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3\NOVIEMBRE 23\"/>
    </mc:Choice>
  </mc:AlternateContent>
  <bookViews>
    <workbookView xWindow="0" yWindow="0" windowWidth="21600" windowHeight="10020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'EST-FINAL'!$B$3:$AR$200</definedName>
    <definedName name="_xlnm.Print_Titles" localSheetId="0">'EST-FINAL'!$3:$12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<sst xmlns="http://schemas.openxmlformats.org/spreadsheetml/2006/main" count="224" uniqueCount="131">
  <si>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</si>
  <si>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</si>
  <si>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</si>
  <si>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</si>
  <si>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</si>
  <si>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</si>
  <si>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</si>
  <si>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</si>
  <si>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</si>
  <si>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</si>
  <si>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</si>
  <si>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</si>
  <si>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</si>
  <si>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</si>
  <si>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</si>
  <si>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</si>
  <si>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</si>
  <si>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</si>
  <si>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</si>
  <si>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</si>
  <si>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</si>
  <si>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</si>
  <si>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</si>
  <si>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</si>
  <si>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</si>
  <si>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</si>
  <si>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</si>
  <si>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</si>
  <si>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</si>
  <si>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</si>
  <si>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</si>
  <si>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</si>
  <si>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</si>
  <si>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</si>
  <si>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</si>
  <si>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</si>
  <si>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</si>
  <si>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</si>
  <si>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</si>
  <si>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</si>
  <si>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</si>
  <si>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</si>
  <si>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</si>
  <si>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</si>
  <si>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</si>
  <si>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</si>
  <si>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</si>
  <si>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</si>
  <si>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</si>
  <si>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</si>
  <si>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</si>
  <si>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</si>
  <si>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</si>
  <si>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</si>
  <si>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</si>
  <si>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</si>
  <si>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</si>
  <si>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</si>
  <si>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</si>
  <si>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</si>
  <si>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</si>
  <si>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</si>
  <si>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</si>
  <si>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</si>
  <si>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</si>
  <si>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</si>
  <si>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</si>
  <si>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</si>
  <si>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</si>
  <si>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</si>
  <si>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</si>
  <si>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</si>
  <si>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</si>
  <si>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</si>
  <si>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</si>
  <si>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</si>
  <si>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</si>
  <si>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</si>
  <si>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</si>
  <si>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</si>
  <si>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</si>
  <si>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</si>
  <si>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</si>
  <si>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</si>
  <si>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</si>
  <si>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</si>
  <si>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</si>
  <si>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</si>
  <si>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</si>
  <si>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</si>
  <si>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</si>
  <si>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</si>
  <si>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</si>
  <si>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</si>
  <si>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</si>
  <si>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</si>
  <si>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</si>
  <si>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</si>
  <si>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</si>
  <si>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</si>
  <si>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</si>
  <si>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</si>
  <si>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</si>
  <si>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</si>
  <si>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</si>
  <si>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</si>
  <si>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</si>
  <si>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</si>
  <si>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</si>
  <si>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</si>
  <si>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</si>
  <si>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</si>
  <si>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</si>
  <si>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</si>
  <si>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</si>
  <si>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23/22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</si>
  <si>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</si>
  <si>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</si>
  <si>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</si>
  <si>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</si>
  <si>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</si>
  <si>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</si>
  <si>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</si>
  <si>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</si>
  <si>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</si>
  <si>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</si>
  <si>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</si>
  <si>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>Sep</t>
  </si>
  <si>
    <t xml:space="preserve"> Noviembre de cada gestión</t>
  </si>
  <si>
    <t xml:space="preserve"> TOTAL VALOR OPERACIONES DE PAGO INMEDIATO (2)</t>
  </si>
  <si>
    <t>Nota: Se realizó un reproceso de la información acumulada de Tarjetas Electrónicas.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</si>
</sst>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29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0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1"/>
    <xf numFmtId="187" fontId="61" fillId="0" borderId="32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29" applyNumberFormat="0" applyAlignment="0" applyProtection="0"/>
    <xf numFmtId="0" fontId="96" fillId="68" borderId="29" applyNumberFormat="0" applyAlignment="0" applyProtection="0"/>
    <xf numFmtId="0" fontId="96" fillId="68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17" fillId="7" borderId="1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24" fillId="0" borderId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19" fillId="8" borderId="22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18" fillId="0" borderId="21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7" fillId="69" borderId="33" applyNumberFormat="0" applyAlignment="0" applyProtection="0"/>
    <xf numFmtId="0" fontId="99" fillId="56" borderId="33" applyNumberFormat="0" applyAlignment="0" applyProtection="0"/>
    <xf numFmtId="0" fontId="99" fillId="56" borderId="33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5"/>
    <xf numFmtId="0" fontId="24" fillId="0" borderId="0"/>
    <xf numFmtId="0" fontId="24" fillId="0" borderId="35"/>
    <xf numFmtId="0" fontId="107" fillId="0" borderId="35"/>
    <xf numFmtId="0" fontId="108" fillId="40" borderId="29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5" fillId="6" borderId="1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10" fillId="0" borderId="36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7" applyNumberFormat="0" applyFill="0" applyAlignment="0" applyProtection="0"/>
    <xf numFmtId="0" fontId="120" fillId="0" borderId="38" applyNumberFormat="0" applyFill="0" applyAlignment="0" applyProtection="0"/>
    <xf numFmtId="0" fontId="121" fillId="0" borderId="39" applyNumberFormat="0" applyFill="0" applyAlignment="0" applyProtection="0"/>
    <xf numFmtId="0" fontId="122" fillId="0" borderId="39" applyNumberFormat="0" applyFill="0" applyAlignment="0" applyProtection="0"/>
    <xf numFmtId="0" fontId="109" fillId="0" borderId="40" applyNumberFormat="0" applyFill="0" applyAlignment="0" applyProtection="0"/>
    <xf numFmtId="0" fontId="123" fillId="0" borderId="41" applyNumberFormat="0" applyFill="0" applyAlignment="0" applyProtection="0"/>
    <xf numFmtId="0" fontId="123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2"/>
    <xf numFmtId="0" fontId="24" fillId="0" borderId="42"/>
    <xf numFmtId="0" fontId="24" fillId="0" borderId="42"/>
    <xf numFmtId="0" fontId="61" fillId="0" borderId="42"/>
    <xf numFmtId="0" fontId="61" fillId="0" borderId="42"/>
    <xf numFmtId="0" fontId="24" fillId="41" borderId="42"/>
    <xf numFmtId="0" fontId="130" fillId="65" borderId="42"/>
    <xf numFmtId="0" fontId="44" fillId="65" borderId="42"/>
    <xf numFmtId="0" fontId="130" fillId="65" borderId="42"/>
    <xf numFmtId="0" fontId="44" fillId="65" borderId="42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29" applyNumberFormat="0" applyAlignment="0" applyProtection="0"/>
    <xf numFmtId="0" fontId="131" fillId="63" borderId="29" applyNumberFormat="0" applyAlignment="0" applyProtection="0"/>
    <xf numFmtId="0" fontId="131" fillId="63" borderId="29" applyNumberFormat="0" applyAlignment="0" applyProtection="0"/>
    <xf numFmtId="0" fontId="98" fillId="0" borderId="34" applyNumberFormat="0" applyFill="0" applyAlignment="0" applyProtection="0"/>
    <xf numFmtId="0" fontId="132" fillId="0" borderId="34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75" borderId="43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8" applyNumberFormat="0" applyAlignment="0" applyProtection="0"/>
    <xf numFmtId="0" fontId="145" fillId="68" borderId="28" applyNumberFormat="0" applyAlignment="0" applyProtection="0"/>
    <xf numFmtId="0" fontId="145" fillId="68" borderId="28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16" fillId="7" borderId="20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0" fillId="0" borderId="17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1" fillId="0" borderId="18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2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4" fillId="0" borderId="45" applyNumberFormat="0">
      <protection locked="0"/>
    </xf>
    <xf numFmtId="0" fontId="101" fillId="0" borderId="44">
      <protection locked="0"/>
    </xf>
    <xf numFmtId="0" fontId="102" fillId="0" borderId="44">
      <protection locked="0"/>
    </xf>
    <xf numFmtId="0" fontId="101" fillId="0" borderId="44">
      <protection locked="0"/>
    </xf>
    <xf numFmtId="0" fontId="70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22" fillId="0" borderId="24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3" fillId="0" borderId="45" applyNumberFormat="0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50" fillId="0" borderId="0" applyNumberFormat="0" applyFill="0" applyBorder="0" applyAlignment="0" applyProtection="0"/>
    <xf numFmtId="0" fontId="119" fillId="0" borderId="37" applyNumberFormat="0" applyFill="0" applyAlignment="0" applyProtection="0"/>
    <xf numFmtId="0" fontId="121" fillId="0" borderId="39" applyNumberFormat="0" applyFill="0" applyAlignment="0" applyProtection="0"/>
    <xf numFmtId="0" fontId="109" fillId="0" borderId="40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4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7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7">
      <alignment horizontal="right" vertical="center"/>
    </xf>
    <xf numFmtId="0" fontId="97" fillId="69" borderId="33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17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0" fontId="34" fillId="0" borderId="9" xfId="0" applyFont="1" applyFill="1" applyBorder="1" applyAlignment="1"/>
    <xf numFmtId="3" fontId="25" fillId="0" borderId="0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168" fontId="60" fillId="34" borderId="0" xfId="0" applyNumberFormat="1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0" fontId="46" fillId="0" borderId="10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2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0" fontId="25" fillId="0" borderId="53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4" xfId="0" applyNumberFormat="1" applyFont="1" applyFill="1" applyBorder="1" applyAlignment="1">
      <alignment horizontal="right"/>
    </xf>
    <xf numFmtId="167" fontId="0" fillId="0" borderId="14" xfId="11051" applyNumberFormat="1" applyFont="1" applyFill="1" applyBorder="1"/>
    <xf numFmtId="167" fontId="0" fillId="0" borderId="15" xfId="11051" applyNumberFormat="1" applyFont="1" applyFill="1" applyBorder="1"/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167" fontId="0" fillId="0" borderId="11" xfId="11051" applyNumberFormat="1" applyFont="1" applyFill="1" applyBorder="1"/>
    <xf numFmtId="3" fontId="37" fillId="0" borderId="15" xfId="0" applyNumberFormat="1" applyFont="1" applyFill="1" applyBorder="1" applyAlignment="1"/>
    <xf numFmtId="3" fontId="46" fillId="79" borderId="7" xfId="0" applyNumberFormat="1" applyFont="1" applyFill="1" applyBorder="1" applyAlignment="1">
      <alignment horizontal="right"/>
    </xf>
    <xf numFmtId="3" fontId="46" fillId="79" borderId="6" xfId="0" applyNumberFormat="1" applyFont="1" applyFill="1" applyBorder="1" applyAlignment="1">
      <alignment horizontal="right"/>
    </xf>
    <xf numFmtId="3" fontId="46" fillId="79" borderId="15" xfId="11050" applyNumberFormat="1" applyFont="1" applyFill="1" applyBorder="1" applyAlignment="1">
      <alignment horizontal="right"/>
    </xf>
    <xf numFmtId="3" fontId="46" fillId="79" borderId="7" xfId="11050" applyNumberFormat="1" applyFont="1" applyFill="1" applyBorder="1" applyAlignment="1">
      <alignment horizontal="right"/>
    </xf>
    <xf numFmtId="3" fontId="46" fillId="79" borderId="1" xfId="0" applyNumberFormat="1" applyFont="1" applyFill="1" applyBorder="1" applyAlignment="1">
      <alignment horizontal="right"/>
    </xf>
    <xf numFmtId="3" fontId="46" fillId="79" borderId="15" xfId="0" applyNumberFormat="1" applyFont="1" applyFill="1" applyBorder="1" applyAlignment="1">
      <alignment horizontal="right"/>
    </xf>
    <xf numFmtId="3" fontId="46" fillId="79" borderId="7" xfId="0" applyNumberFormat="1" applyFont="1" applyFill="1" applyBorder="1" applyAlignment="1">
      <alignment horizontal="right" vertical="center"/>
    </xf>
    <xf numFmtId="3" fontId="46" fillId="79" borderId="3" xfId="0" applyNumberFormat="1" applyFont="1" applyFill="1" applyBorder="1" applyAlignment="1">
      <alignment horizontal="right"/>
    </xf>
    <xf numFmtId="3" fontId="25" fillId="79" borderId="6" xfId="0" applyNumberFormat="1" applyFont="1" applyFill="1" applyBorder="1" applyAlignment="1">
      <alignment horizontal="center"/>
    </xf>
    <xf numFmtId="3" fontId="25" fillId="2" borderId="12" xfId="0" applyNumberFormat="1" applyFont="1" applyFill="1" applyBorder="1" applyAlignment="1">
      <alignment horizontal="center"/>
    </xf>
    <xf numFmtId="0" fontId="46" fillId="0" borderId="7" xfId="0" applyFont="1" applyFill="1" applyBorder="1" applyAlignment="1">
      <alignment horizontal="center"/>
    </xf>
    <xf numFmtId="3" fontId="46" fillId="78" borderId="13" xfId="0" applyNumberFormat="1" applyFont="1" applyFill="1" applyBorder="1" applyAlignment="1">
      <alignment horizontal="right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3" fontId="25" fillId="78" borderId="13" xfId="0" applyNumberFormat="1" applyFont="1" applyFill="1" applyBorder="1" applyAlignment="1">
      <alignment horizontal="center"/>
    </xf>
    <xf numFmtId="3" fontId="25" fillId="78" borderId="15" xfId="0" applyNumberFormat="1" applyFont="1" applyFill="1" applyBorder="1" applyAlignment="1">
      <alignment horizontal="center"/>
    </xf>
    <xf numFmtId="3" fontId="37" fillId="0" borderId="13" xfId="0" applyNumberFormat="1" applyFont="1" applyFill="1" applyBorder="1" applyAlignment="1">
      <alignment horizontal="center"/>
    </xf>
    <xf numFmtId="3" fontId="46" fillId="78" borderId="48" xfId="0" applyNumberFormat="1" applyFont="1" applyFill="1" applyBorder="1" applyAlignment="1">
      <alignment horizontal="center"/>
    </xf>
    <xf numFmtId="3" fontId="46" fillId="78" borderId="49" xfId="0" applyNumberFormat="1" applyFont="1" applyFill="1" applyBorder="1" applyAlignment="1">
      <alignment horizontal="center"/>
    </xf>
    <xf numFmtId="3" fontId="46" fillId="78" borderId="50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25" fillId="78" borderId="3" xfId="0" applyNumberFormat="1" applyFont="1" applyFill="1" applyBorder="1" applyAlignment="1">
      <alignment horizontal="center"/>
    </xf>
    <xf numFmtId="3" fontId="46" fillId="78" borderId="7" xfId="0" applyNumberFormat="1" applyFont="1" applyFill="1" applyBorder="1" applyAlignment="1">
      <alignment horizontal="center" vertical="center"/>
    </xf>
    <xf numFmtId="3" fontId="37" fillId="0" borderId="7" xfId="0" applyNumberFormat="1" applyFont="1" applyFill="1" applyBorder="1" applyAlignment="1">
      <alignment horizontal="center"/>
    </xf>
    <xf numFmtId="3" fontId="42" fillId="0" borderId="13" xfId="0" applyNumberFormat="1" applyFont="1" applyFill="1" applyBorder="1" applyAlignment="1">
      <alignment horizontal="center"/>
    </xf>
    <xf numFmtId="3" fontId="46" fillId="78" borderId="5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156" fillId="0" borderId="0" xfId="0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right" vertical="center"/>
    </xf>
    <xf numFmtId="0" fontId="50" fillId="0" borderId="0" xfId="0" applyFont="1" applyFill="1" applyAlignment="1">
      <alignment horizontal="right"/>
    </xf>
    <xf numFmtId="0" fontId="37" fillId="0" borderId="11" xfId="0" applyNumberFormat="1" applyFont="1" applyFill="1" applyBorder="1" applyAlignment="1">
      <alignment horizontal="right"/>
    </xf>
    <xf numFmtId="167" fontId="0" fillId="0" borderId="11" xfId="11051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167" fontId="24" fillId="0" borderId="0" xfId="11051" applyNumberFormat="1" applyFont="1" applyFill="1" applyAlignment="1">
      <alignment horizontal="right"/>
    </xf>
    <xf numFmtId="216" fontId="24" fillId="0" borderId="0" xfId="0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3" fontId="25" fillId="0" borderId="13" xfId="0" applyNumberFormat="1" applyFont="1" applyFill="1" applyBorder="1" applyAlignment="1">
      <alignment horizontal="right"/>
    </xf>
    <xf numFmtId="3" fontId="25" fillId="0" borderId="9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167" fontId="25" fillId="0" borderId="14" xfId="26305" applyNumberFormat="1" applyFont="1" applyFill="1" applyBorder="1" applyAlignment="1">
      <alignment horizontal="right"/>
    </xf>
    <xf numFmtId="167" fontId="37" fillId="0" borderId="14" xfId="26305" applyNumberFormat="1" applyFont="1" applyFill="1" applyBorder="1" applyAlignment="1">
      <alignment horizontal="right"/>
    </xf>
    <xf numFmtId="167" fontId="37" fillId="0" borderId="11" xfId="26305" applyNumberFormat="1" applyFont="1" applyFill="1" applyBorder="1" applyAlignment="1">
      <alignment horizontal="right"/>
    </xf>
    <xf numFmtId="3" fontId="46" fillId="0" borderId="55" xfId="0" applyNumberFormat="1" applyFont="1" applyFill="1" applyBorder="1" applyAlignment="1"/>
    <xf numFmtId="3" fontId="46" fillId="0" borderId="55" xfId="0" applyNumberFormat="1" applyFont="1" applyFill="1" applyBorder="1" applyAlignment="1">
      <alignment horizontal="center"/>
    </xf>
    <xf numFmtId="3" fontId="46" fillId="0" borderId="56" xfId="0" applyNumberFormat="1" applyFont="1" applyFill="1" applyBorder="1" applyAlignment="1">
      <alignment horizontal="center"/>
    </xf>
    <xf numFmtId="3" fontId="46" fillId="0" borderId="55" xfId="0" applyNumberFormat="1" applyFont="1" applyFill="1" applyBorder="1" applyAlignment="1">
      <alignment horizontal="right"/>
    </xf>
    <xf numFmtId="167" fontId="24" fillId="0" borderId="0" xfId="11051" applyNumberFormat="1" applyFont="1" applyFill="1" applyBorder="1"/>
    <xf numFmtId="167" fontId="46" fillId="0" borderId="5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/>
    <xf numFmtId="167" fontId="46" fillId="0" borderId="7" xfId="11051" applyNumberFormat="1" applyFont="1" applyFill="1" applyBorder="1" applyAlignment="1">
      <alignment horizontal="center"/>
    </xf>
    <xf numFmtId="167" fontId="25" fillId="0" borderId="11" xfId="26305" applyNumberFormat="1" applyFont="1" applyFill="1" applyBorder="1" applyAlignment="1">
      <alignment horizontal="right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  <xf numFmtId="16" fontId="27" fillId="0" borderId="27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1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0"/>
  <sheetViews>
    <sheetView showGridLines="0" tabSelected="1" view="pageBreakPreview" topLeftCell="A68" zoomScale="62" zoomScaleNormal="80" zoomScaleSheetLayoutView="62" zoomScalePageLayoutView="50" workbookViewId="0">
      <selection activeCell="AD92" sqref="AD92"/>
    </sheetView>
  </sheetViews>
  <sheetFormatPr baseColWidth="10" defaultColWidth="11.42578125" defaultRowHeight="20.100000000000001" customHeight="1"/>
  <cols>
    <col min="1" max="1" width="11.42578125" style="37"/>
    <col min="2" max="2" width="6.140625" style="108" customWidth="1"/>
    <col min="3" max="3" width="72.5703125" style="38" customWidth="1"/>
    <col min="4" max="4" width="14.28515625" style="48" hidden="1" customWidth="1"/>
    <col min="5" max="8" width="14.5703125" style="48" hidden="1" customWidth="1"/>
    <col min="9" max="9" width="14.28515625" style="48" hidden="1" customWidth="1"/>
    <col min="10" max="12" width="14.5703125" style="48" hidden="1" customWidth="1"/>
    <col min="13" max="13" width="17.5703125" style="48" hidden="1" customWidth="1"/>
    <col min="14" max="14" width="14.85546875" style="48" hidden="1" customWidth="1"/>
    <col min="15" max="15" width="18" style="48" hidden="1" customWidth="1"/>
    <col min="16" max="16" width="16.85546875" style="48" hidden="1" customWidth="1"/>
    <col min="17" max="17" width="15.7109375" style="48" hidden="1" customWidth="1"/>
    <col min="18" max="18" width="15" style="48" hidden="1" customWidth="1"/>
    <col min="19" max="19" width="16.140625" style="48" hidden="1" customWidth="1"/>
    <col min="20" max="20" width="15.28515625" style="48" hidden="1" customWidth="1"/>
    <col min="21" max="21" width="15" style="48" hidden="1" customWidth="1"/>
    <col min="22" max="22" width="0.42578125" style="48" hidden="1" customWidth="1"/>
    <col min="23" max="23" width="15.28515625" style="48" hidden="1" customWidth="1"/>
    <col min="24" max="24" width="14.85546875" style="48" hidden="1" customWidth="1"/>
    <col min="25" max="25" width="15.28515625" style="48" hidden="1" customWidth="1"/>
    <col min="26" max="26" width="15.7109375" style="48" bestFit="1" customWidth="1"/>
    <col min="27" max="27" width="15.85546875" style="48" customWidth="1"/>
    <col min="28" max="28" width="15.140625" style="48" customWidth="1"/>
    <col min="29" max="29" width="16.7109375" style="48" customWidth="1"/>
    <col min="30" max="32" width="15.28515625" style="48" customWidth="1"/>
    <col min="33" max="33" width="14.85546875" style="48" customWidth="1"/>
    <col min="34" max="36" width="15.28515625" style="48" bestFit="1" customWidth="1"/>
    <col min="37" max="38" width="15.28515625" style="48" customWidth="1"/>
    <col min="39" max="40" width="15.28515625" style="321" customWidth="1"/>
    <col min="41" max="41" width="18.42578125" style="31" customWidth="1"/>
    <col min="42" max="42" width="19.5703125" style="31" customWidth="1"/>
    <col min="43" max="43" width="16.140625" style="31" bestFit="1" customWidth="1"/>
    <col min="44" max="44" width="8.42578125" style="31" bestFit="1" customWidth="1"/>
    <col min="45" max="45" width="20.42578125" style="48" customWidth="1"/>
    <col min="46" max="46" width="22.5703125" style="48" customWidth="1"/>
    <col min="47" max="47" width="23.7109375" style="31" customWidth="1"/>
    <col min="48" max="16384" width="11.42578125" style="31"/>
  </cols>
  <sheetData>
    <row r="1" spans="1:47" ht="20.100000000000001" customHeight="1">
      <c r="A1" s="20"/>
      <c r="B1" s="82"/>
      <c r="C1" s="8"/>
      <c r="AS1" s="46"/>
      <c r="AT1" s="46"/>
    </row>
    <row r="2" spans="1:47" ht="20.100000000000001" customHeight="1">
      <c r="A2" s="20"/>
      <c r="B2" s="82"/>
      <c r="C2" s="8"/>
      <c r="AS2" s="46"/>
      <c r="AT2" s="46"/>
    </row>
    <row r="3" spans="1:47" ht="15.75" customHeight="1">
      <c r="A3" s="21"/>
      <c r="B3" s="83"/>
      <c r="C3" s="56"/>
      <c r="AS3" s="46"/>
      <c r="AT3" s="46"/>
    </row>
    <row r="4" spans="1:47" ht="18.75">
      <c r="A4" s="21"/>
      <c r="B4" s="84"/>
      <c r="C4" s="57"/>
      <c r="D4" s="406"/>
      <c r="E4" s="406"/>
      <c r="F4" s="406"/>
      <c r="G4" s="406"/>
      <c r="H4" s="406"/>
      <c r="I4" s="406"/>
      <c r="J4" s="406"/>
      <c r="K4" s="406"/>
      <c r="L4" s="109"/>
      <c r="M4" s="109"/>
      <c r="N4" s="109"/>
      <c r="O4" s="184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322"/>
      <c r="AN4" s="322"/>
      <c r="AO4" s="76"/>
      <c r="AP4" s="76"/>
      <c r="AQ4" s="76"/>
      <c r="AR4" s="76"/>
      <c r="AS4" s="46"/>
      <c r="AT4" s="46"/>
    </row>
    <row r="5" spans="1:47" ht="18.75">
      <c r="A5" s="21"/>
      <c r="B5" s="84"/>
      <c r="C5" s="57"/>
      <c r="D5" s="405"/>
      <c r="E5" s="405"/>
      <c r="F5" s="405"/>
      <c r="G5" s="405"/>
      <c r="H5" s="405"/>
      <c r="I5" s="405"/>
      <c r="J5" s="405"/>
      <c r="K5" s="405"/>
      <c r="L5" s="79"/>
      <c r="M5" s="79"/>
      <c r="N5" s="79"/>
      <c r="O5" s="185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323"/>
      <c r="AN5" s="323"/>
      <c r="AO5" s="76"/>
      <c r="AP5" s="76"/>
      <c r="AQ5" s="76"/>
      <c r="AR5" s="76"/>
      <c r="AS5" s="46"/>
      <c r="AT5" s="46"/>
    </row>
    <row r="6" spans="1:47" ht="18.75">
      <c r="A6" s="21"/>
      <c r="B6" s="84"/>
      <c r="C6" s="1"/>
      <c r="D6" s="405"/>
      <c r="E6" s="405"/>
      <c r="F6" s="405"/>
      <c r="G6" s="405"/>
      <c r="H6" s="405"/>
      <c r="I6" s="405"/>
      <c r="J6" s="405"/>
      <c r="K6" s="405"/>
      <c r="L6" s="79"/>
      <c r="M6" s="79"/>
      <c r="N6" s="79"/>
      <c r="O6" s="185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323"/>
      <c r="AN6" s="323"/>
      <c r="AO6" s="76"/>
      <c r="AP6" s="76"/>
      <c r="AQ6" s="76"/>
      <c r="AR6" s="76"/>
      <c r="AS6" s="46"/>
      <c r="AT6" s="46"/>
    </row>
    <row r="7" spans="1:47" ht="18.75">
      <c r="A7" s="21"/>
      <c r="B7" s="84"/>
      <c r="C7" s="1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324"/>
      <c r="AN7" s="324"/>
      <c r="AO7" s="76"/>
      <c r="AP7" s="76"/>
      <c r="AQ7" s="76"/>
      <c r="AR7" s="76"/>
      <c r="AS7" s="46"/>
      <c r="AT7" s="46"/>
    </row>
    <row r="8" spans="1:47" ht="20.100000000000001" customHeight="1">
      <c r="A8" s="21"/>
      <c r="B8" s="84"/>
      <c r="C8" s="1"/>
      <c r="AO8" s="77"/>
      <c r="AP8" s="77"/>
      <c r="AQ8" s="77"/>
      <c r="AR8" s="77"/>
      <c r="AS8" s="46"/>
      <c r="AT8" s="46"/>
    </row>
    <row r="9" spans="1:47" ht="30.75" customHeight="1" thickBot="1">
      <c r="A9" s="21"/>
      <c r="B9" s="85" t="s">
        <v>0</v>
      </c>
      <c r="C9" s="9"/>
      <c r="AS9" s="46"/>
      <c r="AT9" s="46"/>
    </row>
    <row r="10" spans="1:47" ht="29.25" customHeight="1" thickBot="1">
      <c r="A10" s="21"/>
      <c r="B10" s="369" t="s">
        <v>1</v>
      </c>
      <c r="C10" s="370"/>
      <c r="D10" s="407">
        <v>2021</v>
      </c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9"/>
      <c r="P10" s="190"/>
      <c r="Q10" s="377">
        <v>2022</v>
      </c>
      <c r="R10" s="378"/>
      <c r="S10" s="378"/>
      <c r="T10" s="378"/>
      <c r="U10" s="378"/>
      <c r="V10" s="378"/>
      <c r="W10" s="378"/>
      <c r="X10" s="378"/>
      <c r="Y10" s="378"/>
      <c r="Z10" s="378"/>
      <c r="AA10" s="378"/>
      <c r="AB10" s="379"/>
      <c r="AC10" s="278"/>
      <c r="AD10" s="383">
        <v>2023</v>
      </c>
      <c r="AE10" s="384"/>
      <c r="AF10" s="384"/>
      <c r="AG10" s="384"/>
      <c r="AH10" s="384"/>
      <c r="AI10" s="384"/>
      <c r="AJ10" s="384"/>
      <c r="AK10" s="384"/>
      <c r="AL10" s="384"/>
      <c r="AM10" s="384"/>
      <c r="AN10" s="385"/>
      <c r="AO10" s="360" t="s">
        <v>16</v>
      </c>
      <c r="AP10" s="361"/>
      <c r="AQ10" s="362"/>
      <c r="AR10" s="273" t="s">
        <v>17</v>
      </c>
      <c r="AS10" s="46"/>
      <c r="AT10" s="46"/>
    </row>
    <row r="11" spans="1:47" ht="25.5" customHeight="1" thickBot="1">
      <c r="A11" s="21"/>
      <c r="B11" s="371"/>
      <c r="C11" s="372"/>
      <c r="D11" s="410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2"/>
      <c r="P11" s="191"/>
      <c r="Q11" s="380"/>
      <c r="R11" s="381"/>
      <c r="S11" s="381"/>
      <c r="T11" s="381"/>
      <c r="U11" s="381"/>
      <c r="V11" s="381"/>
      <c r="W11" s="381"/>
      <c r="X11" s="381"/>
      <c r="Y11" s="381"/>
      <c r="Z11" s="381"/>
      <c r="AA11" s="381"/>
      <c r="AB11" s="382"/>
      <c r="AC11" s="279"/>
      <c r="AD11" s="386"/>
      <c r="AE11" s="387"/>
      <c r="AF11" s="387"/>
      <c r="AG11" s="387"/>
      <c r="AH11" s="387"/>
      <c r="AI11" s="387"/>
      <c r="AJ11" s="387"/>
      <c r="AK11" s="387"/>
      <c r="AL11" s="387"/>
      <c r="AM11" s="387"/>
      <c r="AN11" s="388"/>
      <c r="AO11" s="363" t="s">
        <v>128</v>
      </c>
      <c r="AP11" s="364"/>
      <c r="AQ11" s="365"/>
      <c r="AR11" s="357" t="s">
        <v>115</v>
      </c>
      <c r="AS11" s="46"/>
      <c r="AT11" s="46"/>
    </row>
    <row r="12" spans="1:47" s="32" customFormat="1" ht="21" customHeight="1" thickBot="1">
      <c r="A12" s="21"/>
      <c r="B12" s="373"/>
      <c r="C12" s="374"/>
      <c r="D12" s="155" t="s">
        <v>2</v>
      </c>
      <c r="E12" s="156" t="s">
        <v>3</v>
      </c>
      <c r="F12" s="156" t="s">
        <v>4</v>
      </c>
      <c r="G12" s="156" t="s">
        <v>5</v>
      </c>
      <c r="H12" s="156" t="s">
        <v>6</v>
      </c>
      <c r="I12" s="195" t="s">
        <v>7</v>
      </c>
      <c r="J12" s="156" t="s">
        <v>8</v>
      </c>
      <c r="K12" s="156" t="s">
        <v>9</v>
      </c>
      <c r="L12" s="156" t="s">
        <v>113</v>
      </c>
      <c r="M12" s="156" t="s">
        <v>11</v>
      </c>
      <c r="N12" s="156" t="s">
        <v>12</v>
      </c>
      <c r="O12" s="187" t="s">
        <v>13</v>
      </c>
      <c r="P12" s="60" t="s">
        <v>114</v>
      </c>
      <c r="Q12" s="155" t="s">
        <v>2</v>
      </c>
      <c r="R12" s="156" t="s">
        <v>3</v>
      </c>
      <c r="S12" s="156" t="s">
        <v>4</v>
      </c>
      <c r="T12" s="156" t="s">
        <v>5</v>
      </c>
      <c r="U12" s="156" t="s">
        <v>6</v>
      </c>
      <c r="V12" s="156" t="s">
        <v>7</v>
      </c>
      <c r="W12" s="156" t="s">
        <v>8</v>
      </c>
      <c r="X12" s="156" t="s">
        <v>9</v>
      </c>
      <c r="Y12" s="156" t="s">
        <v>113</v>
      </c>
      <c r="Z12" s="156" t="s">
        <v>11</v>
      </c>
      <c r="AA12" s="155" t="s">
        <v>12</v>
      </c>
      <c r="AB12" s="187" t="s">
        <v>13</v>
      </c>
      <c r="AC12" s="280" t="s">
        <v>117</v>
      </c>
      <c r="AD12" s="300" t="s">
        <v>2</v>
      </c>
      <c r="AE12" s="188" t="s">
        <v>116</v>
      </c>
      <c r="AF12" s="188" t="s">
        <v>4</v>
      </c>
      <c r="AG12" s="188" t="s">
        <v>5</v>
      </c>
      <c r="AH12" s="188" t="s">
        <v>6</v>
      </c>
      <c r="AI12" s="188" t="s">
        <v>7</v>
      </c>
      <c r="AJ12" s="188" t="s">
        <v>8</v>
      </c>
      <c r="AK12" s="188" t="s">
        <v>9</v>
      </c>
      <c r="AL12" s="188" t="s">
        <v>127</v>
      </c>
      <c r="AM12" s="188" t="s">
        <v>11</v>
      </c>
      <c r="AN12" s="188" t="s">
        <v>12</v>
      </c>
      <c r="AO12" s="157">
        <v>2021</v>
      </c>
      <c r="AP12" s="14">
        <v>2022</v>
      </c>
      <c r="AQ12" s="14">
        <v>2023</v>
      </c>
      <c r="AR12" s="358"/>
      <c r="AS12" s="202"/>
      <c r="AT12" s="202"/>
    </row>
    <row r="13" spans="1:47" s="32" customFormat="1" ht="21" customHeight="1">
      <c r="A13" s="21"/>
      <c r="B13" s="366" t="s">
        <v>24</v>
      </c>
      <c r="C13" s="366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6"/>
      <c r="AN13" s="66"/>
      <c r="AO13" s="29"/>
      <c r="AP13" s="29"/>
      <c r="AQ13" s="29"/>
      <c r="AR13" s="29"/>
      <c r="AS13" s="202"/>
      <c r="AT13" s="202"/>
    </row>
    <row r="14" spans="1:47" s="33" customFormat="1" ht="19.5" customHeight="1" thickBot="1">
      <c r="A14" s="22"/>
      <c r="B14" s="86" t="s">
        <v>81</v>
      </c>
      <c r="C14" s="1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116"/>
      <c r="S14" s="116"/>
      <c r="T14" s="116"/>
      <c r="U14" s="116"/>
      <c r="V14" s="116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78"/>
      <c r="AP14" s="78"/>
      <c r="AQ14" s="78"/>
      <c r="AR14" s="78"/>
      <c r="AS14" s="203"/>
      <c r="AT14" s="203"/>
    </row>
    <row r="15" spans="1:47" s="213" customFormat="1" ht="20.100000000000001" customHeight="1" thickBot="1">
      <c r="A15" s="205"/>
      <c r="B15" s="206"/>
      <c r="C15" s="207" t="s">
        <v>18</v>
      </c>
      <c r="D15" s="217">
        <v>44803.761683715114</v>
      </c>
      <c r="E15" s="208">
        <v>41744.546094132311</v>
      </c>
      <c r="F15" s="208">
        <v>47186.746066114021</v>
      </c>
      <c r="G15" s="208">
        <v>54209.013919969402</v>
      </c>
      <c r="H15" s="208">
        <v>47056.080675369398</v>
      </c>
      <c r="I15" s="208">
        <v>46679.56467798286</v>
      </c>
      <c r="J15" s="208">
        <v>44126.092718093634</v>
      </c>
      <c r="K15" s="208">
        <v>46630.815888824414</v>
      </c>
      <c r="L15" s="208">
        <v>47531.868063717993</v>
      </c>
      <c r="M15" s="208">
        <v>47514.721098816604</v>
      </c>
      <c r="N15" s="208">
        <v>50993.228030898797</v>
      </c>
      <c r="O15" s="208">
        <v>61491.839492712985</v>
      </c>
      <c r="P15" s="226">
        <v>579968.27841034764</v>
      </c>
      <c r="Q15" s="217">
        <v>51049.992072950008</v>
      </c>
      <c r="R15" s="208">
        <v>45237.263075271192</v>
      </c>
      <c r="S15" s="208">
        <v>56824.938792061024</v>
      </c>
      <c r="T15" s="208">
        <v>55292.58178483761</v>
      </c>
      <c r="U15" s="208">
        <v>63533.240742645401</v>
      </c>
      <c r="V15" s="208">
        <v>53263.768929576196</v>
      </c>
      <c r="W15" s="209">
        <v>58497.498373670387</v>
      </c>
      <c r="X15" s="209">
        <v>60460.63108030369</v>
      </c>
      <c r="Y15" s="209">
        <v>56627.709750289738</v>
      </c>
      <c r="Z15" s="209">
        <v>56546.216336705591</v>
      </c>
      <c r="AA15" s="209">
        <v>49890.354607971196</v>
      </c>
      <c r="AB15" s="263">
        <v>56240.122010968233</v>
      </c>
      <c r="AC15" s="226">
        <f>SUM(Q15:AB15)</f>
        <v>663464.31755725027</v>
      </c>
      <c r="AD15" s="209">
        <v>55245.117849033602</v>
      </c>
      <c r="AE15" s="263">
        <v>48463.834298722621</v>
      </c>
      <c r="AF15" s="209">
        <v>54041.520003077829</v>
      </c>
      <c r="AG15" s="263">
        <v>47183.89705790361</v>
      </c>
      <c r="AH15" s="263">
        <v>46137.362364684006</v>
      </c>
      <c r="AI15" s="263">
        <v>44081.420425378186</v>
      </c>
      <c r="AJ15" s="263">
        <v>41722.029964804191</v>
      </c>
      <c r="AK15" s="263">
        <v>40953.594598802403</v>
      </c>
      <c r="AL15" s="263">
        <v>36208.89324353719</v>
      </c>
      <c r="AM15" s="263">
        <v>38593.836891781611</v>
      </c>
      <c r="AN15" s="263">
        <v>42955.619695573412</v>
      </c>
      <c r="AO15" s="264">
        <v>518476.4389176346</v>
      </c>
      <c r="AP15" s="264">
        <v>607224.19554628199</v>
      </c>
      <c r="AQ15" s="210">
        <v>495587.12639329856</v>
      </c>
      <c r="AR15" s="298">
        <v>-18.384818979841622</v>
      </c>
      <c r="AS15" s="211"/>
      <c r="AT15" s="211"/>
      <c r="AU15" s="212"/>
    </row>
    <row r="16" spans="1:47" s="33" customFormat="1" ht="20.100000000000001" customHeight="1">
      <c r="A16" s="22"/>
      <c r="B16" s="87" t="s">
        <v>79</v>
      </c>
      <c r="C16" s="2"/>
      <c r="D16" s="238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241"/>
      <c r="Q16" s="238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241"/>
      <c r="AC16" s="241"/>
      <c r="AD16" s="66"/>
      <c r="AE16" s="241"/>
      <c r="AF16" s="66"/>
      <c r="AG16" s="241"/>
      <c r="AH16" s="241"/>
      <c r="AI16" s="241"/>
      <c r="AJ16" s="241"/>
      <c r="AK16" s="241"/>
      <c r="AL16" s="241"/>
      <c r="AM16" s="241"/>
      <c r="AN16" s="241"/>
      <c r="AO16" s="302"/>
      <c r="AP16" s="302"/>
      <c r="AQ16" s="161"/>
      <c r="AR16" s="161"/>
      <c r="AS16" s="204"/>
      <c r="AT16" s="204"/>
      <c r="AU16" s="110"/>
    </row>
    <row r="17" spans="1:47" ht="20.100000000000001" customHeight="1" thickBot="1">
      <c r="A17" s="21"/>
      <c r="B17" s="375" t="s">
        <v>10</v>
      </c>
      <c r="C17" s="376"/>
      <c r="D17" s="239">
        <v>40780.550845992111</v>
      </c>
      <c r="E17" s="25">
        <v>36674.016314741712</v>
      </c>
      <c r="F17" s="25">
        <v>42209.438420370025</v>
      </c>
      <c r="G17" s="25">
        <v>49252.50375756</v>
      </c>
      <c r="H17" s="25">
        <v>41096.93773587</v>
      </c>
      <c r="I17" s="25">
        <v>41873.111540127262</v>
      </c>
      <c r="J17" s="25">
        <v>40495.136912170034</v>
      </c>
      <c r="K17" s="25">
        <v>42227.945025950015</v>
      </c>
      <c r="L17" s="25">
        <v>42922.006387959991</v>
      </c>
      <c r="M17" s="25">
        <v>42591.317056170003</v>
      </c>
      <c r="N17" s="25">
        <v>46712.575146389994</v>
      </c>
      <c r="O17" s="25">
        <v>56496.812260139981</v>
      </c>
      <c r="P17" s="26">
        <v>523332.35140344116</v>
      </c>
      <c r="Q17" s="239">
        <v>46786.818552190009</v>
      </c>
      <c r="R17" s="25">
        <v>40990.651080249991</v>
      </c>
      <c r="S17" s="25">
        <v>51636.607410529825</v>
      </c>
      <c r="T17" s="25">
        <v>50248.974394780009</v>
      </c>
      <c r="U17" s="25">
        <v>56751.06871593</v>
      </c>
      <c r="V17" s="25">
        <v>47902.352543329995</v>
      </c>
      <c r="W17" s="25">
        <v>52694.696967082185</v>
      </c>
      <c r="X17" s="25">
        <v>53005.123775535088</v>
      </c>
      <c r="Y17" s="25">
        <v>51341.269852652935</v>
      </c>
      <c r="Z17" s="25">
        <v>50831.44388323999</v>
      </c>
      <c r="AA17" s="25">
        <v>43839.875638179998</v>
      </c>
      <c r="AB17" s="26">
        <v>50838.578715340031</v>
      </c>
      <c r="AC17" s="26">
        <f>SUM(Q17:AB17)</f>
        <v>596867.46152904001</v>
      </c>
      <c r="AD17" s="25">
        <v>49319.656456730001</v>
      </c>
      <c r="AE17" s="26">
        <v>43650.222850680017</v>
      </c>
      <c r="AF17" s="25">
        <v>48781.635149320027</v>
      </c>
      <c r="AG17" s="26">
        <v>43602.307214850007</v>
      </c>
      <c r="AH17" s="26">
        <v>42689.579989990008</v>
      </c>
      <c r="AI17" s="26">
        <v>40347.044064749985</v>
      </c>
      <c r="AJ17" s="26">
        <v>38272.524614879992</v>
      </c>
      <c r="AK17" s="26">
        <v>38341.630995580002</v>
      </c>
      <c r="AL17" s="26">
        <v>33183.43167944999</v>
      </c>
      <c r="AM17" s="26">
        <v>36036.195548470016</v>
      </c>
      <c r="AN17" s="26">
        <v>40697.801658860015</v>
      </c>
      <c r="AO17" s="303">
        <v>466835.5391433012</v>
      </c>
      <c r="AP17" s="303">
        <v>546028.88281370001</v>
      </c>
      <c r="AQ17" s="164">
        <v>454922.03022356</v>
      </c>
      <c r="AR17" s="299">
        <v>-16.685354100805839</v>
      </c>
      <c r="AS17" s="204"/>
      <c r="AT17" s="204"/>
      <c r="AU17" s="110"/>
    </row>
    <row r="18" spans="1:47" ht="18.75" customHeight="1">
      <c r="A18" s="21"/>
      <c r="B18" s="88"/>
      <c r="C18" s="4" t="s">
        <v>20</v>
      </c>
      <c r="D18" s="120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41">
        <v>2701.4721497702717</v>
      </c>
      <c r="Q18" s="120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41">
        <v>443.17330124</v>
      </c>
      <c r="AC18" s="141">
        <f t="shared" ref="AC18:AC78" si="0">SUM(Q18:AB18)</f>
        <v>3427.1276052627554</v>
      </c>
      <c r="AD18" s="15">
        <v>30.416331600015255</v>
      </c>
      <c r="AE18" s="141">
        <v>44.052366110000008</v>
      </c>
      <c r="AF18" s="15">
        <v>39.94046436</v>
      </c>
      <c r="AG18" s="141">
        <v>48.209765830000002</v>
      </c>
      <c r="AH18" s="141">
        <v>314.75710439999995</v>
      </c>
      <c r="AI18" s="141">
        <v>554.93338412000003</v>
      </c>
      <c r="AJ18" s="141">
        <v>36.124952549999996</v>
      </c>
      <c r="AK18" s="141">
        <v>294.6170501499999</v>
      </c>
      <c r="AL18" s="141">
        <v>141.45800112000001</v>
      </c>
      <c r="AM18" s="141">
        <v>131.94337291000002</v>
      </c>
      <c r="AN18" s="141">
        <v>83.912576739999992</v>
      </c>
      <c r="AO18" s="193">
        <v>2092.7727666302717</v>
      </c>
      <c r="AP18" s="193">
        <v>2983.9543040227554</v>
      </c>
      <c r="AQ18" s="162">
        <v>1720.3653698900152</v>
      </c>
      <c r="AR18" s="162">
        <v>-42.346122138306853</v>
      </c>
      <c r="AS18" s="204"/>
      <c r="AT18" s="204"/>
      <c r="AU18" s="110"/>
    </row>
    <row r="19" spans="1:47" ht="20.100000000000001" customHeight="1">
      <c r="A19" s="21"/>
      <c r="B19" s="89"/>
      <c r="C19" s="5" t="s">
        <v>107</v>
      </c>
      <c r="D19" s="120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41">
        <v>7349.4627788499984</v>
      </c>
      <c r="Q19" s="120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41">
        <v>346.01385364999999</v>
      </c>
      <c r="AC19" s="141">
        <f t="shared" si="0"/>
        <v>5185.0581135099992</v>
      </c>
      <c r="AD19" s="15">
        <v>999.21283253000001</v>
      </c>
      <c r="AE19" s="141">
        <v>1231.6012701100001</v>
      </c>
      <c r="AF19" s="15">
        <v>1421.55158349</v>
      </c>
      <c r="AG19" s="141">
        <v>351.16819659000004</v>
      </c>
      <c r="AH19" s="141">
        <v>178.56958127000001</v>
      </c>
      <c r="AI19" s="141">
        <v>101.14484778999999</v>
      </c>
      <c r="AJ19" s="141">
        <v>106.75537668</v>
      </c>
      <c r="AK19" s="141">
        <v>67.820867519999993</v>
      </c>
      <c r="AL19" s="141">
        <v>65.918990820000005</v>
      </c>
      <c r="AM19" s="141">
        <v>67.225415819999995</v>
      </c>
      <c r="AN19" s="141">
        <v>66.719611670000006</v>
      </c>
      <c r="AO19" s="193">
        <v>6719.4343018199988</v>
      </c>
      <c r="AP19" s="193">
        <v>4839.0442598599993</v>
      </c>
      <c r="AQ19" s="162">
        <v>4657.6885742900004</v>
      </c>
      <c r="AR19" s="162">
        <v>-3.7477583553915617</v>
      </c>
      <c r="AS19" s="204"/>
      <c r="AT19" s="204"/>
      <c r="AU19" s="110"/>
    </row>
    <row r="20" spans="1:47" ht="20.100000000000001" customHeight="1">
      <c r="A20" s="21"/>
      <c r="B20" s="89"/>
      <c r="C20" s="121" t="s">
        <v>21</v>
      </c>
      <c r="D20" s="120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41">
        <v>11.487641560821949</v>
      </c>
      <c r="Q20" s="120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41">
        <v>0</v>
      </c>
      <c r="AC20" s="141">
        <f t="shared" si="0"/>
        <v>8.6581538372736002</v>
      </c>
      <c r="AD20" s="15">
        <v>0</v>
      </c>
      <c r="AE20" s="141">
        <v>0.60456500000000002</v>
      </c>
      <c r="AF20" s="15">
        <v>0.60672749999999998</v>
      </c>
      <c r="AG20" s="141">
        <v>0</v>
      </c>
      <c r="AH20" s="141">
        <v>0</v>
      </c>
      <c r="AI20" s="141">
        <v>0</v>
      </c>
      <c r="AJ20" s="141">
        <v>0</v>
      </c>
      <c r="AK20" s="141">
        <v>2.7</v>
      </c>
      <c r="AL20" s="141">
        <v>0.71499999999999997</v>
      </c>
      <c r="AM20" s="141">
        <v>0</v>
      </c>
      <c r="AN20" s="141">
        <v>0</v>
      </c>
      <c r="AO20" s="193">
        <v>11.487641560821949</v>
      </c>
      <c r="AP20" s="193">
        <v>8.6581538372736002</v>
      </c>
      <c r="AQ20" s="162">
        <v>4.6262924999999999</v>
      </c>
      <c r="AR20" s="162">
        <v>-46.567217596854448</v>
      </c>
      <c r="AS20" s="204"/>
      <c r="AT20" s="204"/>
      <c r="AU20" s="110"/>
    </row>
    <row r="21" spans="1:47" ht="20.100000000000001" customHeight="1">
      <c r="A21" s="21"/>
      <c r="B21" s="89"/>
      <c r="C21" s="5" t="s">
        <v>112</v>
      </c>
      <c r="D21" s="120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41">
        <v>39661.465097289998</v>
      </c>
      <c r="Q21" s="120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41">
        <v>3065.1413374100002</v>
      </c>
      <c r="AC21" s="141">
        <f t="shared" si="0"/>
        <v>43411.720781169999</v>
      </c>
      <c r="AD21" s="15">
        <v>4316.7567974999993</v>
      </c>
      <c r="AE21" s="141">
        <v>2862.5365531000011</v>
      </c>
      <c r="AF21" s="15">
        <v>3378.1950346099998</v>
      </c>
      <c r="AG21" s="141">
        <v>4322.4759936700002</v>
      </c>
      <c r="AH21" s="141">
        <v>5283.6782144099989</v>
      </c>
      <c r="AI21" s="141">
        <v>3345.1398314099997</v>
      </c>
      <c r="AJ21" s="141">
        <v>3796.650443640001</v>
      </c>
      <c r="AK21" s="141">
        <v>3333.8738056400002</v>
      </c>
      <c r="AL21" s="141">
        <v>2878.4054901300001</v>
      </c>
      <c r="AM21" s="141">
        <v>3426.8047798699995</v>
      </c>
      <c r="AN21" s="141">
        <v>3314.3951463999997</v>
      </c>
      <c r="AO21" s="193">
        <v>35785.80811346</v>
      </c>
      <c r="AP21" s="193">
        <v>40346.579443759998</v>
      </c>
      <c r="AQ21" s="162">
        <v>40258.912090379999</v>
      </c>
      <c r="AR21" s="162">
        <v>-0.21728571439916244</v>
      </c>
      <c r="AS21" s="204"/>
      <c r="AT21" s="204"/>
      <c r="AU21" s="110"/>
    </row>
    <row r="22" spans="1:47" ht="20.100000000000001" customHeight="1">
      <c r="A22" s="21"/>
      <c r="B22" s="89"/>
      <c r="C22" s="5" t="s">
        <v>22</v>
      </c>
      <c r="D22" s="120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41">
        <v>31410.589999999997</v>
      </c>
      <c r="Q22" s="120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41">
        <v>2840.99</v>
      </c>
      <c r="AC22" s="141">
        <f t="shared" si="0"/>
        <v>30953.579821270003</v>
      </c>
      <c r="AD22" s="15">
        <v>3355.53</v>
      </c>
      <c r="AE22" s="141">
        <v>2941.14</v>
      </c>
      <c r="AF22" s="15">
        <v>2301.23</v>
      </c>
      <c r="AG22" s="141">
        <v>2011.35</v>
      </c>
      <c r="AH22" s="141">
        <v>1977.33</v>
      </c>
      <c r="AI22" s="141">
        <v>3830.9999999999995</v>
      </c>
      <c r="AJ22" s="141">
        <v>3222.8900000000003</v>
      </c>
      <c r="AK22" s="141">
        <v>3414.17</v>
      </c>
      <c r="AL22" s="141">
        <v>2819.47</v>
      </c>
      <c r="AM22" s="141">
        <v>2779.9700000000003</v>
      </c>
      <c r="AN22" s="141">
        <v>2472.37</v>
      </c>
      <c r="AO22" s="193">
        <v>28289.549999999996</v>
      </c>
      <c r="AP22" s="193">
        <v>28112.589821270001</v>
      </c>
      <c r="AQ22" s="162">
        <v>31126.45</v>
      </c>
      <c r="AR22" s="162">
        <v>10.720677809803615</v>
      </c>
      <c r="AS22" s="204"/>
      <c r="AT22" s="204"/>
      <c r="AU22" s="110"/>
    </row>
    <row r="23" spans="1:47" ht="20.100000000000001" customHeight="1">
      <c r="A23" s="21"/>
      <c r="B23" s="89"/>
      <c r="C23" s="5" t="s">
        <v>23</v>
      </c>
      <c r="D23" s="120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41">
        <v>215393.42434481002</v>
      </c>
      <c r="Q23" s="120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41">
        <v>20698.164387820034</v>
      </c>
      <c r="AC23" s="141">
        <f t="shared" si="0"/>
        <v>243680.07596696002</v>
      </c>
      <c r="AD23" s="15">
        <v>19669.602522269979</v>
      </c>
      <c r="AE23" s="141">
        <v>17784.988152330003</v>
      </c>
      <c r="AF23" s="15">
        <v>19419.84465740003</v>
      </c>
      <c r="AG23" s="141">
        <v>17429.636550450006</v>
      </c>
      <c r="AH23" s="141">
        <v>15725.32312125</v>
      </c>
      <c r="AI23" s="141">
        <v>12989.42226725</v>
      </c>
      <c r="AJ23" s="141">
        <v>13218.433862309999</v>
      </c>
      <c r="AK23" s="141">
        <v>13428.359165289987</v>
      </c>
      <c r="AL23" s="141">
        <v>11551.280580679992</v>
      </c>
      <c r="AM23" s="141">
        <v>12887.936586210009</v>
      </c>
      <c r="AN23" s="141">
        <v>14683.404127290003</v>
      </c>
      <c r="AO23" s="193">
        <v>192035.96298933003</v>
      </c>
      <c r="AP23" s="193">
        <v>222981.91157914</v>
      </c>
      <c r="AQ23" s="162">
        <v>168788.23159273004</v>
      </c>
      <c r="AR23" s="162">
        <v>-24.304070048828031</v>
      </c>
      <c r="AS23" s="204"/>
      <c r="AT23" s="204"/>
      <c r="AU23" s="110"/>
    </row>
    <row r="24" spans="1:47" ht="20.100000000000001" customHeight="1">
      <c r="A24" s="21"/>
      <c r="B24" s="89"/>
      <c r="C24" s="5" t="s">
        <v>108</v>
      </c>
      <c r="D24" s="120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41">
        <v>157891.19472429002</v>
      </c>
      <c r="Q24" s="120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41">
        <v>17180.002639059996</v>
      </c>
      <c r="AC24" s="141">
        <f t="shared" si="0"/>
        <v>187773.52243656997</v>
      </c>
      <c r="AD24" s="15">
        <v>15557.031701650008</v>
      </c>
      <c r="AE24" s="141">
        <v>13063.462475020007</v>
      </c>
      <c r="AF24" s="15">
        <v>16459.684210170002</v>
      </c>
      <c r="AG24" s="141">
        <v>15171.019491449995</v>
      </c>
      <c r="AH24" s="141">
        <v>14766.021010320012</v>
      </c>
      <c r="AI24" s="141">
        <v>16593.708380619992</v>
      </c>
      <c r="AJ24" s="141">
        <v>14514.517927419995</v>
      </c>
      <c r="AK24" s="141">
        <v>14029.638171490013</v>
      </c>
      <c r="AL24" s="141">
        <v>13133.56532129</v>
      </c>
      <c r="AM24" s="141">
        <v>13397.517889559997</v>
      </c>
      <c r="AN24" s="141">
        <v>15734.345356860011</v>
      </c>
      <c r="AO24" s="193">
        <v>140247.58481614001</v>
      </c>
      <c r="AP24" s="193">
        <v>170593.51979750997</v>
      </c>
      <c r="AQ24" s="162">
        <v>162420.51193585002</v>
      </c>
      <c r="AR24" s="162">
        <v>-4.7909251602060277</v>
      </c>
      <c r="AS24" s="204"/>
      <c r="AT24" s="204"/>
      <c r="AU24" s="110"/>
    </row>
    <row r="25" spans="1:47" ht="20.100000000000001" customHeight="1">
      <c r="A25" s="21"/>
      <c r="B25" s="89"/>
      <c r="C25" s="5" t="s">
        <v>111</v>
      </c>
      <c r="D25" s="120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41">
        <v>851.38216779999993</v>
      </c>
      <c r="Q25" s="120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41">
        <v>106.46647033000001</v>
      </c>
      <c r="AC25" s="141">
        <f t="shared" si="0"/>
        <v>1015.2098162299999</v>
      </c>
      <c r="AD25" s="15">
        <v>77.137904649999996</v>
      </c>
      <c r="AE25" s="141">
        <v>79.577200539999978</v>
      </c>
      <c r="AF25" s="15">
        <v>105.96717394000001</v>
      </c>
      <c r="AG25" s="141">
        <v>96.75769747999999</v>
      </c>
      <c r="AH25" s="141">
        <v>116.54033105999999</v>
      </c>
      <c r="AI25" s="141">
        <v>81.64190277000003</v>
      </c>
      <c r="AJ25" s="141">
        <v>92.000440450000042</v>
      </c>
      <c r="AK25" s="141">
        <v>89.768627609999996</v>
      </c>
      <c r="AL25" s="141">
        <v>89.967175050000009</v>
      </c>
      <c r="AM25" s="141">
        <v>207.32869701000007</v>
      </c>
      <c r="AN25" s="141">
        <v>180.42195445000004</v>
      </c>
      <c r="AO25" s="193">
        <v>755.13256717999991</v>
      </c>
      <c r="AP25" s="193">
        <v>908.74334589999989</v>
      </c>
      <c r="AQ25" s="162">
        <v>1217.1091050100003</v>
      </c>
      <c r="AR25" s="162">
        <v>33.933206829107675</v>
      </c>
      <c r="AS25" s="204"/>
      <c r="AT25" s="204"/>
      <c r="AU25" s="110"/>
    </row>
    <row r="26" spans="1:47" ht="20.100000000000001" customHeight="1">
      <c r="A26" s="21"/>
      <c r="B26" s="89"/>
      <c r="C26" s="5" t="s">
        <v>110</v>
      </c>
      <c r="D26" s="120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41">
        <v>27.682559200000004</v>
      </c>
      <c r="Q26" s="120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41">
        <v>0.46226299999999998</v>
      </c>
      <c r="AC26" s="141">
        <f t="shared" si="0"/>
        <v>18.500334199999998</v>
      </c>
      <c r="AD26" s="15">
        <v>0.22120066999999999</v>
      </c>
      <c r="AE26" s="141">
        <v>0.22539447999999995</v>
      </c>
      <c r="AF26" s="15">
        <v>0.27520600000000001</v>
      </c>
      <c r="AG26" s="141">
        <v>0.23408855000000001</v>
      </c>
      <c r="AH26" s="141">
        <v>0.32186722999999995</v>
      </c>
      <c r="AI26" s="141">
        <v>1.5660849999999999</v>
      </c>
      <c r="AJ26" s="141">
        <v>1.2066163500000002</v>
      </c>
      <c r="AK26" s="141">
        <v>1.9533159499999999</v>
      </c>
      <c r="AL26" s="141">
        <v>0.65333839999999999</v>
      </c>
      <c r="AM26" s="141">
        <v>2.9678299999999997</v>
      </c>
      <c r="AN26" s="141">
        <v>2.6175916300000002</v>
      </c>
      <c r="AO26" s="193">
        <v>27.651430870000002</v>
      </c>
      <c r="AP26" s="193">
        <v>18.038071199999997</v>
      </c>
      <c r="AQ26" s="162">
        <v>12.242534259999999</v>
      </c>
      <c r="AR26" s="162">
        <v>-32.129471470319949</v>
      </c>
      <c r="AS26" s="204"/>
      <c r="AT26" s="204"/>
      <c r="AU26" s="110"/>
    </row>
    <row r="27" spans="1:47" ht="20.100000000000001" customHeight="1">
      <c r="A27" s="21"/>
      <c r="B27" s="89"/>
      <c r="C27" s="5" t="s">
        <v>109</v>
      </c>
      <c r="D27" s="120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41">
        <v>15227.93984501</v>
      </c>
      <c r="Q27" s="120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41">
        <v>1582.64353757</v>
      </c>
      <c r="AC27" s="141">
        <f t="shared" si="0"/>
        <v>13903.527889480001</v>
      </c>
      <c r="AD27" s="15">
        <v>1344.86621229</v>
      </c>
      <c r="AE27" s="141">
        <v>1161.5578127999997</v>
      </c>
      <c r="AF27" s="15">
        <v>1278.5813786599999</v>
      </c>
      <c r="AG27" s="141">
        <v>1121.4237752699996</v>
      </c>
      <c r="AH27" s="141">
        <v>1288.5751478899997</v>
      </c>
      <c r="AI27" s="141">
        <v>1190.33182558</v>
      </c>
      <c r="AJ27" s="141">
        <v>1304.3208151999997</v>
      </c>
      <c r="AK27" s="141">
        <v>1263.3076337000005</v>
      </c>
      <c r="AL27" s="141">
        <v>1163.8894501000002</v>
      </c>
      <c r="AM27" s="141">
        <v>1280.2467222100006</v>
      </c>
      <c r="AN27" s="141">
        <v>1239.0774820300001</v>
      </c>
      <c r="AO27" s="193">
        <v>13749.314263939999</v>
      </c>
      <c r="AP27" s="193">
        <v>12320.884351910001</v>
      </c>
      <c r="AQ27" s="162">
        <v>13636.178255729999</v>
      </c>
      <c r="AR27" s="162">
        <v>10.675320587812354</v>
      </c>
      <c r="AS27" s="204"/>
      <c r="AT27" s="204"/>
      <c r="AU27" s="110"/>
    </row>
    <row r="28" spans="1:47" ht="20.100000000000001" customHeight="1">
      <c r="A28" s="21"/>
      <c r="B28" s="89"/>
      <c r="C28" s="5" t="s">
        <v>69</v>
      </c>
      <c r="D28" s="120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41">
        <v>0.2</v>
      </c>
      <c r="Q28" s="120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41">
        <v>0</v>
      </c>
      <c r="AC28" s="141">
        <f t="shared" si="0"/>
        <v>0.66999999999999993</v>
      </c>
      <c r="AD28" s="15">
        <v>0</v>
      </c>
      <c r="AE28" s="141">
        <v>0</v>
      </c>
      <c r="AF28" s="15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93">
        <v>0</v>
      </c>
      <c r="AP28" s="193">
        <v>0.66999999999999993</v>
      </c>
      <c r="AQ28" s="162">
        <v>0</v>
      </c>
      <c r="AR28" s="162">
        <v>-100</v>
      </c>
      <c r="AS28" s="204"/>
      <c r="AT28" s="204"/>
      <c r="AU28" s="110"/>
    </row>
    <row r="29" spans="1:47" ht="20.100000000000001" customHeight="1">
      <c r="A29" s="21"/>
      <c r="B29" s="89"/>
      <c r="C29" s="5" t="s">
        <v>105</v>
      </c>
      <c r="D29" s="120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41">
        <v>46518.353168090005</v>
      </c>
      <c r="Q29" s="120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41">
        <v>4169.5388101599992</v>
      </c>
      <c r="AC29" s="141">
        <f t="shared" si="0"/>
        <v>58299.730244269995</v>
      </c>
      <c r="AD29" s="15">
        <v>3726.3272465999999</v>
      </c>
      <c r="AE29" s="141">
        <v>4006.2401892900011</v>
      </c>
      <c r="AF29" s="15">
        <v>3642.2448857600002</v>
      </c>
      <c r="AG29" s="141">
        <v>2248.8837415000007</v>
      </c>
      <c r="AH29" s="141">
        <v>1940.2860333499998</v>
      </c>
      <c r="AI29" s="141">
        <v>1170.4630876799999</v>
      </c>
      <c r="AJ29" s="141">
        <v>1379.9774148099998</v>
      </c>
      <c r="AK29" s="141">
        <v>1511.3704505399992</v>
      </c>
      <c r="AL29" s="141">
        <v>692.70239173999994</v>
      </c>
      <c r="AM29" s="141">
        <v>1445.5979001000001</v>
      </c>
      <c r="AN29" s="141">
        <v>2201.7587952299996</v>
      </c>
      <c r="AO29" s="193">
        <v>41530.178301870008</v>
      </c>
      <c r="AP29" s="193">
        <v>54130.191434109998</v>
      </c>
      <c r="AQ29" s="162">
        <v>23965.852136600002</v>
      </c>
      <c r="AR29" s="162">
        <v>-55.725535968642468</v>
      </c>
      <c r="AS29" s="204"/>
      <c r="AT29" s="204"/>
      <c r="AU29" s="110"/>
    </row>
    <row r="30" spans="1:47" ht="20.100000000000001" customHeight="1" thickBot="1">
      <c r="A30" s="21"/>
      <c r="B30" s="90"/>
      <c r="C30" s="16" t="s">
        <v>82</v>
      </c>
      <c r="D30" s="118">
        <v>353.84293400999996</v>
      </c>
      <c r="E30" s="64">
        <v>321.3996474700001</v>
      </c>
      <c r="F30" s="64">
        <v>479.24302307999994</v>
      </c>
      <c r="G30" s="64">
        <v>578.54198443000018</v>
      </c>
      <c r="H30" s="64">
        <v>677.27028288999998</v>
      </c>
      <c r="I30" s="64">
        <v>505.25937738000016</v>
      </c>
      <c r="J30" s="64">
        <v>372.47885759999997</v>
      </c>
      <c r="K30" s="64">
        <v>637.87080243999992</v>
      </c>
      <c r="L30" s="64">
        <v>662.1010143499999</v>
      </c>
      <c r="M30" s="64">
        <v>521.48697806999996</v>
      </c>
      <c r="N30" s="64">
        <v>481.16704878000002</v>
      </c>
      <c r="O30" s="64">
        <v>697.03497627000024</v>
      </c>
      <c r="P30" s="141">
        <v>6287.6969267700006</v>
      </c>
      <c r="Q30" s="118">
        <v>477.95557820000005</v>
      </c>
      <c r="R30" s="64">
        <v>413.28286188999994</v>
      </c>
      <c r="S30" s="64">
        <v>476.40918656999992</v>
      </c>
      <c r="T30" s="64">
        <v>416.3804936599999</v>
      </c>
      <c r="U30" s="64">
        <v>522.06524312999966</v>
      </c>
      <c r="V30" s="64">
        <v>2930.0104346599992</v>
      </c>
      <c r="W30" s="64">
        <v>524.12227677999999</v>
      </c>
      <c r="X30" s="64">
        <v>1154.7957418300007</v>
      </c>
      <c r="Y30" s="64">
        <v>821.67424904999996</v>
      </c>
      <c r="Z30" s="64">
        <v>526.63613938999993</v>
      </c>
      <c r="AA30" s="64">
        <v>520.76604602000009</v>
      </c>
      <c r="AB30" s="117">
        <v>405.98211509999993</v>
      </c>
      <c r="AC30" s="141">
        <f t="shared" si="0"/>
        <v>9190.0803662800008</v>
      </c>
      <c r="AD30" s="15">
        <v>242.55370696999995</v>
      </c>
      <c r="AE30" s="141">
        <v>474.23687189999998</v>
      </c>
      <c r="AF30" s="15">
        <v>733.51382743000011</v>
      </c>
      <c r="AG30" s="141">
        <v>801.14791405999983</v>
      </c>
      <c r="AH30" s="141">
        <v>1098.1775788100001</v>
      </c>
      <c r="AI30" s="141">
        <v>487.69245252999997</v>
      </c>
      <c r="AJ30" s="141">
        <v>599.64676546999976</v>
      </c>
      <c r="AK30" s="141">
        <v>904.05190769000012</v>
      </c>
      <c r="AL30" s="141">
        <v>645.40594012000008</v>
      </c>
      <c r="AM30" s="141">
        <v>408.65635478000007</v>
      </c>
      <c r="AN30" s="141">
        <v>718.77901656000017</v>
      </c>
      <c r="AO30" s="193">
        <v>5590.6619505000008</v>
      </c>
      <c r="AP30" s="193">
        <v>8784.0982511800012</v>
      </c>
      <c r="AQ30" s="162">
        <v>7113.8623363200004</v>
      </c>
      <c r="AR30" s="162">
        <v>-19.014312762674667</v>
      </c>
      <c r="AS30" s="204"/>
      <c r="AT30" s="204"/>
      <c r="AU30" s="110"/>
    </row>
    <row r="31" spans="1:47" ht="20.100000000000001" customHeight="1">
      <c r="A31" s="21"/>
      <c r="B31" s="91" t="s">
        <v>80</v>
      </c>
      <c r="C31" s="19"/>
      <c r="D31" s="240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242"/>
      <c r="Q31" s="240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242"/>
      <c r="AC31" s="242"/>
      <c r="AD31" s="47"/>
      <c r="AE31" s="242"/>
      <c r="AF31" s="47"/>
      <c r="AG31" s="242"/>
      <c r="AH31" s="242"/>
      <c r="AI31" s="242"/>
      <c r="AJ31" s="242"/>
      <c r="AK31" s="242"/>
      <c r="AL31" s="242"/>
      <c r="AM31" s="242"/>
      <c r="AN31" s="242"/>
      <c r="AO31" s="304"/>
      <c r="AP31" s="304"/>
      <c r="AQ31" s="163"/>
      <c r="AR31" s="163"/>
      <c r="AS31" s="204"/>
      <c r="AT31" s="204"/>
      <c r="AU31" s="110"/>
    </row>
    <row r="32" spans="1:47" ht="20.100000000000001" customHeight="1" thickBot="1">
      <c r="A32" s="21"/>
      <c r="B32" s="367" t="s">
        <v>10</v>
      </c>
      <c r="C32" s="368"/>
      <c r="D32" s="239">
        <v>4023.2108377230002</v>
      </c>
      <c r="E32" s="25">
        <v>5070.5297793906011</v>
      </c>
      <c r="F32" s="25">
        <v>4977.3076457439975</v>
      </c>
      <c r="G32" s="25">
        <v>4956.5101624094004</v>
      </c>
      <c r="H32" s="25">
        <v>5959.1429394994002</v>
      </c>
      <c r="I32" s="25">
        <v>4806.4531378556012</v>
      </c>
      <c r="J32" s="25">
        <v>3630.9558059235997</v>
      </c>
      <c r="K32" s="25">
        <v>4402.8708628744007</v>
      </c>
      <c r="L32" s="25">
        <v>4609.8616757580012</v>
      </c>
      <c r="M32" s="25">
        <v>4923.4040426466008</v>
      </c>
      <c r="N32" s="25">
        <v>4280.6528845088005</v>
      </c>
      <c r="O32" s="25">
        <v>4995.0272325730002</v>
      </c>
      <c r="P32" s="26">
        <v>56635.927006906408</v>
      </c>
      <c r="Q32" s="239">
        <v>4263.1735207600013</v>
      </c>
      <c r="R32" s="25">
        <v>4246.6119950212005</v>
      </c>
      <c r="S32" s="25">
        <v>5188.3313815312003</v>
      </c>
      <c r="T32" s="25">
        <v>5043.6073900576002</v>
      </c>
      <c r="U32" s="25">
        <v>6782.1720267154014</v>
      </c>
      <c r="V32" s="25">
        <v>5361.4163862462019</v>
      </c>
      <c r="W32" s="25">
        <v>5802.8014065881989</v>
      </c>
      <c r="X32" s="25">
        <v>7455.5073047686001</v>
      </c>
      <c r="Y32" s="25">
        <v>5286.4398976367993</v>
      </c>
      <c r="Z32" s="25">
        <v>5714.7724534656018</v>
      </c>
      <c r="AA32" s="25">
        <v>6050.4789697912001</v>
      </c>
      <c r="AB32" s="26">
        <v>5401.5432956282011</v>
      </c>
      <c r="AC32" s="26">
        <f t="shared" si="0"/>
        <v>66596.856028210197</v>
      </c>
      <c r="AD32" s="25">
        <v>5925.4613923036013</v>
      </c>
      <c r="AE32" s="26">
        <v>4813.6114480426004</v>
      </c>
      <c r="AF32" s="25">
        <v>5259.8848537577996</v>
      </c>
      <c r="AG32" s="26">
        <v>3581.5898430536004</v>
      </c>
      <c r="AH32" s="26">
        <v>3447.7823746940007</v>
      </c>
      <c r="AI32" s="26">
        <v>3734.3763606282014</v>
      </c>
      <c r="AJ32" s="26">
        <v>3449.5053499241999</v>
      </c>
      <c r="AK32" s="26">
        <v>2611.9636032223993</v>
      </c>
      <c r="AL32" s="26">
        <v>3025.4615640872012</v>
      </c>
      <c r="AM32" s="26">
        <v>2557.641343311599</v>
      </c>
      <c r="AN32" s="26">
        <v>2257.8180367134</v>
      </c>
      <c r="AO32" s="303">
        <v>51640.899774333411</v>
      </c>
      <c r="AP32" s="303">
        <v>61195.312732582002</v>
      </c>
      <c r="AQ32" s="164">
        <v>40665.096169738594</v>
      </c>
      <c r="AR32" s="164">
        <v>-33.548674965611504</v>
      </c>
      <c r="AS32" s="204"/>
      <c r="AT32" s="204"/>
      <c r="AU32" s="110"/>
    </row>
    <row r="33" spans="1:47" ht="20.100000000000001" customHeight="1">
      <c r="A33" s="21"/>
      <c r="B33" s="92"/>
      <c r="C33" s="17" t="s">
        <v>20</v>
      </c>
      <c r="D33" s="120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41">
        <v>177.0677374844</v>
      </c>
      <c r="Q33" s="120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41">
        <v>0.7686574434000002</v>
      </c>
      <c r="AC33" s="141">
        <f t="shared" si="0"/>
        <v>186.05447379260002</v>
      </c>
      <c r="AD33" s="15">
        <v>1.1054524362000002</v>
      </c>
      <c r="AE33" s="141">
        <v>0.67472092519999993</v>
      </c>
      <c r="AF33" s="15">
        <v>1.3868786539999995</v>
      </c>
      <c r="AG33" s="141">
        <v>18.3013318418</v>
      </c>
      <c r="AH33" s="141">
        <v>0.75854738120000009</v>
      </c>
      <c r="AI33" s="141">
        <v>0.63364976220000002</v>
      </c>
      <c r="AJ33" s="141">
        <v>4.1228920362000006</v>
      </c>
      <c r="AK33" s="141">
        <v>0.59787424479999984</v>
      </c>
      <c r="AL33" s="141">
        <v>1.3181758912000001</v>
      </c>
      <c r="AM33" s="141">
        <v>19.208691350799999</v>
      </c>
      <c r="AN33" s="141">
        <v>0.74541096140000007</v>
      </c>
      <c r="AO33" s="193">
        <v>175.98420473760001</v>
      </c>
      <c r="AP33" s="193">
        <v>185.28581634920002</v>
      </c>
      <c r="AQ33" s="162">
        <v>48.853625484999995</v>
      </c>
      <c r="AR33" s="162">
        <v>-73.633370083262221</v>
      </c>
      <c r="AS33" s="204"/>
      <c r="AT33" s="204"/>
      <c r="AU33" s="110"/>
    </row>
    <row r="34" spans="1:47" ht="20.100000000000001" customHeight="1">
      <c r="A34" s="21"/>
      <c r="B34" s="90"/>
      <c r="C34" s="5" t="s">
        <v>107</v>
      </c>
      <c r="D34" s="120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41">
        <v>6275.6378504834001</v>
      </c>
      <c r="Q34" s="120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41">
        <v>933.19629208260017</v>
      </c>
      <c r="AC34" s="141">
        <f t="shared" si="0"/>
        <v>11945.452561301001</v>
      </c>
      <c r="AD34" s="15">
        <v>930.22985925800003</v>
      </c>
      <c r="AE34" s="141">
        <v>834.77726466260003</v>
      </c>
      <c r="AF34" s="15">
        <v>640.33021075520003</v>
      </c>
      <c r="AG34" s="141">
        <v>32.474367133599998</v>
      </c>
      <c r="AH34" s="141">
        <v>10.177063202599999</v>
      </c>
      <c r="AI34" s="141">
        <v>16.8868580832</v>
      </c>
      <c r="AJ34" s="141">
        <v>3.3666288978000001</v>
      </c>
      <c r="AK34" s="141">
        <v>0</v>
      </c>
      <c r="AL34" s="141">
        <v>0</v>
      </c>
      <c r="AM34" s="141">
        <v>0</v>
      </c>
      <c r="AN34" s="141">
        <v>0</v>
      </c>
      <c r="AO34" s="193">
        <v>5869.491498759</v>
      </c>
      <c r="AP34" s="193">
        <v>11012.2562692184</v>
      </c>
      <c r="AQ34" s="162">
        <v>2468.2422519930001</v>
      </c>
      <c r="AR34" s="162">
        <v>-77.586407438662121</v>
      </c>
      <c r="AS34" s="204"/>
      <c r="AT34" s="204"/>
      <c r="AU34" s="110"/>
    </row>
    <row r="35" spans="1:47" ht="20.100000000000001" customHeight="1">
      <c r="A35" s="21"/>
      <c r="B35" s="90"/>
      <c r="C35" s="16" t="s">
        <v>21</v>
      </c>
      <c r="D35" s="120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41">
        <v>222.95068599999999</v>
      </c>
      <c r="Q35" s="120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41">
        <v>0</v>
      </c>
      <c r="AC35" s="141">
        <f t="shared" si="0"/>
        <v>116.91498</v>
      </c>
      <c r="AD35" s="15">
        <v>0</v>
      </c>
      <c r="AE35" s="141">
        <v>0</v>
      </c>
      <c r="AF35" s="15">
        <v>119.17192</v>
      </c>
      <c r="AG35" s="141">
        <v>21.540400000000002</v>
      </c>
      <c r="AH35" s="141">
        <v>0</v>
      </c>
      <c r="AI35" s="141">
        <v>0</v>
      </c>
      <c r="AJ35" s="141">
        <v>0</v>
      </c>
      <c r="AK35" s="141">
        <v>0</v>
      </c>
      <c r="AL35" s="141">
        <v>0</v>
      </c>
      <c r="AM35" s="141">
        <v>0</v>
      </c>
      <c r="AN35" s="141">
        <v>0</v>
      </c>
      <c r="AO35" s="193">
        <v>222.95068599999999</v>
      </c>
      <c r="AP35" s="193">
        <v>116.91498</v>
      </c>
      <c r="AQ35" s="162">
        <v>140.71232000000001</v>
      </c>
      <c r="AR35" s="162">
        <v>20.354397699935454</v>
      </c>
      <c r="AS35" s="204"/>
      <c r="AT35" s="204"/>
      <c r="AU35" s="110"/>
    </row>
    <row r="36" spans="1:47" ht="20.100000000000001" customHeight="1">
      <c r="A36" s="21"/>
      <c r="B36" s="90"/>
      <c r="C36" s="16" t="s">
        <v>112</v>
      </c>
      <c r="D36" s="120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41">
        <v>5447.6952499199997</v>
      </c>
      <c r="Q36" s="120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41">
        <v>653.25540209999997</v>
      </c>
      <c r="AC36" s="141">
        <f t="shared" si="0"/>
        <v>7181.1029348799993</v>
      </c>
      <c r="AD36" s="15">
        <v>570.06263174000003</v>
      </c>
      <c r="AE36" s="141">
        <v>540.43604789999995</v>
      </c>
      <c r="AF36" s="15">
        <v>563.29311513999994</v>
      </c>
      <c r="AG36" s="141">
        <v>514.01311150000004</v>
      </c>
      <c r="AH36" s="141">
        <v>454.68938872000007</v>
      </c>
      <c r="AI36" s="141">
        <v>483.46868024000003</v>
      </c>
      <c r="AJ36" s="141">
        <v>430.33377505999999</v>
      </c>
      <c r="AK36" s="141">
        <v>401.86943300000001</v>
      </c>
      <c r="AL36" s="141">
        <v>432.14658494000003</v>
      </c>
      <c r="AM36" s="141">
        <v>442.66796588</v>
      </c>
      <c r="AN36" s="141">
        <v>414.21182837999999</v>
      </c>
      <c r="AO36" s="193">
        <v>4965.7368809999998</v>
      </c>
      <c r="AP36" s="193">
        <v>6527.8475327799997</v>
      </c>
      <c r="AQ36" s="162">
        <v>5247.1925624999994</v>
      </c>
      <c r="AR36" s="162">
        <v>-19.618334586540364</v>
      </c>
      <c r="AS36" s="204"/>
      <c r="AT36" s="204"/>
      <c r="AU36" s="110"/>
    </row>
    <row r="37" spans="1:47" ht="20.100000000000001" customHeight="1">
      <c r="A37" s="21"/>
      <c r="B37" s="90"/>
      <c r="C37" s="16" t="s">
        <v>22</v>
      </c>
      <c r="D37" s="120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41">
        <v>0</v>
      </c>
      <c r="Q37" s="120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41">
        <v>0</v>
      </c>
      <c r="AC37" s="141">
        <f t="shared" si="0"/>
        <v>0</v>
      </c>
      <c r="AD37" s="15">
        <v>0</v>
      </c>
      <c r="AE37" s="141">
        <v>0</v>
      </c>
      <c r="AF37" s="15">
        <v>0</v>
      </c>
      <c r="AG37" s="141">
        <v>0</v>
      </c>
      <c r="AH37" s="141">
        <v>0</v>
      </c>
      <c r="AI37" s="141">
        <v>0</v>
      </c>
      <c r="AJ37" s="141">
        <v>0</v>
      </c>
      <c r="AK37" s="141">
        <v>0</v>
      </c>
      <c r="AL37" s="141">
        <v>0</v>
      </c>
      <c r="AM37" s="141">
        <v>0</v>
      </c>
      <c r="AN37" s="141">
        <v>0</v>
      </c>
      <c r="AO37" s="193">
        <v>0</v>
      </c>
      <c r="AP37" s="193">
        <v>0</v>
      </c>
      <c r="AQ37" s="162">
        <v>0</v>
      </c>
      <c r="AR37" s="162"/>
      <c r="AS37" s="204"/>
      <c r="AT37" s="204"/>
      <c r="AU37" s="110"/>
    </row>
    <row r="38" spans="1:47" ht="20.100000000000001" customHeight="1">
      <c r="A38" s="21"/>
      <c r="B38" s="90"/>
      <c r="C38" s="16" t="s">
        <v>23</v>
      </c>
      <c r="D38" s="120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41">
        <v>18738.260211978602</v>
      </c>
      <c r="Q38" s="120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41">
        <v>1763.2074881218002</v>
      </c>
      <c r="AC38" s="141">
        <f t="shared" si="0"/>
        <v>19638.560638484203</v>
      </c>
      <c r="AD38" s="15">
        <v>1976.1740191956007</v>
      </c>
      <c r="AE38" s="141">
        <v>1404.1255080076003</v>
      </c>
      <c r="AF38" s="15">
        <v>1789.8341542424005</v>
      </c>
      <c r="AG38" s="141">
        <v>1302.4815864927998</v>
      </c>
      <c r="AH38" s="141">
        <v>1386.6562934111998</v>
      </c>
      <c r="AI38" s="141">
        <v>1312.8962634256009</v>
      </c>
      <c r="AJ38" s="141">
        <v>1352.6460915043999</v>
      </c>
      <c r="AK38" s="141">
        <v>817.89125756240014</v>
      </c>
      <c r="AL38" s="141">
        <v>1297.5547331894004</v>
      </c>
      <c r="AM38" s="141">
        <v>1001.241774204</v>
      </c>
      <c r="AN38" s="141">
        <v>649.1611024752001</v>
      </c>
      <c r="AO38" s="193">
        <v>17000.017973780403</v>
      </c>
      <c r="AP38" s="193">
        <v>17875.353150362404</v>
      </c>
      <c r="AQ38" s="162">
        <v>14290.662783710603</v>
      </c>
      <c r="AR38" s="162">
        <v>-20.053815644918458</v>
      </c>
      <c r="AS38" s="204"/>
      <c r="AT38" s="204"/>
      <c r="AU38" s="110"/>
    </row>
    <row r="39" spans="1:47" ht="20.100000000000001" customHeight="1">
      <c r="A39" s="21"/>
      <c r="B39" s="90"/>
      <c r="C39" s="5" t="s">
        <v>108</v>
      </c>
      <c r="D39" s="120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41">
        <v>21209.348148573201</v>
      </c>
      <c r="Q39" s="120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41">
        <v>1824.9220810828008</v>
      </c>
      <c r="AC39" s="141">
        <f>SUM(Q39:AB39)</f>
        <v>23595.621559095605</v>
      </c>
      <c r="AD39" s="15">
        <v>2036.0542275766009</v>
      </c>
      <c r="AE39" s="141">
        <v>1879.3549744773995</v>
      </c>
      <c r="AF39" s="15">
        <v>1879.1245505073998</v>
      </c>
      <c r="AG39" s="141">
        <v>1436.0196624466003</v>
      </c>
      <c r="AH39" s="141">
        <v>1294.6514013202009</v>
      </c>
      <c r="AI39" s="141">
        <v>1650.9504760420004</v>
      </c>
      <c r="AJ39" s="141">
        <v>1251.9204834780001</v>
      </c>
      <c r="AK39" s="141">
        <v>1161.7265866597995</v>
      </c>
      <c r="AL39" s="141">
        <v>1019.8316311288002</v>
      </c>
      <c r="AM39" s="141">
        <v>866.47160582359948</v>
      </c>
      <c r="AN39" s="141">
        <v>988.94152508619982</v>
      </c>
      <c r="AO39" s="193">
        <v>19125.301199306399</v>
      </c>
      <c r="AP39" s="193">
        <v>21770.699478012804</v>
      </c>
      <c r="AQ39" s="162">
        <v>15465.0471245466</v>
      </c>
      <c r="AR39" s="162">
        <v>-28.963940087614382</v>
      </c>
      <c r="AS39" s="204"/>
      <c r="AT39" s="204"/>
      <c r="AU39" s="110"/>
    </row>
    <row r="40" spans="1:47" ht="20.100000000000001" customHeight="1">
      <c r="A40" s="21"/>
      <c r="B40" s="90"/>
      <c r="C40" s="5" t="s">
        <v>111</v>
      </c>
      <c r="D40" s="120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41">
        <v>53.182344212800011</v>
      </c>
      <c r="Q40" s="120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41">
        <v>3.9607457147999998</v>
      </c>
      <c r="AC40" s="141">
        <f t="shared" si="0"/>
        <v>43.223041688399995</v>
      </c>
      <c r="AD40" s="15">
        <v>3.0501880051999999</v>
      </c>
      <c r="AE40" s="141">
        <v>4.5533682180000001</v>
      </c>
      <c r="AF40" s="15">
        <v>9.3607478300000011</v>
      </c>
      <c r="AG40" s="141">
        <v>4.468641592800001</v>
      </c>
      <c r="AH40" s="141">
        <v>4.4155313355999999</v>
      </c>
      <c r="AI40" s="141">
        <v>2.7697256173999998</v>
      </c>
      <c r="AJ40" s="141">
        <v>2.3681868364000005</v>
      </c>
      <c r="AK40" s="141">
        <v>2.0202272621999997</v>
      </c>
      <c r="AL40" s="141">
        <v>2.6765765586000008</v>
      </c>
      <c r="AM40" s="141">
        <v>5.4582761688000003</v>
      </c>
      <c r="AN40" s="141">
        <v>5.8557971164000016</v>
      </c>
      <c r="AO40" s="193">
        <v>49.597388337600009</v>
      </c>
      <c r="AP40" s="193">
        <v>39.262295973599997</v>
      </c>
      <c r="AQ40" s="162">
        <v>46.997266541399995</v>
      </c>
      <c r="AR40" s="162">
        <v>19.700759662657006</v>
      </c>
      <c r="AS40" s="204"/>
      <c r="AT40" s="204"/>
      <c r="AU40" s="110"/>
    </row>
    <row r="41" spans="1:47" ht="20.100000000000001" customHeight="1">
      <c r="A41" s="21"/>
      <c r="B41" s="90"/>
      <c r="C41" s="5" t="s">
        <v>110</v>
      </c>
      <c r="D41" s="120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41">
        <v>0</v>
      </c>
      <c r="Q41" s="120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41">
        <v>0</v>
      </c>
      <c r="AC41" s="141">
        <f t="shared" si="0"/>
        <v>0</v>
      </c>
      <c r="AD41" s="15">
        <v>0</v>
      </c>
      <c r="AE41" s="141">
        <v>0</v>
      </c>
      <c r="AF41" s="15">
        <v>1.3720000000000003E-4</v>
      </c>
      <c r="AG41" s="141">
        <v>0</v>
      </c>
      <c r="AH41" s="141">
        <v>1.3720000000000003E-4</v>
      </c>
      <c r="AI41" s="141">
        <v>0</v>
      </c>
      <c r="AJ41" s="141">
        <v>0</v>
      </c>
      <c r="AK41" s="141">
        <v>0</v>
      </c>
      <c r="AL41" s="141">
        <v>1.2348E-2</v>
      </c>
      <c r="AM41" s="141">
        <v>0</v>
      </c>
      <c r="AN41" s="141">
        <v>0</v>
      </c>
      <c r="AO41" s="193">
        <v>0</v>
      </c>
      <c r="AP41" s="193">
        <v>0</v>
      </c>
      <c r="AQ41" s="162">
        <v>1.2622399999999999E-2</v>
      </c>
      <c r="AR41" s="162"/>
      <c r="AS41" s="204"/>
      <c r="AT41" s="204"/>
      <c r="AU41" s="110"/>
    </row>
    <row r="42" spans="1:47" ht="20.100000000000001" customHeight="1">
      <c r="A42" s="21"/>
      <c r="B42" s="90"/>
      <c r="C42" s="5" t="s">
        <v>109</v>
      </c>
      <c r="D42" s="120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41">
        <v>533.04760999059999</v>
      </c>
      <c r="Q42" s="120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41">
        <v>25.0625224598</v>
      </c>
      <c r="AC42" s="141">
        <f t="shared" si="0"/>
        <v>343.17442476100007</v>
      </c>
      <c r="AD42" s="15">
        <v>27.360731396600009</v>
      </c>
      <c r="AE42" s="141">
        <v>24.802601587400005</v>
      </c>
      <c r="AF42" s="15">
        <v>65.62538100019998</v>
      </c>
      <c r="AG42" s="141">
        <v>71.345166748800011</v>
      </c>
      <c r="AH42" s="141">
        <v>85.319041491600018</v>
      </c>
      <c r="AI42" s="141">
        <v>79.814752833200004</v>
      </c>
      <c r="AJ42" s="141">
        <v>211.1316505158</v>
      </c>
      <c r="AK42" s="141">
        <v>76.864162698400023</v>
      </c>
      <c r="AL42" s="141">
        <v>65.613106745200014</v>
      </c>
      <c r="AM42" s="141">
        <v>68.091857779399987</v>
      </c>
      <c r="AN42" s="141">
        <v>74.501284335800008</v>
      </c>
      <c r="AO42" s="193">
        <v>505.47843577899999</v>
      </c>
      <c r="AP42" s="193">
        <v>318.11190230120008</v>
      </c>
      <c r="AQ42" s="162">
        <v>850.46973713240016</v>
      </c>
      <c r="AR42" s="162">
        <v>167.34923496422468</v>
      </c>
      <c r="AS42" s="204"/>
      <c r="AT42" s="204"/>
      <c r="AU42" s="110"/>
    </row>
    <row r="43" spans="1:47" ht="20.100000000000001" customHeight="1">
      <c r="A43" s="21"/>
      <c r="B43" s="90"/>
      <c r="C43" s="5" t="s">
        <v>105</v>
      </c>
      <c r="D43" s="120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41">
        <v>3641.8508667367996</v>
      </c>
      <c r="Q43" s="120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41">
        <v>150.10818856040001</v>
      </c>
      <c r="AC43" s="141">
        <f t="shared" si="0"/>
        <v>3044.8045258063994</v>
      </c>
      <c r="AD43" s="15">
        <v>367.2528719888</v>
      </c>
      <c r="AE43" s="141">
        <v>47.187560677600004</v>
      </c>
      <c r="AF43" s="15">
        <v>187.99681700520003</v>
      </c>
      <c r="AG43" s="141">
        <v>180.9197855388</v>
      </c>
      <c r="AH43" s="141">
        <v>193.36479718920003</v>
      </c>
      <c r="AI43" s="141">
        <v>178.5555220736</v>
      </c>
      <c r="AJ43" s="141">
        <v>179.57290850519999</v>
      </c>
      <c r="AK43" s="141">
        <v>91.943406253999996</v>
      </c>
      <c r="AL43" s="141">
        <v>160.03277145240003</v>
      </c>
      <c r="AM43" s="141">
        <v>133.82473991880002</v>
      </c>
      <c r="AN43" s="141">
        <v>122.62232205160001</v>
      </c>
      <c r="AO43" s="193">
        <v>3401.9113550647999</v>
      </c>
      <c r="AP43" s="193">
        <v>2894.6963372459995</v>
      </c>
      <c r="AQ43" s="162">
        <v>1843.2735026552004</v>
      </c>
      <c r="AR43" s="162">
        <v>-36.32238798461043</v>
      </c>
      <c r="AS43" s="204"/>
      <c r="AT43" s="204"/>
      <c r="AU43" s="110"/>
    </row>
    <row r="44" spans="1:47" ht="20.100000000000001" customHeight="1" thickBot="1">
      <c r="A44" s="21"/>
      <c r="B44" s="90"/>
      <c r="C44" s="16" t="s">
        <v>82</v>
      </c>
      <c r="D44" s="118">
        <v>5.6306880000000001</v>
      </c>
      <c r="E44" s="64">
        <v>87.589734694000001</v>
      </c>
      <c r="F44" s="64">
        <v>13.512142000000001</v>
      </c>
      <c r="G44" s="64">
        <v>5.1639164500000003</v>
      </c>
      <c r="H44" s="64">
        <v>4.4825469500000006</v>
      </c>
      <c r="I44" s="64">
        <v>11.800353028800002</v>
      </c>
      <c r="J44" s="64">
        <v>17.618995356200003</v>
      </c>
      <c r="K44" s="64">
        <v>62.762187196799999</v>
      </c>
      <c r="L44" s="64">
        <v>27.753730643800001</v>
      </c>
      <c r="M44" s="64">
        <v>63.824206229000012</v>
      </c>
      <c r="N44" s="64">
        <v>24.291651020000003</v>
      </c>
      <c r="O44" s="64">
        <v>12.456149958000001</v>
      </c>
      <c r="P44" s="141">
        <v>336.88630152660005</v>
      </c>
      <c r="Q44" s="118">
        <v>17.646730542000004</v>
      </c>
      <c r="R44" s="64">
        <v>35.979898066000004</v>
      </c>
      <c r="S44" s="64">
        <v>33.429191599999996</v>
      </c>
      <c r="T44" s="64">
        <v>1.7545821999999999E-2</v>
      </c>
      <c r="U44" s="64">
        <v>102.5147096092</v>
      </c>
      <c r="V44" s="64">
        <v>108.11152766260001</v>
      </c>
      <c r="W44" s="64">
        <v>12.363361803799998</v>
      </c>
      <c r="X44" s="64">
        <v>81.437985378400015</v>
      </c>
      <c r="Y44" s="64">
        <v>41.840953166600009</v>
      </c>
      <c r="Z44" s="64">
        <v>8.4864363023999996</v>
      </c>
      <c r="AA44" s="64">
        <v>13.0566303854</v>
      </c>
      <c r="AB44" s="117">
        <v>47.0619180626</v>
      </c>
      <c r="AC44" s="141">
        <f t="shared" si="0"/>
        <v>501.94688840100002</v>
      </c>
      <c r="AD44" s="15">
        <v>14.171410706600003</v>
      </c>
      <c r="AE44" s="141">
        <v>77.699401586799993</v>
      </c>
      <c r="AF44" s="15">
        <v>3.7609414234000003</v>
      </c>
      <c r="AG44" s="141">
        <v>2.5789758400000001E-2</v>
      </c>
      <c r="AH44" s="141">
        <v>17.750173442399998</v>
      </c>
      <c r="AI44" s="141">
        <v>8.4004325510000015</v>
      </c>
      <c r="AJ44" s="141">
        <v>14.042733090400001</v>
      </c>
      <c r="AK44" s="141">
        <v>59.050655540800001</v>
      </c>
      <c r="AL44" s="141">
        <v>46.275636181600007</v>
      </c>
      <c r="AM44" s="141">
        <v>20.676432186200003</v>
      </c>
      <c r="AN44" s="141">
        <v>1.7787663068000001</v>
      </c>
      <c r="AO44" s="193">
        <v>324.43015156860002</v>
      </c>
      <c r="AP44" s="193">
        <v>454.88497033840002</v>
      </c>
      <c r="AQ44" s="162">
        <v>263.63237277439998</v>
      </c>
      <c r="AR44" s="162">
        <v>-42.044167214784558</v>
      </c>
      <c r="AS44" s="204"/>
      <c r="AT44" s="204"/>
      <c r="AU44" s="110"/>
    </row>
    <row r="45" spans="1:47" s="216" customFormat="1" ht="20.100000000000001" customHeight="1" thickBot="1">
      <c r="A45" s="214"/>
      <c r="B45" s="215"/>
      <c r="C45" s="207" t="s">
        <v>19</v>
      </c>
      <c r="D45" s="208">
        <v>12686</v>
      </c>
      <c r="E45" s="208">
        <v>12443</v>
      </c>
      <c r="F45" s="208">
        <v>15035</v>
      </c>
      <c r="G45" s="208">
        <v>14414</v>
      </c>
      <c r="H45" s="208">
        <v>14302</v>
      </c>
      <c r="I45" s="208">
        <v>14414</v>
      </c>
      <c r="J45" s="208">
        <v>14779</v>
      </c>
      <c r="K45" s="208">
        <v>15239</v>
      </c>
      <c r="L45" s="208">
        <v>15988</v>
      </c>
      <c r="M45" s="208">
        <v>14874</v>
      </c>
      <c r="N45" s="208">
        <v>14697</v>
      </c>
      <c r="O45" s="208">
        <v>16514</v>
      </c>
      <c r="P45" s="226">
        <v>175385</v>
      </c>
      <c r="Q45" s="217">
        <v>13923</v>
      </c>
      <c r="R45" s="208">
        <v>13235</v>
      </c>
      <c r="S45" s="208">
        <v>16173</v>
      </c>
      <c r="T45" s="208">
        <v>14479</v>
      </c>
      <c r="U45" s="208">
        <v>15414</v>
      </c>
      <c r="V45" s="208">
        <v>14801</v>
      </c>
      <c r="W45" s="208">
        <v>14840</v>
      </c>
      <c r="X45" s="208">
        <v>16277</v>
      </c>
      <c r="Y45" s="208">
        <v>15782</v>
      </c>
      <c r="Z45" s="208">
        <v>15460</v>
      </c>
      <c r="AA45" s="208">
        <v>14947</v>
      </c>
      <c r="AB45" s="226">
        <v>16047</v>
      </c>
      <c r="AC45" s="226">
        <f t="shared" si="0"/>
        <v>181378</v>
      </c>
      <c r="AD45" s="208">
        <v>14260</v>
      </c>
      <c r="AE45" s="226">
        <v>14137</v>
      </c>
      <c r="AF45" s="208">
        <v>18390</v>
      </c>
      <c r="AG45" s="226">
        <v>15545</v>
      </c>
      <c r="AH45" s="226">
        <v>16941</v>
      </c>
      <c r="AI45" s="226">
        <v>14721</v>
      </c>
      <c r="AJ45" s="226">
        <v>15050</v>
      </c>
      <c r="AK45" s="226">
        <v>16054</v>
      </c>
      <c r="AL45" s="226">
        <v>15424</v>
      </c>
      <c r="AM45" s="226">
        <v>16145</v>
      </c>
      <c r="AN45" s="226">
        <v>16103</v>
      </c>
      <c r="AO45" s="264">
        <v>158871</v>
      </c>
      <c r="AP45" s="264">
        <v>165331</v>
      </c>
      <c r="AQ45" s="210">
        <v>172770</v>
      </c>
      <c r="AR45" s="210">
        <v>4.4994586617149945</v>
      </c>
      <c r="AS45" s="211"/>
      <c r="AT45" s="211"/>
      <c r="AU45" s="212"/>
    </row>
    <row r="46" spans="1:47" s="34" customFormat="1" ht="20.100000000000001" customHeight="1" thickBot="1">
      <c r="A46" s="21"/>
      <c r="B46" s="93" t="s">
        <v>14</v>
      </c>
      <c r="C46" s="10"/>
      <c r="D46" s="81">
        <v>10092</v>
      </c>
      <c r="E46" s="63">
        <v>10119</v>
      </c>
      <c r="F46" s="63">
        <v>12394</v>
      </c>
      <c r="G46" s="63">
        <v>11870</v>
      </c>
      <c r="H46" s="63">
        <v>11690</v>
      </c>
      <c r="I46" s="63">
        <v>11912</v>
      </c>
      <c r="J46" s="63">
        <v>12225</v>
      </c>
      <c r="K46" s="63">
        <v>12595</v>
      </c>
      <c r="L46" s="63">
        <v>13474</v>
      </c>
      <c r="M46" s="63">
        <v>12356</v>
      </c>
      <c r="N46" s="63">
        <v>12284</v>
      </c>
      <c r="O46" s="63">
        <v>13871</v>
      </c>
      <c r="P46" s="147">
        <v>144882</v>
      </c>
      <c r="Q46" s="81">
        <v>11479</v>
      </c>
      <c r="R46" s="63">
        <v>10975</v>
      </c>
      <c r="S46" s="63">
        <v>12722</v>
      </c>
      <c r="T46" s="63">
        <v>11998</v>
      </c>
      <c r="U46" s="63">
        <v>12825</v>
      </c>
      <c r="V46" s="63">
        <v>12396</v>
      </c>
      <c r="W46" s="63">
        <v>12334</v>
      </c>
      <c r="X46" s="63">
        <v>13526</v>
      </c>
      <c r="Y46" s="63">
        <v>13112</v>
      </c>
      <c r="Z46" s="63">
        <v>12958</v>
      </c>
      <c r="AA46" s="63">
        <v>12396</v>
      </c>
      <c r="AB46" s="147">
        <v>13517</v>
      </c>
      <c r="AC46" s="147">
        <f t="shared" si="0"/>
        <v>150238</v>
      </c>
      <c r="AD46" s="63">
        <v>11805</v>
      </c>
      <c r="AE46" s="147">
        <v>11970</v>
      </c>
      <c r="AF46" s="63">
        <v>15305</v>
      </c>
      <c r="AG46" s="147">
        <v>13148</v>
      </c>
      <c r="AH46" s="147">
        <v>14427</v>
      </c>
      <c r="AI46" s="147">
        <v>12509</v>
      </c>
      <c r="AJ46" s="147">
        <v>12790</v>
      </c>
      <c r="AK46" s="147">
        <v>13757</v>
      </c>
      <c r="AL46" s="147">
        <v>13177</v>
      </c>
      <c r="AM46" s="147">
        <v>13968</v>
      </c>
      <c r="AN46" s="147">
        <v>13975</v>
      </c>
      <c r="AO46" s="305">
        <v>131011</v>
      </c>
      <c r="AP46" s="305">
        <v>136721</v>
      </c>
      <c r="AQ46" s="164">
        <v>146831</v>
      </c>
      <c r="AR46" s="164">
        <v>7.3946211628060032</v>
      </c>
      <c r="AS46" s="204"/>
      <c r="AT46" s="204"/>
      <c r="AU46" s="110"/>
    </row>
    <row r="47" spans="1:47" ht="20.100000000000001" customHeight="1">
      <c r="A47" s="21"/>
      <c r="B47" s="89"/>
      <c r="C47" s="4" t="s">
        <v>20</v>
      </c>
      <c r="D47" s="120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41">
        <v>5646</v>
      </c>
      <c r="Q47" s="120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41">
        <v>91</v>
      </c>
      <c r="AC47" s="141">
        <f t="shared" si="0"/>
        <v>1295</v>
      </c>
      <c r="AD47" s="15">
        <v>69</v>
      </c>
      <c r="AE47" s="141">
        <v>67</v>
      </c>
      <c r="AF47" s="15">
        <v>83</v>
      </c>
      <c r="AG47" s="141">
        <v>78</v>
      </c>
      <c r="AH47" s="141">
        <v>76</v>
      </c>
      <c r="AI47" s="141">
        <v>78</v>
      </c>
      <c r="AJ47" s="141">
        <v>71</v>
      </c>
      <c r="AK47" s="141">
        <v>74</v>
      </c>
      <c r="AL47" s="141">
        <v>69</v>
      </c>
      <c r="AM47" s="141">
        <v>83</v>
      </c>
      <c r="AN47" s="141">
        <v>74</v>
      </c>
      <c r="AO47" s="193">
        <v>5504</v>
      </c>
      <c r="AP47" s="193">
        <v>1204</v>
      </c>
      <c r="AQ47" s="162">
        <v>822</v>
      </c>
      <c r="AR47" s="162">
        <v>-31.727574750830566</v>
      </c>
      <c r="AS47" s="204"/>
      <c r="AT47" s="204"/>
      <c r="AU47" s="110"/>
    </row>
    <row r="48" spans="1:47" ht="20.100000000000001" customHeight="1">
      <c r="A48" s="21"/>
      <c r="B48" s="89"/>
      <c r="C48" s="5" t="s">
        <v>107</v>
      </c>
      <c r="D48" s="120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41">
        <v>191</v>
      </c>
      <c r="Q48" s="120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41">
        <v>6</v>
      </c>
      <c r="AC48" s="141">
        <f t="shared" si="0"/>
        <v>72</v>
      </c>
      <c r="AD48" s="15">
        <v>15</v>
      </c>
      <c r="AE48" s="141">
        <v>25</v>
      </c>
      <c r="AF48" s="15">
        <v>58</v>
      </c>
      <c r="AG48" s="141">
        <v>43</v>
      </c>
      <c r="AH48" s="141">
        <v>24</v>
      </c>
      <c r="AI48" s="141">
        <v>11</v>
      </c>
      <c r="AJ48" s="141">
        <v>18</v>
      </c>
      <c r="AK48" s="141">
        <v>14</v>
      </c>
      <c r="AL48" s="141">
        <v>14</v>
      </c>
      <c r="AM48" s="141">
        <v>14</v>
      </c>
      <c r="AN48" s="141">
        <v>14</v>
      </c>
      <c r="AO48" s="193">
        <v>182</v>
      </c>
      <c r="AP48" s="193">
        <v>66</v>
      </c>
      <c r="AQ48" s="162">
        <v>250</v>
      </c>
      <c r="AR48" s="162">
        <v>278.78787878787881</v>
      </c>
      <c r="AS48" s="204"/>
      <c r="AT48" s="204"/>
      <c r="AU48" s="110"/>
    </row>
    <row r="49" spans="1:47" ht="20.100000000000001" customHeight="1">
      <c r="A49" s="21"/>
      <c r="B49" s="89"/>
      <c r="C49" s="5" t="s">
        <v>21</v>
      </c>
      <c r="D49" s="120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41">
        <v>10</v>
      </c>
      <c r="Q49" s="120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41">
        <v>0</v>
      </c>
      <c r="AC49" s="141">
        <f t="shared" si="0"/>
        <v>8</v>
      </c>
      <c r="AD49" s="15">
        <v>0</v>
      </c>
      <c r="AE49" s="141">
        <v>1</v>
      </c>
      <c r="AF49" s="15">
        <v>1</v>
      </c>
      <c r="AG49" s="141">
        <v>0</v>
      </c>
      <c r="AH49" s="141">
        <v>0</v>
      </c>
      <c r="AI49" s="141">
        <v>0</v>
      </c>
      <c r="AJ49" s="141">
        <v>0</v>
      </c>
      <c r="AK49" s="141">
        <v>3</v>
      </c>
      <c r="AL49" s="141">
        <v>2</v>
      </c>
      <c r="AM49" s="141">
        <v>0</v>
      </c>
      <c r="AN49" s="141">
        <v>0</v>
      </c>
      <c r="AO49" s="193">
        <v>10</v>
      </c>
      <c r="AP49" s="193">
        <v>8</v>
      </c>
      <c r="AQ49" s="162">
        <v>7</v>
      </c>
      <c r="AR49" s="162">
        <v>-12.5</v>
      </c>
      <c r="AS49" s="204"/>
      <c r="AT49" s="204"/>
      <c r="AU49" s="110"/>
    </row>
    <row r="50" spans="1:47" ht="20.100000000000001" customHeight="1">
      <c r="A50" s="21"/>
      <c r="B50" s="89"/>
      <c r="C50" s="5" t="s">
        <v>112</v>
      </c>
      <c r="D50" s="120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41">
        <v>503</v>
      </c>
      <c r="Q50" s="120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41">
        <v>44</v>
      </c>
      <c r="AC50" s="141">
        <f t="shared" si="0"/>
        <v>524</v>
      </c>
      <c r="AD50" s="15">
        <v>45</v>
      </c>
      <c r="AE50" s="141">
        <v>42</v>
      </c>
      <c r="AF50" s="15">
        <v>51</v>
      </c>
      <c r="AG50" s="141">
        <v>42</v>
      </c>
      <c r="AH50" s="141">
        <v>47</v>
      </c>
      <c r="AI50" s="141">
        <v>43</v>
      </c>
      <c r="AJ50" s="141">
        <v>46</v>
      </c>
      <c r="AK50" s="141">
        <v>49</v>
      </c>
      <c r="AL50" s="141">
        <v>47</v>
      </c>
      <c r="AM50" s="141">
        <v>47</v>
      </c>
      <c r="AN50" s="141">
        <v>45</v>
      </c>
      <c r="AO50" s="193">
        <v>457</v>
      </c>
      <c r="AP50" s="193">
        <v>480</v>
      </c>
      <c r="AQ50" s="162">
        <v>504</v>
      </c>
      <c r="AR50" s="162">
        <v>5.0000000000000044</v>
      </c>
      <c r="AS50" s="204"/>
      <c r="AT50" s="204"/>
      <c r="AU50" s="110"/>
    </row>
    <row r="51" spans="1:47" ht="20.100000000000001" customHeight="1">
      <c r="A51" s="21"/>
      <c r="B51" s="89"/>
      <c r="C51" s="5" t="s">
        <v>22</v>
      </c>
      <c r="D51" s="120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41">
        <v>6191</v>
      </c>
      <c r="Q51" s="120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41">
        <v>546</v>
      </c>
      <c r="AC51" s="141">
        <f t="shared" si="0"/>
        <v>6383</v>
      </c>
      <c r="AD51" s="15">
        <v>568</v>
      </c>
      <c r="AE51" s="141">
        <v>451</v>
      </c>
      <c r="AF51" s="15">
        <v>450</v>
      </c>
      <c r="AG51" s="141">
        <v>413</v>
      </c>
      <c r="AH51" s="141">
        <v>390</v>
      </c>
      <c r="AI51" s="141">
        <v>519</v>
      </c>
      <c r="AJ51" s="141">
        <v>511</v>
      </c>
      <c r="AK51" s="141">
        <v>531</v>
      </c>
      <c r="AL51" s="141">
        <v>498</v>
      </c>
      <c r="AM51" s="141">
        <v>465</v>
      </c>
      <c r="AN51" s="141">
        <v>452</v>
      </c>
      <c r="AO51" s="193">
        <v>5656</v>
      </c>
      <c r="AP51" s="193">
        <v>5837</v>
      </c>
      <c r="AQ51" s="162">
        <v>5248</v>
      </c>
      <c r="AR51" s="162">
        <v>-10.090800068528349</v>
      </c>
      <c r="AS51" s="204"/>
      <c r="AT51" s="204"/>
      <c r="AU51" s="110"/>
    </row>
    <row r="52" spans="1:47" ht="20.100000000000001" customHeight="1">
      <c r="A52" s="21"/>
      <c r="B52" s="90"/>
      <c r="C52" s="5" t="s">
        <v>23</v>
      </c>
      <c r="D52" s="120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41">
        <v>91855</v>
      </c>
      <c r="Q52" s="120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41">
        <v>8671</v>
      </c>
      <c r="AC52" s="141">
        <f t="shared" si="0"/>
        <v>95868</v>
      </c>
      <c r="AD52" s="15">
        <v>7394</v>
      </c>
      <c r="AE52" s="141">
        <v>7625</v>
      </c>
      <c r="AF52" s="15">
        <v>9899</v>
      </c>
      <c r="AG52" s="141">
        <v>8650</v>
      </c>
      <c r="AH52" s="141">
        <v>9425</v>
      </c>
      <c r="AI52" s="141">
        <v>7796</v>
      </c>
      <c r="AJ52" s="141">
        <v>7973</v>
      </c>
      <c r="AK52" s="141">
        <v>8605</v>
      </c>
      <c r="AL52" s="141">
        <v>8310</v>
      </c>
      <c r="AM52" s="141">
        <v>8608</v>
      </c>
      <c r="AN52" s="141">
        <v>8565</v>
      </c>
      <c r="AO52" s="193">
        <v>82723</v>
      </c>
      <c r="AP52" s="193">
        <v>87197</v>
      </c>
      <c r="AQ52" s="162">
        <v>92850</v>
      </c>
      <c r="AR52" s="162">
        <v>6.483021204857975</v>
      </c>
      <c r="AS52" s="204"/>
      <c r="AT52" s="204"/>
      <c r="AU52" s="110"/>
    </row>
    <row r="53" spans="1:47" ht="20.100000000000001" customHeight="1">
      <c r="A53" s="21"/>
      <c r="B53" s="89"/>
      <c r="C53" s="5" t="s">
        <v>108</v>
      </c>
      <c r="D53" s="120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41">
        <v>17268</v>
      </c>
      <c r="Q53" s="120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41">
        <v>1679</v>
      </c>
      <c r="AC53" s="141">
        <f t="shared" si="0"/>
        <v>18729</v>
      </c>
      <c r="AD53" s="15">
        <v>1667</v>
      </c>
      <c r="AE53" s="141">
        <v>1545</v>
      </c>
      <c r="AF53" s="15">
        <v>1991</v>
      </c>
      <c r="AG53" s="141">
        <v>1645</v>
      </c>
      <c r="AH53" s="141">
        <v>1840</v>
      </c>
      <c r="AI53" s="141">
        <v>1668</v>
      </c>
      <c r="AJ53" s="141">
        <v>1737</v>
      </c>
      <c r="AK53" s="141">
        <v>1932</v>
      </c>
      <c r="AL53" s="141">
        <v>1863</v>
      </c>
      <c r="AM53" s="141">
        <v>1959</v>
      </c>
      <c r="AN53" s="141">
        <v>1869</v>
      </c>
      <c r="AO53" s="193">
        <v>15618</v>
      </c>
      <c r="AP53" s="193">
        <v>17050</v>
      </c>
      <c r="AQ53" s="162">
        <v>19716</v>
      </c>
      <c r="AR53" s="162">
        <v>15.636363636363626</v>
      </c>
      <c r="AS53" s="204"/>
      <c r="AT53" s="204"/>
      <c r="AU53" s="110"/>
    </row>
    <row r="54" spans="1:47" ht="20.100000000000001" customHeight="1">
      <c r="A54" s="21"/>
      <c r="B54" s="89"/>
      <c r="C54" s="5" t="s">
        <v>111</v>
      </c>
      <c r="D54" s="120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41">
        <v>11022</v>
      </c>
      <c r="Q54" s="120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41">
        <v>1327</v>
      </c>
      <c r="AC54" s="141">
        <f t="shared" si="0"/>
        <v>14287</v>
      </c>
      <c r="AD54" s="15">
        <v>950</v>
      </c>
      <c r="AE54" s="141">
        <v>1191</v>
      </c>
      <c r="AF54" s="15">
        <v>1445</v>
      </c>
      <c r="AG54" s="141">
        <v>1186</v>
      </c>
      <c r="AH54" s="141">
        <v>1392</v>
      </c>
      <c r="AI54" s="141">
        <v>1292</v>
      </c>
      <c r="AJ54" s="141">
        <v>1334</v>
      </c>
      <c r="AK54" s="141">
        <v>1379</v>
      </c>
      <c r="AL54" s="141">
        <v>1267</v>
      </c>
      <c r="AM54" s="141">
        <v>1529</v>
      </c>
      <c r="AN54" s="141">
        <v>1782</v>
      </c>
      <c r="AO54" s="193">
        <v>9792</v>
      </c>
      <c r="AP54" s="193">
        <v>12960</v>
      </c>
      <c r="AQ54" s="162">
        <v>14747</v>
      </c>
      <c r="AR54" s="162">
        <v>13.788580246913584</v>
      </c>
      <c r="AS54" s="204"/>
      <c r="AT54" s="204"/>
      <c r="AU54" s="110"/>
    </row>
    <row r="55" spans="1:47" ht="20.100000000000001" customHeight="1">
      <c r="A55" s="21"/>
      <c r="B55" s="89"/>
      <c r="C55" s="5" t="s">
        <v>110</v>
      </c>
      <c r="D55" s="120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41">
        <v>221</v>
      </c>
      <c r="Q55" s="120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41">
        <v>65</v>
      </c>
      <c r="AC55" s="141">
        <f t="shared" si="0"/>
        <v>366</v>
      </c>
      <c r="AD55" s="15">
        <v>47</v>
      </c>
      <c r="AE55" s="141">
        <v>49</v>
      </c>
      <c r="AF55" s="15">
        <v>63</v>
      </c>
      <c r="AG55" s="141">
        <v>53</v>
      </c>
      <c r="AH55" s="141">
        <v>105</v>
      </c>
      <c r="AI55" s="141">
        <v>99</v>
      </c>
      <c r="AJ55" s="141">
        <v>91</v>
      </c>
      <c r="AK55" s="141">
        <v>93</v>
      </c>
      <c r="AL55" s="141">
        <v>94</v>
      </c>
      <c r="AM55" s="141">
        <v>105</v>
      </c>
      <c r="AN55" s="141">
        <v>102</v>
      </c>
      <c r="AO55" s="193">
        <v>209</v>
      </c>
      <c r="AP55" s="193">
        <v>301</v>
      </c>
      <c r="AQ55" s="162">
        <v>901</v>
      </c>
      <c r="AR55" s="162">
        <v>199.33554817275748</v>
      </c>
      <c r="AS55" s="204"/>
      <c r="AT55" s="204"/>
      <c r="AU55" s="110"/>
    </row>
    <row r="56" spans="1:47" ht="20.100000000000001" customHeight="1">
      <c r="A56" s="21"/>
      <c r="B56" s="89"/>
      <c r="C56" s="5" t="s">
        <v>109</v>
      </c>
      <c r="D56" s="120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41">
        <v>7352</v>
      </c>
      <c r="Q56" s="120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41">
        <v>638</v>
      </c>
      <c r="AC56" s="141">
        <f t="shared" si="0"/>
        <v>7405</v>
      </c>
      <c r="AD56" s="15">
        <v>614</v>
      </c>
      <c r="AE56" s="141">
        <v>562</v>
      </c>
      <c r="AF56" s="15">
        <v>717</v>
      </c>
      <c r="AG56" s="141">
        <v>578</v>
      </c>
      <c r="AH56" s="141">
        <v>670</v>
      </c>
      <c r="AI56" s="141">
        <v>636</v>
      </c>
      <c r="AJ56" s="141">
        <v>640</v>
      </c>
      <c r="AK56" s="141">
        <v>703</v>
      </c>
      <c r="AL56" s="141">
        <v>651</v>
      </c>
      <c r="AM56" s="141">
        <v>727</v>
      </c>
      <c r="AN56" s="141">
        <v>670</v>
      </c>
      <c r="AO56" s="193">
        <v>6670</v>
      </c>
      <c r="AP56" s="193">
        <v>6767</v>
      </c>
      <c r="AQ56" s="162">
        <v>7168</v>
      </c>
      <c r="AR56" s="162">
        <v>5.9258164622432385</v>
      </c>
      <c r="AS56" s="204"/>
      <c r="AT56" s="204"/>
      <c r="AU56" s="110"/>
    </row>
    <row r="57" spans="1:47" ht="20.100000000000001" customHeight="1">
      <c r="A57" s="21"/>
      <c r="B57" s="89"/>
      <c r="C57" s="5" t="s">
        <v>69</v>
      </c>
      <c r="D57" s="120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41">
        <v>1</v>
      </c>
      <c r="Q57" s="120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41">
        <v>0</v>
      </c>
      <c r="AC57" s="141">
        <f t="shared" si="0"/>
        <v>5</v>
      </c>
      <c r="AD57" s="15">
        <v>0</v>
      </c>
      <c r="AE57" s="141">
        <v>0</v>
      </c>
      <c r="AF57" s="15">
        <v>0</v>
      </c>
      <c r="AG57" s="141">
        <v>0</v>
      </c>
      <c r="AH57" s="141">
        <v>0</v>
      </c>
      <c r="AI57" s="141">
        <v>0</v>
      </c>
      <c r="AJ57" s="141">
        <v>0</v>
      </c>
      <c r="AK57" s="141">
        <v>0</v>
      </c>
      <c r="AL57" s="141">
        <v>0</v>
      </c>
      <c r="AM57" s="141">
        <v>0</v>
      </c>
      <c r="AN57" s="141">
        <v>0</v>
      </c>
      <c r="AO57" s="193">
        <v>0</v>
      </c>
      <c r="AP57" s="193">
        <v>5</v>
      </c>
      <c r="AQ57" s="162">
        <v>0</v>
      </c>
      <c r="AR57" s="162">
        <v>-100</v>
      </c>
      <c r="AS57" s="204"/>
      <c r="AT57" s="204"/>
      <c r="AU57" s="110"/>
    </row>
    <row r="58" spans="1:47" ht="20.100000000000001" customHeight="1">
      <c r="A58" s="21"/>
      <c r="B58" s="89"/>
      <c r="C58" s="5" t="s">
        <v>105</v>
      </c>
      <c r="D58" s="120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41">
        <v>2909</v>
      </c>
      <c r="Q58" s="120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41">
        <v>250</v>
      </c>
      <c r="AC58" s="141">
        <f t="shared" si="0"/>
        <v>3024</v>
      </c>
      <c r="AD58" s="15">
        <v>247</v>
      </c>
      <c r="AE58" s="141">
        <v>208</v>
      </c>
      <c r="AF58" s="15">
        <v>296</v>
      </c>
      <c r="AG58" s="141">
        <v>226</v>
      </c>
      <c r="AH58" s="141">
        <v>247</v>
      </c>
      <c r="AI58" s="141">
        <v>172</v>
      </c>
      <c r="AJ58" s="141">
        <v>162</v>
      </c>
      <c r="AK58" s="141">
        <v>177</v>
      </c>
      <c r="AL58" s="141">
        <v>166</v>
      </c>
      <c r="AM58" s="141">
        <v>173</v>
      </c>
      <c r="AN58" s="141">
        <v>178</v>
      </c>
      <c r="AO58" s="193">
        <v>2633</v>
      </c>
      <c r="AP58" s="193">
        <v>2774</v>
      </c>
      <c r="AQ58" s="162">
        <v>2252</v>
      </c>
      <c r="AR58" s="162">
        <v>-18.817591925018029</v>
      </c>
      <c r="AS58" s="204"/>
      <c r="AT58" s="204"/>
      <c r="AU58" s="110"/>
    </row>
    <row r="59" spans="1:47" ht="20.100000000000001" customHeight="1" thickBot="1">
      <c r="A59" s="21"/>
      <c r="B59" s="89"/>
      <c r="C59" s="16" t="s">
        <v>82</v>
      </c>
      <c r="D59" s="120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41">
        <v>1713</v>
      </c>
      <c r="Q59" s="120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41">
        <v>200</v>
      </c>
      <c r="AC59" s="141">
        <f t="shared" si="0"/>
        <v>2272</v>
      </c>
      <c r="AD59" s="15">
        <v>189</v>
      </c>
      <c r="AE59" s="141">
        <v>204</v>
      </c>
      <c r="AF59" s="15">
        <v>251</v>
      </c>
      <c r="AG59" s="141">
        <v>234</v>
      </c>
      <c r="AH59" s="141">
        <v>211</v>
      </c>
      <c r="AI59" s="141">
        <v>195</v>
      </c>
      <c r="AJ59" s="141">
        <v>207</v>
      </c>
      <c r="AK59" s="141">
        <v>197</v>
      </c>
      <c r="AL59" s="141">
        <v>196</v>
      </c>
      <c r="AM59" s="141">
        <v>258</v>
      </c>
      <c r="AN59" s="141">
        <v>224</v>
      </c>
      <c r="AO59" s="193">
        <v>1557</v>
      </c>
      <c r="AP59" s="193">
        <v>2072</v>
      </c>
      <c r="AQ59" s="162">
        <v>2366</v>
      </c>
      <c r="AR59" s="162">
        <v>14.189189189189189</v>
      </c>
      <c r="AS59" s="204"/>
      <c r="AT59" s="204"/>
      <c r="AU59" s="110"/>
    </row>
    <row r="60" spans="1:47" s="35" customFormat="1" ht="20.100000000000001" customHeight="1" thickBot="1">
      <c r="A60" s="21"/>
      <c r="B60" s="94" t="s">
        <v>15</v>
      </c>
      <c r="C60" s="13"/>
      <c r="D60" s="240">
        <v>2594</v>
      </c>
      <c r="E60" s="47">
        <v>2324</v>
      </c>
      <c r="F60" s="47">
        <v>2641</v>
      </c>
      <c r="G60" s="47">
        <v>2544</v>
      </c>
      <c r="H60" s="47">
        <v>2612</v>
      </c>
      <c r="I60" s="47">
        <v>2502</v>
      </c>
      <c r="J60" s="47">
        <v>2554</v>
      </c>
      <c r="K60" s="47">
        <v>2644</v>
      </c>
      <c r="L60" s="47">
        <v>2514</v>
      </c>
      <c r="M60" s="47">
        <v>2518</v>
      </c>
      <c r="N60" s="47">
        <v>2413</v>
      </c>
      <c r="O60" s="47">
        <v>2643</v>
      </c>
      <c r="P60" s="242">
        <v>30503</v>
      </c>
      <c r="Q60" s="240">
        <v>2444</v>
      </c>
      <c r="R60" s="47">
        <v>2260</v>
      </c>
      <c r="S60" s="47">
        <v>3451</v>
      </c>
      <c r="T60" s="47">
        <v>2481</v>
      </c>
      <c r="U60" s="47">
        <v>2589</v>
      </c>
      <c r="V60" s="47">
        <v>2405</v>
      </c>
      <c r="W60" s="47">
        <v>2506</v>
      </c>
      <c r="X60" s="47">
        <v>2751</v>
      </c>
      <c r="Y60" s="47">
        <v>2670</v>
      </c>
      <c r="Z60" s="47">
        <v>2502</v>
      </c>
      <c r="AA60" s="47">
        <v>2551</v>
      </c>
      <c r="AB60" s="242">
        <v>2530</v>
      </c>
      <c r="AC60" s="242">
        <f t="shared" si="0"/>
        <v>31140</v>
      </c>
      <c r="AD60" s="47">
        <v>2455</v>
      </c>
      <c r="AE60" s="242">
        <v>2167</v>
      </c>
      <c r="AF60" s="47">
        <v>3085</v>
      </c>
      <c r="AG60" s="242">
        <v>2397</v>
      </c>
      <c r="AH60" s="242">
        <v>2514</v>
      </c>
      <c r="AI60" s="242">
        <v>2212</v>
      </c>
      <c r="AJ60" s="242">
        <v>2260</v>
      </c>
      <c r="AK60" s="242">
        <v>2297</v>
      </c>
      <c r="AL60" s="242">
        <v>2247</v>
      </c>
      <c r="AM60" s="242">
        <v>2177</v>
      </c>
      <c r="AN60" s="242">
        <v>2128</v>
      </c>
      <c r="AO60" s="305">
        <v>27860</v>
      </c>
      <c r="AP60" s="304">
        <v>28610</v>
      </c>
      <c r="AQ60" s="163">
        <v>25939</v>
      </c>
      <c r="AR60" s="163">
        <v>-9.33589653967144</v>
      </c>
      <c r="AS60" s="204"/>
      <c r="AT60" s="204"/>
      <c r="AU60" s="110"/>
    </row>
    <row r="61" spans="1:47" ht="20.100000000000001" customHeight="1">
      <c r="A61" s="21"/>
      <c r="B61" s="88"/>
      <c r="C61" s="17" t="s">
        <v>20</v>
      </c>
      <c r="D61" s="119">
        <v>549</v>
      </c>
      <c r="E61" s="24">
        <v>327</v>
      </c>
      <c r="F61" s="24">
        <v>306</v>
      </c>
      <c r="G61" s="24">
        <v>321</v>
      </c>
      <c r="H61" s="24">
        <v>306</v>
      </c>
      <c r="I61" s="24">
        <v>345</v>
      </c>
      <c r="J61" s="24">
        <v>293</v>
      </c>
      <c r="K61" s="24">
        <v>333</v>
      </c>
      <c r="L61" s="24">
        <v>125</v>
      </c>
      <c r="M61" s="24">
        <v>116</v>
      </c>
      <c r="N61" s="24">
        <v>113</v>
      </c>
      <c r="O61" s="24">
        <v>103</v>
      </c>
      <c r="P61" s="27">
        <v>3237</v>
      </c>
      <c r="Q61" s="119">
        <v>108</v>
      </c>
      <c r="R61" s="24">
        <v>115</v>
      </c>
      <c r="S61" s="24">
        <v>916</v>
      </c>
      <c r="T61" s="24">
        <v>118</v>
      </c>
      <c r="U61" s="24">
        <v>50</v>
      </c>
      <c r="V61" s="24">
        <v>45</v>
      </c>
      <c r="W61" s="24">
        <v>52</v>
      </c>
      <c r="X61" s="24">
        <v>53</v>
      </c>
      <c r="Y61" s="24">
        <v>46</v>
      </c>
      <c r="Z61" s="24">
        <v>52</v>
      </c>
      <c r="AA61" s="24">
        <v>49</v>
      </c>
      <c r="AB61" s="27">
        <v>49</v>
      </c>
      <c r="AC61" s="27">
        <f t="shared" si="0"/>
        <v>1653</v>
      </c>
      <c r="AD61" s="24">
        <v>53</v>
      </c>
      <c r="AE61" s="27">
        <v>46</v>
      </c>
      <c r="AF61" s="24">
        <v>54</v>
      </c>
      <c r="AG61" s="27">
        <v>54</v>
      </c>
      <c r="AH61" s="119">
        <v>51</v>
      </c>
      <c r="AI61" s="119">
        <v>49</v>
      </c>
      <c r="AJ61" s="119">
        <v>51</v>
      </c>
      <c r="AK61" s="119">
        <v>48</v>
      </c>
      <c r="AL61" s="119">
        <v>56</v>
      </c>
      <c r="AM61" s="119">
        <v>56</v>
      </c>
      <c r="AN61" s="119">
        <v>45</v>
      </c>
      <c r="AO61" s="306">
        <v>3134</v>
      </c>
      <c r="AP61" s="306">
        <v>1604</v>
      </c>
      <c r="AQ61" s="306">
        <v>563</v>
      </c>
      <c r="AR61" s="192">
        <v>-64.900249376558605</v>
      </c>
      <c r="AS61" s="204"/>
      <c r="AT61" s="204"/>
      <c r="AU61" s="110"/>
    </row>
    <row r="62" spans="1:47" ht="20.100000000000001" customHeight="1">
      <c r="A62" s="21"/>
      <c r="B62" s="89"/>
      <c r="C62" s="5" t="s">
        <v>107</v>
      </c>
      <c r="D62" s="120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41">
        <v>93</v>
      </c>
      <c r="Q62" s="120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41">
        <v>19</v>
      </c>
      <c r="AC62" s="141">
        <f t="shared" si="0"/>
        <v>185</v>
      </c>
      <c r="AD62" s="15">
        <v>16</v>
      </c>
      <c r="AE62" s="141">
        <v>15</v>
      </c>
      <c r="AF62" s="15">
        <v>42</v>
      </c>
      <c r="AG62" s="141">
        <v>9</v>
      </c>
      <c r="AH62" s="120">
        <v>3</v>
      </c>
      <c r="AI62" s="120">
        <v>5</v>
      </c>
      <c r="AJ62" s="120">
        <v>1</v>
      </c>
      <c r="AK62" s="120">
        <v>0</v>
      </c>
      <c r="AL62" s="120">
        <v>0</v>
      </c>
      <c r="AM62" s="120">
        <v>0</v>
      </c>
      <c r="AN62" s="120">
        <v>0</v>
      </c>
      <c r="AO62" s="307">
        <v>89</v>
      </c>
      <c r="AP62" s="307">
        <v>166</v>
      </c>
      <c r="AQ62" s="307">
        <v>91</v>
      </c>
      <c r="AR62" s="193">
        <v>-45.180722891566262</v>
      </c>
      <c r="AS62" s="204"/>
      <c r="AT62" s="204"/>
      <c r="AU62" s="110"/>
    </row>
    <row r="63" spans="1:47" ht="20.100000000000001" customHeight="1">
      <c r="A63" s="21"/>
      <c r="B63" s="89"/>
      <c r="C63" s="16" t="s">
        <v>21</v>
      </c>
      <c r="D63" s="120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41">
        <v>12</v>
      </c>
      <c r="Q63" s="120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41">
        <v>0</v>
      </c>
      <c r="AC63" s="141">
        <f t="shared" si="0"/>
        <v>8</v>
      </c>
      <c r="AD63" s="15">
        <v>0</v>
      </c>
      <c r="AE63" s="141">
        <v>0</v>
      </c>
      <c r="AF63" s="15">
        <v>11</v>
      </c>
      <c r="AG63" s="141">
        <v>6</v>
      </c>
      <c r="AH63" s="120">
        <v>0</v>
      </c>
      <c r="AI63" s="120">
        <v>0</v>
      </c>
      <c r="AJ63" s="120">
        <v>0</v>
      </c>
      <c r="AK63" s="120">
        <v>0</v>
      </c>
      <c r="AL63" s="120">
        <v>0</v>
      </c>
      <c r="AM63" s="120">
        <v>0</v>
      </c>
      <c r="AN63" s="120">
        <v>0</v>
      </c>
      <c r="AO63" s="307">
        <v>12</v>
      </c>
      <c r="AP63" s="307">
        <v>8</v>
      </c>
      <c r="AQ63" s="307">
        <v>17</v>
      </c>
      <c r="AR63" s="193">
        <v>112.5</v>
      </c>
      <c r="AS63" s="204"/>
      <c r="AT63" s="204"/>
      <c r="AU63" s="110"/>
    </row>
    <row r="64" spans="1:47" ht="20.100000000000001" customHeight="1">
      <c r="A64" s="21"/>
      <c r="B64" s="89"/>
      <c r="C64" s="16" t="s">
        <v>112</v>
      </c>
      <c r="D64" s="120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41">
        <v>15</v>
      </c>
      <c r="Q64" s="120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41">
        <v>1</v>
      </c>
      <c r="AC64" s="141">
        <f t="shared" si="0"/>
        <v>17</v>
      </c>
      <c r="AD64" s="15">
        <v>1</v>
      </c>
      <c r="AE64" s="141">
        <v>1</v>
      </c>
      <c r="AF64" s="15">
        <v>1</v>
      </c>
      <c r="AG64" s="141">
        <v>2</v>
      </c>
      <c r="AH64" s="120">
        <v>2</v>
      </c>
      <c r="AI64" s="120">
        <v>1</v>
      </c>
      <c r="AJ64" s="120">
        <v>1</v>
      </c>
      <c r="AK64" s="120">
        <v>1</v>
      </c>
      <c r="AL64" s="120">
        <v>1</v>
      </c>
      <c r="AM64" s="120">
        <v>1</v>
      </c>
      <c r="AN64" s="120">
        <v>1</v>
      </c>
      <c r="AO64" s="307">
        <v>14</v>
      </c>
      <c r="AP64" s="307">
        <v>16</v>
      </c>
      <c r="AQ64" s="307">
        <v>13</v>
      </c>
      <c r="AR64" s="193">
        <v>-18.75</v>
      </c>
      <c r="AS64" s="204"/>
      <c r="AT64" s="204"/>
      <c r="AU64" s="110"/>
    </row>
    <row r="65" spans="1:47" ht="20.100000000000001" customHeight="1">
      <c r="A65" s="21"/>
      <c r="B65" s="89"/>
      <c r="C65" s="16" t="s">
        <v>22</v>
      </c>
      <c r="D65" s="120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41">
        <v>0</v>
      </c>
      <c r="Q65" s="120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41">
        <v>0</v>
      </c>
      <c r="AC65" s="141">
        <f t="shared" si="0"/>
        <v>0</v>
      </c>
      <c r="AD65" s="15">
        <v>0</v>
      </c>
      <c r="AE65" s="141">
        <v>0</v>
      </c>
      <c r="AF65" s="15">
        <v>0</v>
      </c>
      <c r="AG65" s="141">
        <v>0</v>
      </c>
      <c r="AH65" s="120">
        <v>0</v>
      </c>
      <c r="AI65" s="120">
        <v>0</v>
      </c>
      <c r="AJ65" s="120">
        <v>0</v>
      </c>
      <c r="AK65" s="120">
        <v>0</v>
      </c>
      <c r="AL65" s="120">
        <v>0</v>
      </c>
      <c r="AM65" s="120">
        <v>0</v>
      </c>
      <c r="AN65" s="120">
        <v>0</v>
      </c>
      <c r="AO65" s="307">
        <v>0</v>
      </c>
      <c r="AP65" s="307">
        <v>0</v>
      </c>
      <c r="AQ65" s="307">
        <v>0</v>
      </c>
      <c r="AR65" s="193"/>
      <c r="AS65" s="204"/>
      <c r="AT65" s="204"/>
      <c r="AU65" s="110"/>
    </row>
    <row r="66" spans="1:47" ht="20.100000000000001" customHeight="1">
      <c r="A66" s="21"/>
      <c r="B66" s="89"/>
      <c r="C66" s="16" t="s">
        <v>23</v>
      </c>
      <c r="D66" s="120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41">
        <v>7184</v>
      </c>
      <c r="Q66" s="120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41">
        <v>671</v>
      </c>
      <c r="AC66" s="141">
        <f t="shared" si="0"/>
        <v>8185</v>
      </c>
      <c r="AD66" s="15">
        <v>716</v>
      </c>
      <c r="AE66" s="141">
        <v>555</v>
      </c>
      <c r="AF66" s="15">
        <v>847</v>
      </c>
      <c r="AG66" s="141">
        <v>608</v>
      </c>
      <c r="AH66" s="120">
        <v>689</v>
      </c>
      <c r="AI66" s="120">
        <v>595</v>
      </c>
      <c r="AJ66" s="120">
        <v>645</v>
      </c>
      <c r="AK66" s="120">
        <v>563</v>
      </c>
      <c r="AL66" s="120">
        <v>609</v>
      </c>
      <c r="AM66" s="120">
        <v>468</v>
      </c>
      <c r="AN66" s="120">
        <v>507</v>
      </c>
      <c r="AO66" s="307">
        <v>6489</v>
      </c>
      <c r="AP66" s="307">
        <v>7514</v>
      </c>
      <c r="AQ66" s="307">
        <v>6802</v>
      </c>
      <c r="AR66" s="193">
        <v>-9.4756454618046266</v>
      </c>
      <c r="AS66" s="204"/>
      <c r="AT66" s="204"/>
      <c r="AU66" s="110"/>
    </row>
    <row r="67" spans="1:47" ht="20.100000000000001" customHeight="1">
      <c r="A67" s="21"/>
      <c r="B67" s="89"/>
      <c r="C67" s="5" t="s">
        <v>108</v>
      </c>
      <c r="D67" s="120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41">
        <v>12427</v>
      </c>
      <c r="Q67" s="120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41">
        <v>1121</v>
      </c>
      <c r="AC67" s="141">
        <f t="shared" si="0"/>
        <v>13137</v>
      </c>
      <c r="AD67" s="15">
        <v>1062</v>
      </c>
      <c r="AE67" s="141">
        <v>974</v>
      </c>
      <c r="AF67" s="15">
        <v>1300</v>
      </c>
      <c r="AG67" s="141">
        <v>1046</v>
      </c>
      <c r="AH67" s="120">
        <v>1040</v>
      </c>
      <c r="AI67" s="120">
        <v>937</v>
      </c>
      <c r="AJ67" s="120">
        <v>973</v>
      </c>
      <c r="AK67" s="120">
        <v>1034</v>
      </c>
      <c r="AL67" s="120">
        <v>965</v>
      </c>
      <c r="AM67" s="120">
        <v>1004</v>
      </c>
      <c r="AN67" s="120">
        <v>942</v>
      </c>
      <c r="AO67" s="307">
        <v>11272</v>
      </c>
      <c r="AP67" s="307">
        <v>12016</v>
      </c>
      <c r="AQ67" s="307">
        <v>11277</v>
      </c>
      <c r="AR67" s="193">
        <v>-6.1501331557922807</v>
      </c>
      <c r="AS67" s="204"/>
      <c r="AT67" s="204"/>
      <c r="AU67" s="110"/>
    </row>
    <row r="68" spans="1:47" ht="20.100000000000001" customHeight="1">
      <c r="A68" s="21"/>
      <c r="B68" s="89"/>
      <c r="C68" s="5" t="s">
        <v>111</v>
      </c>
      <c r="D68" s="120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41">
        <v>1239</v>
      </c>
      <c r="Q68" s="120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41">
        <v>144</v>
      </c>
      <c r="AC68" s="141">
        <f t="shared" si="0"/>
        <v>1578</v>
      </c>
      <c r="AD68" s="15">
        <v>95</v>
      </c>
      <c r="AE68" s="141">
        <v>131</v>
      </c>
      <c r="AF68" s="15">
        <v>215</v>
      </c>
      <c r="AG68" s="141">
        <v>212</v>
      </c>
      <c r="AH68" s="120">
        <v>196</v>
      </c>
      <c r="AI68" s="120">
        <v>129</v>
      </c>
      <c r="AJ68" s="120">
        <v>129</v>
      </c>
      <c r="AK68" s="120">
        <v>134</v>
      </c>
      <c r="AL68" s="120">
        <v>129</v>
      </c>
      <c r="AM68" s="120">
        <v>144</v>
      </c>
      <c r="AN68" s="120">
        <v>117</v>
      </c>
      <c r="AO68" s="307">
        <v>1115</v>
      </c>
      <c r="AP68" s="307">
        <v>1434</v>
      </c>
      <c r="AQ68" s="307">
        <v>1631</v>
      </c>
      <c r="AR68" s="193">
        <v>13.737796373779631</v>
      </c>
      <c r="AS68" s="204"/>
      <c r="AT68" s="204"/>
      <c r="AU68" s="110"/>
    </row>
    <row r="69" spans="1:47" ht="20.100000000000001" customHeight="1">
      <c r="A69" s="21"/>
      <c r="B69" s="89"/>
      <c r="C69" s="5" t="s">
        <v>110</v>
      </c>
      <c r="D69" s="120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41">
        <v>0</v>
      </c>
      <c r="Q69" s="120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41">
        <v>0</v>
      </c>
      <c r="AC69" s="141">
        <f t="shared" si="0"/>
        <v>0</v>
      </c>
      <c r="AD69" s="15">
        <v>0</v>
      </c>
      <c r="AE69" s="141">
        <v>0</v>
      </c>
      <c r="AF69" s="15">
        <v>1</v>
      </c>
      <c r="AG69" s="141">
        <v>0</v>
      </c>
      <c r="AH69" s="120">
        <v>2</v>
      </c>
      <c r="AI69" s="120">
        <v>0</v>
      </c>
      <c r="AJ69" s="120">
        <v>0</v>
      </c>
      <c r="AK69" s="120">
        <v>0</v>
      </c>
      <c r="AL69" s="120">
        <v>1</v>
      </c>
      <c r="AM69" s="120">
        <v>0</v>
      </c>
      <c r="AN69" s="120">
        <v>0</v>
      </c>
      <c r="AO69" s="307">
        <v>0</v>
      </c>
      <c r="AP69" s="307">
        <v>0</v>
      </c>
      <c r="AQ69" s="307">
        <v>4</v>
      </c>
      <c r="AR69" s="193"/>
      <c r="AS69" s="204"/>
      <c r="AT69" s="204"/>
      <c r="AU69" s="110"/>
    </row>
    <row r="70" spans="1:47" ht="20.100000000000001" customHeight="1">
      <c r="A70" s="21"/>
      <c r="B70" s="89"/>
      <c r="C70" s="5" t="s">
        <v>109</v>
      </c>
      <c r="D70" s="120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41">
        <v>5483</v>
      </c>
      <c r="Q70" s="120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41">
        <v>451</v>
      </c>
      <c r="AC70" s="141">
        <f t="shared" si="0"/>
        <v>5434</v>
      </c>
      <c r="AD70" s="15">
        <v>441</v>
      </c>
      <c r="AE70" s="141">
        <v>391</v>
      </c>
      <c r="AF70" s="15">
        <v>547</v>
      </c>
      <c r="AG70" s="141">
        <v>417</v>
      </c>
      <c r="AH70" s="120">
        <v>474</v>
      </c>
      <c r="AI70" s="120">
        <v>439</v>
      </c>
      <c r="AJ70" s="120">
        <v>415</v>
      </c>
      <c r="AK70" s="120">
        <v>464</v>
      </c>
      <c r="AL70" s="120">
        <v>429</v>
      </c>
      <c r="AM70" s="120">
        <v>461</v>
      </c>
      <c r="AN70" s="120">
        <v>466</v>
      </c>
      <c r="AO70" s="307">
        <v>4988</v>
      </c>
      <c r="AP70" s="307">
        <v>4983</v>
      </c>
      <c r="AQ70" s="307">
        <v>4944</v>
      </c>
      <c r="AR70" s="193">
        <v>-0.78266104756170574</v>
      </c>
      <c r="AS70" s="204"/>
      <c r="AT70" s="204"/>
      <c r="AU70" s="110"/>
    </row>
    <row r="71" spans="1:47" ht="20.100000000000001" customHeight="1">
      <c r="A71" s="21"/>
      <c r="B71" s="89"/>
      <c r="C71" s="5" t="s">
        <v>105</v>
      </c>
      <c r="D71" s="120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41">
        <v>759</v>
      </c>
      <c r="Q71" s="120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41">
        <v>54</v>
      </c>
      <c r="AC71" s="141">
        <f t="shared" si="0"/>
        <v>801</v>
      </c>
      <c r="AD71" s="15">
        <v>55</v>
      </c>
      <c r="AE71" s="141">
        <v>32</v>
      </c>
      <c r="AF71" s="15">
        <v>54</v>
      </c>
      <c r="AG71" s="141">
        <v>26</v>
      </c>
      <c r="AH71" s="120">
        <v>41</v>
      </c>
      <c r="AI71" s="120">
        <v>43</v>
      </c>
      <c r="AJ71" s="120">
        <v>29</v>
      </c>
      <c r="AK71" s="120">
        <v>35</v>
      </c>
      <c r="AL71" s="120">
        <v>37</v>
      </c>
      <c r="AM71" s="120">
        <v>22</v>
      </c>
      <c r="AN71" s="120">
        <v>33</v>
      </c>
      <c r="AO71" s="307">
        <v>697</v>
      </c>
      <c r="AP71" s="307">
        <v>747</v>
      </c>
      <c r="AQ71" s="307">
        <v>407</v>
      </c>
      <c r="AR71" s="193">
        <v>-45.515394912985272</v>
      </c>
      <c r="AS71" s="204"/>
      <c r="AT71" s="204"/>
      <c r="AU71" s="110"/>
    </row>
    <row r="72" spans="1:47" ht="18.75" thickBot="1">
      <c r="A72" s="21"/>
      <c r="B72" s="95"/>
      <c r="C72" s="58" t="s">
        <v>82</v>
      </c>
      <c r="D72" s="118">
        <v>1</v>
      </c>
      <c r="E72" s="64">
        <v>4</v>
      </c>
      <c r="F72" s="64">
        <v>4</v>
      </c>
      <c r="G72" s="64">
        <v>3</v>
      </c>
      <c r="H72" s="64">
        <v>5</v>
      </c>
      <c r="I72" s="64">
        <v>5</v>
      </c>
      <c r="J72" s="64">
        <v>2</v>
      </c>
      <c r="K72" s="64">
        <v>7</v>
      </c>
      <c r="L72" s="64">
        <v>5</v>
      </c>
      <c r="M72" s="64">
        <v>9</v>
      </c>
      <c r="N72" s="64">
        <v>5</v>
      </c>
      <c r="O72" s="64">
        <v>4</v>
      </c>
      <c r="P72" s="112">
        <v>54</v>
      </c>
      <c r="Q72" s="118">
        <v>2</v>
      </c>
      <c r="R72" s="64">
        <v>5</v>
      </c>
      <c r="S72" s="64">
        <v>9</v>
      </c>
      <c r="T72" s="64">
        <v>2</v>
      </c>
      <c r="U72" s="64">
        <v>12</v>
      </c>
      <c r="V72" s="64">
        <v>12</v>
      </c>
      <c r="W72" s="64">
        <v>12</v>
      </c>
      <c r="X72" s="64">
        <v>19</v>
      </c>
      <c r="Y72" s="64">
        <v>20</v>
      </c>
      <c r="Z72" s="64">
        <v>16</v>
      </c>
      <c r="AA72" s="64">
        <v>13</v>
      </c>
      <c r="AB72" s="117">
        <v>20</v>
      </c>
      <c r="AC72" s="112">
        <f t="shared" si="0"/>
        <v>142</v>
      </c>
      <c r="AD72" s="64">
        <v>16</v>
      </c>
      <c r="AE72" s="117">
        <v>22</v>
      </c>
      <c r="AF72" s="64">
        <v>13</v>
      </c>
      <c r="AG72" s="117">
        <v>17</v>
      </c>
      <c r="AH72" s="118">
        <v>16</v>
      </c>
      <c r="AI72" s="118">
        <v>14</v>
      </c>
      <c r="AJ72" s="118">
        <v>16</v>
      </c>
      <c r="AK72" s="118">
        <v>18</v>
      </c>
      <c r="AL72" s="118">
        <v>20</v>
      </c>
      <c r="AM72" s="118">
        <v>21</v>
      </c>
      <c r="AN72" s="118">
        <v>17</v>
      </c>
      <c r="AO72" s="308">
        <v>50</v>
      </c>
      <c r="AP72" s="308">
        <v>122</v>
      </c>
      <c r="AQ72" s="308">
        <v>190</v>
      </c>
      <c r="AR72" s="194">
        <v>55.737704918032783</v>
      </c>
      <c r="AS72" s="204"/>
      <c r="AT72" s="204"/>
      <c r="AU72" s="110"/>
    </row>
    <row r="73" spans="1:47" ht="20.100000000000001" customHeight="1">
      <c r="A73" s="21"/>
      <c r="B73" s="96" t="s">
        <v>106</v>
      </c>
      <c r="C73" s="30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18"/>
      <c r="AP73" s="18"/>
      <c r="AQ73" s="18"/>
      <c r="AR73" s="167"/>
      <c r="AS73" s="204"/>
      <c r="AT73" s="204"/>
      <c r="AU73" s="110"/>
    </row>
    <row r="74" spans="1:47" ht="20.100000000000001" customHeight="1">
      <c r="A74" s="21"/>
      <c r="B74" s="359" t="s">
        <v>25</v>
      </c>
      <c r="C74" s="359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18"/>
      <c r="AP74" s="18"/>
      <c r="AQ74" s="18"/>
      <c r="AR74" s="167"/>
      <c r="AS74" s="204"/>
      <c r="AT74" s="204"/>
      <c r="AU74" s="110"/>
    </row>
    <row r="75" spans="1:47" ht="18.75" thickBot="1">
      <c r="A75" s="21"/>
      <c r="B75" s="97" t="s">
        <v>31</v>
      </c>
      <c r="C75" s="11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18"/>
      <c r="AP75" s="18"/>
      <c r="AQ75" s="18"/>
      <c r="AR75" s="167"/>
      <c r="AS75" s="204"/>
      <c r="AT75" s="204"/>
      <c r="AU75" s="110"/>
    </row>
    <row r="76" spans="1:47" s="216" customFormat="1" ht="18.75" thickBot="1">
      <c r="A76" s="214"/>
      <c r="B76" s="350" t="s">
        <v>83</v>
      </c>
      <c r="C76" s="351"/>
      <c r="D76" s="208">
        <v>22701.6333815</v>
      </c>
      <c r="E76" s="208">
        <v>22385.698746964401</v>
      </c>
      <c r="F76" s="208">
        <v>26932.255724081198</v>
      </c>
      <c r="G76" s="208">
        <v>28695.897089455801</v>
      </c>
      <c r="H76" s="208">
        <v>27507.351486046598</v>
      </c>
      <c r="I76" s="208">
        <v>27399.929864441601</v>
      </c>
      <c r="J76" s="208">
        <v>27762.557586782601</v>
      </c>
      <c r="K76" s="208">
        <v>28004.529532356799</v>
      </c>
      <c r="L76" s="208">
        <v>27656.752917662605</v>
      </c>
      <c r="M76" s="208">
        <v>31121.850122348398</v>
      </c>
      <c r="N76" s="208">
        <v>30785.129261056602</v>
      </c>
      <c r="O76" s="208">
        <v>36654.222014489598</v>
      </c>
      <c r="P76" s="226">
        <v>337607.80772718618</v>
      </c>
      <c r="Q76" s="217">
        <v>28967.763884232398</v>
      </c>
      <c r="R76" s="208">
        <v>28829.586367775399</v>
      </c>
      <c r="S76" s="208">
        <v>36448.848084324796</v>
      </c>
      <c r="T76" s="208">
        <v>37888.801944053601</v>
      </c>
      <c r="U76" s="208">
        <v>36597.883860037604</v>
      </c>
      <c r="V76" s="208">
        <v>34623.649927706399</v>
      </c>
      <c r="W76" s="208">
        <v>34590.599000939597</v>
      </c>
      <c r="X76" s="208">
        <v>36521.203445319406</v>
      </c>
      <c r="Y76" s="208">
        <v>36683.236036523798</v>
      </c>
      <c r="Z76" s="208">
        <v>35034.869972801403</v>
      </c>
      <c r="AA76" s="208">
        <v>34538.837849673</v>
      </c>
      <c r="AB76" s="226">
        <v>43750.151600034602</v>
      </c>
      <c r="AC76" s="226">
        <f t="shared" si="0"/>
        <v>424475.431973422</v>
      </c>
      <c r="AD76" s="226">
        <v>37208.830429658199</v>
      </c>
      <c r="AE76" s="226">
        <v>34502.1462658444</v>
      </c>
      <c r="AF76" s="226">
        <v>41308.6400897454</v>
      </c>
      <c r="AG76" s="219">
        <v>38298.194371104204</v>
      </c>
      <c r="AH76" s="219">
        <v>40606.515655597206</v>
      </c>
      <c r="AI76" s="291">
        <v>39470.085784523399</v>
      </c>
      <c r="AJ76" s="219">
        <v>38782.7931476636</v>
      </c>
      <c r="AK76" s="219">
        <v>39922.459993979181</v>
      </c>
      <c r="AL76" s="219">
        <v>38483.171408682407</v>
      </c>
      <c r="AM76" s="219">
        <v>40189.772374049011</v>
      </c>
      <c r="AN76" s="219">
        <v>43594.103848086605</v>
      </c>
      <c r="AO76" s="210">
        <v>300953.5857126966</v>
      </c>
      <c r="AP76" s="264">
        <v>380725.28037338739</v>
      </c>
      <c r="AQ76" s="210">
        <v>432366.71336893365</v>
      </c>
      <c r="AR76" s="210">
        <v>13.563962168443378</v>
      </c>
      <c r="AS76" s="211"/>
      <c r="AT76" s="211"/>
      <c r="AU76" s="212"/>
    </row>
    <row r="77" spans="1:47" ht="18">
      <c r="A77" s="21"/>
      <c r="B77" s="98" t="s">
        <v>32</v>
      </c>
      <c r="C77" s="2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244"/>
      <c r="Q77" s="251"/>
      <c r="R77" s="67"/>
      <c r="S77" s="67"/>
      <c r="T77" s="67"/>
      <c r="U77" s="67"/>
      <c r="V77" s="159"/>
      <c r="W77" s="159"/>
      <c r="X77" s="159"/>
      <c r="Y77" s="159"/>
      <c r="Z77" s="159"/>
      <c r="AA77" s="159"/>
      <c r="AB77" s="265"/>
      <c r="AC77" s="244"/>
      <c r="AD77" s="265"/>
      <c r="AE77" s="265"/>
      <c r="AF77" s="265"/>
      <c r="AG77" s="252"/>
      <c r="AH77" s="252"/>
      <c r="AI77" s="252"/>
      <c r="AJ77" s="252"/>
      <c r="AK77" s="252"/>
      <c r="AL77" s="252"/>
      <c r="AM77" s="325"/>
      <c r="AN77" s="325"/>
      <c r="AO77" s="162"/>
      <c r="AP77" s="193"/>
      <c r="AQ77" s="162"/>
      <c r="AR77" s="162"/>
      <c r="AS77" s="204"/>
      <c r="AT77" s="204"/>
      <c r="AU77" s="110"/>
    </row>
    <row r="78" spans="1:47" ht="18">
      <c r="A78" s="21"/>
      <c r="B78" s="389" t="s">
        <v>10</v>
      </c>
      <c r="C78" s="390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41">
        <v>317087.38832835993</v>
      </c>
      <c r="Q78" s="120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41">
        <v>41665.767754590001</v>
      </c>
      <c r="AC78" s="141">
        <f t="shared" si="0"/>
        <v>399537.49703181005</v>
      </c>
      <c r="AD78" s="141">
        <v>35109.650601720001</v>
      </c>
      <c r="AE78" s="141">
        <v>32523.34593969</v>
      </c>
      <c r="AF78" s="141">
        <v>39236.642596639998</v>
      </c>
      <c r="AG78" s="115">
        <v>36853.592525140004</v>
      </c>
      <c r="AH78" s="115">
        <v>39357.224032370003</v>
      </c>
      <c r="AI78" s="115">
        <v>38142.192355589999</v>
      </c>
      <c r="AJ78" s="115">
        <v>37685.231500139998</v>
      </c>
      <c r="AK78" s="115">
        <v>38897.01197355998</v>
      </c>
      <c r="AL78" s="115">
        <v>37708.681693850005</v>
      </c>
      <c r="AM78" s="115">
        <v>39409.029262880009</v>
      </c>
      <c r="AN78" s="115">
        <v>42832.157684620004</v>
      </c>
      <c r="AO78" s="162">
        <v>282712.41898426996</v>
      </c>
      <c r="AP78" s="193">
        <v>357871.72927722003</v>
      </c>
      <c r="AQ78" s="162">
        <v>417754.76016619999</v>
      </c>
      <c r="AR78" s="162">
        <v>16.733099038005438</v>
      </c>
      <c r="AS78" s="204"/>
      <c r="AT78" s="204"/>
      <c r="AU78" s="110"/>
    </row>
    <row r="79" spans="1:47" ht="18">
      <c r="A79" s="21"/>
      <c r="B79" s="99" t="s">
        <v>33</v>
      </c>
      <c r="C79" s="3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245"/>
      <c r="Q79" s="253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245"/>
      <c r="AC79" s="245"/>
      <c r="AD79" s="245"/>
      <c r="AE79" s="245"/>
      <c r="AF79" s="245"/>
      <c r="AG79" s="115"/>
      <c r="AH79" s="115"/>
      <c r="AI79" s="115"/>
      <c r="AJ79" s="115"/>
      <c r="AK79" s="115"/>
      <c r="AL79" s="115"/>
      <c r="AM79" s="115"/>
      <c r="AN79" s="115"/>
      <c r="AO79" s="162"/>
      <c r="AP79" s="193"/>
      <c r="AQ79" s="162"/>
      <c r="AR79" s="162"/>
      <c r="AS79" s="204"/>
      <c r="AT79" s="204"/>
      <c r="AU79" s="110"/>
    </row>
    <row r="80" spans="1:47" ht="18.75" thickBot="1">
      <c r="A80" s="21"/>
      <c r="B80" s="389" t="s">
        <v>10</v>
      </c>
      <c r="C80" s="390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41">
        <v>20520.419398826201</v>
      </c>
      <c r="Q80" s="120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41">
        <v>2084.3838454446004</v>
      </c>
      <c r="AC80" s="141">
        <f t="shared" ref="AC80:AC143" si="1">SUM(Q80:AB80)</f>
        <v>24937.934941612002</v>
      </c>
      <c r="AD80" s="141">
        <v>2099.1798279382001</v>
      </c>
      <c r="AE80" s="141">
        <v>1978.8003261544</v>
      </c>
      <c r="AF80" s="141">
        <v>2071.9974931054003</v>
      </c>
      <c r="AG80" s="115">
        <v>1444.6018459641998</v>
      </c>
      <c r="AH80" s="115">
        <v>1249.2916232272003</v>
      </c>
      <c r="AI80" s="115">
        <v>1327.8934289333999</v>
      </c>
      <c r="AJ80" s="115">
        <v>1097.5616475236</v>
      </c>
      <c r="AK80" s="115">
        <v>1025.4480204192</v>
      </c>
      <c r="AL80" s="115">
        <v>774.48971483240007</v>
      </c>
      <c r="AM80" s="115">
        <v>780.74311116900014</v>
      </c>
      <c r="AN80" s="115">
        <v>761.94616346659996</v>
      </c>
      <c r="AO80" s="162">
        <v>18241.1667284266</v>
      </c>
      <c r="AP80" s="193">
        <v>22853.551096167401</v>
      </c>
      <c r="AQ80" s="169">
        <v>14611.953202733601</v>
      </c>
      <c r="AR80" s="162">
        <v>-36.062657653304207</v>
      </c>
      <c r="AS80" s="204"/>
      <c r="AT80" s="204"/>
      <c r="AU80" s="110"/>
    </row>
    <row r="81" spans="1:47" ht="18.75" thickBot="1">
      <c r="A81" s="21"/>
      <c r="B81" s="350" t="s">
        <v>129</v>
      </c>
      <c r="C81" s="352"/>
      <c r="D81" s="208">
        <v>70.593946295199999</v>
      </c>
      <c r="E81" s="208">
        <v>71.959634773600001</v>
      </c>
      <c r="F81" s="208">
        <v>90.512851637200015</v>
      </c>
      <c r="G81" s="208">
        <v>114.25611916300002</v>
      </c>
      <c r="H81" s="208">
        <v>151.51351308260001</v>
      </c>
      <c r="I81" s="208">
        <v>187.0970220298</v>
      </c>
      <c r="J81" s="208">
        <v>238.8653928338</v>
      </c>
      <c r="K81" s="208">
        <v>287.01467167160007</v>
      </c>
      <c r="L81" s="208">
        <v>351.54672379920009</v>
      </c>
      <c r="M81" s="208">
        <v>422.2745471465999</v>
      </c>
      <c r="N81" s="208">
        <v>479.08471866599996</v>
      </c>
      <c r="O81" s="208">
        <v>730.49379723980007</v>
      </c>
      <c r="P81" s="217">
        <v>3195.2129383383999</v>
      </c>
      <c r="Q81" s="217">
        <v>695.71335938140021</v>
      </c>
      <c r="R81" s="208">
        <v>783.22022325779983</v>
      </c>
      <c r="S81" s="208">
        <v>936.77683436919983</v>
      </c>
      <c r="T81" s="208">
        <v>1064.4003892096</v>
      </c>
      <c r="U81" s="208">
        <v>1212.9735430695996</v>
      </c>
      <c r="V81" s="208">
        <v>1363.9768205324006</v>
      </c>
      <c r="W81" s="208">
        <v>1570.1668523399999</v>
      </c>
      <c r="X81" s="208">
        <v>1812.7029180336001</v>
      </c>
      <c r="Y81" s="208">
        <v>2028.7302795354003</v>
      </c>
      <c r="Z81" s="208">
        <v>2133.0339178846007</v>
      </c>
      <c r="AA81" s="208">
        <v>2167.1120591774002</v>
      </c>
      <c r="AB81" s="226">
        <v>3411.4063247042031</v>
      </c>
      <c r="AC81" s="217">
        <v>19180.213521495203</v>
      </c>
      <c r="AD81" s="226">
        <v>3037.399429324405</v>
      </c>
      <c r="AE81" s="226">
        <v>3035.0601063100062</v>
      </c>
      <c r="AF81" s="226">
        <v>3671.2627485405974</v>
      </c>
      <c r="AG81" s="226">
        <v>3764.1608279310021</v>
      </c>
      <c r="AH81" s="226">
        <v>4291.3832113047965</v>
      </c>
      <c r="AI81" s="291">
        <v>4707.8588411752035</v>
      </c>
      <c r="AJ81" s="219">
        <v>4935.7625269124046</v>
      </c>
      <c r="AK81" s="219">
        <v>5996.0859215588052</v>
      </c>
      <c r="AL81" s="219">
        <v>6342.5735816811984</v>
      </c>
      <c r="AM81" s="219">
        <v>6966.0731358454041</v>
      </c>
      <c r="AN81" s="219">
        <v>7374.5916066374057</v>
      </c>
      <c r="AO81" s="210">
        <v>2464.7191410986002</v>
      </c>
      <c r="AP81" s="264">
        <v>15768.807196791</v>
      </c>
      <c r="AQ81" s="210">
        <v>54122.211937221233</v>
      </c>
      <c r="AR81" s="210">
        <v>243.22324613262612</v>
      </c>
      <c r="AS81" s="204"/>
      <c r="AT81" s="204"/>
      <c r="AU81" s="110"/>
    </row>
    <row r="82" spans="1:47" ht="18">
      <c r="A82" s="49"/>
      <c r="B82" s="124" t="s">
        <v>120</v>
      </c>
      <c r="C82" s="125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141"/>
      <c r="Q82" s="120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41"/>
      <c r="AC82" s="141"/>
      <c r="AD82" s="27"/>
      <c r="AE82" s="27"/>
      <c r="AF82" s="27"/>
      <c r="AG82" s="27"/>
      <c r="AH82" s="27"/>
      <c r="AI82" s="115"/>
      <c r="AJ82" s="115"/>
      <c r="AK82" s="115"/>
      <c r="AL82" s="115"/>
      <c r="AM82" s="115"/>
      <c r="AN82" s="115"/>
      <c r="AO82" s="162"/>
      <c r="AP82" s="162"/>
      <c r="AQ82" s="162"/>
      <c r="AR82" s="162"/>
      <c r="AS82" s="135"/>
      <c r="AT82" s="135"/>
      <c r="AU82" s="123"/>
    </row>
    <row r="83" spans="1:47" ht="18">
      <c r="A83" s="49"/>
      <c r="B83" s="353" t="s">
        <v>118</v>
      </c>
      <c r="C83" s="354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41">
        <v>3090.5451922100001</v>
      </c>
      <c r="Q83" s="53">
        <v>674.14603052000018</v>
      </c>
      <c r="R83" s="53">
        <v>760.5632777899998</v>
      </c>
      <c r="S83" s="53">
        <v>906.54612654999983</v>
      </c>
      <c r="T83" s="53">
        <v>1033.17117656</v>
      </c>
      <c r="U83" s="53">
        <v>1178.8577590399996</v>
      </c>
      <c r="V83" s="53">
        <v>1324.3805654900007</v>
      </c>
      <c r="W83" s="53">
        <v>1529.18616245</v>
      </c>
      <c r="X83" s="53">
        <v>1764.1598755500002</v>
      </c>
      <c r="Y83" s="53">
        <v>1975.6307144000002</v>
      </c>
      <c r="Z83" s="53">
        <v>2077.5155118100006</v>
      </c>
      <c r="AA83" s="53">
        <v>2107.4475858600003</v>
      </c>
      <c r="AB83" s="282">
        <v>3340.7365462900029</v>
      </c>
      <c r="AC83" s="141">
        <v>18672.341332310003</v>
      </c>
      <c r="AD83" s="282">
        <v>2970.3324229600048</v>
      </c>
      <c r="AE83" s="282">
        <v>2968.9558017500062</v>
      </c>
      <c r="AF83" s="282">
        <v>3587.9430804599974</v>
      </c>
      <c r="AG83" s="282">
        <v>3714.7354001800022</v>
      </c>
      <c r="AH83" s="282">
        <v>4258.2548500499961</v>
      </c>
      <c r="AI83" s="288">
        <v>4678.2220714700034</v>
      </c>
      <c r="AJ83" s="288">
        <v>4907.4358455700049</v>
      </c>
      <c r="AK83" s="288">
        <v>5961.6777868300051</v>
      </c>
      <c r="AL83" s="288">
        <v>6310.0890160599984</v>
      </c>
      <c r="AM83" s="326">
        <v>6930.6819266900038</v>
      </c>
      <c r="AN83" s="326">
        <v>7351.7938709200052</v>
      </c>
      <c r="AO83" s="162">
        <v>2380.9916851200001</v>
      </c>
      <c r="AP83" s="162">
        <v>15331.604786020001</v>
      </c>
      <c r="AQ83" s="162">
        <v>53640.122072940023</v>
      </c>
      <c r="AR83" s="162">
        <v>249.86632398619699</v>
      </c>
      <c r="AS83" s="135"/>
      <c r="AT83" s="135"/>
      <c r="AU83" s="123"/>
    </row>
    <row r="84" spans="1:47" ht="18">
      <c r="A84" s="49"/>
      <c r="B84" s="124" t="s">
        <v>121</v>
      </c>
      <c r="C84" s="12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246"/>
      <c r="Q84" s="254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246"/>
      <c r="AC84" s="246"/>
      <c r="AD84" s="246"/>
      <c r="AE84" s="246"/>
      <c r="AF84" s="246"/>
      <c r="AG84" s="246"/>
      <c r="AH84" s="246"/>
      <c r="AI84" s="255"/>
      <c r="AJ84" s="255"/>
      <c r="AK84" s="255"/>
      <c r="AL84" s="255"/>
      <c r="AM84" s="255"/>
      <c r="AN84" s="255"/>
      <c r="AO84" s="162"/>
      <c r="AP84" s="162"/>
      <c r="AQ84" s="162"/>
      <c r="AR84" s="162"/>
      <c r="AS84" s="135"/>
      <c r="AT84" s="135"/>
      <c r="AU84" s="123"/>
    </row>
    <row r="85" spans="1:47" ht="18.75" thickBot="1">
      <c r="A85" s="49"/>
      <c r="B85" s="355" t="s">
        <v>119</v>
      </c>
      <c r="C85" s="356"/>
      <c r="D85" s="53">
        <v>2.6813498151999999</v>
      </c>
      <c r="E85" s="53">
        <v>1.7214021636000001</v>
      </c>
      <c r="F85" s="53">
        <v>2.4962649572000002</v>
      </c>
      <c r="G85" s="53">
        <v>3.9881642430000013</v>
      </c>
      <c r="H85" s="53">
        <v>5.2463696026000006</v>
      </c>
      <c r="I85" s="53">
        <v>6.5369243898000002</v>
      </c>
      <c r="J85" s="53">
        <v>8.3221460938000007</v>
      </c>
      <c r="K85" s="53">
        <v>9.830147171600002</v>
      </c>
      <c r="L85" s="53">
        <v>11.509562019199999</v>
      </c>
      <c r="M85" s="53">
        <v>13.1136261466</v>
      </c>
      <c r="N85" s="53">
        <v>18.281499375999999</v>
      </c>
      <c r="O85" s="53">
        <v>20.940290149800003</v>
      </c>
      <c r="P85" s="117">
        <v>104.66774612840001</v>
      </c>
      <c r="Q85" s="53">
        <v>21.567328861399996</v>
      </c>
      <c r="R85" s="53">
        <v>22.656945467799996</v>
      </c>
      <c r="S85" s="53">
        <v>30.230707819199996</v>
      </c>
      <c r="T85" s="53">
        <v>31.229212649600004</v>
      </c>
      <c r="U85" s="53">
        <v>34.1157840296</v>
      </c>
      <c r="V85" s="53">
        <v>39.596255042399996</v>
      </c>
      <c r="W85" s="53">
        <v>40.980689889999994</v>
      </c>
      <c r="X85" s="53">
        <v>48.543042483600004</v>
      </c>
      <c r="Y85" s="53">
        <v>53.099565135399999</v>
      </c>
      <c r="Z85" s="53">
        <v>55.518406074600016</v>
      </c>
      <c r="AA85" s="53">
        <v>59.664473317400002</v>
      </c>
      <c r="AB85" s="282">
        <v>70.66977841420001</v>
      </c>
      <c r="AC85" s="117">
        <v>507.8721891852</v>
      </c>
      <c r="AD85" s="283">
        <v>67.067006364400029</v>
      </c>
      <c r="AE85" s="283">
        <v>66.104304560000074</v>
      </c>
      <c r="AF85" s="283">
        <v>83.319668080600096</v>
      </c>
      <c r="AG85" s="283">
        <v>49.425427751000051</v>
      </c>
      <c r="AH85" s="283">
        <v>33.128361254800076</v>
      </c>
      <c r="AI85" s="288">
        <v>29.636769705200013</v>
      </c>
      <c r="AJ85" s="288">
        <v>28.326681342400001</v>
      </c>
      <c r="AK85" s="288">
        <v>34.408134728800043</v>
      </c>
      <c r="AL85" s="288">
        <v>32.484565621200041</v>
      </c>
      <c r="AM85" s="326">
        <v>35.391209155400077</v>
      </c>
      <c r="AN85" s="326">
        <v>22.797735717400009</v>
      </c>
      <c r="AO85" s="162">
        <v>83.727455978600005</v>
      </c>
      <c r="AP85" s="162">
        <v>437.20241077100002</v>
      </c>
      <c r="AQ85" s="162">
        <v>482.08986428120056</v>
      </c>
      <c r="AR85" s="162">
        <v>10.26697300937618</v>
      </c>
      <c r="AS85" s="135"/>
      <c r="AT85" s="135"/>
      <c r="AU85" s="123"/>
    </row>
    <row r="86" spans="1:47" s="216" customFormat="1" ht="18.75" thickBot="1">
      <c r="A86" s="214"/>
      <c r="B86" s="350" t="s">
        <v>101</v>
      </c>
      <c r="C86" s="351"/>
      <c r="D86" s="208">
        <v>9950.7614681195882</v>
      </c>
      <c r="E86" s="208">
        <v>9480.3498082750211</v>
      </c>
      <c r="F86" s="208">
        <v>11653.898147479214</v>
      </c>
      <c r="G86" s="208">
        <v>12026.995258685809</v>
      </c>
      <c r="H86" s="208">
        <v>11129.999082644799</v>
      </c>
      <c r="I86" s="208">
        <v>11033.506418359764</v>
      </c>
      <c r="J86" s="208">
        <v>11753.966936455974</v>
      </c>
      <c r="K86" s="208">
        <v>11477.797985428999</v>
      </c>
      <c r="L86" s="208">
        <v>12139.265798115182</v>
      </c>
      <c r="M86" s="208">
        <v>12767.699548418443</v>
      </c>
      <c r="N86" s="208">
        <v>12630.986427319614</v>
      </c>
      <c r="O86" s="208">
        <v>15706.24062221058</v>
      </c>
      <c r="P86" s="226">
        <v>141751.46750151299</v>
      </c>
      <c r="Q86" s="217">
        <v>17126.012599855236</v>
      </c>
      <c r="R86" s="208">
        <v>11379.664274025616</v>
      </c>
      <c r="S86" s="208">
        <v>12672.229470350401</v>
      </c>
      <c r="T86" s="208">
        <v>12844.783220570171</v>
      </c>
      <c r="U86" s="208">
        <v>12717.692019821985</v>
      </c>
      <c r="V86" s="208">
        <v>12866.876124181603</v>
      </c>
      <c r="W86" s="208">
        <v>12040.156315352628</v>
      </c>
      <c r="X86" s="208">
        <v>12222.359484222223</v>
      </c>
      <c r="Y86" s="208">
        <v>12955.595741546</v>
      </c>
      <c r="Z86" s="208">
        <v>12737.27271990462</v>
      </c>
      <c r="AA86" s="208">
        <v>12933.687233985422</v>
      </c>
      <c r="AB86" s="226">
        <v>16045.212871699227</v>
      </c>
      <c r="AC86" s="226">
        <f t="shared" si="1"/>
        <v>158541.54207551511</v>
      </c>
      <c r="AD86" s="226">
        <v>13623.889453948654</v>
      </c>
      <c r="AE86" s="226">
        <v>12112.947449496793</v>
      </c>
      <c r="AF86" s="226">
        <v>14832.452171106564</v>
      </c>
      <c r="AG86" s="219">
        <v>14055.118592693847</v>
      </c>
      <c r="AH86" s="219">
        <v>13841.976378816846</v>
      </c>
      <c r="AI86" s="291">
        <v>13644.349204796818</v>
      </c>
      <c r="AJ86" s="219">
        <v>13575.991230434618</v>
      </c>
      <c r="AK86" s="219">
        <v>14683.427099947012</v>
      </c>
      <c r="AL86" s="219">
        <v>14360.921221237408</v>
      </c>
      <c r="AM86" s="219">
        <v>14433.799924308238</v>
      </c>
      <c r="AN86" s="219">
        <v>16498.653436686018</v>
      </c>
      <c r="AO86" s="210">
        <v>126045.22687930241</v>
      </c>
      <c r="AP86" s="264">
        <v>142496.3292038159</v>
      </c>
      <c r="AQ86" s="210">
        <v>155663.52616347285</v>
      </c>
      <c r="AR86" s="210">
        <v>9.2403762491478645</v>
      </c>
      <c r="AS86" s="211"/>
      <c r="AT86" s="211"/>
      <c r="AU86" s="212"/>
    </row>
    <row r="87" spans="1:47" ht="18">
      <c r="A87" s="21"/>
      <c r="B87" s="99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41"/>
      <c r="Q87" s="120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41"/>
      <c r="AC87" s="141"/>
      <c r="AD87" s="141"/>
      <c r="AE87" s="141"/>
      <c r="AF87" s="141"/>
      <c r="AG87" s="115"/>
      <c r="AH87" s="115"/>
      <c r="AI87" s="115"/>
      <c r="AJ87" s="115"/>
      <c r="AK87" s="115"/>
      <c r="AL87" s="115"/>
      <c r="AM87" s="115"/>
      <c r="AN87" s="115"/>
      <c r="AO87" s="162"/>
      <c r="AP87" s="162"/>
      <c r="AQ87" s="162"/>
      <c r="AR87" s="162"/>
      <c r="AS87" s="204"/>
      <c r="AT87" s="204"/>
      <c r="AU87" s="110"/>
    </row>
    <row r="88" spans="1:47" ht="18">
      <c r="A88" s="21"/>
      <c r="B88" s="395" t="s">
        <v>10</v>
      </c>
      <c r="C88" s="396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41">
        <v>131008.49335940997</v>
      </c>
      <c r="Q88" s="120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41">
        <v>15173.285268050027</v>
      </c>
      <c r="AC88" s="141">
        <f t="shared" si="1"/>
        <v>146691.71721175016</v>
      </c>
      <c r="AD88" s="141">
        <v>12737.067652980053</v>
      </c>
      <c r="AE88" s="141">
        <v>11382.251466749995</v>
      </c>
      <c r="AF88" s="141">
        <v>13907.901908149966</v>
      </c>
      <c r="AG88" s="115">
        <v>13310.386474050048</v>
      </c>
      <c r="AH88" s="115">
        <v>13224.409787970046</v>
      </c>
      <c r="AI88" s="115">
        <v>13145.889165010018</v>
      </c>
      <c r="AJ88" s="115">
        <v>13106.654125430019</v>
      </c>
      <c r="AK88" s="115">
        <v>14166.519507830013</v>
      </c>
      <c r="AL88" s="115">
        <v>13811.189594890007</v>
      </c>
      <c r="AM88" s="115">
        <v>13935.022252870038</v>
      </c>
      <c r="AN88" s="115">
        <v>16029.572566470019</v>
      </c>
      <c r="AO88" s="162">
        <v>116365.25525474</v>
      </c>
      <c r="AP88" s="162">
        <v>131518.43194370012</v>
      </c>
      <c r="AQ88" s="162">
        <v>148756.86450240022</v>
      </c>
      <c r="AR88" s="162">
        <v>13.107236988713078</v>
      </c>
      <c r="AS88" s="204"/>
      <c r="AT88" s="204"/>
      <c r="AU88" s="110"/>
    </row>
    <row r="89" spans="1:47" ht="18">
      <c r="A89" s="21"/>
      <c r="B89" s="99" t="s">
        <v>35</v>
      </c>
      <c r="C89" s="3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246"/>
      <c r="Q89" s="254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246"/>
      <c r="AC89" s="246"/>
      <c r="AD89" s="246"/>
      <c r="AE89" s="246"/>
      <c r="AF89" s="246"/>
      <c r="AG89" s="255"/>
      <c r="AH89" s="255"/>
      <c r="AI89" s="255"/>
      <c r="AJ89" s="255"/>
      <c r="AK89" s="255"/>
      <c r="AL89" s="255"/>
      <c r="AM89" s="255"/>
      <c r="AN89" s="255"/>
      <c r="AO89" s="162"/>
      <c r="AP89" s="162"/>
      <c r="AQ89" s="162"/>
      <c r="AR89" s="162"/>
      <c r="AS89" s="204"/>
      <c r="AT89" s="204"/>
      <c r="AU89" s="110"/>
    </row>
    <row r="90" spans="1:47" ht="18.75" thickBot="1">
      <c r="A90" s="21"/>
      <c r="B90" s="395" t="s">
        <v>10</v>
      </c>
      <c r="C90" s="396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41">
        <v>10742.974142102987</v>
      </c>
      <c r="Q90" s="120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41">
        <v>871.92760364919843</v>
      </c>
      <c r="AC90" s="141">
        <f t="shared" si="1"/>
        <v>11849.824863764987</v>
      </c>
      <c r="AD90" s="141">
        <v>886.82180096859975</v>
      </c>
      <c r="AE90" s="141">
        <v>730.69598274679868</v>
      </c>
      <c r="AF90" s="141">
        <v>924.55026295659866</v>
      </c>
      <c r="AG90" s="115">
        <v>744.73211864379925</v>
      </c>
      <c r="AH90" s="115">
        <v>617.56659084679995</v>
      </c>
      <c r="AI90" s="115">
        <v>498.46003978679988</v>
      </c>
      <c r="AJ90" s="115">
        <v>469.33710500459932</v>
      </c>
      <c r="AK90" s="115">
        <v>516.90759211699924</v>
      </c>
      <c r="AL90" s="115">
        <v>549.73162634740015</v>
      </c>
      <c r="AM90" s="115">
        <v>498.77767143819949</v>
      </c>
      <c r="AN90" s="115">
        <v>469.08087021600045</v>
      </c>
      <c r="AO90" s="162">
        <v>9679.9716245623877</v>
      </c>
      <c r="AP90" s="162">
        <v>10977.897260115788</v>
      </c>
      <c r="AQ90" s="162">
        <v>6906.6616610725951</v>
      </c>
      <c r="AR90" s="162">
        <v>-37.085750600295306</v>
      </c>
      <c r="AS90" s="204"/>
      <c r="AT90" s="204"/>
      <c r="AU90" s="110"/>
    </row>
    <row r="91" spans="1:47" s="216" customFormat="1" ht="20.100000000000001" customHeight="1" thickBot="1">
      <c r="A91" s="214"/>
      <c r="B91" s="350" t="s">
        <v>102</v>
      </c>
      <c r="C91" s="351"/>
      <c r="D91" s="217">
        <v>1476.3058388566021</v>
      </c>
      <c r="E91" s="208">
        <v>1476.9845374404013</v>
      </c>
      <c r="F91" s="208">
        <v>1845.6818834639976</v>
      </c>
      <c r="G91" s="208">
        <v>2260.6344583012014</v>
      </c>
      <c r="H91" s="208">
        <v>1832.4381851776013</v>
      </c>
      <c r="I91" s="208">
        <v>1949.0046085823999</v>
      </c>
      <c r="J91" s="208">
        <v>1982.8412655252</v>
      </c>
      <c r="K91" s="208">
        <v>1918.9438593355999</v>
      </c>
      <c r="L91" s="208">
        <v>1964.9970035198014</v>
      </c>
      <c r="M91" s="208">
        <v>2039.794841375201</v>
      </c>
      <c r="N91" s="208">
        <v>1927.0993529210016</v>
      </c>
      <c r="O91" s="208">
        <v>2132.1097826484029</v>
      </c>
      <c r="P91" s="217">
        <v>22806.835617147415</v>
      </c>
      <c r="Q91" s="217">
        <v>2249.0780658828021</v>
      </c>
      <c r="R91" s="208">
        <v>1768.9998027089991</v>
      </c>
      <c r="S91" s="208">
        <v>2158.9365737467979</v>
      </c>
      <c r="T91" s="208">
        <v>2239.8499215178022</v>
      </c>
      <c r="U91" s="208">
        <v>2073.7690625536043</v>
      </c>
      <c r="V91" s="208">
        <v>1914.9705244544052</v>
      </c>
      <c r="W91" s="208">
        <v>2084.8483910582058</v>
      </c>
      <c r="X91" s="208">
        <v>2069.7701753850024</v>
      </c>
      <c r="Y91" s="208">
        <v>2047.3254052678046</v>
      </c>
      <c r="Z91" s="208">
        <v>1914.4303824840008</v>
      </c>
      <c r="AA91" s="208">
        <v>1765.2059075172035</v>
      </c>
      <c r="AB91" s="226">
        <v>2243.9786890480018</v>
      </c>
      <c r="AC91" s="217">
        <f t="shared" si="1"/>
        <v>24531.162901624633</v>
      </c>
      <c r="AD91" s="226">
        <v>2004.3191657646032</v>
      </c>
      <c r="AE91" s="226">
        <v>1883.1808990474005</v>
      </c>
      <c r="AF91" s="226">
        <v>2227.9813626142022</v>
      </c>
      <c r="AG91" s="219">
        <v>2288.1643081469997</v>
      </c>
      <c r="AH91" s="219">
        <v>2263.5287796268053</v>
      </c>
      <c r="AI91" s="291">
        <v>2081.0541835794015</v>
      </c>
      <c r="AJ91" s="219">
        <v>2047.3226450401992</v>
      </c>
      <c r="AK91" s="219">
        <v>2123.8216217893942</v>
      </c>
      <c r="AL91" s="219">
        <v>1897.1551609827955</v>
      </c>
      <c r="AM91" s="219">
        <v>2282.8575861844033</v>
      </c>
      <c r="AN91" s="219">
        <v>2242.4344807123975</v>
      </c>
      <c r="AO91" s="210">
        <v>20674.725834499011</v>
      </c>
      <c r="AP91" s="264">
        <v>22287.184212576631</v>
      </c>
      <c r="AQ91" s="210">
        <v>23341.820193488602</v>
      </c>
      <c r="AR91" s="210">
        <v>4.7320288236180286</v>
      </c>
      <c r="AS91" s="211"/>
      <c r="AT91" s="211"/>
      <c r="AU91" s="212"/>
    </row>
    <row r="92" spans="1:47" ht="20.100000000000001" customHeight="1">
      <c r="A92" s="21"/>
      <c r="B92" s="99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41"/>
      <c r="Q92" s="120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41"/>
      <c r="AC92" s="141"/>
      <c r="AD92" s="141"/>
      <c r="AE92" s="141"/>
      <c r="AF92" s="141"/>
      <c r="AG92" s="115"/>
      <c r="AH92" s="115"/>
      <c r="AI92" s="115"/>
      <c r="AJ92" s="115"/>
      <c r="AK92" s="115"/>
      <c r="AL92" s="115"/>
      <c r="AM92" s="115"/>
      <c r="AN92" s="115"/>
      <c r="AO92" s="162"/>
      <c r="AP92" s="193"/>
      <c r="AQ92" s="162"/>
      <c r="AR92" s="162"/>
      <c r="AS92" s="204"/>
      <c r="AT92" s="204"/>
      <c r="AU92" s="110"/>
    </row>
    <row r="93" spans="1:47" ht="25.5" customHeight="1">
      <c r="A93" s="21"/>
      <c r="B93" s="395" t="s">
        <v>10</v>
      </c>
      <c r="C93" s="396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41">
        <v>22729.786507820012</v>
      </c>
      <c r="Q93" s="120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41">
        <v>2225.5199499100017</v>
      </c>
      <c r="AC93" s="141">
        <f t="shared" si="1"/>
        <v>24378.928806130025</v>
      </c>
      <c r="AD93" s="141">
        <v>1991.4102365300032</v>
      </c>
      <c r="AE93" s="141">
        <v>1862.9154671600006</v>
      </c>
      <c r="AF93" s="141">
        <v>2217.8956090300021</v>
      </c>
      <c r="AG93" s="115">
        <v>2280.6055900499996</v>
      </c>
      <c r="AH93" s="115">
        <v>2260.8390396200052</v>
      </c>
      <c r="AI93" s="115">
        <v>2078.5028103900017</v>
      </c>
      <c r="AJ93" s="115">
        <v>2043.7049446699991</v>
      </c>
      <c r="AK93" s="115">
        <v>2121.4756369999941</v>
      </c>
      <c r="AL93" s="115">
        <v>1895.1876548099954</v>
      </c>
      <c r="AM93" s="115">
        <v>2280.9497170100035</v>
      </c>
      <c r="AN93" s="115">
        <v>2241.6349145099975</v>
      </c>
      <c r="AO93" s="162">
        <v>20604.482616510009</v>
      </c>
      <c r="AP93" s="193">
        <v>22153.408856220023</v>
      </c>
      <c r="AQ93" s="162">
        <v>23275.121620780003</v>
      </c>
      <c r="AR93" s="162">
        <v>5.0633867313157888</v>
      </c>
      <c r="AS93" s="204"/>
      <c r="AT93" s="204"/>
      <c r="AU93" s="110"/>
    </row>
    <row r="94" spans="1:47" ht="20.100000000000001" customHeight="1">
      <c r="A94" s="21"/>
      <c r="B94" s="99" t="s">
        <v>27</v>
      </c>
      <c r="C94" s="3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246"/>
      <c r="Q94" s="254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246"/>
      <c r="AC94" s="246"/>
      <c r="AD94" s="246"/>
      <c r="AE94" s="246"/>
      <c r="AF94" s="246"/>
      <c r="AG94" s="255"/>
      <c r="AH94" s="255"/>
      <c r="AI94" s="255"/>
      <c r="AJ94" s="255"/>
      <c r="AK94" s="255"/>
      <c r="AL94" s="255"/>
      <c r="AM94" s="255"/>
      <c r="AN94" s="255"/>
      <c r="AO94" s="162"/>
      <c r="AP94" s="193"/>
      <c r="AQ94" s="162"/>
      <c r="AR94" s="162"/>
      <c r="AS94" s="204"/>
      <c r="AT94" s="204"/>
      <c r="AU94" s="110"/>
    </row>
    <row r="95" spans="1:47" ht="19.5" customHeight="1" thickBot="1">
      <c r="A95" s="21"/>
      <c r="B95" s="399" t="s">
        <v>10</v>
      </c>
      <c r="C95" s="400"/>
      <c r="D95" s="64">
        <v>3.7477436066000003</v>
      </c>
      <c r="E95" s="64">
        <v>3.6994103103999985</v>
      </c>
      <c r="F95" s="64">
        <v>4.4061327240000061</v>
      </c>
      <c r="G95" s="64">
        <v>11.855945371200006</v>
      </c>
      <c r="H95" s="64">
        <v>5.8315053075999961</v>
      </c>
      <c r="I95" s="64">
        <v>11.605726322400006</v>
      </c>
      <c r="J95" s="64">
        <v>9.1190207752000045</v>
      </c>
      <c r="K95" s="64">
        <v>6.6271747555999969</v>
      </c>
      <c r="L95" s="64">
        <v>4.2528359397999997</v>
      </c>
      <c r="M95" s="64">
        <v>5.0779216852000042</v>
      </c>
      <c r="N95" s="64">
        <v>4.0198011910000009</v>
      </c>
      <c r="O95" s="64">
        <v>6.8058913384000048</v>
      </c>
      <c r="P95" s="117">
        <v>77.049109327400032</v>
      </c>
      <c r="Q95" s="118">
        <v>7.1015987727999992</v>
      </c>
      <c r="R95" s="64">
        <v>10.341794028999994</v>
      </c>
      <c r="S95" s="64">
        <v>14.38339204680001</v>
      </c>
      <c r="T95" s="64">
        <v>14.76495450779999</v>
      </c>
      <c r="U95" s="64">
        <v>10.977709923599999</v>
      </c>
      <c r="V95" s="64">
        <v>14.051722434399988</v>
      </c>
      <c r="W95" s="64">
        <v>11.776979568199996</v>
      </c>
      <c r="X95" s="64">
        <v>20.550445404999991</v>
      </c>
      <c r="Y95" s="64">
        <v>9.5747642577999894</v>
      </c>
      <c r="Z95" s="64">
        <v>11.099956084</v>
      </c>
      <c r="AA95" s="64">
        <v>9.1520393271999971</v>
      </c>
      <c r="AB95" s="117">
        <v>18.458739137999984</v>
      </c>
      <c r="AC95" s="117">
        <f>SUM(Q95:AB95)</f>
        <v>152.23409549459996</v>
      </c>
      <c r="AD95" s="117">
        <v>12.908929234599999</v>
      </c>
      <c r="AE95" s="117">
        <v>20.265431887399995</v>
      </c>
      <c r="AF95" s="117">
        <v>10.085753584200003</v>
      </c>
      <c r="AG95" s="115">
        <v>7.5587180969999981</v>
      </c>
      <c r="AH95" s="115">
        <v>2.6897400067999993</v>
      </c>
      <c r="AI95" s="115">
        <v>2.5513731893999987</v>
      </c>
      <c r="AJ95" s="115">
        <v>3.6177003701999992</v>
      </c>
      <c r="AK95" s="115">
        <v>2.3459847893999992</v>
      </c>
      <c r="AL95" s="115">
        <v>1.9675061728000023</v>
      </c>
      <c r="AM95" s="115">
        <v>1.9078691744000003</v>
      </c>
      <c r="AN95" s="115">
        <v>0.7995662024000002</v>
      </c>
      <c r="AO95" s="162">
        <v>70.24321798900003</v>
      </c>
      <c r="AP95" s="193">
        <v>133.77535635659996</v>
      </c>
      <c r="AQ95" s="162">
        <v>66.698572708599997</v>
      </c>
      <c r="AR95" s="162">
        <v>-50.14136046791451</v>
      </c>
      <c r="AS95" s="204"/>
      <c r="AT95" s="204"/>
      <c r="AU95" s="110"/>
    </row>
    <row r="96" spans="1:47" s="216" customFormat="1" ht="20.100000000000001" customHeight="1" thickBot="1">
      <c r="A96" s="214"/>
      <c r="B96" s="350" t="s">
        <v>84</v>
      </c>
      <c r="C96" s="351"/>
      <c r="D96" s="208">
        <v>3430732</v>
      </c>
      <c r="E96" s="208">
        <v>3266423</v>
      </c>
      <c r="F96" s="208">
        <v>3836470</v>
      </c>
      <c r="G96" s="208">
        <v>3922865</v>
      </c>
      <c r="H96" s="208">
        <v>4289924</v>
      </c>
      <c r="I96" s="208">
        <v>4351904</v>
      </c>
      <c r="J96" s="208">
        <v>4765478</v>
      </c>
      <c r="K96" s="208">
        <v>4867167</v>
      </c>
      <c r="L96" s="208">
        <v>5046073</v>
      </c>
      <c r="M96" s="208">
        <v>5336780</v>
      </c>
      <c r="N96" s="208">
        <v>5264581</v>
      </c>
      <c r="O96" s="208">
        <v>6592595</v>
      </c>
      <c r="P96" s="226">
        <v>54970992</v>
      </c>
      <c r="Q96" s="217">
        <v>5726990</v>
      </c>
      <c r="R96" s="208">
        <v>5853842</v>
      </c>
      <c r="S96" s="208">
        <v>6611951</v>
      </c>
      <c r="T96" s="208">
        <v>6903543</v>
      </c>
      <c r="U96" s="208">
        <v>7386678</v>
      </c>
      <c r="V96" s="208">
        <v>7619469</v>
      </c>
      <c r="W96" s="208">
        <v>8066080</v>
      </c>
      <c r="X96" s="208">
        <v>8607582</v>
      </c>
      <c r="Y96" s="208">
        <v>9145771</v>
      </c>
      <c r="Z96" s="208">
        <v>9352821</v>
      </c>
      <c r="AA96" s="208">
        <v>9092327</v>
      </c>
      <c r="AB96" s="226">
        <v>12177325</v>
      </c>
      <c r="AC96" s="226">
        <f t="shared" si="1"/>
        <v>96544379</v>
      </c>
      <c r="AD96" s="226">
        <v>10843564</v>
      </c>
      <c r="AE96" s="226">
        <v>10924715</v>
      </c>
      <c r="AF96" s="226">
        <v>13115533</v>
      </c>
      <c r="AG96" s="219">
        <v>13700725</v>
      </c>
      <c r="AH96" s="219">
        <v>13902603</v>
      </c>
      <c r="AI96" s="291">
        <v>14743921</v>
      </c>
      <c r="AJ96" s="219">
        <v>16086228</v>
      </c>
      <c r="AK96" s="219">
        <v>17509978</v>
      </c>
      <c r="AL96" s="219">
        <v>18734108</v>
      </c>
      <c r="AM96" s="219">
        <v>20464525</v>
      </c>
      <c r="AN96" s="219">
        <v>21446533</v>
      </c>
      <c r="AO96" s="210">
        <v>48378397</v>
      </c>
      <c r="AP96" s="264">
        <v>84367054</v>
      </c>
      <c r="AQ96" s="210">
        <v>171472433</v>
      </c>
      <c r="AR96" s="210">
        <v>103.24572788804502</v>
      </c>
      <c r="AS96" s="211"/>
      <c r="AT96" s="211"/>
      <c r="AU96" s="212"/>
    </row>
    <row r="97" spans="1:47" ht="20.100000000000001" customHeight="1">
      <c r="A97" s="21"/>
      <c r="B97" s="397" t="s">
        <v>28</v>
      </c>
      <c r="C97" s="398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41">
        <v>54098941</v>
      </c>
      <c r="Q97" s="120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41">
        <v>12075491</v>
      </c>
      <c r="AC97" s="141">
        <f t="shared" si="1"/>
        <v>95489418</v>
      </c>
      <c r="AD97" s="141">
        <v>10750665</v>
      </c>
      <c r="AE97" s="141">
        <v>10835844</v>
      </c>
      <c r="AF97" s="141">
        <v>13002603</v>
      </c>
      <c r="AG97" s="115">
        <v>13615405</v>
      </c>
      <c r="AH97" s="115">
        <v>13853026</v>
      </c>
      <c r="AI97" s="115">
        <v>14702760</v>
      </c>
      <c r="AJ97" s="115">
        <v>16043688</v>
      </c>
      <c r="AK97" s="115">
        <v>17467283</v>
      </c>
      <c r="AL97" s="115">
        <v>18695927</v>
      </c>
      <c r="AM97" s="115">
        <v>20422998</v>
      </c>
      <c r="AN97" s="115">
        <v>21415229</v>
      </c>
      <c r="AO97" s="162">
        <v>47591414</v>
      </c>
      <c r="AP97" s="162">
        <v>83413927</v>
      </c>
      <c r="AQ97" s="162">
        <v>170805428</v>
      </c>
      <c r="AR97" s="162">
        <v>104.7684770913615</v>
      </c>
      <c r="AS97" s="204"/>
      <c r="AT97" s="204"/>
      <c r="AU97" s="110"/>
    </row>
    <row r="98" spans="1:47" ht="20.100000000000001" customHeight="1" thickBot="1">
      <c r="A98" s="21"/>
      <c r="B98" s="397" t="s">
        <v>29</v>
      </c>
      <c r="C98" s="398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41">
        <v>872051</v>
      </c>
      <c r="Q98" s="120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41">
        <v>101834</v>
      </c>
      <c r="AC98" s="141">
        <f t="shared" si="1"/>
        <v>1054961</v>
      </c>
      <c r="AD98" s="141">
        <v>92899</v>
      </c>
      <c r="AE98" s="141">
        <v>88871</v>
      </c>
      <c r="AF98" s="141">
        <v>112930</v>
      </c>
      <c r="AG98" s="115">
        <v>85320</v>
      </c>
      <c r="AH98" s="115">
        <v>49577</v>
      </c>
      <c r="AI98" s="115">
        <v>41161</v>
      </c>
      <c r="AJ98" s="115">
        <v>42540</v>
      </c>
      <c r="AK98" s="115">
        <v>42695</v>
      </c>
      <c r="AL98" s="115">
        <v>38181</v>
      </c>
      <c r="AM98" s="115">
        <v>41527</v>
      </c>
      <c r="AN98" s="115">
        <v>31304</v>
      </c>
      <c r="AO98" s="162">
        <v>786983</v>
      </c>
      <c r="AP98" s="162">
        <v>953127</v>
      </c>
      <c r="AQ98" s="162">
        <v>667005</v>
      </c>
      <c r="AR98" s="162">
        <v>-30.019294385742924</v>
      </c>
      <c r="AS98" s="204"/>
      <c r="AT98" s="204"/>
      <c r="AU98" s="110"/>
    </row>
    <row r="99" spans="1:47" ht="20.100000000000001" customHeight="1" thickBot="1">
      <c r="A99" s="21"/>
      <c r="B99" s="218"/>
      <c r="C99" s="243" t="s">
        <v>125</v>
      </c>
      <c r="D99" s="217">
        <v>110758</v>
      </c>
      <c r="E99" s="208">
        <v>124880</v>
      </c>
      <c r="F99" s="208">
        <v>168032</v>
      </c>
      <c r="G99" s="208">
        <v>213411</v>
      </c>
      <c r="H99" s="208">
        <v>296067</v>
      </c>
      <c r="I99" s="208">
        <v>363606</v>
      </c>
      <c r="J99" s="208">
        <v>463715</v>
      </c>
      <c r="K99" s="208">
        <v>556416</v>
      </c>
      <c r="L99" s="208">
        <v>695437</v>
      </c>
      <c r="M99" s="208">
        <v>842206</v>
      </c>
      <c r="N99" s="208">
        <v>919633</v>
      </c>
      <c r="O99" s="208">
        <v>1353112</v>
      </c>
      <c r="P99" s="226">
        <v>6107273</v>
      </c>
      <c r="Q99" s="217">
        <v>1280708</v>
      </c>
      <c r="R99" s="208">
        <v>1502295</v>
      </c>
      <c r="S99" s="208">
        <v>1833057</v>
      </c>
      <c r="T99" s="208">
        <v>2109646</v>
      </c>
      <c r="U99" s="208">
        <v>2455807</v>
      </c>
      <c r="V99" s="208">
        <v>2724418</v>
      </c>
      <c r="W99" s="208">
        <v>3059369</v>
      </c>
      <c r="X99" s="208">
        <v>3492395</v>
      </c>
      <c r="Y99" s="208">
        <v>4034126</v>
      </c>
      <c r="Z99" s="208">
        <v>4278817</v>
      </c>
      <c r="AA99" s="208">
        <v>4358848</v>
      </c>
      <c r="AB99" s="226">
        <v>6440437</v>
      </c>
      <c r="AC99" s="226">
        <v>37569923</v>
      </c>
      <c r="AD99" s="226">
        <v>5909907</v>
      </c>
      <c r="AE99" s="226">
        <v>6244818</v>
      </c>
      <c r="AF99" s="226">
        <v>7720132</v>
      </c>
      <c r="AG99" s="226">
        <v>8373361</v>
      </c>
      <c r="AH99" s="226">
        <v>9042378</v>
      </c>
      <c r="AI99" s="290">
        <v>9961262</v>
      </c>
      <c r="AJ99" s="226">
        <v>10078576</v>
      </c>
      <c r="AK99" s="226">
        <v>12473342</v>
      </c>
      <c r="AL99" s="226">
        <v>13787706</v>
      </c>
      <c r="AM99" s="226">
        <v>15332930</v>
      </c>
      <c r="AN99" s="226">
        <v>16398352</v>
      </c>
      <c r="AO99" s="309">
        <v>4754161</v>
      </c>
      <c r="AP99" s="309">
        <v>31129486</v>
      </c>
      <c r="AQ99" s="220">
        <v>115322764</v>
      </c>
      <c r="AR99" s="220">
        <v>270.46151035066879</v>
      </c>
      <c r="AS99" s="204"/>
      <c r="AT99" s="204"/>
      <c r="AU99" s="110"/>
    </row>
    <row r="100" spans="1:47" ht="20.100000000000001" customHeight="1">
      <c r="A100" s="49"/>
      <c r="B100" s="124" t="s">
        <v>122</v>
      </c>
      <c r="C100" s="284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41">
        <v>6062154</v>
      </c>
      <c r="Q100" s="120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41">
        <v>6415562</v>
      </c>
      <c r="AC100" s="141">
        <v>37377912</v>
      </c>
      <c r="AD100" s="141">
        <v>5884789</v>
      </c>
      <c r="AE100" s="141">
        <v>6220162</v>
      </c>
      <c r="AF100" s="120">
        <v>7689574</v>
      </c>
      <c r="AG100" s="120">
        <v>8350856</v>
      </c>
      <c r="AH100" s="120">
        <v>9030679</v>
      </c>
      <c r="AI100" s="120">
        <v>9950915</v>
      </c>
      <c r="AJ100" s="120">
        <v>10069140</v>
      </c>
      <c r="AK100" s="120">
        <v>12462792</v>
      </c>
      <c r="AL100" s="120">
        <v>13777892</v>
      </c>
      <c r="AM100" s="120">
        <v>15322679</v>
      </c>
      <c r="AN100" s="120">
        <v>16390982</v>
      </c>
      <c r="AO100" s="306">
        <v>4717274</v>
      </c>
      <c r="AP100" s="192">
        <v>30962350</v>
      </c>
      <c r="AQ100" s="192">
        <v>115150460</v>
      </c>
      <c r="AR100" s="165">
        <v>271.90478112933937</v>
      </c>
      <c r="AS100" s="135"/>
      <c r="AT100" s="135"/>
      <c r="AU100" s="123"/>
    </row>
    <row r="101" spans="1:47" ht="20.100000000000001" customHeight="1" thickBot="1">
      <c r="A101" s="49"/>
      <c r="B101" s="124" t="s">
        <v>123</v>
      </c>
      <c r="C101" s="285"/>
      <c r="D101" s="64">
        <v>1569</v>
      </c>
      <c r="E101" s="64">
        <v>830</v>
      </c>
      <c r="F101" s="64">
        <v>1166</v>
      </c>
      <c r="G101" s="64">
        <v>1733</v>
      </c>
      <c r="H101" s="64">
        <v>2412</v>
      </c>
      <c r="I101" s="64">
        <v>2862</v>
      </c>
      <c r="J101" s="64">
        <v>3632</v>
      </c>
      <c r="K101" s="64">
        <v>4438</v>
      </c>
      <c r="L101" s="64">
        <v>4990</v>
      </c>
      <c r="M101" s="64">
        <v>5741</v>
      </c>
      <c r="N101" s="64">
        <v>7514</v>
      </c>
      <c r="O101" s="64">
        <v>8232</v>
      </c>
      <c r="P101" s="117">
        <v>45119</v>
      </c>
      <c r="Q101" s="118">
        <v>9442</v>
      </c>
      <c r="R101" s="64">
        <v>9181</v>
      </c>
      <c r="S101" s="64">
        <v>11411</v>
      </c>
      <c r="T101" s="64">
        <v>12336</v>
      </c>
      <c r="U101" s="64">
        <v>13416</v>
      </c>
      <c r="V101" s="64">
        <v>14818</v>
      </c>
      <c r="W101" s="64">
        <v>15966</v>
      </c>
      <c r="X101" s="64">
        <v>18656</v>
      </c>
      <c r="Y101" s="64">
        <v>19631</v>
      </c>
      <c r="Z101" s="64">
        <v>20733</v>
      </c>
      <c r="AA101" s="64">
        <v>21546</v>
      </c>
      <c r="AB101" s="117">
        <v>24875</v>
      </c>
      <c r="AC101" s="117">
        <v>192011</v>
      </c>
      <c r="AD101" s="117">
        <v>25118</v>
      </c>
      <c r="AE101" s="117">
        <v>24656</v>
      </c>
      <c r="AF101" s="118">
        <v>30558</v>
      </c>
      <c r="AG101" s="118">
        <v>22505</v>
      </c>
      <c r="AH101" s="118">
        <v>11699</v>
      </c>
      <c r="AI101" s="118">
        <v>10347</v>
      </c>
      <c r="AJ101" s="118">
        <v>9436</v>
      </c>
      <c r="AK101" s="118">
        <v>10550</v>
      </c>
      <c r="AL101" s="118">
        <v>9814</v>
      </c>
      <c r="AM101" s="118">
        <v>10251</v>
      </c>
      <c r="AN101" s="118">
        <v>7370</v>
      </c>
      <c r="AO101" s="308">
        <v>36887</v>
      </c>
      <c r="AP101" s="194">
        <v>167136</v>
      </c>
      <c r="AQ101" s="194">
        <v>172304</v>
      </c>
      <c r="AR101" s="166">
        <v>3.0920926670495881</v>
      </c>
      <c r="AS101" s="135"/>
      <c r="AT101" s="135"/>
      <c r="AU101" s="123"/>
    </row>
    <row r="102" spans="1:47" s="216" customFormat="1" ht="20.100000000000001" customHeight="1" thickBot="1">
      <c r="A102" s="214"/>
      <c r="B102" s="350" t="s">
        <v>100</v>
      </c>
      <c r="C102" s="351"/>
      <c r="D102" s="208">
        <v>2274009</v>
      </c>
      <c r="E102" s="208">
        <v>2018355</v>
      </c>
      <c r="F102" s="208">
        <v>2314128</v>
      </c>
      <c r="G102" s="208">
        <v>2359657</v>
      </c>
      <c r="H102" s="208">
        <v>2435950</v>
      </c>
      <c r="I102" s="208">
        <v>2493221</v>
      </c>
      <c r="J102" s="208">
        <v>2686495</v>
      </c>
      <c r="K102" s="208">
        <v>2634458</v>
      </c>
      <c r="L102" s="208">
        <v>2602865</v>
      </c>
      <c r="M102" s="208">
        <v>2674794</v>
      </c>
      <c r="N102" s="208">
        <v>2589178</v>
      </c>
      <c r="O102" s="208">
        <v>3151584</v>
      </c>
      <c r="P102" s="226">
        <v>30234694</v>
      </c>
      <c r="Q102" s="217">
        <v>2601743</v>
      </c>
      <c r="R102" s="208">
        <v>2624320</v>
      </c>
      <c r="S102" s="208">
        <v>2825251</v>
      </c>
      <c r="T102" s="208">
        <v>2952899</v>
      </c>
      <c r="U102" s="208">
        <v>3014161</v>
      </c>
      <c r="V102" s="208">
        <v>3050262</v>
      </c>
      <c r="W102" s="208">
        <v>3081122</v>
      </c>
      <c r="X102" s="208">
        <v>3178734</v>
      </c>
      <c r="Y102" s="208">
        <v>3271233</v>
      </c>
      <c r="Z102" s="208">
        <v>3277075</v>
      </c>
      <c r="AA102" s="208">
        <v>3118926</v>
      </c>
      <c r="AB102" s="226">
        <v>3846079</v>
      </c>
      <c r="AC102" s="226">
        <f t="shared" si="1"/>
        <v>36841805</v>
      </c>
      <c r="AD102" s="226">
        <v>3261543</v>
      </c>
      <c r="AE102" s="226">
        <v>3207854</v>
      </c>
      <c r="AF102" s="226">
        <v>8973859</v>
      </c>
      <c r="AG102" s="219">
        <v>3792394</v>
      </c>
      <c r="AH102" s="219">
        <v>4104101</v>
      </c>
      <c r="AI102" s="291">
        <v>4474517</v>
      </c>
      <c r="AJ102" s="226">
        <v>4461371</v>
      </c>
      <c r="AK102" s="219">
        <v>4797023</v>
      </c>
      <c r="AL102" s="219">
        <v>4907428</v>
      </c>
      <c r="AM102" s="219">
        <v>5155081</v>
      </c>
      <c r="AN102" s="219">
        <v>5219329</v>
      </c>
      <c r="AO102" s="210">
        <v>27083110</v>
      </c>
      <c r="AP102" s="264">
        <v>32995726</v>
      </c>
      <c r="AQ102" s="210">
        <v>52354500</v>
      </c>
      <c r="AR102" s="210">
        <v>58.670550240355368</v>
      </c>
      <c r="AS102" s="211"/>
      <c r="AT102" s="211"/>
      <c r="AU102" s="212"/>
    </row>
    <row r="103" spans="1:47" ht="20.100000000000001" customHeight="1">
      <c r="A103" s="21"/>
      <c r="B103" s="397" t="s">
        <v>30</v>
      </c>
      <c r="C103" s="398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41">
        <v>29525810</v>
      </c>
      <c r="Q103" s="120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41">
        <v>3782807</v>
      </c>
      <c r="AC103" s="141">
        <f t="shared" si="1"/>
        <v>36133498</v>
      </c>
      <c r="AD103" s="141">
        <v>3199082</v>
      </c>
      <c r="AE103" s="141">
        <v>3149947</v>
      </c>
      <c r="AF103" s="141">
        <v>8913945</v>
      </c>
      <c r="AG103" s="115">
        <v>3744571</v>
      </c>
      <c r="AH103" s="115">
        <v>4069537</v>
      </c>
      <c r="AI103" s="115">
        <v>4445065</v>
      </c>
      <c r="AJ103" s="115">
        <v>4432240</v>
      </c>
      <c r="AK103" s="115">
        <v>4768945</v>
      </c>
      <c r="AL103" s="115">
        <v>4882535</v>
      </c>
      <c r="AM103" s="115">
        <v>5130299</v>
      </c>
      <c r="AN103" s="115">
        <v>5197373</v>
      </c>
      <c r="AO103" s="162">
        <v>26433729</v>
      </c>
      <c r="AP103" s="162">
        <v>32350691</v>
      </c>
      <c r="AQ103" s="162">
        <v>51933539</v>
      </c>
      <c r="AR103" s="162">
        <v>60.533013035177504</v>
      </c>
      <c r="AS103" s="204"/>
      <c r="AT103" s="204"/>
      <c r="AU103" s="110"/>
    </row>
    <row r="104" spans="1:47" ht="20.100000000000001" customHeight="1" thickBot="1">
      <c r="A104" s="21"/>
      <c r="B104" s="100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41">
        <v>708884</v>
      </c>
      <c r="Q104" s="120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41">
        <v>63272</v>
      </c>
      <c r="AC104" s="141">
        <f t="shared" si="1"/>
        <v>708307</v>
      </c>
      <c r="AD104" s="141">
        <v>62461</v>
      </c>
      <c r="AE104" s="141">
        <v>57907</v>
      </c>
      <c r="AF104" s="141">
        <v>59914</v>
      </c>
      <c r="AG104" s="115">
        <v>47823</v>
      </c>
      <c r="AH104" s="115">
        <v>34564</v>
      </c>
      <c r="AI104" s="115">
        <v>29452</v>
      </c>
      <c r="AJ104" s="115">
        <v>29131</v>
      </c>
      <c r="AK104" s="115">
        <v>28078</v>
      </c>
      <c r="AL104" s="115">
        <v>24893</v>
      </c>
      <c r="AM104" s="115">
        <v>24782</v>
      </c>
      <c r="AN104" s="115">
        <v>21956</v>
      </c>
      <c r="AO104" s="162">
        <v>649381</v>
      </c>
      <c r="AP104" s="162">
        <v>645035</v>
      </c>
      <c r="AQ104" s="162">
        <v>420961</v>
      </c>
      <c r="AR104" s="162">
        <v>-34.738270016355699</v>
      </c>
      <c r="AS104" s="204"/>
      <c r="AT104" s="204"/>
      <c r="AU104" s="110"/>
    </row>
    <row r="105" spans="1:47" s="216" customFormat="1" ht="20.100000000000001" customHeight="1" thickBot="1">
      <c r="A105" s="214"/>
      <c r="B105" s="350" t="s">
        <v>99</v>
      </c>
      <c r="C105" s="351"/>
      <c r="D105" s="217">
        <v>758549</v>
      </c>
      <c r="E105" s="208">
        <v>699127</v>
      </c>
      <c r="F105" s="208">
        <v>786015</v>
      </c>
      <c r="G105" s="208">
        <v>768893</v>
      </c>
      <c r="H105" s="208">
        <v>768428</v>
      </c>
      <c r="I105" s="208">
        <v>753100</v>
      </c>
      <c r="J105" s="208">
        <v>704413</v>
      </c>
      <c r="K105" s="208">
        <v>647901</v>
      </c>
      <c r="L105" s="208">
        <v>620528</v>
      </c>
      <c r="M105" s="208">
        <v>655401</v>
      </c>
      <c r="N105" s="208">
        <v>655606</v>
      </c>
      <c r="O105" s="208">
        <v>738137</v>
      </c>
      <c r="P105" s="226">
        <v>8556098</v>
      </c>
      <c r="Q105" s="217">
        <v>661768</v>
      </c>
      <c r="R105" s="208">
        <v>630864</v>
      </c>
      <c r="S105" s="208">
        <v>699210</v>
      </c>
      <c r="T105" s="208">
        <v>707101</v>
      </c>
      <c r="U105" s="208">
        <v>726047</v>
      </c>
      <c r="V105" s="208">
        <v>645781</v>
      </c>
      <c r="W105" s="208">
        <v>608170</v>
      </c>
      <c r="X105" s="208">
        <v>590732</v>
      </c>
      <c r="Y105" s="208">
        <v>589029</v>
      </c>
      <c r="Z105" s="208">
        <v>602694</v>
      </c>
      <c r="AA105" s="208">
        <v>575662</v>
      </c>
      <c r="AB105" s="226">
        <v>688778</v>
      </c>
      <c r="AC105" s="226">
        <f t="shared" si="1"/>
        <v>7725836</v>
      </c>
      <c r="AD105" s="226">
        <v>619880</v>
      </c>
      <c r="AE105" s="226">
        <v>577522</v>
      </c>
      <c r="AF105" s="226">
        <v>660550</v>
      </c>
      <c r="AG105" s="226">
        <v>637181</v>
      </c>
      <c r="AH105" s="226">
        <v>697623</v>
      </c>
      <c r="AI105" s="290">
        <v>660264</v>
      </c>
      <c r="AJ105" s="226">
        <v>691258</v>
      </c>
      <c r="AK105" s="226">
        <v>719364</v>
      </c>
      <c r="AL105" s="301">
        <v>695186</v>
      </c>
      <c r="AM105" s="226">
        <v>737630</v>
      </c>
      <c r="AN105" s="226">
        <v>747387</v>
      </c>
      <c r="AO105" s="309">
        <v>7817961</v>
      </c>
      <c r="AP105" s="309">
        <v>7037058</v>
      </c>
      <c r="AQ105" s="220">
        <v>7443845</v>
      </c>
      <c r="AR105" s="220">
        <v>5.7806401481983016</v>
      </c>
      <c r="AS105" s="211"/>
      <c r="AT105" s="211"/>
      <c r="AU105" s="212"/>
    </row>
    <row r="106" spans="1:47" ht="20.100000000000001" customHeight="1">
      <c r="A106" s="21"/>
      <c r="B106" s="286" t="s">
        <v>26</v>
      </c>
      <c r="C106" s="287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41">
        <v>8511861</v>
      </c>
      <c r="Q106" s="120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41">
        <v>684933</v>
      </c>
      <c r="AC106" s="141">
        <f t="shared" si="1"/>
        <v>7681764</v>
      </c>
      <c r="AD106" s="141">
        <v>616358</v>
      </c>
      <c r="AE106" s="141">
        <v>574030</v>
      </c>
      <c r="AF106" s="120">
        <v>657583</v>
      </c>
      <c r="AG106" s="120">
        <v>634899</v>
      </c>
      <c r="AH106" s="120">
        <v>695160</v>
      </c>
      <c r="AI106" s="120">
        <v>657769</v>
      </c>
      <c r="AJ106" s="120">
        <v>689235</v>
      </c>
      <c r="AK106" s="120">
        <v>717464</v>
      </c>
      <c r="AL106" s="27">
        <v>693436</v>
      </c>
      <c r="AM106" s="120">
        <v>735822</v>
      </c>
      <c r="AN106" s="120">
        <v>746276</v>
      </c>
      <c r="AO106" s="306">
        <v>7777331</v>
      </c>
      <c r="AP106" s="192">
        <v>6996831</v>
      </c>
      <c r="AQ106" s="192">
        <v>7418032</v>
      </c>
      <c r="AR106" s="165">
        <v>6.0198824296313624</v>
      </c>
      <c r="AS106" s="204"/>
      <c r="AT106" s="204"/>
      <c r="AU106" s="110"/>
    </row>
    <row r="107" spans="1:47" ht="20.100000000000001" customHeight="1" thickBot="1">
      <c r="A107" s="21"/>
      <c r="B107" s="101" t="s">
        <v>27</v>
      </c>
      <c r="C107" s="7"/>
      <c r="D107" s="64">
        <v>3985</v>
      </c>
      <c r="E107" s="64">
        <v>3675</v>
      </c>
      <c r="F107" s="64">
        <v>4134</v>
      </c>
      <c r="G107" s="64">
        <v>3568</v>
      </c>
      <c r="H107" s="64">
        <v>3394</v>
      </c>
      <c r="I107" s="64">
        <v>3551</v>
      </c>
      <c r="J107" s="64">
        <v>3871</v>
      </c>
      <c r="K107" s="64">
        <v>3625</v>
      </c>
      <c r="L107" s="64">
        <v>3560</v>
      </c>
      <c r="M107" s="64">
        <v>3622</v>
      </c>
      <c r="N107" s="64">
        <v>3645</v>
      </c>
      <c r="O107" s="64">
        <v>3607</v>
      </c>
      <c r="P107" s="117">
        <v>44237</v>
      </c>
      <c r="Q107" s="118">
        <v>3263</v>
      </c>
      <c r="R107" s="64">
        <v>3450</v>
      </c>
      <c r="S107" s="64">
        <v>3899</v>
      </c>
      <c r="T107" s="64">
        <v>3744</v>
      </c>
      <c r="U107" s="64">
        <v>3722</v>
      </c>
      <c r="V107" s="64">
        <v>3581</v>
      </c>
      <c r="W107" s="64">
        <v>3696</v>
      </c>
      <c r="X107" s="64">
        <v>3872</v>
      </c>
      <c r="Y107" s="64">
        <v>3553</v>
      </c>
      <c r="Z107" s="64">
        <v>3715</v>
      </c>
      <c r="AA107" s="64">
        <v>3732</v>
      </c>
      <c r="AB107" s="117">
        <v>3845</v>
      </c>
      <c r="AC107" s="117">
        <f t="shared" si="1"/>
        <v>44072</v>
      </c>
      <c r="AD107" s="117">
        <v>3522</v>
      </c>
      <c r="AE107" s="117">
        <v>3492</v>
      </c>
      <c r="AF107" s="118">
        <v>2967</v>
      </c>
      <c r="AG107" s="118">
        <v>2282</v>
      </c>
      <c r="AH107" s="118">
        <v>2463</v>
      </c>
      <c r="AI107" s="118">
        <v>2495</v>
      </c>
      <c r="AJ107" s="118">
        <v>2023</v>
      </c>
      <c r="AK107" s="118">
        <v>1900</v>
      </c>
      <c r="AL107" s="117">
        <v>1750</v>
      </c>
      <c r="AM107" s="118">
        <v>1808</v>
      </c>
      <c r="AN107" s="118">
        <v>1111</v>
      </c>
      <c r="AO107" s="308">
        <v>40630</v>
      </c>
      <c r="AP107" s="194">
        <v>40227</v>
      </c>
      <c r="AQ107" s="194">
        <v>25813</v>
      </c>
      <c r="AR107" s="166">
        <v>-35.831655355855517</v>
      </c>
      <c r="AS107" s="204"/>
      <c r="AT107" s="204"/>
      <c r="AU107" s="110"/>
    </row>
    <row r="108" spans="1:47" ht="20.100000000000001" customHeight="1">
      <c r="A108" s="21"/>
      <c r="B108" s="102" t="s">
        <v>124</v>
      </c>
      <c r="C108" s="43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68"/>
      <c r="AP108" s="168"/>
      <c r="AQ108" s="168"/>
      <c r="AR108" s="168"/>
      <c r="AS108" s="204"/>
      <c r="AT108" s="204"/>
      <c r="AU108" s="110"/>
    </row>
    <row r="109" spans="1:47" ht="20.100000000000001" customHeight="1">
      <c r="A109" s="21"/>
      <c r="B109" s="102" t="s">
        <v>126</v>
      </c>
      <c r="C109" s="43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68"/>
      <c r="AP109" s="168"/>
      <c r="AQ109" s="168"/>
      <c r="AR109" s="168"/>
      <c r="AS109" s="204"/>
      <c r="AT109" s="204"/>
      <c r="AU109" s="110"/>
    </row>
    <row r="110" spans="1:47" s="36" customFormat="1" ht="20.100000000000001" customHeight="1" thickBot="1">
      <c r="A110" s="21"/>
      <c r="B110" s="86" t="s">
        <v>36</v>
      </c>
      <c r="C110" s="11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167"/>
      <c r="AP110" s="167"/>
      <c r="AQ110" s="167"/>
      <c r="AR110" s="167"/>
      <c r="AS110" s="204"/>
      <c r="AT110" s="204"/>
      <c r="AU110" s="110"/>
    </row>
    <row r="111" spans="1:47" s="224" customFormat="1" ht="20.100000000000001" customHeight="1" thickBot="1">
      <c r="A111" s="214"/>
      <c r="B111" s="206"/>
      <c r="C111" s="207" t="s">
        <v>58</v>
      </c>
      <c r="D111" s="221">
        <v>3322.2298665274002</v>
      </c>
      <c r="E111" s="221">
        <v>2950.1720311051999</v>
      </c>
      <c r="F111" s="221">
        <v>4301.0041203771998</v>
      </c>
      <c r="G111" s="221">
        <v>4651.4142364902</v>
      </c>
      <c r="H111" s="221">
        <v>3821.1746727335999</v>
      </c>
      <c r="I111" s="221">
        <v>3919.7458362603998</v>
      </c>
      <c r="J111" s="221">
        <v>3895.0500810292001</v>
      </c>
      <c r="K111" s="221">
        <v>3597.1891979321999</v>
      </c>
      <c r="L111" s="221">
        <v>3723.6436299542002</v>
      </c>
      <c r="M111" s="221">
        <v>3768.9291622720002</v>
      </c>
      <c r="N111" s="221">
        <v>3631.9972466129998</v>
      </c>
      <c r="O111" s="221">
        <v>5440.2105800027994</v>
      </c>
      <c r="P111" s="248">
        <v>47022.760661297398</v>
      </c>
      <c r="Q111" s="229">
        <v>3266.9701245167998</v>
      </c>
      <c r="R111" s="221">
        <v>3049.2463421048001</v>
      </c>
      <c r="S111" s="221">
        <v>4147.0021607933995</v>
      </c>
      <c r="T111" s="221">
        <v>4513.5362896391998</v>
      </c>
      <c r="U111" s="221">
        <v>4384.0841173819999</v>
      </c>
      <c r="V111" s="221">
        <v>3938.0389861812005</v>
      </c>
      <c r="W111" s="221">
        <v>3558.6101698937996</v>
      </c>
      <c r="X111" s="221">
        <v>3808.3064957986003</v>
      </c>
      <c r="Y111" s="221">
        <v>3766.3118566998</v>
      </c>
      <c r="Z111" s="222">
        <v>3556.3180736151999</v>
      </c>
      <c r="AA111" s="221">
        <v>3017.5004987307998</v>
      </c>
      <c r="AB111" s="248">
        <v>4601.7959370235994</v>
      </c>
      <c r="AC111" s="248">
        <f t="shared" si="1"/>
        <v>45607.721052379195</v>
      </c>
      <c r="AD111" s="221">
        <v>3269.9851983197996</v>
      </c>
      <c r="AE111" s="248">
        <v>2888.3436586009998</v>
      </c>
      <c r="AF111" s="221">
        <v>3491.1540849534003</v>
      </c>
      <c r="AG111" s="248">
        <v>3387.3908695312002</v>
      </c>
      <c r="AH111" s="276">
        <v>3444.5841344017999</v>
      </c>
      <c r="AI111" s="292">
        <v>3285.3955223536</v>
      </c>
      <c r="AJ111" s="276">
        <v>2992.7748570961994</v>
      </c>
      <c r="AK111" s="276">
        <v>2985.4839215007996</v>
      </c>
      <c r="AL111" s="276">
        <v>2925.8270521817999</v>
      </c>
      <c r="AM111" s="276">
        <v>2904.4770309706</v>
      </c>
      <c r="AN111" s="276">
        <v>2902.3469640009998</v>
      </c>
      <c r="AO111" s="310">
        <v>41582.550081294597</v>
      </c>
      <c r="AP111" s="310">
        <v>41005.925115355596</v>
      </c>
      <c r="AQ111" s="223">
        <v>34477.763293911201</v>
      </c>
      <c r="AR111" s="223">
        <v>-15.92004522048882</v>
      </c>
      <c r="AS111" s="211"/>
      <c r="AT111" s="211"/>
      <c r="AU111" s="212"/>
    </row>
    <row r="112" spans="1:47" ht="20.100000000000001" customHeight="1">
      <c r="A112" s="21"/>
      <c r="B112" s="98" t="s">
        <v>59</v>
      </c>
      <c r="C112" s="2"/>
      <c r="D112" s="70"/>
      <c r="E112" s="70"/>
      <c r="F112" s="70"/>
      <c r="G112" s="70"/>
      <c r="H112" s="70"/>
      <c r="I112" s="70"/>
      <c r="J112" s="70"/>
      <c r="K112" s="70"/>
      <c r="L112" s="71"/>
      <c r="M112" s="71"/>
      <c r="N112" s="71"/>
      <c r="O112" s="71"/>
      <c r="P112" s="148"/>
      <c r="Q112" s="256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148"/>
      <c r="AC112" s="148"/>
      <c r="AD112" s="71"/>
      <c r="AE112" s="148"/>
      <c r="AF112" s="71"/>
      <c r="AG112" s="148"/>
      <c r="AH112" s="148"/>
      <c r="AI112" s="148"/>
      <c r="AJ112" s="148"/>
      <c r="AK112" s="148"/>
      <c r="AL112" s="148"/>
      <c r="AM112" s="148"/>
      <c r="AN112" s="148"/>
      <c r="AO112" s="193"/>
      <c r="AP112" s="193"/>
      <c r="AQ112" s="162"/>
      <c r="AR112" s="162"/>
      <c r="AS112" s="204"/>
      <c r="AT112" s="204"/>
      <c r="AU112" s="110"/>
    </row>
    <row r="113" spans="1:47" s="35" customFormat="1" ht="20.100000000000001" customHeight="1">
      <c r="A113" s="21"/>
      <c r="B113" s="389" t="s">
        <v>10</v>
      </c>
      <c r="C113" s="390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41">
        <v>42314.449869020005</v>
      </c>
      <c r="Q113" s="120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41">
        <v>4248.6565671199996</v>
      </c>
      <c r="AC113" s="141">
        <f>SUM(Q113:AB113)</f>
        <v>41173.868473169998</v>
      </c>
      <c r="AD113" s="15">
        <v>3041.2628209299996</v>
      </c>
      <c r="AE113" s="141">
        <v>2672.7200573099999</v>
      </c>
      <c r="AF113" s="15">
        <v>3292.7031536300001</v>
      </c>
      <c r="AG113" s="141">
        <v>3220.7386262800001</v>
      </c>
      <c r="AH113" s="141">
        <v>3295.85491224</v>
      </c>
      <c r="AI113" s="141">
        <v>3167.4409796</v>
      </c>
      <c r="AJ113" s="141">
        <v>2877.3704959499996</v>
      </c>
      <c r="AK113" s="141">
        <v>2874.6605646999997</v>
      </c>
      <c r="AL113" s="141">
        <v>2820.2893298399999</v>
      </c>
      <c r="AM113" s="141">
        <v>2815.7118811700002</v>
      </c>
      <c r="AN113" s="141">
        <v>2805.2565721199999</v>
      </c>
      <c r="AO113" s="193">
        <v>37374.390082820006</v>
      </c>
      <c r="AP113" s="193">
        <v>36925.211906049997</v>
      </c>
      <c r="AQ113" s="162">
        <v>32884.00939377</v>
      </c>
      <c r="AR113" s="162">
        <v>-10.944290644999299</v>
      </c>
      <c r="AS113" s="204"/>
      <c r="AT113" s="204"/>
      <c r="AU113" s="110"/>
    </row>
    <row r="114" spans="1:47" s="48" customFormat="1" ht="20.100000000000001" customHeight="1">
      <c r="A114" s="49"/>
      <c r="B114" s="124" t="s">
        <v>60</v>
      </c>
      <c r="C114" s="146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41"/>
      <c r="Q114" s="120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41"/>
      <c r="AC114" s="141"/>
      <c r="AD114" s="15"/>
      <c r="AE114" s="141"/>
      <c r="AF114" s="15"/>
      <c r="AG114" s="141"/>
      <c r="AH114" s="141"/>
      <c r="AI114" s="141"/>
      <c r="AJ114" s="141"/>
      <c r="AK114" s="141"/>
      <c r="AL114" s="141"/>
      <c r="AM114" s="141"/>
      <c r="AN114" s="141"/>
      <c r="AO114" s="193"/>
      <c r="AP114" s="193"/>
      <c r="AQ114" s="162"/>
      <c r="AR114" s="169"/>
      <c r="AS114" s="135"/>
      <c r="AT114" s="135"/>
      <c r="AU114" s="135"/>
    </row>
    <row r="115" spans="1:47" s="48" customFormat="1" ht="20.100000000000001" customHeight="1" thickBot="1">
      <c r="A115" s="49"/>
      <c r="B115" s="401" t="s">
        <v>10</v>
      </c>
      <c r="C115" s="402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41">
        <v>4708.3107922773997</v>
      </c>
      <c r="Q115" s="120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41">
        <v>353.13936990359997</v>
      </c>
      <c r="AC115" s="141">
        <f t="shared" si="1"/>
        <v>4433.8525792091996</v>
      </c>
      <c r="AD115" s="15">
        <v>228.72237738980002</v>
      </c>
      <c r="AE115" s="141">
        <v>215.62360129100003</v>
      </c>
      <c r="AF115" s="15">
        <v>198.45093132340003</v>
      </c>
      <c r="AG115" s="141">
        <v>166.65224325120002</v>
      </c>
      <c r="AH115" s="141">
        <v>148.72922216180001</v>
      </c>
      <c r="AI115" s="141">
        <v>117.95454275360001</v>
      </c>
      <c r="AJ115" s="141">
        <v>115.4043611462</v>
      </c>
      <c r="AK115" s="141">
        <v>110.82335680080001</v>
      </c>
      <c r="AL115" s="141">
        <v>105.53772234180002</v>
      </c>
      <c r="AM115" s="141">
        <v>88.7651498006</v>
      </c>
      <c r="AN115" s="141">
        <v>97.090391881000002</v>
      </c>
      <c r="AO115" s="193">
        <v>4208.1599984745999</v>
      </c>
      <c r="AP115" s="193">
        <v>4080.7132093055998</v>
      </c>
      <c r="AQ115" s="162">
        <v>1593.7539001412001</v>
      </c>
      <c r="AR115" s="169">
        <v>-60.944231598858089</v>
      </c>
      <c r="AS115" s="135"/>
      <c r="AT115" s="135"/>
      <c r="AU115" s="135"/>
    </row>
    <row r="116" spans="1:47" s="231" customFormat="1" ht="20.100000000000001" customHeight="1" thickBot="1">
      <c r="A116" s="214"/>
      <c r="B116" s="206"/>
      <c r="C116" s="247" t="s">
        <v>103</v>
      </c>
      <c r="D116" s="229">
        <v>7066.7385196777905</v>
      </c>
      <c r="E116" s="221">
        <v>6030.9008534146087</v>
      </c>
      <c r="F116" s="221">
        <v>7963.5185819577964</v>
      </c>
      <c r="G116" s="221">
        <v>8450.9406536953975</v>
      </c>
      <c r="H116" s="221">
        <v>6956.4272093608124</v>
      </c>
      <c r="I116" s="221">
        <v>7351.9393466471929</v>
      </c>
      <c r="J116" s="221">
        <v>7945.0277818998011</v>
      </c>
      <c r="K116" s="221">
        <v>7796.6778365822038</v>
      </c>
      <c r="L116" s="221">
        <v>8067.2105413890058</v>
      </c>
      <c r="M116" s="221">
        <v>8152.4529789648022</v>
      </c>
      <c r="N116" s="221">
        <v>8030.9196989015954</v>
      </c>
      <c r="O116" s="221">
        <v>12314.732176711006</v>
      </c>
      <c r="P116" s="248">
        <v>96127.486179202024</v>
      </c>
      <c r="Q116" s="229">
        <v>8576.5040106722008</v>
      </c>
      <c r="R116" s="221">
        <v>6658.4452540564162</v>
      </c>
      <c r="S116" s="221">
        <v>8862.2959735331933</v>
      </c>
      <c r="T116" s="221">
        <v>8706.1686442609825</v>
      </c>
      <c r="U116" s="221">
        <v>8182.3416475369995</v>
      </c>
      <c r="V116" s="221">
        <v>8112.3863057105882</v>
      </c>
      <c r="W116" s="221">
        <v>8121.8411771084166</v>
      </c>
      <c r="X116" s="221">
        <v>8328.1974747122003</v>
      </c>
      <c r="Y116" s="221">
        <v>7223.5742059267914</v>
      </c>
      <c r="Z116" s="222">
        <v>6947</v>
      </c>
      <c r="AA116" s="221">
        <v>6767.8274392342009</v>
      </c>
      <c r="AB116" s="248">
        <v>10120.629077316402</v>
      </c>
      <c r="AC116" s="248">
        <f t="shared" si="1"/>
        <v>96607.211210068388</v>
      </c>
      <c r="AD116" s="221">
        <v>7164.7719757820023</v>
      </c>
      <c r="AE116" s="248">
        <v>7184.8083373300069</v>
      </c>
      <c r="AF116" s="221">
        <v>7877.5314199585982</v>
      </c>
      <c r="AG116" s="248">
        <v>7115.2294908723879</v>
      </c>
      <c r="AH116" s="248">
        <v>7165.2456939347921</v>
      </c>
      <c r="AI116" s="293">
        <v>7168.0724405217989</v>
      </c>
      <c r="AJ116" s="248">
        <v>7125.9837370747973</v>
      </c>
      <c r="AK116" s="248">
        <v>7362.9617011574001</v>
      </c>
      <c r="AL116" s="248">
        <v>6602.9964825488059</v>
      </c>
      <c r="AM116" s="248">
        <v>7984.5996494270012</v>
      </c>
      <c r="AN116" s="248">
        <v>7588.7904313020063</v>
      </c>
      <c r="AO116" s="274">
        <v>83812.754002491012</v>
      </c>
      <c r="AP116" s="274">
        <v>86486.582132751981</v>
      </c>
      <c r="AQ116" s="230">
        <v>80340.991359909603</v>
      </c>
      <c r="AR116" s="230">
        <v>-7.1058314726893057</v>
      </c>
      <c r="AS116" s="211"/>
      <c r="AT116" s="211"/>
      <c r="AU116" s="211"/>
    </row>
    <row r="117" spans="1:47" s="48" customFormat="1" ht="20.100000000000001" customHeight="1">
      <c r="A117" s="49"/>
      <c r="B117" s="124" t="s">
        <v>66</v>
      </c>
      <c r="C117" s="146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148"/>
      <c r="Q117" s="256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148"/>
      <c r="AC117" s="148"/>
      <c r="AD117" s="71"/>
      <c r="AE117" s="148"/>
      <c r="AF117" s="71"/>
      <c r="AG117" s="148"/>
      <c r="AH117" s="148"/>
      <c r="AI117" s="148"/>
      <c r="AJ117" s="148"/>
      <c r="AK117" s="148"/>
      <c r="AL117" s="148"/>
      <c r="AM117" s="148"/>
      <c r="AN117" s="148"/>
      <c r="AO117" s="271"/>
      <c r="AP117" s="271"/>
      <c r="AQ117" s="169"/>
      <c r="AR117" s="169"/>
      <c r="AS117" s="135"/>
      <c r="AT117" s="135"/>
      <c r="AU117" s="135"/>
    </row>
    <row r="118" spans="1:47" s="142" customFormat="1" ht="20.100000000000001" customHeight="1">
      <c r="A118" s="49"/>
      <c r="B118" s="401" t="s">
        <v>10</v>
      </c>
      <c r="C118" s="402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41">
        <v>89190.162813180024</v>
      </c>
      <c r="Q118" s="120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41">
        <v>9376.5982673800008</v>
      </c>
      <c r="AC118" s="141">
        <f t="shared" si="1"/>
        <v>86657.170528409988</v>
      </c>
      <c r="AD118" s="15">
        <v>6470.5808908800036</v>
      </c>
      <c r="AE118" s="141">
        <v>6477.5338446500073</v>
      </c>
      <c r="AF118" s="15">
        <v>7544.3067278099979</v>
      </c>
      <c r="AG118" s="141">
        <v>6853.7941888199875</v>
      </c>
      <c r="AH118" s="141">
        <v>6951.3684405799922</v>
      </c>
      <c r="AI118" s="141">
        <v>6980.6821517199987</v>
      </c>
      <c r="AJ118" s="141">
        <v>6950.627897909997</v>
      </c>
      <c r="AK118" s="141">
        <v>7133.0846097399999</v>
      </c>
      <c r="AL118" s="141">
        <v>6416.270272960006</v>
      </c>
      <c r="AM118" s="141">
        <v>7769.4907738300008</v>
      </c>
      <c r="AN118" s="141">
        <v>7393.994473610006</v>
      </c>
      <c r="AO118" s="271">
        <v>77718.56397754002</v>
      </c>
      <c r="AP118" s="271">
        <v>77280.572261029985</v>
      </c>
      <c r="AQ118" s="169">
        <v>76941.734272509988</v>
      </c>
      <c r="AR118" s="169">
        <v>-0.43845170733920469</v>
      </c>
      <c r="AS118" s="135"/>
      <c r="AT118" s="135"/>
      <c r="AU118" s="135"/>
    </row>
    <row r="119" spans="1:47" s="48" customFormat="1" ht="20.100000000000001" customHeight="1">
      <c r="A119" s="49"/>
      <c r="B119" s="124" t="s">
        <v>67</v>
      </c>
      <c r="C119" s="146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41"/>
      <c r="Q119" s="120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41"/>
      <c r="AC119" s="141"/>
      <c r="AD119" s="15"/>
      <c r="AE119" s="141"/>
      <c r="AF119" s="15"/>
      <c r="AG119" s="141"/>
      <c r="AH119" s="141"/>
      <c r="AI119" s="141"/>
      <c r="AJ119" s="141"/>
      <c r="AK119" s="141"/>
      <c r="AL119" s="141"/>
      <c r="AM119" s="141"/>
      <c r="AN119" s="141"/>
      <c r="AO119" s="271"/>
      <c r="AP119" s="271"/>
      <c r="AQ119" s="169"/>
      <c r="AR119" s="169"/>
      <c r="AS119" s="135"/>
      <c r="AT119" s="135"/>
      <c r="AU119" s="135"/>
    </row>
    <row r="120" spans="1:47" s="48" customFormat="1" ht="20.100000000000001" customHeight="1" thickBot="1">
      <c r="A120" s="49"/>
      <c r="B120" s="403" t="s">
        <v>10</v>
      </c>
      <c r="C120" s="404"/>
      <c r="D120" s="64">
        <v>385.13014277780013</v>
      </c>
      <c r="E120" s="64">
        <v>472.81320763460013</v>
      </c>
      <c r="F120" s="64">
        <v>680.25264555779972</v>
      </c>
      <c r="G120" s="64">
        <v>508.05294380540028</v>
      </c>
      <c r="H120" s="64">
        <v>466.71350260080038</v>
      </c>
      <c r="I120" s="64">
        <v>571.22301459719961</v>
      </c>
      <c r="J120" s="64">
        <v>586.61075200979883</v>
      </c>
      <c r="K120" s="64">
        <v>638.79757322219973</v>
      </c>
      <c r="L120" s="64">
        <v>607.85168021899949</v>
      </c>
      <c r="M120" s="64">
        <v>584.07285899479939</v>
      </c>
      <c r="N120" s="64">
        <v>592.67170353159884</v>
      </c>
      <c r="O120" s="64">
        <v>843.13334107099968</v>
      </c>
      <c r="P120" s="117">
        <v>6937.3233660219958</v>
      </c>
      <c r="Q120" s="118">
        <v>830.11553698220007</v>
      </c>
      <c r="R120" s="64">
        <v>802.24165206639975</v>
      </c>
      <c r="S120" s="64">
        <v>1045.0254204432013</v>
      </c>
      <c r="T120" s="64">
        <v>683.96093257099972</v>
      </c>
      <c r="U120" s="64">
        <v>793.45266609699979</v>
      </c>
      <c r="V120" s="64">
        <v>923.47722793059961</v>
      </c>
      <c r="W120" s="64">
        <v>959.08171681840008</v>
      </c>
      <c r="X120" s="64">
        <v>942.46637376219996</v>
      </c>
      <c r="Y120" s="64">
        <v>774.0388175968003</v>
      </c>
      <c r="Z120" s="64">
        <v>645</v>
      </c>
      <c r="AA120" s="64">
        <v>807.14952745419976</v>
      </c>
      <c r="AB120" s="117">
        <v>744.03080993640071</v>
      </c>
      <c r="AC120" s="117">
        <f t="shared" si="1"/>
        <v>9950.0406816584018</v>
      </c>
      <c r="AD120" s="64">
        <v>694.19108490199903</v>
      </c>
      <c r="AE120" s="117">
        <v>707.27449267999998</v>
      </c>
      <c r="AF120" s="64">
        <v>333.22469214860018</v>
      </c>
      <c r="AG120" s="141">
        <v>261.4353020524</v>
      </c>
      <c r="AH120" s="141">
        <v>213.87725335480036</v>
      </c>
      <c r="AI120" s="141">
        <v>187.39028880180024</v>
      </c>
      <c r="AJ120" s="141">
        <v>175.35583916480027</v>
      </c>
      <c r="AK120" s="141">
        <v>229.87709141740052</v>
      </c>
      <c r="AL120" s="141">
        <v>186.72620958880023</v>
      </c>
      <c r="AM120" s="141">
        <v>215.1088755970006</v>
      </c>
      <c r="AN120" s="141">
        <v>194.79595769200037</v>
      </c>
      <c r="AO120" s="271">
        <v>6094.1900249509963</v>
      </c>
      <c r="AP120" s="271">
        <v>9206.0098717220008</v>
      </c>
      <c r="AQ120" s="169">
        <v>3399.2570873996015</v>
      </c>
      <c r="AR120" s="169">
        <v>-63.075674100230309</v>
      </c>
      <c r="AS120" s="135"/>
      <c r="AT120" s="135"/>
      <c r="AU120" s="135"/>
    </row>
    <row r="121" spans="1:47" s="228" customFormat="1" ht="20.100000000000001" customHeight="1" thickBot="1">
      <c r="A121" s="214"/>
      <c r="B121" s="218"/>
      <c r="C121" s="225" t="s">
        <v>61</v>
      </c>
      <c r="D121" s="208">
        <v>62812</v>
      </c>
      <c r="E121" s="208">
        <v>60865</v>
      </c>
      <c r="F121" s="208">
        <v>77424</v>
      </c>
      <c r="G121" s="208">
        <v>72266</v>
      </c>
      <c r="H121" s="208">
        <v>68150</v>
      </c>
      <c r="I121" s="208">
        <v>68669</v>
      </c>
      <c r="J121" s="208">
        <v>71796</v>
      </c>
      <c r="K121" s="208">
        <v>72234</v>
      </c>
      <c r="L121" s="208">
        <v>71085</v>
      </c>
      <c r="M121" s="208">
        <v>71139</v>
      </c>
      <c r="N121" s="208">
        <v>68210</v>
      </c>
      <c r="O121" s="208">
        <v>86874</v>
      </c>
      <c r="P121" s="226">
        <v>851524</v>
      </c>
      <c r="Q121" s="217">
        <v>62611</v>
      </c>
      <c r="R121" s="208">
        <v>58122</v>
      </c>
      <c r="S121" s="208">
        <v>70539</v>
      </c>
      <c r="T121" s="208">
        <v>65401</v>
      </c>
      <c r="U121" s="208">
        <v>69203</v>
      </c>
      <c r="V121" s="208">
        <v>68676</v>
      </c>
      <c r="W121" s="208">
        <v>64014</v>
      </c>
      <c r="X121" s="208">
        <v>69132</v>
      </c>
      <c r="Y121" s="208">
        <v>64713</v>
      </c>
      <c r="Z121" s="208">
        <v>59747</v>
      </c>
      <c r="AA121" s="208">
        <v>48586</v>
      </c>
      <c r="AB121" s="226">
        <v>69022</v>
      </c>
      <c r="AC121" s="226">
        <f t="shared" si="1"/>
        <v>769766</v>
      </c>
      <c r="AD121" s="208">
        <v>54355</v>
      </c>
      <c r="AE121" s="226">
        <v>50010</v>
      </c>
      <c r="AF121" s="208">
        <v>61482</v>
      </c>
      <c r="AG121" s="226">
        <v>51854</v>
      </c>
      <c r="AH121" s="226">
        <v>59577</v>
      </c>
      <c r="AI121" s="290">
        <v>55853</v>
      </c>
      <c r="AJ121" s="226">
        <v>55014</v>
      </c>
      <c r="AK121" s="226">
        <v>56340</v>
      </c>
      <c r="AL121" s="226">
        <v>51436</v>
      </c>
      <c r="AM121" s="226">
        <v>56111</v>
      </c>
      <c r="AN121" s="226">
        <v>53878</v>
      </c>
      <c r="AO121" s="274">
        <v>764650</v>
      </c>
      <c r="AP121" s="274">
        <v>700744</v>
      </c>
      <c r="AQ121" s="230">
        <v>605910</v>
      </c>
      <c r="AR121" s="230">
        <v>-13.53333028895003</v>
      </c>
      <c r="AS121" s="211"/>
      <c r="AT121" s="211"/>
      <c r="AU121" s="211"/>
    </row>
    <row r="122" spans="1:47" s="142" customFormat="1" ht="20.100000000000001" customHeight="1">
      <c r="A122" s="49"/>
      <c r="B122" s="122" t="s">
        <v>63</v>
      </c>
      <c r="C122" s="149"/>
      <c r="D122" s="24">
        <v>59672</v>
      </c>
      <c r="E122" s="24">
        <v>57607</v>
      </c>
      <c r="F122" s="24">
        <v>73233</v>
      </c>
      <c r="G122" s="24">
        <v>68416</v>
      </c>
      <c r="H122" s="24">
        <v>64531</v>
      </c>
      <c r="I122" s="24">
        <v>64817</v>
      </c>
      <c r="J122" s="24">
        <v>67779</v>
      </c>
      <c r="K122" s="24">
        <v>68451</v>
      </c>
      <c r="L122" s="24">
        <v>67322</v>
      </c>
      <c r="M122" s="24">
        <v>67233</v>
      </c>
      <c r="N122" s="24">
        <v>64692</v>
      </c>
      <c r="O122" s="24">
        <v>82596</v>
      </c>
      <c r="P122" s="27">
        <v>806349</v>
      </c>
      <c r="Q122" s="119">
        <v>59541</v>
      </c>
      <c r="R122" s="24">
        <v>54984</v>
      </c>
      <c r="S122" s="24">
        <v>66619</v>
      </c>
      <c r="T122" s="24">
        <v>61688</v>
      </c>
      <c r="U122" s="24">
        <v>65051</v>
      </c>
      <c r="V122" s="24">
        <v>64718</v>
      </c>
      <c r="W122" s="24">
        <v>60372</v>
      </c>
      <c r="X122" s="24">
        <v>65044</v>
      </c>
      <c r="Y122" s="24">
        <v>61084</v>
      </c>
      <c r="Z122" s="24">
        <v>56440</v>
      </c>
      <c r="AA122" s="24">
        <v>46243</v>
      </c>
      <c r="AB122" s="27">
        <v>65386</v>
      </c>
      <c r="AC122" s="27">
        <f t="shared" si="1"/>
        <v>727170</v>
      </c>
      <c r="AD122" s="24">
        <v>51702</v>
      </c>
      <c r="AE122" s="27">
        <v>47487</v>
      </c>
      <c r="AF122" s="24">
        <v>58651</v>
      </c>
      <c r="AG122" s="141">
        <v>49663</v>
      </c>
      <c r="AH122" s="141">
        <v>57351</v>
      </c>
      <c r="AI122" s="141">
        <v>53996</v>
      </c>
      <c r="AJ122" s="141">
        <v>53277</v>
      </c>
      <c r="AK122" s="141">
        <v>54579</v>
      </c>
      <c r="AL122" s="141">
        <v>50020</v>
      </c>
      <c r="AM122" s="141">
        <v>54550</v>
      </c>
      <c r="AN122" s="141">
        <v>52460</v>
      </c>
      <c r="AO122" s="271">
        <v>723753</v>
      </c>
      <c r="AP122" s="271">
        <v>661784</v>
      </c>
      <c r="AQ122" s="169">
        <v>583736</v>
      </c>
      <c r="AR122" s="169">
        <v>-11.793576151735309</v>
      </c>
      <c r="AS122" s="135"/>
      <c r="AT122" s="135"/>
      <c r="AU122" s="135"/>
    </row>
    <row r="123" spans="1:47" s="142" customFormat="1" ht="20.100000000000001" customHeight="1" thickBot="1">
      <c r="A123" s="49"/>
      <c r="B123" s="124" t="s">
        <v>62</v>
      </c>
      <c r="C123" s="150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41">
        <v>45175</v>
      </c>
      <c r="Q123" s="120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41">
        <v>3636</v>
      </c>
      <c r="AC123" s="141">
        <f t="shared" si="1"/>
        <v>42596</v>
      </c>
      <c r="AD123" s="15">
        <v>2653</v>
      </c>
      <c r="AE123" s="141">
        <v>2523</v>
      </c>
      <c r="AF123" s="15">
        <v>2831</v>
      </c>
      <c r="AG123" s="141">
        <v>2191</v>
      </c>
      <c r="AH123" s="141">
        <v>2226</v>
      </c>
      <c r="AI123" s="141">
        <v>1857</v>
      </c>
      <c r="AJ123" s="141">
        <v>1737</v>
      </c>
      <c r="AK123" s="141">
        <v>1761</v>
      </c>
      <c r="AL123" s="141">
        <v>1416</v>
      </c>
      <c r="AM123" s="141">
        <v>1561</v>
      </c>
      <c r="AN123" s="141">
        <v>1418</v>
      </c>
      <c r="AO123" s="271">
        <v>40897</v>
      </c>
      <c r="AP123" s="271">
        <v>38960</v>
      </c>
      <c r="AQ123" s="169">
        <v>22174</v>
      </c>
      <c r="AR123" s="169">
        <v>-43.085215605749482</v>
      </c>
      <c r="AS123" s="135"/>
      <c r="AT123" s="135"/>
      <c r="AU123" s="135"/>
    </row>
    <row r="124" spans="1:47" s="228" customFormat="1" ht="20.100000000000001" customHeight="1" thickBot="1">
      <c r="A124" s="214"/>
      <c r="B124" s="218"/>
      <c r="C124" s="225" t="s">
        <v>104</v>
      </c>
      <c r="D124" s="208">
        <v>160061</v>
      </c>
      <c r="E124" s="208">
        <v>145704</v>
      </c>
      <c r="F124" s="208">
        <v>194055</v>
      </c>
      <c r="G124" s="208">
        <v>197548</v>
      </c>
      <c r="H124" s="208">
        <v>167621</v>
      </c>
      <c r="I124" s="208">
        <v>170433</v>
      </c>
      <c r="J124" s="208">
        <v>192499</v>
      </c>
      <c r="K124" s="208">
        <v>183352</v>
      </c>
      <c r="L124" s="208">
        <v>190596</v>
      </c>
      <c r="M124" s="208">
        <v>201571</v>
      </c>
      <c r="N124" s="208">
        <v>181122</v>
      </c>
      <c r="O124" s="208">
        <v>269062</v>
      </c>
      <c r="P124" s="226">
        <v>2253624</v>
      </c>
      <c r="Q124" s="217">
        <v>165432</v>
      </c>
      <c r="R124" s="208">
        <v>149001</v>
      </c>
      <c r="S124" s="208">
        <v>179353</v>
      </c>
      <c r="T124" s="208">
        <v>186624</v>
      </c>
      <c r="U124" s="208">
        <v>187144</v>
      </c>
      <c r="V124" s="208">
        <v>185560</v>
      </c>
      <c r="W124" s="208">
        <v>174702</v>
      </c>
      <c r="X124" s="208">
        <v>181025</v>
      </c>
      <c r="Y124" s="208">
        <v>170747</v>
      </c>
      <c r="Z124" s="208">
        <v>159586</v>
      </c>
      <c r="AA124" s="208">
        <v>139957</v>
      </c>
      <c r="AB124" s="226">
        <v>201660</v>
      </c>
      <c r="AC124" s="226">
        <f t="shared" si="1"/>
        <v>2080791</v>
      </c>
      <c r="AD124" s="208">
        <v>140228</v>
      </c>
      <c r="AE124" s="226">
        <v>125087</v>
      </c>
      <c r="AF124" s="208">
        <v>169057</v>
      </c>
      <c r="AG124" s="226">
        <v>158317</v>
      </c>
      <c r="AH124" s="226">
        <v>170788</v>
      </c>
      <c r="AI124" s="290">
        <v>164419</v>
      </c>
      <c r="AJ124" s="226">
        <v>165035</v>
      </c>
      <c r="AK124" s="226">
        <v>167919</v>
      </c>
      <c r="AL124" s="226">
        <v>160585</v>
      </c>
      <c r="AM124" s="226">
        <v>169912</v>
      </c>
      <c r="AN124" s="226">
        <v>163818</v>
      </c>
      <c r="AO124" s="274">
        <v>1984562</v>
      </c>
      <c r="AP124" s="274">
        <v>1879131</v>
      </c>
      <c r="AQ124" s="230">
        <v>1755165</v>
      </c>
      <c r="AR124" s="227">
        <v>-6.5969855214990325</v>
      </c>
      <c r="AS124" s="211"/>
      <c r="AT124" s="211"/>
      <c r="AU124" s="211"/>
    </row>
    <row r="125" spans="1:47" s="142" customFormat="1" ht="20.100000000000001" customHeight="1">
      <c r="A125" s="49"/>
      <c r="B125" s="124" t="s">
        <v>64</v>
      </c>
      <c r="C125" s="150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41">
        <v>2134958</v>
      </c>
      <c r="Q125" s="120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41">
        <v>191394</v>
      </c>
      <c r="AC125" s="141">
        <f t="shared" si="1"/>
        <v>1960168</v>
      </c>
      <c r="AD125" s="15">
        <v>132736</v>
      </c>
      <c r="AE125" s="141">
        <v>118000</v>
      </c>
      <c r="AF125" s="15">
        <v>158579</v>
      </c>
      <c r="AG125" s="141">
        <v>148180</v>
      </c>
      <c r="AH125" s="141">
        <v>161752</v>
      </c>
      <c r="AI125" s="141">
        <v>157135</v>
      </c>
      <c r="AJ125" s="141">
        <v>157971</v>
      </c>
      <c r="AK125" s="141">
        <v>160427</v>
      </c>
      <c r="AL125" s="141">
        <v>153705</v>
      </c>
      <c r="AM125" s="141">
        <v>162933</v>
      </c>
      <c r="AN125" s="141">
        <v>157620</v>
      </c>
      <c r="AO125" s="271">
        <v>1878209</v>
      </c>
      <c r="AP125" s="311">
        <v>1768774</v>
      </c>
      <c r="AQ125" s="311">
        <v>1669038</v>
      </c>
      <c r="AR125" s="171">
        <v>-5.6387079412067331</v>
      </c>
      <c r="AS125" s="135"/>
      <c r="AT125" s="135"/>
      <c r="AU125" s="135"/>
    </row>
    <row r="126" spans="1:47" s="142" customFormat="1" ht="20.100000000000001" customHeight="1" thickBot="1">
      <c r="A126" s="49"/>
      <c r="B126" s="151" t="s">
        <v>65</v>
      </c>
      <c r="C126" s="152"/>
      <c r="D126" s="64">
        <v>7833</v>
      </c>
      <c r="E126" s="64">
        <v>8012</v>
      </c>
      <c r="F126" s="64">
        <v>10296</v>
      </c>
      <c r="G126" s="64">
        <v>9599</v>
      </c>
      <c r="H126" s="64">
        <v>9473</v>
      </c>
      <c r="I126" s="64">
        <v>9899</v>
      </c>
      <c r="J126" s="64">
        <v>10161</v>
      </c>
      <c r="K126" s="64">
        <v>9987</v>
      </c>
      <c r="L126" s="64">
        <v>10376</v>
      </c>
      <c r="M126" s="64">
        <v>10898</v>
      </c>
      <c r="N126" s="64">
        <v>9819</v>
      </c>
      <c r="O126" s="64">
        <v>12313</v>
      </c>
      <c r="P126" s="117">
        <v>118666</v>
      </c>
      <c r="Q126" s="118">
        <v>9464</v>
      </c>
      <c r="R126" s="64">
        <v>9386</v>
      </c>
      <c r="S126" s="64">
        <v>10054</v>
      </c>
      <c r="T126" s="64">
        <v>10231</v>
      </c>
      <c r="U126" s="64">
        <v>10807</v>
      </c>
      <c r="V126" s="64">
        <v>10994</v>
      </c>
      <c r="W126" s="64">
        <v>10669</v>
      </c>
      <c r="X126" s="64">
        <v>11158</v>
      </c>
      <c r="Y126" s="64">
        <v>10557</v>
      </c>
      <c r="Z126" s="64">
        <v>9376</v>
      </c>
      <c r="AA126" s="64">
        <v>7661</v>
      </c>
      <c r="AB126" s="117">
        <v>10266</v>
      </c>
      <c r="AC126" s="117">
        <f t="shared" si="1"/>
        <v>120623</v>
      </c>
      <c r="AD126" s="64">
        <v>7492</v>
      </c>
      <c r="AE126" s="117">
        <v>7087</v>
      </c>
      <c r="AF126" s="64">
        <v>10478</v>
      </c>
      <c r="AG126" s="117">
        <v>10137</v>
      </c>
      <c r="AH126" s="117">
        <v>9036</v>
      </c>
      <c r="AI126" s="117">
        <v>7284</v>
      </c>
      <c r="AJ126" s="117">
        <v>7064</v>
      </c>
      <c r="AK126" s="117">
        <v>7492</v>
      </c>
      <c r="AL126" s="117">
        <v>6880</v>
      </c>
      <c r="AM126" s="117">
        <v>6979</v>
      </c>
      <c r="AN126" s="117">
        <v>6198</v>
      </c>
      <c r="AO126" s="277">
        <v>106353</v>
      </c>
      <c r="AP126" s="277">
        <v>110357</v>
      </c>
      <c r="AQ126" s="277">
        <v>86127</v>
      </c>
      <c r="AR126" s="172">
        <v>-21.956015477042691</v>
      </c>
      <c r="AS126" s="135"/>
      <c r="AT126" s="135"/>
      <c r="AU126" s="135"/>
    </row>
    <row r="127" spans="1:47" s="142" customFormat="1" ht="20.100000000000001" customHeight="1">
      <c r="A127" s="49"/>
      <c r="B127" s="107"/>
      <c r="C127" s="153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73"/>
      <c r="AP127" s="173"/>
      <c r="AQ127" s="173"/>
      <c r="AR127" s="173"/>
      <c r="AS127" s="135"/>
      <c r="AT127" s="135"/>
      <c r="AU127" s="135"/>
    </row>
    <row r="128" spans="1:47" s="48" customFormat="1" ht="20.100000000000001" customHeight="1" thickBot="1">
      <c r="A128" s="49"/>
      <c r="B128" s="130" t="s">
        <v>85</v>
      </c>
      <c r="C128" s="13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174"/>
      <c r="AP128" s="174"/>
      <c r="AQ128" s="174"/>
      <c r="AR128" s="174"/>
      <c r="AS128" s="135"/>
      <c r="AT128" s="135"/>
      <c r="AU128" s="135"/>
    </row>
    <row r="129" spans="1:47" s="228" customFormat="1" ht="19.5" customHeight="1" thickBot="1">
      <c r="A129" s="214"/>
      <c r="B129" s="206"/>
      <c r="C129" s="225" t="s">
        <v>88</v>
      </c>
      <c r="D129" s="208">
        <v>795.28481411667121</v>
      </c>
      <c r="E129" s="208">
        <v>728.83032902626883</v>
      </c>
      <c r="F129" s="208">
        <v>783.12787306269411</v>
      </c>
      <c r="G129" s="208">
        <v>785.44521057785369</v>
      </c>
      <c r="H129" s="208">
        <v>806.55043102586831</v>
      </c>
      <c r="I129" s="208">
        <v>759.04626600166148</v>
      </c>
      <c r="J129" s="208">
        <v>840.08888186090121</v>
      </c>
      <c r="K129" s="208">
        <v>908.30241637428446</v>
      </c>
      <c r="L129" s="208">
        <v>899.27977464390779</v>
      </c>
      <c r="M129" s="208">
        <v>875.97252747637231</v>
      </c>
      <c r="N129" s="208">
        <v>903.61725901120121</v>
      </c>
      <c r="O129" s="208">
        <v>1173.6182402766465</v>
      </c>
      <c r="P129" s="217">
        <v>10259.16402345433</v>
      </c>
      <c r="Q129" s="217">
        <v>993.85307122566132</v>
      </c>
      <c r="R129" s="208">
        <v>869.01802119164677</v>
      </c>
      <c r="S129" s="208">
        <v>975.33000446195922</v>
      </c>
      <c r="T129" s="208">
        <v>958.53590750260742</v>
      </c>
      <c r="U129" s="208">
        <v>1004.7265342093622</v>
      </c>
      <c r="V129" s="208">
        <v>986.09876892826151</v>
      </c>
      <c r="W129" s="208">
        <v>989.44013449197212</v>
      </c>
      <c r="X129" s="208">
        <v>1036.1092604411351</v>
      </c>
      <c r="Y129" s="208">
        <v>1007.2619114035351</v>
      </c>
      <c r="Z129" s="208">
        <v>970</v>
      </c>
      <c r="AA129" s="208">
        <v>785.50610389241285</v>
      </c>
      <c r="AB129" s="226">
        <v>1177.9746059633812</v>
      </c>
      <c r="AC129" s="226">
        <f t="shared" si="1"/>
        <v>11753.854323711934</v>
      </c>
      <c r="AD129" s="208">
        <v>1099.8161133205026</v>
      </c>
      <c r="AE129" s="226">
        <v>898.28329505788577</v>
      </c>
      <c r="AF129" s="208">
        <v>1044.8858238835983</v>
      </c>
      <c r="AG129" s="226">
        <v>886.08633711691766</v>
      </c>
      <c r="AH129" s="217">
        <v>1173.8428313363997</v>
      </c>
      <c r="AI129" s="294">
        <v>1102.4220733573447</v>
      </c>
      <c r="AJ129" s="217">
        <v>1205.3345168506153</v>
      </c>
      <c r="AK129" s="217">
        <v>1132.0424225298621</v>
      </c>
      <c r="AL129" s="217">
        <v>1099.2488954807113</v>
      </c>
      <c r="AM129" s="217">
        <v>1140.1824768084509</v>
      </c>
      <c r="AN129" s="217">
        <v>1133.0524621212621</v>
      </c>
      <c r="AO129" s="312">
        <v>9085.5457831776839</v>
      </c>
      <c r="AP129" s="313">
        <v>10575.879717748552</v>
      </c>
      <c r="AQ129" s="314">
        <v>11915.197247863553</v>
      </c>
      <c r="AR129" s="274">
        <v>12.663887694064302</v>
      </c>
      <c r="AS129" s="211"/>
      <c r="AT129" s="211"/>
      <c r="AU129" s="211"/>
    </row>
    <row r="130" spans="1:47" s="48" customFormat="1" ht="20.100000000000001" customHeight="1">
      <c r="A130" s="49"/>
      <c r="B130" s="124" t="s">
        <v>47</v>
      </c>
      <c r="C130" s="146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44"/>
      <c r="Q130" s="44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144"/>
      <c r="AC130" s="144"/>
      <c r="AD130" s="28"/>
      <c r="AE130" s="144"/>
      <c r="AF130" s="28"/>
      <c r="AG130" s="144"/>
      <c r="AH130" s="144"/>
      <c r="AI130" s="144"/>
      <c r="AJ130" s="144"/>
      <c r="AK130" s="144"/>
      <c r="AL130" s="144"/>
      <c r="AM130" s="144"/>
      <c r="AN130" s="144"/>
      <c r="AO130" s="272"/>
      <c r="AP130" s="272"/>
      <c r="AQ130" s="175"/>
      <c r="AR130" s="175"/>
      <c r="AS130" s="135"/>
      <c r="AT130" s="135"/>
      <c r="AU130" s="135"/>
    </row>
    <row r="131" spans="1:47" ht="20.100000000000001" customHeight="1" thickBot="1">
      <c r="A131" s="21"/>
      <c r="B131" s="415" t="s">
        <v>10</v>
      </c>
      <c r="C131" s="416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20">
        <v>6339.4044792046561</v>
      </c>
      <c r="Q131" s="120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41">
        <v>705.96872376779902</v>
      </c>
      <c r="AC131" s="141">
        <f t="shared" si="1"/>
        <v>7092.6738481196162</v>
      </c>
      <c r="AD131" s="15">
        <v>678.66266901279641</v>
      </c>
      <c r="AE131" s="141">
        <v>536.69426740959739</v>
      </c>
      <c r="AF131" s="15">
        <v>606.59413757399852</v>
      </c>
      <c r="AG131" s="141">
        <v>455.13608449011832</v>
      </c>
      <c r="AH131" s="141">
        <v>684.09748197659849</v>
      </c>
      <c r="AI131" s="141">
        <v>657.96506273039938</v>
      </c>
      <c r="AJ131" s="141">
        <v>718.99247589601146</v>
      </c>
      <c r="AK131" s="141">
        <v>662.12363687900006</v>
      </c>
      <c r="AL131" s="141">
        <v>648.39183792011033</v>
      </c>
      <c r="AM131" s="141">
        <v>685.88840450037594</v>
      </c>
      <c r="AN131" s="141">
        <v>679.68279321271109</v>
      </c>
      <c r="AO131" s="271">
        <v>5612.7527862461266</v>
      </c>
      <c r="AP131" s="194">
        <v>6386.7051243518172</v>
      </c>
      <c r="AQ131" s="169">
        <v>7014.228851601717</v>
      </c>
      <c r="AR131" s="166">
        <v>9.825468923830849</v>
      </c>
      <c r="AS131" s="204"/>
      <c r="AT131" s="204"/>
      <c r="AU131" s="110"/>
    </row>
    <row r="132" spans="1:47" ht="20.100000000000001" customHeight="1">
      <c r="A132" s="49"/>
      <c r="B132" s="122" t="s">
        <v>48</v>
      </c>
      <c r="C132" s="19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119"/>
      <c r="Q132" s="119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7"/>
      <c r="AC132" s="27"/>
      <c r="AD132" s="24"/>
      <c r="AE132" s="27"/>
      <c r="AF132" s="24"/>
      <c r="AG132" s="27"/>
      <c r="AH132" s="27"/>
      <c r="AI132" s="27"/>
      <c r="AJ132" s="27"/>
      <c r="AK132" s="27"/>
      <c r="AL132" s="27"/>
      <c r="AM132" s="27"/>
      <c r="AN132" s="27"/>
      <c r="AO132" s="192"/>
      <c r="AP132" s="192"/>
      <c r="AQ132" s="165"/>
      <c r="AR132" s="165"/>
      <c r="AS132" s="135"/>
      <c r="AT132" s="135"/>
      <c r="AU132" s="123"/>
    </row>
    <row r="133" spans="1:47" ht="20.100000000000001" customHeight="1" thickBot="1">
      <c r="A133" s="49"/>
      <c r="B133" s="391" t="s">
        <v>10</v>
      </c>
      <c r="C133" s="394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20">
        <v>3919.759544249674</v>
      </c>
      <c r="Q133" s="120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41">
        <v>472.00588219558216</v>
      </c>
      <c r="AC133" s="141">
        <f t="shared" si="1"/>
        <v>4661.1804755923176</v>
      </c>
      <c r="AD133" s="15">
        <v>421.1534443077062</v>
      </c>
      <c r="AE133" s="141">
        <v>361.58902764828838</v>
      </c>
      <c r="AF133" s="15">
        <v>438.2916863095997</v>
      </c>
      <c r="AG133" s="117">
        <v>430.95025262679934</v>
      </c>
      <c r="AH133" s="117">
        <v>489.7453493598012</v>
      </c>
      <c r="AI133" s="117">
        <v>444.45701062694525</v>
      </c>
      <c r="AJ133" s="117">
        <v>486.34204095460393</v>
      </c>
      <c r="AK133" s="117">
        <v>469.91878565086211</v>
      </c>
      <c r="AL133" s="117">
        <v>450.85705756060111</v>
      </c>
      <c r="AM133" s="117">
        <v>454.29407230807493</v>
      </c>
      <c r="AN133" s="117">
        <v>453.36966890855098</v>
      </c>
      <c r="AO133" s="194">
        <v>3472.7929969315574</v>
      </c>
      <c r="AP133" s="194">
        <v>4189.1745933967359</v>
      </c>
      <c r="AQ133" s="166">
        <v>4900.9683962618328</v>
      </c>
      <c r="AR133" s="166">
        <v>16.991266107339499</v>
      </c>
      <c r="AS133" s="135"/>
      <c r="AT133" s="135"/>
      <c r="AU133" s="123"/>
    </row>
    <row r="134" spans="1:47" s="216" customFormat="1" ht="20.100000000000001" customHeight="1" thickBot="1">
      <c r="A134" s="214"/>
      <c r="B134" s="206"/>
      <c r="C134" s="207" t="s">
        <v>94</v>
      </c>
      <c r="D134" s="208">
        <v>355.9273458914364</v>
      </c>
      <c r="E134" s="208">
        <v>340.38833488051569</v>
      </c>
      <c r="F134" s="208">
        <v>348.42373361341004</v>
      </c>
      <c r="G134" s="208">
        <v>338.10185533139747</v>
      </c>
      <c r="H134" s="208">
        <v>370.6353943419939</v>
      </c>
      <c r="I134" s="208">
        <v>377.5078741261417</v>
      </c>
      <c r="J134" s="208">
        <v>438.83934919959466</v>
      </c>
      <c r="K134" s="208">
        <v>409.56206815531084</v>
      </c>
      <c r="L134" s="208">
        <v>397.77618955698182</v>
      </c>
      <c r="M134" s="208">
        <v>401.49863019354063</v>
      </c>
      <c r="N134" s="208">
        <v>423.10062854006276</v>
      </c>
      <c r="O134" s="208">
        <v>439.15540534160732</v>
      </c>
      <c r="P134" s="217">
        <v>4640.9168091719939</v>
      </c>
      <c r="Q134" s="217">
        <v>416.12209939141508</v>
      </c>
      <c r="R134" s="208">
        <v>362.13456896013747</v>
      </c>
      <c r="S134" s="208">
        <v>403.25760571653348</v>
      </c>
      <c r="T134" s="208">
        <v>408.34191089943408</v>
      </c>
      <c r="U134" s="208">
        <v>420.67581320597009</v>
      </c>
      <c r="V134" s="208">
        <v>422.40050804025168</v>
      </c>
      <c r="W134" s="208">
        <v>447.2257691171863</v>
      </c>
      <c r="X134" s="208">
        <v>447.45131264821771</v>
      </c>
      <c r="Y134" s="208">
        <v>439.04325319021814</v>
      </c>
      <c r="Z134" s="208">
        <v>480</v>
      </c>
      <c r="AA134" s="208">
        <v>451.13357885821659</v>
      </c>
      <c r="AB134" s="226">
        <v>485.41788452576452</v>
      </c>
      <c r="AC134" s="226">
        <f t="shared" si="1"/>
        <v>5183.2043045533455</v>
      </c>
      <c r="AD134" s="208">
        <v>484.98033033159072</v>
      </c>
      <c r="AE134" s="226">
        <v>396.81162169262313</v>
      </c>
      <c r="AF134" s="208">
        <v>524.47666765174301</v>
      </c>
      <c r="AG134" s="275">
        <v>577.98627431650857</v>
      </c>
      <c r="AH134" s="275">
        <v>736.34963462596716</v>
      </c>
      <c r="AI134" s="295">
        <v>852.56640853018098</v>
      </c>
      <c r="AJ134" s="275">
        <v>1055.345351550071</v>
      </c>
      <c r="AK134" s="275">
        <v>1049.9868222157852</v>
      </c>
      <c r="AL134" s="275">
        <v>1019.2001477017056</v>
      </c>
      <c r="AM134" s="275">
        <v>739.21470114588692</v>
      </c>
      <c r="AN134" s="275">
        <v>733.49721799057829</v>
      </c>
      <c r="AO134" s="310">
        <v>4201.7614038303864</v>
      </c>
      <c r="AP134" s="310">
        <v>4697.7864200275808</v>
      </c>
      <c r="AQ134" s="223">
        <v>8170.4151777526404</v>
      </c>
      <c r="AR134" s="223">
        <v>73.920532932714124</v>
      </c>
      <c r="AS134" s="211"/>
      <c r="AT134" s="211"/>
      <c r="AU134" s="212"/>
    </row>
    <row r="135" spans="1:47" ht="20.100000000000001" customHeight="1">
      <c r="A135" s="49"/>
      <c r="B135" s="124" t="s">
        <v>95</v>
      </c>
      <c r="C135" s="125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240"/>
      <c r="Q135" s="240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242"/>
      <c r="AC135" s="242"/>
      <c r="AD135" s="47"/>
      <c r="AE135" s="242"/>
      <c r="AF135" s="47"/>
      <c r="AG135" s="242"/>
      <c r="AH135" s="242"/>
      <c r="AI135" s="242"/>
      <c r="AJ135" s="242"/>
      <c r="AK135" s="242"/>
      <c r="AL135" s="242"/>
      <c r="AM135" s="242"/>
      <c r="AN135" s="242"/>
      <c r="AO135" s="192"/>
      <c r="AP135" s="192"/>
      <c r="AQ135" s="165"/>
      <c r="AR135" s="165"/>
      <c r="AS135" s="135"/>
      <c r="AT135" s="135"/>
      <c r="AU135" s="123"/>
    </row>
    <row r="136" spans="1:47" ht="20.100000000000001" customHeight="1" thickBot="1">
      <c r="A136" s="49"/>
      <c r="B136" s="391" t="s">
        <v>10</v>
      </c>
      <c r="C136" s="392"/>
      <c r="D136" s="64">
        <v>219.69966593820575</v>
      </c>
      <c r="E136" s="64">
        <v>216.30083414244095</v>
      </c>
      <c r="F136" s="64">
        <v>214.51373074040714</v>
      </c>
      <c r="G136" s="64">
        <v>204.99265167640712</v>
      </c>
      <c r="H136" s="64">
        <v>209.23007799820638</v>
      </c>
      <c r="I136" s="64">
        <v>207.60462740920644</v>
      </c>
      <c r="J136" s="64">
        <v>233.85402508580643</v>
      </c>
      <c r="K136" s="64">
        <v>222.68560469260669</v>
      </c>
      <c r="L136" s="64">
        <v>208.3097272270067</v>
      </c>
      <c r="M136" s="64">
        <v>210.97672413860607</v>
      </c>
      <c r="N136" s="64">
        <v>228.3144328780071</v>
      </c>
      <c r="O136" s="64">
        <v>240.3532099402066</v>
      </c>
      <c r="P136" s="118">
        <v>2616.835311867113</v>
      </c>
      <c r="Q136" s="118">
        <v>222.65704397440672</v>
      </c>
      <c r="R136" s="64">
        <v>195.18767741200625</v>
      </c>
      <c r="S136" s="64">
        <v>217.66326890140758</v>
      </c>
      <c r="T136" s="64">
        <v>214.23546025980974</v>
      </c>
      <c r="U136" s="64">
        <v>216.61797647000824</v>
      </c>
      <c r="V136" s="64">
        <v>215.55011175740879</v>
      </c>
      <c r="W136" s="64">
        <v>213.28471941420895</v>
      </c>
      <c r="X136" s="64">
        <v>234.94180444700868</v>
      </c>
      <c r="Y136" s="64">
        <v>223.58971379640752</v>
      </c>
      <c r="Z136" s="64">
        <v>189</v>
      </c>
      <c r="AA136" s="64">
        <v>233.32208573100985</v>
      </c>
      <c r="AB136" s="117">
        <v>255.52050811280384</v>
      </c>
      <c r="AC136" s="117">
        <f t="shared" si="1"/>
        <v>2631.5703702764863</v>
      </c>
      <c r="AD136" s="64">
        <v>248.63463617160778</v>
      </c>
      <c r="AE136" s="117">
        <v>208.80691100723612</v>
      </c>
      <c r="AF136" s="64">
        <v>263.44184210658682</v>
      </c>
      <c r="AG136" s="117">
        <v>307.14515586994651</v>
      </c>
      <c r="AH136" s="117">
        <v>398.32170226282437</v>
      </c>
      <c r="AI136" s="117">
        <v>560.33544116338896</v>
      </c>
      <c r="AJ136" s="117">
        <v>607.36786499639095</v>
      </c>
      <c r="AK136" s="117">
        <v>651.92457815238356</v>
      </c>
      <c r="AL136" s="117">
        <v>639.41079259480432</v>
      </c>
      <c r="AM136" s="117">
        <v>474.42008462815784</v>
      </c>
      <c r="AN136" s="117">
        <v>458.36335604498646</v>
      </c>
      <c r="AO136" s="194">
        <v>2376.4821019269066</v>
      </c>
      <c r="AP136" s="194">
        <v>2376.0498621636825</v>
      </c>
      <c r="AQ136" s="166">
        <v>4818.1723649983132</v>
      </c>
      <c r="AR136" s="166">
        <v>102.7807766883638</v>
      </c>
      <c r="AS136" s="135"/>
      <c r="AT136" s="135"/>
      <c r="AU136" s="123"/>
    </row>
    <row r="137" spans="1:47" ht="20.100000000000001" customHeight="1">
      <c r="A137" s="49"/>
      <c r="B137" s="124" t="s">
        <v>93</v>
      </c>
      <c r="C137" s="12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20"/>
      <c r="Q137" s="120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41"/>
      <c r="AC137" s="141"/>
      <c r="AD137" s="15"/>
      <c r="AE137" s="141"/>
      <c r="AF137" s="15"/>
      <c r="AG137" s="141"/>
      <c r="AH137" s="141"/>
      <c r="AI137" s="141"/>
      <c r="AJ137" s="141"/>
      <c r="AK137" s="141"/>
      <c r="AL137" s="141"/>
      <c r="AM137" s="141"/>
      <c r="AN137" s="141"/>
      <c r="AO137" s="193"/>
      <c r="AP137" s="193"/>
      <c r="AQ137" s="162"/>
      <c r="AR137" s="162"/>
      <c r="AS137" s="135"/>
      <c r="AT137" s="135"/>
      <c r="AU137" s="123"/>
    </row>
    <row r="138" spans="1:47" ht="20.100000000000001" customHeight="1" thickBot="1">
      <c r="A138" s="49"/>
      <c r="B138" s="391" t="s">
        <v>10</v>
      </c>
      <c r="C138" s="392"/>
      <c r="D138" s="64">
        <v>136.22767995323068</v>
      </c>
      <c r="E138" s="64">
        <v>124.08750073807475</v>
      </c>
      <c r="F138" s="64">
        <v>133.9100028730029</v>
      </c>
      <c r="G138" s="64">
        <v>133.10920365499035</v>
      </c>
      <c r="H138" s="64">
        <v>161.40531634378749</v>
      </c>
      <c r="I138" s="64">
        <v>169.90324671693529</v>
      </c>
      <c r="J138" s="64">
        <v>204.98532411378824</v>
      </c>
      <c r="K138" s="64">
        <v>186.87646346270412</v>
      </c>
      <c r="L138" s="64">
        <v>189.46646232997512</v>
      </c>
      <c r="M138" s="64">
        <v>190.52190605493456</v>
      </c>
      <c r="N138" s="64">
        <v>194.78619566205566</v>
      </c>
      <c r="O138" s="64">
        <v>198.80219540140075</v>
      </c>
      <c r="P138" s="118">
        <v>2024.08149730488</v>
      </c>
      <c r="Q138" s="118">
        <v>193.46505541700833</v>
      </c>
      <c r="R138" s="64">
        <v>166.94689154813122</v>
      </c>
      <c r="S138" s="64">
        <v>185.5943368151259</v>
      </c>
      <c r="T138" s="64">
        <v>194.10645063962437</v>
      </c>
      <c r="U138" s="64">
        <v>204.05783673596184</v>
      </c>
      <c r="V138" s="64">
        <v>206.85039628284292</v>
      </c>
      <c r="W138" s="64">
        <v>233.94104970297735</v>
      </c>
      <c r="X138" s="64">
        <v>212.509508201209</v>
      </c>
      <c r="Y138" s="64">
        <v>215.45353939381064</v>
      </c>
      <c r="Z138" s="64">
        <v>291</v>
      </c>
      <c r="AA138" s="64">
        <v>217.81149312720675</v>
      </c>
      <c r="AB138" s="117">
        <v>229.89737641296065</v>
      </c>
      <c r="AC138" s="117">
        <f t="shared" si="1"/>
        <v>2551.6339342768588</v>
      </c>
      <c r="AD138" s="64">
        <v>236.34569415998291</v>
      </c>
      <c r="AE138" s="117">
        <v>188.00471068538701</v>
      </c>
      <c r="AF138" s="64">
        <v>261.0348255451562</v>
      </c>
      <c r="AG138" s="141">
        <v>270.84111844656206</v>
      </c>
      <c r="AH138" s="141">
        <v>338.02793236314272</v>
      </c>
      <c r="AI138" s="141">
        <v>292.23096736679196</v>
      </c>
      <c r="AJ138" s="141">
        <v>447.97748655368014</v>
      </c>
      <c r="AK138" s="141">
        <v>398.06224406340158</v>
      </c>
      <c r="AL138" s="141">
        <v>379.78935510690127</v>
      </c>
      <c r="AM138" s="141">
        <v>264.79461651772908</v>
      </c>
      <c r="AN138" s="141">
        <v>275.13386194559189</v>
      </c>
      <c r="AO138" s="193">
        <v>1825.2793019034793</v>
      </c>
      <c r="AP138" s="193">
        <v>2321.7365578638983</v>
      </c>
      <c r="AQ138" s="162">
        <v>3352.2428127543271</v>
      </c>
      <c r="AR138" s="166">
        <v>44.385150046417877</v>
      </c>
      <c r="AS138" s="135"/>
      <c r="AT138" s="135"/>
      <c r="AU138" s="123"/>
    </row>
    <row r="139" spans="1:47" s="216" customFormat="1" ht="20.100000000000001" customHeight="1" thickBot="1">
      <c r="A139" s="214"/>
      <c r="B139" s="206"/>
      <c r="C139" s="207" t="s">
        <v>54</v>
      </c>
      <c r="D139" s="208">
        <v>2595.0869396152721</v>
      </c>
      <c r="E139" s="208">
        <v>2369.9672317196842</v>
      </c>
      <c r="F139" s="208">
        <v>2519.9816533573603</v>
      </c>
      <c r="G139" s="208">
        <v>2555.9748924973592</v>
      </c>
      <c r="H139" s="208">
        <v>2553.6665388367255</v>
      </c>
      <c r="I139" s="208">
        <v>2264.0259572064315</v>
      </c>
      <c r="J139" s="208">
        <v>2098.4517706981951</v>
      </c>
      <c r="K139" s="208">
        <v>2488.4181750651255</v>
      </c>
      <c r="L139" s="208">
        <v>2966.4017064681307</v>
      </c>
      <c r="M139" s="208">
        <v>2278.3596782564496</v>
      </c>
      <c r="N139" s="208">
        <v>2402.4063344211499</v>
      </c>
      <c r="O139" s="208">
        <v>3056.8384002968332</v>
      </c>
      <c r="P139" s="217">
        <v>30149.579278438716</v>
      </c>
      <c r="Q139" s="217">
        <v>2226.1184891193429</v>
      </c>
      <c r="R139" s="208">
        <v>2005.4739335381862</v>
      </c>
      <c r="S139" s="208">
        <v>2641.2729485436739</v>
      </c>
      <c r="T139" s="208">
        <v>2631.7821649282473</v>
      </c>
      <c r="U139" s="208">
        <v>2921.8536878551718</v>
      </c>
      <c r="V139" s="208">
        <v>2771.1884244896883</v>
      </c>
      <c r="W139" s="208">
        <v>2770.2805526385127</v>
      </c>
      <c r="X139" s="208">
        <v>2964.3878937714135</v>
      </c>
      <c r="Y139" s="208">
        <v>2727.3908273845113</v>
      </c>
      <c r="Z139" s="208">
        <v>2730</v>
      </c>
      <c r="AA139" s="208">
        <v>2449.903878014853</v>
      </c>
      <c r="AB139" s="226">
        <v>3374.0905865751574</v>
      </c>
      <c r="AC139" s="226">
        <f t="shared" si="1"/>
        <v>32213.743386858761</v>
      </c>
      <c r="AD139" s="208">
        <v>2900.6609535617822</v>
      </c>
      <c r="AE139" s="226">
        <v>2600.826166306721</v>
      </c>
      <c r="AF139" s="208">
        <v>2895.9366942565998</v>
      </c>
      <c r="AG139" s="226">
        <v>2990.2365345834</v>
      </c>
      <c r="AH139" s="226">
        <v>2642.3764070006005</v>
      </c>
      <c r="AI139" s="290">
        <v>2692.3063997812783</v>
      </c>
      <c r="AJ139" s="226">
        <v>3398.5481713165486</v>
      </c>
      <c r="AK139" s="226">
        <v>3397.354601047874</v>
      </c>
      <c r="AL139" s="226">
        <v>3386.7886569290913</v>
      </c>
      <c r="AM139" s="226">
        <v>3364.8582432127068</v>
      </c>
      <c r="AN139" s="226">
        <v>2912.5043515126381</v>
      </c>
      <c r="AO139" s="264">
        <v>27092.740878141882</v>
      </c>
      <c r="AP139" s="264">
        <v>28839.652800283606</v>
      </c>
      <c r="AQ139" s="210">
        <v>33182.397179509244</v>
      </c>
      <c r="AR139" s="210">
        <v>15.058240850884763</v>
      </c>
      <c r="AS139" s="211"/>
      <c r="AT139" s="211"/>
      <c r="AU139" s="212"/>
    </row>
    <row r="140" spans="1:47" ht="20.100000000000001" customHeight="1">
      <c r="A140" s="49"/>
      <c r="B140" s="124" t="s">
        <v>52</v>
      </c>
      <c r="C140" s="125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44"/>
      <c r="Q140" s="44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144"/>
      <c r="AC140" s="144"/>
      <c r="AD140" s="47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304"/>
      <c r="AP140" s="176"/>
      <c r="AQ140" s="176"/>
      <c r="AR140" s="176"/>
      <c r="AS140" s="135"/>
      <c r="AT140" s="135"/>
      <c r="AU140" s="123"/>
    </row>
    <row r="141" spans="1:47" ht="20.100000000000001" customHeight="1" thickBot="1">
      <c r="A141" s="49"/>
      <c r="B141" s="391" t="s">
        <v>10</v>
      </c>
      <c r="C141" s="392"/>
      <c r="D141" s="189">
        <v>92.605724815272424</v>
      </c>
      <c r="E141" s="111">
        <v>49.364808959683899</v>
      </c>
      <c r="F141" s="111">
        <v>49.626379357362069</v>
      </c>
      <c r="G141" s="111">
        <v>32.14428279735862</v>
      </c>
      <c r="H141" s="111">
        <v>31.513912236725282</v>
      </c>
      <c r="I141" s="111">
        <v>45.622611025831034</v>
      </c>
      <c r="J141" s="111">
        <v>37.401815798195408</v>
      </c>
      <c r="K141" s="111">
        <v>37.60100256512299</v>
      </c>
      <c r="L141" s="111">
        <v>35.638633201233333</v>
      </c>
      <c r="M141" s="111">
        <v>36.341325060449421</v>
      </c>
      <c r="N141" s="111">
        <v>33.324665841150576</v>
      </c>
      <c r="O141" s="111">
        <v>40.967584492833332</v>
      </c>
      <c r="P141" s="189">
        <v>522.15274615121837</v>
      </c>
      <c r="Q141" s="189">
        <v>33.403871527741387</v>
      </c>
      <c r="R141" s="111">
        <v>39.956142142186202</v>
      </c>
      <c r="S141" s="111">
        <v>43.079596107673567</v>
      </c>
      <c r="T141" s="111">
        <v>51.159843308247119</v>
      </c>
      <c r="U141" s="111">
        <v>48.389063055171263</v>
      </c>
      <c r="V141" s="111">
        <v>62.19306328968851</v>
      </c>
      <c r="W141" s="111">
        <v>52.03328234851265</v>
      </c>
      <c r="X141" s="111">
        <v>43.051044081412641</v>
      </c>
      <c r="Y141" s="111">
        <v>44.032143984511499</v>
      </c>
      <c r="Z141" s="111">
        <v>48</v>
      </c>
      <c r="AA141" s="111">
        <v>43.845902004852874</v>
      </c>
      <c r="AB141" s="281">
        <v>50.263538575157476</v>
      </c>
      <c r="AC141" s="281">
        <f t="shared" si="1"/>
        <v>559.40749042515517</v>
      </c>
      <c r="AD141" s="64">
        <v>54.444791761782767</v>
      </c>
      <c r="AE141" s="117">
        <v>45.667300306721835</v>
      </c>
      <c r="AF141" s="117">
        <v>46.278491256599999</v>
      </c>
      <c r="AG141" s="117">
        <v>44.885276813399997</v>
      </c>
      <c r="AH141" s="117">
        <v>44.979515320600001</v>
      </c>
      <c r="AI141" s="117">
        <v>32.385958211278179</v>
      </c>
      <c r="AJ141" s="117">
        <v>33.334066530749432</v>
      </c>
      <c r="AK141" s="117">
        <v>35.335969223873562</v>
      </c>
      <c r="AL141" s="117">
        <v>35.061147191490825</v>
      </c>
      <c r="AM141" s="117">
        <v>35.846251512706907</v>
      </c>
      <c r="AN141" s="117">
        <v>34.259430832637939</v>
      </c>
      <c r="AO141" s="194">
        <v>481.18516165838508</v>
      </c>
      <c r="AP141" s="166">
        <v>509.14395184999768</v>
      </c>
      <c r="AQ141" s="166">
        <v>442.47819896184143</v>
      </c>
      <c r="AR141" s="166">
        <v>-13.093694356168474</v>
      </c>
      <c r="AS141" s="135"/>
      <c r="AT141" s="135"/>
      <c r="AU141" s="123"/>
    </row>
    <row r="142" spans="1:47" ht="20.100000000000001" customHeight="1">
      <c r="A142" s="49"/>
      <c r="B142" s="122" t="s">
        <v>53</v>
      </c>
      <c r="C142" s="19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20"/>
      <c r="Q142" s="120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41"/>
      <c r="AC142" s="141"/>
      <c r="AD142" s="15"/>
      <c r="AE142" s="141"/>
      <c r="AF142" s="15"/>
      <c r="AG142" s="141"/>
      <c r="AH142" s="141"/>
      <c r="AI142" s="141"/>
      <c r="AJ142" s="141"/>
      <c r="AK142" s="141"/>
      <c r="AL142" s="141"/>
      <c r="AM142" s="141"/>
      <c r="AN142" s="141"/>
      <c r="AO142" s="193"/>
      <c r="AP142" s="193"/>
      <c r="AQ142" s="162"/>
      <c r="AR142" s="162"/>
      <c r="AS142" s="135"/>
      <c r="AT142" s="135"/>
      <c r="AU142" s="123"/>
    </row>
    <row r="143" spans="1:47" ht="20.100000000000001" customHeight="1" thickBot="1">
      <c r="A143" s="49"/>
      <c r="B143" s="391" t="s">
        <v>10</v>
      </c>
      <c r="C143" s="394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20">
        <v>29627.426532287496</v>
      </c>
      <c r="Q143" s="120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41">
        <v>3323.8270480000001</v>
      </c>
      <c r="AC143" s="141">
        <f t="shared" si="1"/>
        <v>31654.3358964336</v>
      </c>
      <c r="AD143" s="15">
        <v>2846.2161617999996</v>
      </c>
      <c r="AE143" s="141">
        <v>2555.1588659999993</v>
      </c>
      <c r="AF143" s="15">
        <v>2849.658203</v>
      </c>
      <c r="AG143" s="141">
        <v>2945.3512577699998</v>
      </c>
      <c r="AH143" s="141">
        <v>2597.3968916800004</v>
      </c>
      <c r="AI143" s="141">
        <v>2659.9204415700001</v>
      </c>
      <c r="AJ143" s="141">
        <v>3365.214104785799</v>
      </c>
      <c r="AK143" s="141">
        <v>3362.0186318240003</v>
      </c>
      <c r="AL143" s="141">
        <v>3351.7275097376005</v>
      </c>
      <c r="AM143" s="141">
        <v>3329.0119916999997</v>
      </c>
      <c r="AN143" s="141">
        <v>2878.2449206800002</v>
      </c>
      <c r="AO143" s="194">
        <v>26611.555716483497</v>
      </c>
      <c r="AP143" s="193">
        <v>28330.508848433601</v>
      </c>
      <c r="AQ143" s="162">
        <v>32739.918980547402</v>
      </c>
      <c r="AR143" s="166">
        <v>15.564175552595483</v>
      </c>
      <c r="AS143" s="135"/>
      <c r="AT143" s="135"/>
      <c r="AU143" s="123"/>
    </row>
    <row r="144" spans="1:47" s="216" customFormat="1" ht="20.100000000000001" customHeight="1" thickBot="1">
      <c r="A144" s="214"/>
      <c r="B144" s="218"/>
      <c r="C144" s="207" t="s">
        <v>89</v>
      </c>
      <c r="D144" s="208">
        <v>3710435</v>
      </c>
      <c r="E144" s="208">
        <v>3329560</v>
      </c>
      <c r="F144" s="208">
        <v>3748639</v>
      </c>
      <c r="G144" s="208">
        <v>3779206</v>
      </c>
      <c r="H144" s="208">
        <v>3815226</v>
      </c>
      <c r="I144" s="208">
        <v>3403319</v>
      </c>
      <c r="J144" s="208">
        <v>4058771</v>
      </c>
      <c r="K144" s="208">
        <v>4549022</v>
      </c>
      <c r="L144" s="208">
        <v>4666666</v>
      </c>
      <c r="M144" s="208">
        <v>4520339</v>
      </c>
      <c r="N144" s="208">
        <v>4638977</v>
      </c>
      <c r="O144" s="208">
        <v>5374094</v>
      </c>
      <c r="P144" s="217">
        <v>49594254</v>
      </c>
      <c r="Q144" s="217">
        <v>5450335</v>
      </c>
      <c r="R144" s="208">
        <v>4634011</v>
      </c>
      <c r="S144" s="208">
        <v>5474494</v>
      </c>
      <c r="T144" s="208">
        <v>5865499</v>
      </c>
      <c r="U144" s="208">
        <v>5993260</v>
      </c>
      <c r="V144" s="208">
        <v>6687942</v>
      </c>
      <c r="W144" s="208">
        <v>5842625</v>
      </c>
      <c r="X144" s="208">
        <v>5696599</v>
      </c>
      <c r="Y144" s="208">
        <v>5674823</v>
      </c>
      <c r="Z144" s="208">
        <v>5404717</v>
      </c>
      <c r="AA144" s="208">
        <v>4368785</v>
      </c>
      <c r="AB144" s="226">
        <v>6017510</v>
      </c>
      <c r="AC144" s="226">
        <f t="shared" ref="AC144:AC199" si="2">SUM(Q144:AB144)</f>
        <v>67110600</v>
      </c>
      <c r="AD144" s="208">
        <v>6364266</v>
      </c>
      <c r="AE144" s="226">
        <v>5450985</v>
      </c>
      <c r="AF144" s="208">
        <v>6364147</v>
      </c>
      <c r="AG144" s="226">
        <v>5793558</v>
      </c>
      <c r="AH144" s="226">
        <v>6312305</v>
      </c>
      <c r="AI144" s="290">
        <v>6095609</v>
      </c>
      <c r="AJ144" s="226">
        <v>6644988</v>
      </c>
      <c r="AK144" s="226">
        <v>6290141</v>
      </c>
      <c r="AL144" s="226">
        <v>6241743</v>
      </c>
      <c r="AM144" s="226">
        <v>6598531</v>
      </c>
      <c r="AN144" s="226">
        <v>6443914</v>
      </c>
      <c r="AO144" s="264">
        <v>44220160</v>
      </c>
      <c r="AP144" s="264">
        <v>61093090</v>
      </c>
      <c r="AQ144" s="220">
        <v>68600187</v>
      </c>
      <c r="AR144" s="220">
        <v>12.287964154374897</v>
      </c>
      <c r="AS144" s="211"/>
      <c r="AT144" s="211"/>
      <c r="AU144" s="212"/>
    </row>
    <row r="145" spans="1:47" ht="20.100000000000001" customHeight="1" thickBot="1">
      <c r="A145" s="49"/>
      <c r="B145" s="413" t="s">
        <v>49</v>
      </c>
      <c r="C145" s="414"/>
      <c r="D145" s="23">
        <v>2919335</v>
      </c>
      <c r="E145" s="23">
        <v>2534051</v>
      </c>
      <c r="F145" s="23">
        <v>2786148</v>
      </c>
      <c r="G145" s="23">
        <v>2829625</v>
      </c>
      <c r="H145" s="23">
        <v>2841136</v>
      </c>
      <c r="I145" s="23">
        <v>2498440</v>
      </c>
      <c r="J145" s="23">
        <v>3025503</v>
      </c>
      <c r="K145" s="23">
        <v>3366551</v>
      </c>
      <c r="L145" s="23">
        <v>3500677</v>
      </c>
      <c r="M145" s="23">
        <v>3378157</v>
      </c>
      <c r="N145" s="23">
        <v>3459275</v>
      </c>
      <c r="O145" s="23">
        <v>3920507</v>
      </c>
      <c r="P145" s="45">
        <v>37059405</v>
      </c>
      <c r="Q145" s="45">
        <v>4227856</v>
      </c>
      <c r="R145" s="23">
        <v>3559686</v>
      </c>
      <c r="S145" s="23">
        <v>4061368</v>
      </c>
      <c r="T145" s="23">
        <v>4544340</v>
      </c>
      <c r="U145" s="23">
        <v>4516697</v>
      </c>
      <c r="V145" s="23">
        <v>5306789</v>
      </c>
      <c r="W145" s="23">
        <v>4433781</v>
      </c>
      <c r="X145" s="23">
        <v>4127457</v>
      </c>
      <c r="Y145" s="23">
        <v>4181075</v>
      </c>
      <c r="Z145" s="23">
        <v>3976869</v>
      </c>
      <c r="AA145" s="23">
        <v>3244666</v>
      </c>
      <c r="AB145" s="196">
        <v>4352603</v>
      </c>
      <c r="AC145" s="196">
        <f t="shared" si="2"/>
        <v>50533187</v>
      </c>
      <c r="AD145" s="23">
        <v>4814787</v>
      </c>
      <c r="AE145" s="196">
        <v>4076920</v>
      </c>
      <c r="AF145" s="23">
        <v>4793938</v>
      </c>
      <c r="AG145" s="196">
        <v>4246631</v>
      </c>
      <c r="AH145" s="196">
        <v>4493232</v>
      </c>
      <c r="AI145" s="196">
        <v>4416727</v>
      </c>
      <c r="AJ145" s="196">
        <v>4794215</v>
      </c>
      <c r="AK145" s="196">
        <v>4521259</v>
      </c>
      <c r="AL145" s="196">
        <v>4496048</v>
      </c>
      <c r="AM145" s="196">
        <v>4758429</v>
      </c>
      <c r="AN145" s="196">
        <v>4692167</v>
      </c>
      <c r="AO145" s="267">
        <v>33138898</v>
      </c>
      <c r="AP145" s="315">
        <v>46180584</v>
      </c>
      <c r="AQ145" s="267">
        <v>50104353</v>
      </c>
      <c r="AR145" s="267">
        <v>8.4965772628600824</v>
      </c>
      <c r="AS145" s="135"/>
      <c r="AT145" s="135"/>
      <c r="AU145" s="123"/>
    </row>
    <row r="146" spans="1:47" ht="20.100000000000001" customHeight="1" thickBot="1">
      <c r="A146" s="49"/>
      <c r="B146" s="126" t="s">
        <v>50</v>
      </c>
      <c r="C146" s="127"/>
      <c r="D146" s="23">
        <v>791100</v>
      </c>
      <c r="E146" s="23">
        <v>795509</v>
      </c>
      <c r="F146" s="23">
        <v>962491</v>
      </c>
      <c r="G146" s="23">
        <v>949581</v>
      </c>
      <c r="H146" s="23">
        <v>974090</v>
      </c>
      <c r="I146" s="23">
        <v>904879</v>
      </c>
      <c r="J146" s="23">
        <v>1033268</v>
      </c>
      <c r="K146" s="23">
        <v>1182471</v>
      </c>
      <c r="L146" s="23">
        <v>1165989</v>
      </c>
      <c r="M146" s="23">
        <v>1142182</v>
      </c>
      <c r="N146" s="23">
        <v>1179702</v>
      </c>
      <c r="O146" s="23">
        <v>1453587</v>
      </c>
      <c r="P146" s="45">
        <v>12534849</v>
      </c>
      <c r="Q146" s="45">
        <v>1222479</v>
      </c>
      <c r="R146" s="23">
        <v>1074325</v>
      </c>
      <c r="S146" s="23">
        <v>1413126</v>
      </c>
      <c r="T146" s="23">
        <v>1321159</v>
      </c>
      <c r="U146" s="23">
        <v>1476563</v>
      </c>
      <c r="V146" s="23">
        <v>1381153</v>
      </c>
      <c r="W146" s="23">
        <v>1408844</v>
      </c>
      <c r="X146" s="23">
        <v>1569142</v>
      </c>
      <c r="Y146" s="23">
        <v>1493748</v>
      </c>
      <c r="Z146" s="23">
        <v>1427848</v>
      </c>
      <c r="AA146" s="23">
        <v>1124119</v>
      </c>
      <c r="AB146" s="196">
        <v>1664907</v>
      </c>
      <c r="AC146" s="196">
        <f t="shared" si="2"/>
        <v>16577413</v>
      </c>
      <c r="AD146" s="23">
        <v>1549479</v>
      </c>
      <c r="AE146" s="196">
        <v>1374065</v>
      </c>
      <c r="AF146" s="23">
        <v>1570209</v>
      </c>
      <c r="AG146" s="117">
        <v>1546927</v>
      </c>
      <c r="AH146" s="117">
        <v>1819073</v>
      </c>
      <c r="AI146" s="117">
        <v>1678882</v>
      </c>
      <c r="AJ146" s="117">
        <v>1850773</v>
      </c>
      <c r="AK146" s="117">
        <v>1768882</v>
      </c>
      <c r="AL146" s="117">
        <v>1745695</v>
      </c>
      <c r="AM146" s="117">
        <v>1840102</v>
      </c>
      <c r="AN146" s="117">
        <v>1751747</v>
      </c>
      <c r="AO146" s="194">
        <v>11081262</v>
      </c>
      <c r="AP146" s="315">
        <v>14912506</v>
      </c>
      <c r="AQ146" s="194">
        <v>18495834</v>
      </c>
      <c r="AR146" s="266">
        <v>24.02901296401825</v>
      </c>
      <c r="AS146" s="135"/>
      <c r="AT146" s="135"/>
      <c r="AU146" s="123"/>
    </row>
    <row r="147" spans="1:47" s="216" customFormat="1" ht="35.25" customHeight="1" thickBot="1">
      <c r="A147" s="214"/>
      <c r="B147" s="206"/>
      <c r="C147" s="232" t="s">
        <v>96</v>
      </c>
      <c r="D147" s="208">
        <v>1794523</v>
      </c>
      <c r="E147" s="208">
        <v>1453723</v>
      </c>
      <c r="F147" s="208">
        <v>1409346</v>
      </c>
      <c r="G147" s="208">
        <v>1509953</v>
      </c>
      <c r="H147" s="208">
        <v>1482639</v>
      </c>
      <c r="I147" s="208">
        <v>1544279</v>
      </c>
      <c r="J147" s="208">
        <v>1692529</v>
      </c>
      <c r="K147" s="208">
        <v>1950733</v>
      </c>
      <c r="L147" s="208">
        <v>1344443</v>
      </c>
      <c r="M147" s="208">
        <v>1392775</v>
      </c>
      <c r="N147" s="208">
        <v>1468644</v>
      </c>
      <c r="O147" s="208">
        <v>1742023</v>
      </c>
      <c r="P147" s="217">
        <v>18785610</v>
      </c>
      <c r="Q147" s="217">
        <v>1414360</v>
      </c>
      <c r="R147" s="208">
        <v>1238746</v>
      </c>
      <c r="S147" s="208">
        <v>1322016</v>
      </c>
      <c r="T147" s="208">
        <v>1276278</v>
      </c>
      <c r="U147" s="208">
        <v>1321995</v>
      </c>
      <c r="V147" s="208">
        <v>1300043</v>
      </c>
      <c r="W147" s="208">
        <v>1302939</v>
      </c>
      <c r="X147" s="208">
        <v>1450563</v>
      </c>
      <c r="Y147" s="208">
        <v>1314153</v>
      </c>
      <c r="Z147" s="208">
        <v>1367374</v>
      </c>
      <c r="AA147" s="208">
        <v>1338507</v>
      </c>
      <c r="AB147" s="226">
        <v>1521059</v>
      </c>
      <c r="AC147" s="226">
        <f t="shared" si="2"/>
        <v>16168033</v>
      </c>
      <c r="AD147" s="208">
        <v>1496138</v>
      </c>
      <c r="AE147" s="226">
        <v>1240816</v>
      </c>
      <c r="AF147" s="208">
        <v>1394830</v>
      </c>
      <c r="AG147" s="226">
        <v>1344269</v>
      </c>
      <c r="AH147" s="226">
        <v>1494798</v>
      </c>
      <c r="AI147" s="290">
        <v>1436082</v>
      </c>
      <c r="AJ147" s="226">
        <v>1659451</v>
      </c>
      <c r="AK147" s="226">
        <v>1591997</v>
      </c>
      <c r="AL147" s="226">
        <v>1535384</v>
      </c>
      <c r="AM147" s="226">
        <v>1640667</v>
      </c>
      <c r="AN147" s="226">
        <v>1708477</v>
      </c>
      <c r="AO147" s="264">
        <v>17043587</v>
      </c>
      <c r="AP147" s="316">
        <v>14646974</v>
      </c>
      <c r="AQ147" s="309">
        <v>16542909</v>
      </c>
      <c r="AR147" s="236">
        <v>12.944209500201209</v>
      </c>
      <c r="AS147" s="211"/>
      <c r="AT147" s="211"/>
      <c r="AU147" s="212"/>
    </row>
    <row r="148" spans="1:47" ht="20.100000000000001" customHeight="1" thickBot="1">
      <c r="A148" s="49"/>
      <c r="B148" s="122" t="s">
        <v>97</v>
      </c>
      <c r="C148" s="19"/>
      <c r="D148" s="23">
        <v>1591781</v>
      </c>
      <c r="E148" s="23">
        <v>1277528</v>
      </c>
      <c r="F148" s="23">
        <v>1214321</v>
      </c>
      <c r="G148" s="23">
        <v>1317851</v>
      </c>
      <c r="H148" s="23">
        <v>1263131</v>
      </c>
      <c r="I148" s="23">
        <v>1310615</v>
      </c>
      <c r="J148" s="23">
        <v>1406672</v>
      </c>
      <c r="K148" s="23">
        <v>1686193</v>
      </c>
      <c r="L148" s="23">
        <v>1086118</v>
      </c>
      <c r="M148" s="23">
        <v>1132187</v>
      </c>
      <c r="N148" s="23">
        <v>1198478</v>
      </c>
      <c r="O148" s="23">
        <v>1465986</v>
      </c>
      <c r="P148" s="45">
        <v>15950861</v>
      </c>
      <c r="Q148" s="45">
        <v>1137963</v>
      </c>
      <c r="R148" s="23">
        <v>1012433</v>
      </c>
      <c r="S148" s="23">
        <v>1060251</v>
      </c>
      <c r="T148" s="23">
        <v>1009835</v>
      </c>
      <c r="U148" s="23">
        <v>1029321</v>
      </c>
      <c r="V148" s="23">
        <v>1011608</v>
      </c>
      <c r="W148" s="23">
        <v>973022</v>
      </c>
      <c r="X148" s="23">
        <v>1151411</v>
      </c>
      <c r="Y148" s="23">
        <v>1009098</v>
      </c>
      <c r="Z148" s="23">
        <v>1051249</v>
      </c>
      <c r="AA148" s="23">
        <v>1027662</v>
      </c>
      <c r="AB148" s="196">
        <v>1188982</v>
      </c>
      <c r="AC148" s="196">
        <f t="shared" si="2"/>
        <v>12662835</v>
      </c>
      <c r="AD148" s="23">
        <v>1148636</v>
      </c>
      <c r="AE148" s="196">
        <v>969292</v>
      </c>
      <c r="AF148" s="23">
        <v>1077508</v>
      </c>
      <c r="AG148" s="196">
        <v>1030741</v>
      </c>
      <c r="AH148" s="196">
        <v>1130664</v>
      </c>
      <c r="AI148" s="196">
        <v>1090538</v>
      </c>
      <c r="AJ148" s="196">
        <v>1255871</v>
      </c>
      <c r="AK148" s="196">
        <v>1238992</v>
      </c>
      <c r="AL148" s="196">
        <v>1181702</v>
      </c>
      <c r="AM148" s="196">
        <v>1265206</v>
      </c>
      <c r="AN148" s="196">
        <v>1331128</v>
      </c>
      <c r="AO148" s="267">
        <v>14484875</v>
      </c>
      <c r="AP148" s="315">
        <v>11473853</v>
      </c>
      <c r="AQ148" s="267">
        <v>12720278</v>
      </c>
      <c r="AR148" s="177">
        <v>10.86317734766169</v>
      </c>
      <c r="AS148" s="135"/>
      <c r="AT148" s="135"/>
      <c r="AU148" s="123"/>
    </row>
    <row r="149" spans="1:47" ht="20.100000000000001" customHeight="1" thickBot="1">
      <c r="A149" s="49"/>
      <c r="B149" s="122" t="s">
        <v>98</v>
      </c>
      <c r="C149" s="19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20">
        <v>2834749</v>
      </c>
      <c r="Q149" s="120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41">
        <v>332077</v>
      </c>
      <c r="AC149" s="141">
        <f t="shared" si="2"/>
        <v>3505198</v>
      </c>
      <c r="AD149" s="15">
        <v>347502</v>
      </c>
      <c r="AE149" s="141">
        <v>271524</v>
      </c>
      <c r="AF149" s="15">
        <v>317322</v>
      </c>
      <c r="AG149" s="141">
        <v>313528</v>
      </c>
      <c r="AH149" s="141">
        <v>364134</v>
      </c>
      <c r="AI149" s="141">
        <v>345544</v>
      </c>
      <c r="AJ149" s="141">
        <v>403580</v>
      </c>
      <c r="AK149" s="141">
        <v>353005</v>
      </c>
      <c r="AL149" s="141">
        <v>353682</v>
      </c>
      <c r="AM149" s="141">
        <v>375461</v>
      </c>
      <c r="AN149" s="141">
        <v>377349</v>
      </c>
      <c r="AO149" s="193">
        <v>2558712</v>
      </c>
      <c r="AP149" s="315">
        <v>3173121</v>
      </c>
      <c r="AQ149" s="267">
        <v>3822631</v>
      </c>
      <c r="AR149" s="267">
        <v>20.46912172589699</v>
      </c>
      <c r="AS149" s="135"/>
      <c r="AT149" s="135"/>
      <c r="AU149" s="123"/>
    </row>
    <row r="150" spans="1:47" s="216" customFormat="1" ht="38.25" customHeight="1" thickBot="1">
      <c r="A150" s="214"/>
      <c r="B150" s="218"/>
      <c r="C150" s="232" t="s">
        <v>55</v>
      </c>
      <c r="D150" s="233">
        <v>4351694</v>
      </c>
      <c r="E150" s="233">
        <v>4207830</v>
      </c>
      <c r="F150" s="233">
        <v>4613292</v>
      </c>
      <c r="G150" s="233">
        <v>4658724</v>
      </c>
      <c r="H150" s="233">
        <v>4652968</v>
      </c>
      <c r="I150" s="233">
        <v>4548096</v>
      </c>
      <c r="J150" s="233">
        <v>4029019</v>
      </c>
      <c r="K150" s="233">
        <v>4763417</v>
      </c>
      <c r="L150" s="233">
        <v>6177717</v>
      </c>
      <c r="M150" s="233">
        <v>4457091</v>
      </c>
      <c r="N150" s="233">
        <v>4719253</v>
      </c>
      <c r="O150" s="233">
        <v>5390908</v>
      </c>
      <c r="P150" s="257">
        <v>56570009</v>
      </c>
      <c r="Q150" s="257">
        <v>4349454</v>
      </c>
      <c r="R150" s="233">
        <v>3896278</v>
      </c>
      <c r="S150" s="233">
        <v>5290293</v>
      </c>
      <c r="T150" s="233">
        <v>5237767</v>
      </c>
      <c r="U150" s="233">
        <v>5820812</v>
      </c>
      <c r="V150" s="233">
        <v>5644090</v>
      </c>
      <c r="W150" s="233">
        <v>5359188</v>
      </c>
      <c r="X150" s="233">
        <v>6197118</v>
      </c>
      <c r="Y150" s="233">
        <v>5833432</v>
      </c>
      <c r="Z150" s="233">
        <v>5850878</v>
      </c>
      <c r="AA150" s="233">
        <v>5348522</v>
      </c>
      <c r="AB150" s="234">
        <v>6328973</v>
      </c>
      <c r="AC150" s="234">
        <f t="shared" si="2"/>
        <v>65156805</v>
      </c>
      <c r="AD150" s="233">
        <v>5903832</v>
      </c>
      <c r="AE150" s="234">
        <v>5482139</v>
      </c>
      <c r="AF150" s="233">
        <v>6232841</v>
      </c>
      <c r="AG150" s="234">
        <v>6370641</v>
      </c>
      <c r="AH150" s="234">
        <v>5840061</v>
      </c>
      <c r="AI150" s="296">
        <v>6623754</v>
      </c>
      <c r="AJ150" s="234">
        <v>7452644</v>
      </c>
      <c r="AK150" s="234">
        <v>7717383</v>
      </c>
      <c r="AL150" s="234">
        <v>7764661</v>
      </c>
      <c r="AM150" s="234">
        <v>7840176</v>
      </c>
      <c r="AN150" s="234">
        <v>6702032</v>
      </c>
      <c r="AO150" s="317">
        <v>51179101</v>
      </c>
      <c r="AP150" s="317">
        <v>58827832</v>
      </c>
      <c r="AQ150" s="235">
        <v>73930164</v>
      </c>
      <c r="AR150" s="235">
        <v>25.672086640894733</v>
      </c>
      <c r="AS150" s="211"/>
      <c r="AT150" s="211"/>
      <c r="AU150" s="212"/>
    </row>
    <row r="151" spans="1:47" ht="20.100000000000001" customHeight="1" thickBot="1">
      <c r="A151" s="49"/>
      <c r="B151" s="413" t="s">
        <v>56</v>
      </c>
      <c r="C151" s="414"/>
      <c r="D151" s="23">
        <v>22143</v>
      </c>
      <c r="E151" s="23">
        <v>26404</v>
      </c>
      <c r="F151" s="23">
        <v>31039</v>
      </c>
      <c r="G151" s="23">
        <v>32532</v>
      </c>
      <c r="H151" s="23">
        <v>32763</v>
      </c>
      <c r="I151" s="23">
        <v>30317</v>
      </c>
      <c r="J151" s="23">
        <v>32528</v>
      </c>
      <c r="K151" s="23">
        <v>35687</v>
      </c>
      <c r="L151" s="23">
        <v>36943</v>
      </c>
      <c r="M151" s="23">
        <v>37837</v>
      </c>
      <c r="N151" s="23">
        <v>36975</v>
      </c>
      <c r="O151" s="23">
        <v>34443</v>
      </c>
      <c r="P151" s="45">
        <v>389611</v>
      </c>
      <c r="Q151" s="45">
        <v>34969</v>
      </c>
      <c r="R151" s="23">
        <v>37946</v>
      </c>
      <c r="S151" s="23">
        <v>42824</v>
      </c>
      <c r="T151" s="23">
        <v>42525</v>
      </c>
      <c r="U151" s="23">
        <v>45047</v>
      </c>
      <c r="V151" s="23">
        <v>42410</v>
      </c>
      <c r="W151" s="23">
        <v>43981</v>
      </c>
      <c r="X151" s="23">
        <v>48216</v>
      </c>
      <c r="Y151" s="23">
        <v>48628</v>
      </c>
      <c r="Z151" s="23">
        <v>48135</v>
      </c>
      <c r="AA151" s="23">
        <v>44594</v>
      </c>
      <c r="AB151" s="196">
        <v>43803</v>
      </c>
      <c r="AC151" s="196">
        <f t="shared" si="2"/>
        <v>523078</v>
      </c>
      <c r="AD151" s="23">
        <v>45111</v>
      </c>
      <c r="AE151" s="196">
        <v>45873</v>
      </c>
      <c r="AF151" s="23">
        <v>49467</v>
      </c>
      <c r="AG151" s="196">
        <v>44534</v>
      </c>
      <c r="AH151" s="196">
        <v>44371</v>
      </c>
      <c r="AI151" s="196">
        <v>38219</v>
      </c>
      <c r="AJ151" s="196">
        <v>40288</v>
      </c>
      <c r="AK151" s="196">
        <v>43079</v>
      </c>
      <c r="AL151" s="196">
        <v>42094</v>
      </c>
      <c r="AM151" s="196">
        <v>43836</v>
      </c>
      <c r="AN151" s="196">
        <v>42468</v>
      </c>
      <c r="AO151" s="267">
        <v>355168</v>
      </c>
      <c r="AP151" s="267">
        <v>479275</v>
      </c>
      <c r="AQ151" s="177">
        <v>479340</v>
      </c>
      <c r="AR151" s="177">
        <v>1.3562151165813496E-2</v>
      </c>
      <c r="AS151" s="135"/>
      <c r="AT151" s="135"/>
      <c r="AU151" s="123"/>
    </row>
    <row r="152" spans="1:47" ht="20.100000000000001" customHeight="1" thickBot="1">
      <c r="A152" s="49"/>
      <c r="B152" s="126" t="s">
        <v>57</v>
      </c>
      <c r="C152" s="128"/>
      <c r="D152" s="23">
        <v>4329551</v>
      </c>
      <c r="E152" s="23">
        <v>4181426</v>
      </c>
      <c r="F152" s="23">
        <v>4582253</v>
      </c>
      <c r="G152" s="23">
        <v>4626192</v>
      </c>
      <c r="H152" s="23">
        <v>4620205</v>
      </c>
      <c r="I152" s="23">
        <v>4517779</v>
      </c>
      <c r="J152" s="23">
        <v>3996491</v>
      </c>
      <c r="K152" s="23">
        <v>4727730</v>
      </c>
      <c r="L152" s="23">
        <v>6140774</v>
      </c>
      <c r="M152" s="23">
        <v>4419254</v>
      </c>
      <c r="N152" s="23">
        <v>4682278</v>
      </c>
      <c r="O152" s="23">
        <v>5356465</v>
      </c>
      <c r="P152" s="45">
        <v>56180398</v>
      </c>
      <c r="Q152" s="45">
        <v>4314485</v>
      </c>
      <c r="R152" s="23">
        <v>3858332</v>
      </c>
      <c r="S152" s="23">
        <v>5247469</v>
      </c>
      <c r="T152" s="23">
        <v>5195242</v>
      </c>
      <c r="U152" s="23">
        <v>5775765</v>
      </c>
      <c r="V152" s="23">
        <v>5601680</v>
      </c>
      <c r="W152" s="23">
        <v>5315207</v>
      </c>
      <c r="X152" s="23">
        <v>6148902</v>
      </c>
      <c r="Y152" s="23">
        <v>5784804</v>
      </c>
      <c r="Z152" s="23">
        <v>5802743</v>
      </c>
      <c r="AA152" s="23">
        <v>5303928</v>
      </c>
      <c r="AB152" s="196">
        <v>6285170</v>
      </c>
      <c r="AC152" s="196">
        <f t="shared" si="2"/>
        <v>64633727</v>
      </c>
      <c r="AD152" s="23">
        <v>5858721</v>
      </c>
      <c r="AE152" s="196">
        <v>5436266</v>
      </c>
      <c r="AF152" s="23">
        <v>6183374</v>
      </c>
      <c r="AG152" s="196">
        <v>6326107</v>
      </c>
      <c r="AH152" s="196">
        <v>5795690</v>
      </c>
      <c r="AI152" s="196">
        <v>6585535</v>
      </c>
      <c r="AJ152" s="196">
        <v>7412356</v>
      </c>
      <c r="AK152" s="196">
        <v>7674304</v>
      </c>
      <c r="AL152" s="196">
        <v>7722567</v>
      </c>
      <c r="AM152" s="196">
        <v>7796340</v>
      </c>
      <c r="AN152" s="196">
        <v>6659564</v>
      </c>
      <c r="AO152" s="267">
        <v>50823933</v>
      </c>
      <c r="AP152" s="267">
        <v>58348557</v>
      </c>
      <c r="AQ152" s="177">
        <v>73450824</v>
      </c>
      <c r="AR152" s="166">
        <v>25.882845740298265</v>
      </c>
      <c r="AS152" s="135"/>
      <c r="AT152" s="135"/>
      <c r="AU152" s="123"/>
    </row>
    <row r="153" spans="1:47" s="48" customFormat="1" ht="20.100000000000001" customHeight="1" thickBot="1">
      <c r="A153" s="49"/>
      <c r="B153" s="122"/>
      <c r="C153" s="154"/>
      <c r="D153" s="24"/>
      <c r="E153" s="24"/>
      <c r="F153" s="24"/>
      <c r="G153" s="24"/>
      <c r="H153" s="24"/>
      <c r="I153" s="24"/>
      <c r="J153" s="24"/>
      <c r="K153" s="24"/>
      <c r="L153" s="15"/>
      <c r="M153" s="15"/>
      <c r="N153" s="15"/>
      <c r="O153" s="15"/>
      <c r="P153" s="15"/>
      <c r="Q153" s="120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41"/>
      <c r="AC153" s="141"/>
      <c r="AD153" s="15"/>
      <c r="AE153" s="141"/>
      <c r="AF153" s="15"/>
      <c r="AG153" s="141"/>
      <c r="AH153" s="141"/>
      <c r="AI153" s="141"/>
      <c r="AJ153" s="141"/>
      <c r="AK153" s="141"/>
      <c r="AL153" s="141"/>
      <c r="AM153" s="141"/>
      <c r="AN153" s="141"/>
      <c r="AO153" s="272"/>
      <c r="AP153" s="272"/>
      <c r="AQ153" s="174"/>
      <c r="AR153" s="174"/>
      <c r="AS153" s="135"/>
      <c r="AT153" s="135"/>
      <c r="AU153" s="135"/>
    </row>
    <row r="154" spans="1:47" s="48" customFormat="1" ht="20.100000000000001" customHeight="1" thickBot="1">
      <c r="A154" s="49"/>
      <c r="B154" s="200" t="s">
        <v>90</v>
      </c>
      <c r="C154" s="201"/>
      <c r="D154" s="23">
        <v>5406794</v>
      </c>
      <c r="E154" s="23">
        <v>5477513</v>
      </c>
      <c r="F154" s="23">
        <v>5550328</v>
      </c>
      <c r="G154" s="23">
        <v>5626650</v>
      </c>
      <c r="H154" s="23">
        <v>5622110</v>
      </c>
      <c r="I154" s="23">
        <v>5868718</v>
      </c>
      <c r="J154" s="23">
        <v>5886855</v>
      </c>
      <c r="K154" s="23">
        <v>5956987</v>
      </c>
      <c r="L154" s="23">
        <v>6038107</v>
      </c>
      <c r="M154" s="23">
        <v>6094060</v>
      </c>
      <c r="N154" s="23">
        <v>6204017</v>
      </c>
      <c r="O154" s="23">
        <v>6294786</v>
      </c>
      <c r="P154" s="45">
        <v>6294786</v>
      </c>
      <c r="Q154" s="45">
        <v>6383613</v>
      </c>
      <c r="R154" s="23">
        <v>6402399</v>
      </c>
      <c r="S154" s="23">
        <v>6461833</v>
      </c>
      <c r="T154" s="23">
        <v>6574885</v>
      </c>
      <c r="U154" s="23">
        <v>6666508</v>
      </c>
      <c r="V154" s="23">
        <v>6710352</v>
      </c>
      <c r="W154" s="23">
        <v>6785914</v>
      </c>
      <c r="X154" s="23">
        <v>6739478</v>
      </c>
      <c r="Y154" s="23">
        <v>6801066</v>
      </c>
      <c r="Z154" s="23">
        <v>6839562</v>
      </c>
      <c r="AA154" s="23">
        <v>6768910</v>
      </c>
      <c r="AB154" s="196">
        <v>6736204</v>
      </c>
      <c r="AC154" s="196">
        <f>+AB154</f>
        <v>6736204</v>
      </c>
      <c r="AD154" s="23">
        <v>6938230</v>
      </c>
      <c r="AE154" s="196">
        <v>6637597</v>
      </c>
      <c r="AF154" s="23">
        <v>6824864.3666666672</v>
      </c>
      <c r="AG154" s="196">
        <v>7010961.3666666672</v>
      </c>
      <c r="AH154" s="196">
        <v>5996181</v>
      </c>
      <c r="AI154" s="196">
        <v>5912249</v>
      </c>
      <c r="AJ154" s="196">
        <v>6244317</v>
      </c>
      <c r="AK154" s="196">
        <v>6179528</v>
      </c>
      <c r="AL154" s="196">
        <v>6142986</v>
      </c>
      <c r="AM154" s="196">
        <v>6293709</v>
      </c>
      <c r="AN154" s="196">
        <v>6370570</v>
      </c>
      <c r="AO154" s="318">
        <v>6204017</v>
      </c>
      <c r="AP154" s="318">
        <v>6768910</v>
      </c>
      <c r="AQ154" s="198">
        <v>6370570</v>
      </c>
      <c r="AR154" s="198">
        <v>-5.8848470433201179</v>
      </c>
      <c r="AS154" s="135"/>
      <c r="AT154" s="135"/>
      <c r="AU154" s="135"/>
    </row>
    <row r="155" spans="1:47" s="48" customFormat="1" ht="20.100000000000001" customHeight="1" thickBot="1">
      <c r="A155" s="49"/>
      <c r="B155" s="200" t="s">
        <v>51</v>
      </c>
      <c r="C155" s="201"/>
      <c r="D155" s="23">
        <v>239479</v>
      </c>
      <c r="E155" s="23">
        <v>239032</v>
      </c>
      <c r="F155" s="23">
        <v>239044</v>
      </c>
      <c r="G155" s="23">
        <v>238640</v>
      </c>
      <c r="H155" s="23">
        <v>239315</v>
      </c>
      <c r="I155" s="23">
        <v>239001</v>
      </c>
      <c r="J155" s="23">
        <v>239468</v>
      </c>
      <c r="K155" s="23">
        <v>243070</v>
      </c>
      <c r="L155" s="23">
        <v>244266</v>
      </c>
      <c r="M155" s="23">
        <v>246623</v>
      </c>
      <c r="N155" s="23">
        <v>247106</v>
      </c>
      <c r="O155" s="23">
        <v>249290</v>
      </c>
      <c r="P155" s="45">
        <v>249290</v>
      </c>
      <c r="Q155" s="45">
        <v>249659</v>
      </c>
      <c r="R155" s="23">
        <v>250262</v>
      </c>
      <c r="S155" s="23">
        <v>248611</v>
      </c>
      <c r="T155" s="23">
        <v>251071</v>
      </c>
      <c r="U155" s="23">
        <v>254036</v>
      </c>
      <c r="V155" s="23">
        <v>249420</v>
      </c>
      <c r="W155" s="23">
        <v>255704</v>
      </c>
      <c r="X155" s="23">
        <v>256957</v>
      </c>
      <c r="Y155" s="23">
        <v>261169</v>
      </c>
      <c r="Z155" s="23">
        <v>262111</v>
      </c>
      <c r="AA155" s="23">
        <v>263081</v>
      </c>
      <c r="AB155" s="196">
        <v>262841</v>
      </c>
      <c r="AC155" s="196">
        <f t="shared" ref="AC155:AC157" si="3">+AB155</f>
        <v>262841</v>
      </c>
      <c r="AD155" s="23">
        <v>263257</v>
      </c>
      <c r="AE155" s="196">
        <v>263794</v>
      </c>
      <c r="AF155" s="23">
        <v>235702</v>
      </c>
      <c r="AG155" s="196">
        <v>235702</v>
      </c>
      <c r="AH155" s="196">
        <v>220598</v>
      </c>
      <c r="AI155" s="196">
        <v>242036</v>
      </c>
      <c r="AJ155" s="196">
        <v>243150</v>
      </c>
      <c r="AK155" s="196">
        <v>243319</v>
      </c>
      <c r="AL155" s="196">
        <v>244995</v>
      </c>
      <c r="AM155" s="196">
        <v>246081</v>
      </c>
      <c r="AN155" s="196">
        <v>246661</v>
      </c>
      <c r="AO155" s="318">
        <v>247106</v>
      </c>
      <c r="AP155" s="318">
        <v>263081</v>
      </c>
      <c r="AQ155" s="198">
        <v>246661</v>
      </c>
      <c r="AR155" s="198">
        <v>-6.2414237440180038</v>
      </c>
      <c r="AS155" s="135"/>
      <c r="AT155" s="135"/>
      <c r="AU155" s="135"/>
    </row>
    <row r="156" spans="1:47" s="48" customFormat="1" ht="20.100000000000001" customHeight="1" thickBot="1">
      <c r="A156" s="49"/>
      <c r="B156" s="200" t="s">
        <v>37</v>
      </c>
      <c r="C156" s="201"/>
      <c r="D156" s="23">
        <v>36178</v>
      </c>
      <c r="E156" s="23">
        <v>36530</v>
      </c>
      <c r="F156" s="23">
        <v>36983</v>
      </c>
      <c r="G156" s="23">
        <v>37466</v>
      </c>
      <c r="H156" s="23">
        <v>37965</v>
      </c>
      <c r="I156" s="23">
        <v>38353</v>
      </c>
      <c r="J156" s="23">
        <v>38835</v>
      </c>
      <c r="K156" s="23">
        <v>39315</v>
      </c>
      <c r="L156" s="23">
        <v>40379</v>
      </c>
      <c r="M156" s="23">
        <v>41116</v>
      </c>
      <c r="N156" s="23">
        <v>41846</v>
      </c>
      <c r="O156" s="23">
        <v>42709</v>
      </c>
      <c r="P156" s="45">
        <v>42709</v>
      </c>
      <c r="Q156" s="45">
        <v>43009</v>
      </c>
      <c r="R156" s="23">
        <v>43293</v>
      </c>
      <c r="S156" s="23">
        <v>43489</v>
      </c>
      <c r="T156" s="23">
        <v>43740</v>
      </c>
      <c r="U156" s="23">
        <v>44812</v>
      </c>
      <c r="V156" s="23">
        <v>45360</v>
      </c>
      <c r="W156" s="23">
        <v>45224</v>
      </c>
      <c r="X156" s="23">
        <v>45879</v>
      </c>
      <c r="Y156" s="23">
        <v>45483</v>
      </c>
      <c r="Z156" s="23">
        <v>45845</v>
      </c>
      <c r="AA156" s="23">
        <v>46303</v>
      </c>
      <c r="AB156" s="196">
        <v>46786</v>
      </c>
      <c r="AC156" s="196">
        <f t="shared" si="3"/>
        <v>46786</v>
      </c>
      <c r="AD156" s="23">
        <v>47455</v>
      </c>
      <c r="AE156" s="196">
        <v>47763</v>
      </c>
      <c r="AF156" s="23">
        <v>47981</v>
      </c>
      <c r="AG156" s="196">
        <v>48385</v>
      </c>
      <c r="AH156" s="196">
        <v>48947</v>
      </c>
      <c r="AI156" s="196">
        <v>47875</v>
      </c>
      <c r="AJ156" s="196">
        <v>47514</v>
      </c>
      <c r="AK156" s="196">
        <v>47912</v>
      </c>
      <c r="AL156" s="196">
        <v>47256</v>
      </c>
      <c r="AM156" s="196">
        <v>45586</v>
      </c>
      <c r="AN156" s="196">
        <v>47941</v>
      </c>
      <c r="AO156" s="318">
        <v>41846</v>
      </c>
      <c r="AP156" s="318">
        <v>46303</v>
      </c>
      <c r="AQ156" s="198">
        <v>47941</v>
      </c>
      <c r="AR156" s="198">
        <v>3.5375677601883204</v>
      </c>
      <c r="AS156" s="135"/>
      <c r="AT156" s="135"/>
      <c r="AU156" s="135"/>
    </row>
    <row r="157" spans="1:47" s="48" customFormat="1" ht="20.100000000000001" customHeight="1" thickBot="1">
      <c r="A157" s="49"/>
      <c r="B157" s="200" t="s">
        <v>38</v>
      </c>
      <c r="C157" s="201"/>
      <c r="D157" s="23">
        <v>3257</v>
      </c>
      <c r="E157" s="23">
        <v>3264</v>
      </c>
      <c r="F157" s="23">
        <v>3266</v>
      </c>
      <c r="G157" s="23">
        <v>3287</v>
      </c>
      <c r="H157" s="23">
        <v>3285</v>
      </c>
      <c r="I157" s="23">
        <v>3287</v>
      </c>
      <c r="J157" s="23">
        <v>3284</v>
      </c>
      <c r="K157" s="23">
        <v>3318</v>
      </c>
      <c r="L157" s="23">
        <v>3358</v>
      </c>
      <c r="M157" s="23">
        <v>3363</v>
      </c>
      <c r="N157" s="23">
        <v>3370</v>
      </c>
      <c r="O157" s="23">
        <v>3415</v>
      </c>
      <c r="P157" s="45">
        <v>3415</v>
      </c>
      <c r="Q157" s="45">
        <v>3763</v>
      </c>
      <c r="R157" s="23">
        <v>3463</v>
      </c>
      <c r="S157" s="23">
        <v>3469</v>
      </c>
      <c r="T157" s="23">
        <v>3470</v>
      </c>
      <c r="U157" s="23">
        <v>3462</v>
      </c>
      <c r="V157" s="23">
        <v>3490</v>
      </c>
      <c r="W157" s="23">
        <v>3523</v>
      </c>
      <c r="X157" s="23">
        <v>3527</v>
      </c>
      <c r="Y157" s="23">
        <v>3542</v>
      </c>
      <c r="Z157" s="23">
        <v>3566</v>
      </c>
      <c r="AA157" s="23">
        <v>3584</v>
      </c>
      <c r="AB157" s="196">
        <v>3612</v>
      </c>
      <c r="AC157" s="196">
        <f t="shared" si="3"/>
        <v>3612</v>
      </c>
      <c r="AD157" s="23">
        <v>3616</v>
      </c>
      <c r="AE157" s="196">
        <v>3628</v>
      </c>
      <c r="AF157" s="23">
        <v>3642</v>
      </c>
      <c r="AG157" s="196">
        <v>3665</v>
      </c>
      <c r="AH157" s="196">
        <v>3439</v>
      </c>
      <c r="AI157" s="196">
        <v>3427</v>
      </c>
      <c r="AJ157" s="196">
        <v>3423</v>
      </c>
      <c r="AK157" s="196">
        <v>3442</v>
      </c>
      <c r="AL157" s="196">
        <v>3453</v>
      </c>
      <c r="AM157" s="196">
        <v>3451</v>
      </c>
      <c r="AN157" s="196">
        <v>3451</v>
      </c>
      <c r="AO157" s="318">
        <v>3370</v>
      </c>
      <c r="AP157" s="318">
        <v>3584</v>
      </c>
      <c r="AQ157" s="198">
        <v>3451</v>
      </c>
      <c r="AR157" s="198">
        <v>-3.7109375</v>
      </c>
      <c r="AS157" s="135"/>
      <c r="AT157" s="135"/>
      <c r="AU157" s="135"/>
    </row>
    <row r="158" spans="1:47" s="48" customFormat="1" ht="20.100000000000001" customHeight="1">
      <c r="A158" s="49"/>
      <c r="B158" s="129"/>
      <c r="C158" s="153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73"/>
      <c r="AP158" s="173"/>
      <c r="AQ158" s="173"/>
      <c r="AR158" s="173"/>
      <c r="AS158" s="135"/>
      <c r="AT158" s="135"/>
      <c r="AU158" s="135"/>
    </row>
    <row r="159" spans="1:47" s="33" customFormat="1" ht="20.100000000000001" customHeight="1" thickBot="1">
      <c r="A159" s="49"/>
      <c r="B159" s="130" t="s">
        <v>91</v>
      </c>
      <c r="C159" s="36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167"/>
      <c r="AP159" s="167"/>
      <c r="AQ159" s="167"/>
      <c r="AR159" s="167"/>
      <c r="AS159" s="135"/>
      <c r="AT159" s="135"/>
      <c r="AU159" s="123"/>
    </row>
    <row r="160" spans="1:47" s="213" customFormat="1" ht="20.100000000000001" customHeight="1" thickBot="1">
      <c r="A160" s="214"/>
      <c r="B160" s="237"/>
      <c r="C160" s="207" t="s">
        <v>18</v>
      </c>
      <c r="D160" s="208">
        <v>236.25009606020001</v>
      </c>
      <c r="E160" s="208">
        <v>218.45704563290099</v>
      </c>
      <c r="F160" s="208">
        <v>237.62973275000067</v>
      </c>
      <c r="G160" s="208">
        <v>239.89055764000057</v>
      </c>
      <c r="H160" s="208">
        <v>256.11399880480053</v>
      </c>
      <c r="I160" s="208">
        <v>262.72466018000028</v>
      </c>
      <c r="J160" s="208">
        <v>281.64459133000003</v>
      </c>
      <c r="K160" s="208">
        <v>297.10630606600057</v>
      </c>
      <c r="L160" s="208">
        <v>282.40963343999999</v>
      </c>
      <c r="M160" s="208">
        <v>310.74029461000003</v>
      </c>
      <c r="N160" s="208">
        <v>318.86636271000026</v>
      </c>
      <c r="O160" s="208">
        <v>370.76313250000049</v>
      </c>
      <c r="P160" s="217">
        <v>3312.5964117239046</v>
      </c>
      <c r="Q160" s="217">
        <v>323.00896389000002</v>
      </c>
      <c r="R160" s="208">
        <v>305.38863541800043</v>
      </c>
      <c r="S160" s="208">
        <v>335.15550366200046</v>
      </c>
      <c r="T160" s="208">
        <v>331.12164607000102</v>
      </c>
      <c r="U160" s="208">
        <v>351.31017041000001</v>
      </c>
      <c r="V160" s="208">
        <v>352.58424349510051</v>
      </c>
      <c r="W160" s="208">
        <v>388.92025702000007</v>
      </c>
      <c r="X160" s="208">
        <v>400.79065014999998</v>
      </c>
      <c r="Y160" s="208">
        <v>404.52063490999996</v>
      </c>
      <c r="Z160" s="208">
        <v>423.41391535760062</v>
      </c>
      <c r="AA160" s="208">
        <v>414.00896735999999</v>
      </c>
      <c r="AB160" s="226">
        <v>488.35946657000056</v>
      </c>
      <c r="AC160" s="208">
        <f t="shared" si="2"/>
        <v>4518.583054312704</v>
      </c>
      <c r="AD160" s="226">
        <v>449.48820069587282</v>
      </c>
      <c r="AE160" s="226">
        <v>520.31077524200066</v>
      </c>
      <c r="AF160" s="208">
        <v>534.79243605000136</v>
      </c>
      <c r="AG160" s="226">
        <v>689.40236863880114</v>
      </c>
      <c r="AH160" s="226">
        <v>782.38827909740064</v>
      </c>
      <c r="AI160" s="297">
        <v>865.7102911200019</v>
      </c>
      <c r="AJ160" s="226">
        <v>1014.3837785460016</v>
      </c>
      <c r="AK160" s="219">
        <v>1153.940620237001</v>
      </c>
      <c r="AL160" s="219">
        <v>1237.9950802400026</v>
      </c>
      <c r="AM160" s="219">
        <v>1404.9777672140012</v>
      </c>
      <c r="AN160" s="219">
        <v>1561.6070258700006</v>
      </c>
      <c r="AO160" s="210">
        <v>2941.8332792239039</v>
      </c>
      <c r="AP160" s="264">
        <v>4030.2235877427033</v>
      </c>
      <c r="AQ160" s="210">
        <v>10214.996622951085</v>
      </c>
      <c r="AR160" s="210">
        <v>153.45979945178237</v>
      </c>
      <c r="AS160" s="211"/>
      <c r="AT160" s="211"/>
      <c r="AU160" s="212"/>
    </row>
    <row r="161" spans="1:47" s="33" customFormat="1" ht="20.100000000000001" customHeight="1">
      <c r="A161" s="49"/>
      <c r="B161" s="124" t="s">
        <v>71</v>
      </c>
      <c r="C161" s="125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44"/>
      <c r="Q161" s="44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144"/>
      <c r="AC161" s="28"/>
      <c r="AD161" s="144"/>
      <c r="AE161" s="144"/>
      <c r="AF161" s="28"/>
      <c r="AG161" s="144"/>
      <c r="AH161" s="144"/>
      <c r="AI161" s="28"/>
      <c r="AJ161" s="144"/>
      <c r="AK161" s="144"/>
      <c r="AL161" s="144"/>
      <c r="AM161" s="144"/>
      <c r="AN161" s="144"/>
      <c r="AO161" s="319"/>
      <c r="AP161" s="319"/>
      <c r="AQ161" s="319"/>
      <c r="AR161" s="178"/>
      <c r="AS161" s="135"/>
      <c r="AT161" s="135"/>
      <c r="AU161" s="123"/>
    </row>
    <row r="162" spans="1:47" s="35" customFormat="1" ht="20.100000000000001" customHeight="1" thickBot="1">
      <c r="A162" s="49"/>
      <c r="B162" s="393" t="s">
        <v>10</v>
      </c>
      <c r="C162" s="394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20">
        <v>1865.1988265631019</v>
      </c>
      <c r="Q162" s="120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41">
        <v>210.63417389000014</v>
      </c>
      <c r="AC162" s="15">
        <f t="shared" si="2"/>
        <v>2288.6295990275012</v>
      </c>
      <c r="AD162" s="141">
        <v>172.37092231000057</v>
      </c>
      <c r="AE162" s="141">
        <v>162.17228352000018</v>
      </c>
      <c r="AF162" s="15">
        <v>183.46112212000051</v>
      </c>
      <c r="AG162" s="141">
        <v>266.07429775000048</v>
      </c>
      <c r="AH162" s="141">
        <v>336.78215494000017</v>
      </c>
      <c r="AI162" s="15">
        <v>347.50867614000072</v>
      </c>
      <c r="AJ162" s="141">
        <v>399.97486355000063</v>
      </c>
      <c r="AK162" s="141">
        <v>441.71959068000035</v>
      </c>
      <c r="AL162" s="141">
        <v>468.08806073000073</v>
      </c>
      <c r="AM162" s="141">
        <v>540.40804838000031</v>
      </c>
      <c r="AN162" s="141">
        <v>610.85705974999996</v>
      </c>
      <c r="AO162" s="277">
        <v>1667.1177256931014</v>
      </c>
      <c r="AP162" s="271">
        <v>2077.9954251375011</v>
      </c>
      <c r="AQ162" s="194">
        <v>3929.4170798700043</v>
      </c>
      <c r="AR162" s="162">
        <v>89.096522174007902</v>
      </c>
      <c r="AS162" s="135"/>
      <c r="AT162" s="135"/>
      <c r="AU162" s="123"/>
    </row>
    <row r="163" spans="1:47" s="35" customFormat="1" ht="20.100000000000001" customHeight="1">
      <c r="A163" s="49"/>
      <c r="B163" s="122" t="s">
        <v>39</v>
      </c>
      <c r="C163" s="19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119"/>
      <c r="Q163" s="119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7"/>
      <c r="AC163" s="24"/>
      <c r="AD163" s="27"/>
      <c r="AE163" s="27"/>
      <c r="AF163" s="24"/>
      <c r="AG163" s="27"/>
      <c r="AH163" s="27"/>
      <c r="AI163" s="24"/>
      <c r="AJ163" s="27"/>
      <c r="AK163" s="27"/>
      <c r="AL163" s="27"/>
      <c r="AM163" s="27"/>
      <c r="AN163" s="27"/>
      <c r="AO163" s="319"/>
      <c r="AP163" s="311"/>
      <c r="AQ163" s="178"/>
      <c r="AR163" s="165"/>
      <c r="AS163" s="135"/>
      <c r="AT163" s="135"/>
      <c r="AU163" s="123"/>
    </row>
    <row r="164" spans="1:47" ht="20.100000000000001" customHeight="1" thickBot="1">
      <c r="A164" s="49"/>
      <c r="B164" s="391" t="s">
        <v>10</v>
      </c>
      <c r="C164" s="392"/>
      <c r="D164" s="64">
        <v>26.319260790000001</v>
      </c>
      <c r="E164" s="64">
        <v>25.438837970000105</v>
      </c>
      <c r="F164" s="64">
        <v>26.656156770000095</v>
      </c>
      <c r="G164" s="64">
        <v>25.749914980000003</v>
      </c>
      <c r="H164" s="64">
        <v>26.057908170000097</v>
      </c>
      <c r="I164" s="64">
        <v>24.207612780000101</v>
      </c>
      <c r="J164" s="64">
        <v>26.586531000000001</v>
      </c>
      <c r="K164" s="64">
        <v>26.872181896000303</v>
      </c>
      <c r="L164" s="64">
        <v>26.081816</v>
      </c>
      <c r="M164" s="64">
        <v>26.911898999999998</v>
      </c>
      <c r="N164" s="64">
        <v>26.204827660000095</v>
      </c>
      <c r="O164" s="64">
        <v>28.07938073</v>
      </c>
      <c r="P164" s="118">
        <v>315.16632774600083</v>
      </c>
      <c r="Q164" s="118">
        <v>25.230448070000001</v>
      </c>
      <c r="R164" s="64">
        <v>23.757095358000004</v>
      </c>
      <c r="S164" s="64">
        <v>25.152065980000103</v>
      </c>
      <c r="T164" s="64">
        <v>24.654837650000101</v>
      </c>
      <c r="U164" s="64">
        <v>25.203655000000001</v>
      </c>
      <c r="V164" s="64">
        <v>25.103021440000198</v>
      </c>
      <c r="W164" s="64">
        <v>24.729882</v>
      </c>
      <c r="X164" s="64">
        <v>24.850895600000001</v>
      </c>
      <c r="Y164" s="64">
        <v>23.504034999999998</v>
      </c>
      <c r="Z164" s="64">
        <v>23.489209510000098</v>
      </c>
      <c r="AA164" s="64">
        <v>21.118307999999999</v>
      </c>
      <c r="AB164" s="117">
        <v>24.663234980000308</v>
      </c>
      <c r="AC164" s="64">
        <f t="shared" si="2"/>
        <v>291.45668858800082</v>
      </c>
      <c r="AD164" s="117">
        <v>23.325792300000007</v>
      </c>
      <c r="AE164" s="117">
        <v>22.179041230000202</v>
      </c>
      <c r="AF164" s="64">
        <v>26.196389030000201</v>
      </c>
      <c r="AG164" s="117">
        <v>22.637574620000102</v>
      </c>
      <c r="AH164" s="117">
        <v>22.000570600000202</v>
      </c>
      <c r="AI164" s="64">
        <v>17.969461740000302</v>
      </c>
      <c r="AJ164" s="117">
        <v>18.472375200000105</v>
      </c>
      <c r="AK164" s="117">
        <v>18.575798210000002</v>
      </c>
      <c r="AL164" s="117">
        <v>17.686729400000697</v>
      </c>
      <c r="AM164" s="117">
        <v>17.824106760000198</v>
      </c>
      <c r="AN164" s="117">
        <v>16.932841760000201</v>
      </c>
      <c r="AO164" s="277">
        <v>287.08694701600081</v>
      </c>
      <c r="AP164" s="271">
        <v>266.7934536080005</v>
      </c>
      <c r="AQ164" s="162">
        <v>223.80068085000221</v>
      </c>
      <c r="AR164" s="166">
        <v>-16.114628067736458</v>
      </c>
      <c r="AS164" s="135"/>
      <c r="AT164" s="135"/>
      <c r="AU164" s="123"/>
    </row>
    <row r="165" spans="1:47" s="33" customFormat="1" ht="20.100000000000001" customHeight="1">
      <c r="A165" s="49"/>
      <c r="B165" s="124" t="s">
        <v>70</v>
      </c>
      <c r="C165" s="125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240"/>
      <c r="Q165" s="240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242"/>
      <c r="AC165" s="47"/>
      <c r="AD165" s="242"/>
      <c r="AE165" s="242"/>
      <c r="AF165" s="47"/>
      <c r="AG165" s="242"/>
      <c r="AH165" s="242"/>
      <c r="AI165" s="47"/>
      <c r="AJ165" s="242"/>
      <c r="AK165" s="242"/>
      <c r="AL165" s="242"/>
      <c r="AM165" s="242"/>
      <c r="AN165" s="242"/>
      <c r="AO165" s="311"/>
      <c r="AP165" s="311"/>
      <c r="AQ165" s="311"/>
      <c r="AR165" s="165"/>
      <c r="AS165" s="135"/>
      <c r="AT165" s="135"/>
      <c r="AU165" s="123"/>
    </row>
    <row r="166" spans="1:47" s="35" customFormat="1" ht="20.100000000000001" customHeight="1" thickBot="1">
      <c r="A166" s="49"/>
      <c r="B166" s="391" t="s">
        <v>10</v>
      </c>
      <c r="C166" s="392"/>
      <c r="D166" s="64">
        <v>40.917001720000002</v>
      </c>
      <c r="E166" s="64">
        <v>35.999054430000392</v>
      </c>
      <c r="F166" s="64">
        <v>37.730098190000099</v>
      </c>
      <c r="G166" s="64">
        <v>39.771607230000299</v>
      </c>
      <c r="H166" s="64">
        <v>40.946902650000098</v>
      </c>
      <c r="I166" s="64">
        <v>46.4723286500002</v>
      </c>
      <c r="J166" s="64">
        <v>51.144829870000002</v>
      </c>
      <c r="K166" s="64">
        <v>57.132105630000098</v>
      </c>
      <c r="L166" s="64">
        <v>53.302270900000003</v>
      </c>
      <c r="M166" s="64">
        <v>59.77445084</v>
      </c>
      <c r="N166" s="64">
        <v>64.419726570000094</v>
      </c>
      <c r="O166" s="64">
        <v>76.988931180000094</v>
      </c>
      <c r="P166" s="118">
        <v>604.59930786000143</v>
      </c>
      <c r="Q166" s="118">
        <v>69.789232850000005</v>
      </c>
      <c r="R166" s="64">
        <v>67.20497620000009</v>
      </c>
      <c r="S166" s="64">
        <v>77.055907320000117</v>
      </c>
      <c r="T166" s="64">
        <v>79.558969110000589</v>
      </c>
      <c r="U166" s="64">
        <v>88.83104222</v>
      </c>
      <c r="V166" s="64">
        <v>94.815598540000195</v>
      </c>
      <c r="W166" s="64">
        <v>124.17239716000003</v>
      </c>
      <c r="X166" s="64">
        <v>125.88144190000001</v>
      </c>
      <c r="Y166" s="64">
        <v>139.58994039000001</v>
      </c>
      <c r="Z166" s="64">
        <v>145.80078309000018</v>
      </c>
      <c r="AA166" s="64">
        <v>142.08945613</v>
      </c>
      <c r="AB166" s="117">
        <v>199.35340595000011</v>
      </c>
      <c r="AC166" s="64">
        <f t="shared" si="2"/>
        <v>1354.1431508600015</v>
      </c>
      <c r="AD166" s="117">
        <v>204.69004361000029</v>
      </c>
      <c r="AE166" s="117">
        <v>291.13244149200017</v>
      </c>
      <c r="AF166" s="64">
        <v>275.32794378000057</v>
      </c>
      <c r="AG166" s="117">
        <v>351.69511398600065</v>
      </c>
      <c r="AH166" s="117">
        <v>369.81070800500021</v>
      </c>
      <c r="AI166" s="64">
        <v>448.17279682000083</v>
      </c>
      <c r="AJ166" s="117">
        <v>539.88280235000082</v>
      </c>
      <c r="AK166" s="117">
        <v>638.71622204100049</v>
      </c>
      <c r="AL166" s="117">
        <v>699.75626015000103</v>
      </c>
      <c r="AM166" s="117">
        <v>790.46695027400074</v>
      </c>
      <c r="AN166" s="117">
        <v>875.09569771000042</v>
      </c>
      <c r="AO166" s="277">
        <v>527.61037668000131</v>
      </c>
      <c r="AP166" s="277">
        <v>1154.7897449100014</v>
      </c>
      <c r="AQ166" s="277">
        <v>5484.7469802180067</v>
      </c>
      <c r="AR166" s="166">
        <v>374.95632901082445</v>
      </c>
      <c r="AS166" s="135"/>
      <c r="AT166" s="135"/>
      <c r="AU166" s="123"/>
    </row>
    <row r="167" spans="1:47" s="35" customFormat="1" ht="20.100000000000001" customHeight="1">
      <c r="A167" s="49"/>
      <c r="B167" s="122" t="s">
        <v>40</v>
      </c>
      <c r="C167" s="19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20"/>
      <c r="Q167" s="119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7"/>
      <c r="AC167" s="15"/>
      <c r="AD167" s="141"/>
      <c r="AE167" s="141"/>
      <c r="AF167" s="15"/>
      <c r="AG167" s="141"/>
      <c r="AH167" s="141"/>
      <c r="AI167" s="15"/>
      <c r="AJ167" s="141"/>
      <c r="AK167" s="141"/>
      <c r="AL167" s="141"/>
      <c r="AM167" s="141"/>
      <c r="AN167" s="141"/>
      <c r="AO167" s="271"/>
      <c r="AP167" s="271"/>
      <c r="AQ167" s="162"/>
      <c r="AR167" s="162"/>
      <c r="AS167" s="135"/>
      <c r="AT167" s="135"/>
      <c r="AU167" s="123"/>
    </row>
    <row r="168" spans="1:47" ht="20.100000000000001" customHeight="1" thickBot="1">
      <c r="A168" s="49"/>
      <c r="B168" s="393" t="s">
        <v>10</v>
      </c>
      <c r="C168" s="394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20">
        <v>0</v>
      </c>
      <c r="Q168" s="118">
        <v>0</v>
      </c>
      <c r="R168" s="64">
        <v>0</v>
      </c>
      <c r="S168" s="64">
        <v>0</v>
      </c>
      <c r="T168" s="64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64">
        <v>0</v>
      </c>
      <c r="AA168" s="64">
        <v>0</v>
      </c>
      <c r="AB168" s="117">
        <v>0</v>
      </c>
      <c r="AC168" s="15">
        <f t="shared" si="2"/>
        <v>0</v>
      </c>
      <c r="AD168" s="117">
        <v>0</v>
      </c>
      <c r="AE168" s="117">
        <v>0</v>
      </c>
      <c r="AF168" s="64">
        <v>0</v>
      </c>
      <c r="AG168" s="117">
        <v>0</v>
      </c>
      <c r="AH168" s="117">
        <v>0</v>
      </c>
      <c r="AI168" s="64">
        <v>0</v>
      </c>
      <c r="AJ168" s="117">
        <v>0</v>
      </c>
      <c r="AK168" s="117">
        <v>0</v>
      </c>
      <c r="AL168" s="117">
        <v>0</v>
      </c>
      <c r="AM168" s="117">
        <v>0</v>
      </c>
      <c r="AN168" s="117">
        <v>0</v>
      </c>
      <c r="AO168" s="277">
        <v>0</v>
      </c>
      <c r="AP168" s="277">
        <v>0</v>
      </c>
      <c r="AQ168" s="166">
        <v>0</v>
      </c>
      <c r="AR168" s="162"/>
      <c r="AS168" s="135"/>
      <c r="AT168" s="135"/>
      <c r="AU168" s="123"/>
    </row>
    <row r="169" spans="1:47" s="33" customFormat="1" ht="20.100000000000001" customHeight="1">
      <c r="A169" s="49"/>
      <c r="B169" s="122" t="s">
        <v>41</v>
      </c>
      <c r="C169" s="19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240"/>
      <c r="Q169" s="44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144"/>
      <c r="AC169" s="47"/>
      <c r="AD169" s="144"/>
      <c r="AE169" s="144"/>
      <c r="AF169" s="28"/>
      <c r="AG169" s="144"/>
      <c r="AH169" s="144"/>
      <c r="AI169" s="28"/>
      <c r="AJ169" s="144"/>
      <c r="AK169" s="145"/>
      <c r="AL169" s="145"/>
      <c r="AM169" s="145"/>
      <c r="AN169" s="145"/>
      <c r="AO169" s="171"/>
      <c r="AP169" s="311"/>
      <c r="AQ169" s="165"/>
      <c r="AR169" s="165"/>
      <c r="AS169" s="135"/>
      <c r="AT169" s="135"/>
      <c r="AU169" s="123"/>
    </row>
    <row r="170" spans="1:47" s="35" customFormat="1" ht="20.100000000000001" customHeight="1" thickBot="1">
      <c r="A170" s="49"/>
      <c r="B170" s="391" t="s">
        <v>10</v>
      </c>
      <c r="C170" s="392"/>
      <c r="D170" s="64">
        <v>36.62318698</v>
      </c>
      <c r="E170" s="64">
        <v>32.602620229999999</v>
      </c>
      <c r="F170" s="64">
        <v>38.268796060000199</v>
      </c>
      <c r="G170" s="64">
        <v>37.042470810000097</v>
      </c>
      <c r="H170" s="64">
        <v>38.84466755480009</v>
      </c>
      <c r="I170" s="64">
        <v>40.56541824</v>
      </c>
      <c r="J170" s="64">
        <v>43.446915009999998</v>
      </c>
      <c r="K170" s="64">
        <v>46.338019659999993</v>
      </c>
      <c r="L170" s="64">
        <v>41.751587690000001</v>
      </c>
      <c r="M170" s="64">
        <v>51.81221747</v>
      </c>
      <c r="N170" s="64">
        <v>52.72233013000001</v>
      </c>
      <c r="O170" s="64">
        <v>67.61371972000002</v>
      </c>
      <c r="P170" s="118">
        <v>527.63194955480037</v>
      </c>
      <c r="Q170" s="118">
        <v>51.734048449999996</v>
      </c>
      <c r="R170" s="64">
        <v>47.702423410000101</v>
      </c>
      <c r="S170" s="64">
        <v>51.739722022000002</v>
      </c>
      <c r="T170" s="64">
        <v>47.769783460000205</v>
      </c>
      <c r="U170" s="64">
        <v>49.342956569999991</v>
      </c>
      <c r="V170" s="64">
        <v>48.409284837600005</v>
      </c>
      <c r="W170" s="64">
        <v>47.797369800000006</v>
      </c>
      <c r="X170" s="64">
        <v>49.353849579999995</v>
      </c>
      <c r="Y170" s="64">
        <v>45.311964949999997</v>
      </c>
      <c r="Z170" s="64">
        <v>46.860333727600008</v>
      </c>
      <c r="AA170" s="64">
        <v>44.623227280000002</v>
      </c>
      <c r="AB170" s="117">
        <v>53.708651750000001</v>
      </c>
      <c r="AC170" s="64">
        <f t="shared" si="2"/>
        <v>584.35361583720032</v>
      </c>
      <c r="AD170" s="117">
        <v>49.101442475872005</v>
      </c>
      <c r="AE170" s="117">
        <v>44.827009000000096</v>
      </c>
      <c r="AF170" s="64">
        <v>49.806981119999996</v>
      </c>
      <c r="AG170" s="117">
        <v>48.995382282799994</v>
      </c>
      <c r="AH170" s="117">
        <v>53.794845552400005</v>
      </c>
      <c r="AI170" s="64">
        <v>52.05935642</v>
      </c>
      <c r="AJ170" s="117">
        <v>56.053737446000007</v>
      </c>
      <c r="AK170" s="143">
        <v>54.929009306000097</v>
      </c>
      <c r="AL170" s="143">
        <v>52.464029960000097</v>
      </c>
      <c r="AM170" s="143">
        <v>56.278661799999988</v>
      </c>
      <c r="AN170" s="143">
        <v>58.721426650000005</v>
      </c>
      <c r="AO170" s="172">
        <v>460.01822983480037</v>
      </c>
      <c r="AP170" s="277">
        <v>530.64496408720026</v>
      </c>
      <c r="AQ170" s="166">
        <v>577.03188201307228</v>
      </c>
      <c r="AR170" s="166">
        <v>8.7416108820829841</v>
      </c>
      <c r="AS170" s="135"/>
      <c r="AT170" s="135"/>
      <c r="AU170" s="123"/>
    </row>
    <row r="171" spans="1:47" s="216" customFormat="1" ht="20.100000000000001" customHeight="1" thickBot="1">
      <c r="A171" s="214"/>
      <c r="B171" s="218"/>
      <c r="C171" s="207" t="s">
        <v>19</v>
      </c>
      <c r="D171" s="208">
        <v>4002324</v>
      </c>
      <c r="E171" s="208">
        <v>3981698</v>
      </c>
      <c r="F171" s="208">
        <v>4260719</v>
      </c>
      <c r="G171" s="208">
        <v>4219310</v>
      </c>
      <c r="H171" s="208">
        <v>4386529</v>
      </c>
      <c r="I171" s="208">
        <v>4152254</v>
      </c>
      <c r="J171" s="208">
        <v>4651925</v>
      </c>
      <c r="K171" s="208">
        <v>4822203</v>
      </c>
      <c r="L171" s="208">
        <v>4642612</v>
      </c>
      <c r="M171" s="208">
        <v>4946542</v>
      </c>
      <c r="N171" s="208">
        <v>4913888</v>
      </c>
      <c r="O171" s="208">
        <v>5057842</v>
      </c>
      <c r="P171" s="217">
        <v>54037846</v>
      </c>
      <c r="Q171" s="217">
        <v>4785009</v>
      </c>
      <c r="R171" s="208">
        <v>4539465</v>
      </c>
      <c r="S171" s="208">
        <v>5008657</v>
      </c>
      <c r="T171" s="208">
        <v>4934000</v>
      </c>
      <c r="U171" s="208">
        <v>5065725</v>
      </c>
      <c r="V171" s="208">
        <v>5143757</v>
      </c>
      <c r="W171" s="208">
        <v>5153383</v>
      </c>
      <c r="X171" s="208">
        <v>5371361</v>
      </c>
      <c r="Y171" s="208">
        <v>5380964</v>
      </c>
      <c r="Z171" s="208">
        <v>5665326</v>
      </c>
      <c r="AA171" s="208">
        <v>5406343</v>
      </c>
      <c r="AB171" s="226">
        <v>5975670</v>
      </c>
      <c r="AC171" s="208">
        <f t="shared" si="2"/>
        <v>62429660</v>
      </c>
      <c r="AD171" s="226">
        <v>5813590</v>
      </c>
      <c r="AE171" s="226">
        <v>6063134</v>
      </c>
      <c r="AF171" s="208">
        <v>6987002</v>
      </c>
      <c r="AG171" s="226">
        <v>7381867</v>
      </c>
      <c r="AH171" s="226">
        <v>7676470.8299999991</v>
      </c>
      <c r="AI171" s="297">
        <v>7140986</v>
      </c>
      <c r="AJ171" s="226">
        <v>7901049</v>
      </c>
      <c r="AK171" s="219">
        <v>8693955</v>
      </c>
      <c r="AL171" s="219">
        <v>9165088</v>
      </c>
      <c r="AM171" s="219">
        <v>10306720</v>
      </c>
      <c r="AN171" s="219">
        <v>11057097</v>
      </c>
      <c r="AO171" s="210">
        <v>48980004</v>
      </c>
      <c r="AP171" s="320">
        <v>56453990</v>
      </c>
      <c r="AQ171" s="223">
        <v>88186958.829999998</v>
      </c>
      <c r="AR171" s="223">
        <v>56.210320705409835</v>
      </c>
      <c r="AS171" s="211"/>
      <c r="AT171" s="211"/>
      <c r="AU171" s="212"/>
    </row>
    <row r="172" spans="1:47" ht="20.100000000000001" customHeight="1" thickBot="1">
      <c r="A172" s="49"/>
      <c r="B172" s="413" t="s">
        <v>42</v>
      </c>
      <c r="C172" s="414"/>
      <c r="D172" s="23">
        <v>667799</v>
      </c>
      <c r="E172" s="23">
        <v>631888</v>
      </c>
      <c r="F172" s="23">
        <v>690458</v>
      </c>
      <c r="G172" s="23">
        <v>724689</v>
      </c>
      <c r="H172" s="23">
        <v>776256</v>
      </c>
      <c r="I172" s="23">
        <v>800665</v>
      </c>
      <c r="J172" s="23">
        <v>855864</v>
      </c>
      <c r="K172" s="23">
        <v>901914</v>
      </c>
      <c r="L172" s="23">
        <v>836949</v>
      </c>
      <c r="M172" s="23">
        <v>921730</v>
      </c>
      <c r="N172" s="23">
        <v>936061</v>
      </c>
      <c r="O172" s="23">
        <v>976170</v>
      </c>
      <c r="P172" s="45">
        <v>9720443</v>
      </c>
      <c r="Q172" s="45">
        <v>899466</v>
      </c>
      <c r="R172" s="23">
        <v>840128</v>
      </c>
      <c r="S172" s="23">
        <v>928006</v>
      </c>
      <c r="T172" s="23">
        <v>927964</v>
      </c>
      <c r="U172" s="23">
        <v>975787</v>
      </c>
      <c r="V172" s="23">
        <v>962638</v>
      </c>
      <c r="W172" s="23">
        <v>998228</v>
      </c>
      <c r="X172" s="23">
        <v>1054738</v>
      </c>
      <c r="Y172" s="23">
        <v>1047617</v>
      </c>
      <c r="Z172" s="23">
        <v>1113554</v>
      </c>
      <c r="AA172" s="23">
        <v>1122332</v>
      </c>
      <c r="AB172" s="196">
        <v>1109456</v>
      </c>
      <c r="AC172" s="23">
        <f t="shared" si="2"/>
        <v>11979914</v>
      </c>
      <c r="AD172" s="196">
        <v>983846</v>
      </c>
      <c r="AE172" s="196">
        <v>916883</v>
      </c>
      <c r="AF172" s="23">
        <v>1077007</v>
      </c>
      <c r="AG172" s="196">
        <v>1407781</v>
      </c>
      <c r="AH172" s="196">
        <v>1878315.1</v>
      </c>
      <c r="AI172" s="23">
        <v>1973729</v>
      </c>
      <c r="AJ172" s="196">
        <v>2259379</v>
      </c>
      <c r="AK172" s="197">
        <v>2483847</v>
      </c>
      <c r="AL172" s="197">
        <v>2662334</v>
      </c>
      <c r="AM172" s="197">
        <v>3113497</v>
      </c>
      <c r="AN172" s="197">
        <v>3539160</v>
      </c>
      <c r="AO172" s="177">
        <v>8744273</v>
      </c>
      <c r="AP172" s="267">
        <v>10870458</v>
      </c>
      <c r="AQ172" s="177">
        <v>22295778.100000001</v>
      </c>
      <c r="AR172" s="177">
        <v>105.10431207222366</v>
      </c>
      <c r="AS172" s="135"/>
      <c r="AT172" s="135"/>
      <c r="AU172" s="123"/>
    </row>
    <row r="173" spans="1:47" ht="20.100000000000001" customHeight="1" thickBot="1">
      <c r="A173" s="49"/>
      <c r="B173" s="126" t="s">
        <v>43</v>
      </c>
      <c r="C173" s="127"/>
      <c r="D173" s="64">
        <v>2936277</v>
      </c>
      <c r="E173" s="64">
        <v>2948895</v>
      </c>
      <c r="F173" s="64">
        <v>3107618</v>
      </c>
      <c r="G173" s="64">
        <v>3012782</v>
      </c>
      <c r="H173" s="64">
        <v>3109487</v>
      </c>
      <c r="I173" s="64">
        <v>2807927</v>
      </c>
      <c r="J173" s="64">
        <v>3193663</v>
      </c>
      <c r="K173" s="64">
        <v>3311111</v>
      </c>
      <c r="L173" s="64">
        <v>3185883</v>
      </c>
      <c r="M173" s="64">
        <v>3319687</v>
      </c>
      <c r="N173" s="64">
        <v>3222509</v>
      </c>
      <c r="O173" s="64">
        <v>3227754</v>
      </c>
      <c r="P173" s="118">
        <v>37383593</v>
      </c>
      <c r="Q173" s="45">
        <v>3043698</v>
      </c>
      <c r="R173" s="23">
        <v>2912575</v>
      </c>
      <c r="S173" s="23">
        <v>3230983</v>
      </c>
      <c r="T173" s="23">
        <v>3204950</v>
      </c>
      <c r="U173" s="64">
        <v>3252289</v>
      </c>
      <c r="V173" s="64">
        <v>3310047</v>
      </c>
      <c r="W173" s="64">
        <v>3220160</v>
      </c>
      <c r="X173" s="64">
        <v>3286547</v>
      </c>
      <c r="Y173" s="64">
        <v>3277083</v>
      </c>
      <c r="Z173" s="64">
        <v>3418663</v>
      </c>
      <c r="AA173" s="64">
        <v>3173832</v>
      </c>
      <c r="AB173" s="117">
        <v>3515530</v>
      </c>
      <c r="AC173" s="64">
        <f t="shared" si="2"/>
        <v>38846357</v>
      </c>
      <c r="AD173" s="117">
        <v>3356097</v>
      </c>
      <c r="AE173" s="117">
        <v>3274287</v>
      </c>
      <c r="AF173" s="64">
        <v>4010018</v>
      </c>
      <c r="AG173" s="117">
        <v>3637214</v>
      </c>
      <c r="AH173" s="117">
        <v>3444278</v>
      </c>
      <c r="AI173" s="64">
        <v>2373301</v>
      </c>
      <c r="AJ173" s="117">
        <v>2320229</v>
      </c>
      <c r="AK173" s="143">
        <v>2336124</v>
      </c>
      <c r="AL173" s="143">
        <v>2193530</v>
      </c>
      <c r="AM173" s="143">
        <v>2223405</v>
      </c>
      <c r="AN173" s="143">
        <v>2078945</v>
      </c>
      <c r="AO173" s="177">
        <v>34155839</v>
      </c>
      <c r="AP173" s="267">
        <v>35330827</v>
      </c>
      <c r="AQ173" s="177">
        <v>31247428</v>
      </c>
      <c r="AR173" s="166">
        <v>-11.557609449674079</v>
      </c>
      <c r="AS173" s="135"/>
      <c r="AT173" s="135"/>
      <c r="AU173" s="123"/>
    </row>
    <row r="174" spans="1:47" ht="20.100000000000001" customHeight="1" thickBot="1">
      <c r="A174" s="49"/>
      <c r="B174" s="126" t="s">
        <v>44</v>
      </c>
      <c r="C174" s="127"/>
      <c r="D174" s="64">
        <v>107585</v>
      </c>
      <c r="E174" s="64">
        <v>101395</v>
      </c>
      <c r="F174" s="64">
        <v>110867</v>
      </c>
      <c r="G174" s="64">
        <v>119847</v>
      </c>
      <c r="H174" s="64">
        <v>126242</v>
      </c>
      <c r="I174" s="64">
        <v>142129</v>
      </c>
      <c r="J174" s="64">
        <v>157454</v>
      </c>
      <c r="K174" s="64">
        <v>178660</v>
      </c>
      <c r="L174" s="64">
        <v>177433</v>
      </c>
      <c r="M174" s="64">
        <v>201593</v>
      </c>
      <c r="N174" s="64">
        <v>217771</v>
      </c>
      <c r="O174" s="64">
        <v>252587</v>
      </c>
      <c r="P174" s="118">
        <v>1893563</v>
      </c>
      <c r="Q174" s="45">
        <v>269245</v>
      </c>
      <c r="R174" s="23">
        <v>252652</v>
      </c>
      <c r="S174" s="23">
        <v>278071</v>
      </c>
      <c r="T174" s="23">
        <v>296155</v>
      </c>
      <c r="U174" s="64">
        <v>332457</v>
      </c>
      <c r="V174" s="64">
        <v>364813</v>
      </c>
      <c r="W174" s="64">
        <v>423924</v>
      </c>
      <c r="X174" s="64">
        <v>467588</v>
      </c>
      <c r="Y174" s="64">
        <v>557678</v>
      </c>
      <c r="Z174" s="64">
        <v>609450</v>
      </c>
      <c r="AA174" s="64">
        <v>598417</v>
      </c>
      <c r="AB174" s="117">
        <v>748857</v>
      </c>
      <c r="AC174" s="64">
        <f t="shared" si="2"/>
        <v>5199307</v>
      </c>
      <c r="AD174" s="117">
        <v>896555</v>
      </c>
      <c r="AE174" s="117">
        <v>1336228</v>
      </c>
      <c r="AF174" s="64">
        <v>1283410</v>
      </c>
      <c r="AG174" s="117">
        <v>1702462</v>
      </c>
      <c r="AH174" s="117">
        <v>1649994.02</v>
      </c>
      <c r="AI174" s="64">
        <v>2108316</v>
      </c>
      <c r="AJ174" s="117">
        <v>2494431</v>
      </c>
      <c r="AK174" s="143">
        <v>3010903</v>
      </c>
      <c r="AL174" s="143">
        <v>3401753</v>
      </c>
      <c r="AM174" s="143">
        <v>3935926</v>
      </c>
      <c r="AN174" s="143">
        <v>4331189</v>
      </c>
      <c r="AO174" s="177">
        <v>1640976</v>
      </c>
      <c r="AP174" s="267">
        <v>4450450</v>
      </c>
      <c r="AQ174" s="177">
        <v>26151167.02</v>
      </c>
      <c r="AR174" s="166">
        <v>487.60725364850748</v>
      </c>
      <c r="AS174" s="135"/>
      <c r="AT174" s="135"/>
      <c r="AU174" s="123"/>
    </row>
    <row r="175" spans="1:47" ht="20.100000000000001" customHeight="1" thickBot="1">
      <c r="A175" s="49"/>
      <c r="B175" s="413" t="s">
        <v>45</v>
      </c>
      <c r="C175" s="414"/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45">
        <v>0</v>
      </c>
      <c r="Q175" s="45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196">
        <v>0</v>
      </c>
      <c r="AC175" s="23">
        <f t="shared" si="2"/>
        <v>0</v>
      </c>
      <c r="AD175" s="196">
        <v>0</v>
      </c>
      <c r="AE175" s="196">
        <v>0</v>
      </c>
      <c r="AF175" s="23">
        <v>0</v>
      </c>
      <c r="AG175" s="196">
        <v>0</v>
      </c>
      <c r="AH175" s="196">
        <v>0</v>
      </c>
      <c r="AI175" s="23">
        <v>0</v>
      </c>
      <c r="AJ175" s="196">
        <v>0</v>
      </c>
      <c r="AK175" s="197">
        <v>0</v>
      </c>
      <c r="AL175" s="197">
        <v>0</v>
      </c>
      <c r="AM175" s="197">
        <v>0</v>
      </c>
      <c r="AN175" s="197">
        <v>0</v>
      </c>
      <c r="AO175" s="177">
        <v>0</v>
      </c>
      <c r="AP175" s="267">
        <v>0</v>
      </c>
      <c r="AQ175" s="177">
        <v>0</v>
      </c>
      <c r="AR175" s="177"/>
      <c r="AS175" s="135"/>
      <c r="AT175" s="135"/>
      <c r="AU175" s="123"/>
    </row>
    <row r="176" spans="1:47" ht="20.100000000000001" customHeight="1" thickBot="1">
      <c r="A176" s="49"/>
      <c r="B176" s="126" t="s">
        <v>46</v>
      </c>
      <c r="C176" s="127"/>
      <c r="D176" s="64">
        <v>290663</v>
      </c>
      <c r="E176" s="64">
        <v>299520</v>
      </c>
      <c r="F176" s="64">
        <v>351776</v>
      </c>
      <c r="G176" s="64">
        <v>361992</v>
      </c>
      <c r="H176" s="64">
        <v>374544</v>
      </c>
      <c r="I176" s="64">
        <v>401533</v>
      </c>
      <c r="J176" s="64">
        <v>444944</v>
      </c>
      <c r="K176" s="64">
        <v>430518</v>
      </c>
      <c r="L176" s="64">
        <v>442347</v>
      </c>
      <c r="M176" s="64">
        <v>503532</v>
      </c>
      <c r="N176" s="64">
        <v>537547</v>
      </c>
      <c r="O176" s="64">
        <v>601331</v>
      </c>
      <c r="P176" s="118">
        <v>5040247</v>
      </c>
      <c r="Q176" s="45">
        <v>572600</v>
      </c>
      <c r="R176" s="23">
        <v>534110</v>
      </c>
      <c r="S176" s="23">
        <v>571597</v>
      </c>
      <c r="T176" s="23">
        <v>504931</v>
      </c>
      <c r="U176" s="64">
        <v>505192</v>
      </c>
      <c r="V176" s="64">
        <v>506259</v>
      </c>
      <c r="W176" s="64">
        <v>511071</v>
      </c>
      <c r="X176" s="64">
        <v>562488</v>
      </c>
      <c r="Y176" s="64">
        <v>498586</v>
      </c>
      <c r="Z176" s="64">
        <v>523659</v>
      </c>
      <c r="AA176" s="64">
        <v>511762</v>
      </c>
      <c r="AB176" s="117">
        <v>601827</v>
      </c>
      <c r="AC176" s="64">
        <f t="shared" si="2"/>
        <v>6404082</v>
      </c>
      <c r="AD176" s="196">
        <v>577092</v>
      </c>
      <c r="AE176" s="196">
        <v>535736</v>
      </c>
      <c r="AF176" s="23">
        <v>616567</v>
      </c>
      <c r="AG176" s="196">
        <v>634410</v>
      </c>
      <c r="AH176" s="196">
        <v>703883.71</v>
      </c>
      <c r="AI176" s="23">
        <v>685640</v>
      </c>
      <c r="AJ176" s="196">
        <v>827010</v>
      </c>
      <c r="AK176" s="197">
        <v>863081</v>
      </c>
      <c r="AL176" s="197">
        <v>907471</v>
      </c>
      <c r="AM176" s="197">
        <v>1033892</v>
      </c>
      <c r="AN176" s="197">
        <v>1107803</v>
      </c>
      <c r="AO176" s="177">
        <v>4438916</v>
      </c>
      <c r="AP176" s="267">
        <v>5802255</v>
      </c>
      <c r="AQ176" s="177">
        <v>8492585.7100000009</v>
      </c>
      <c r="AR176" s="177">
        <v>46.366985077353547</v>
      </c>
      <c r="AS176" s="135"/>
      <c r="AT176" s="135"/>
      <c r="AU176" s="123"/>
    </row>
    <row r="177" spans="1:49" ht="20.100000000000001" customHeight="1" thickBot="1">
      <c r="A177" s="49"/>
      <c r="B177" s="131"/>
      <c r="C177" s="132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8"/>
      <c r="R177" s="158"/>
      <c r="S177" s="158"/>
      <c r="T177" s="158"/>
      <c r="U177" s="15"/>
      <c r="V177" s="15"/>
      <c r="W177" s="15"/>
      <c r="X177" s="15"/>
      <c r="Y177" s="15"/>
      <c r="Z177" s="15"/>
      <c r="AA177" s="15"/>
      <c r="AB177" s="141"/>
      <c r="AC177" s="15"/>
      <c r="AD177" s="15"/>
      <c r="AE177" s="15"/>
      <c r="AF177" s="15"/>
      <c r="AG177" s="141"/>
      <c r="AH177" s="15"/>
      <c r="AI177" s="15"/>
      <c r="AJ177" s="15"/>
      <c r="AK177" s="15"/>
      <c r="AL177" s="15"/>
      <c r="AM177" s="15"/>
      <c r="AN177" s="15"/>
      <c r="AO177" s="168"/>
      <c r="AP177" s="168"/>
      <c r="AQ177" s="168"/>
      <c r="AR177" s="168"/>
      <c r="AS177" s="135"/>
      <c r="AT177" s="135"/>
      <c r="AU177" s="123"/>
    </row>
    <row r="178" spans="1:49" ht="20.100000000000001" customHeight="1" thickBot="1">
      <c r="A178" s="49"/>
      <c r="B178" s="200" t="s">
        <v>92</v>
      </c>
      <c r="C178" s="128"/>
      <c r="D178" s="23">
        <v>1484761</v>
      </c>
      <c r="E178" s="23">
        <v>1517593</v>
      </c>
      <c r="F178" s="23">
        <v>1480946</v>
      </c>
      <c r="G178" s="23">
        <v>1493998</v>
      </c>
      <c r="H178" s="23">
        <v>1520317</v>
      </c>
      <c r="I178" s="23">
        <v>1537481</v>
      </c>
      <c r="J178" s="23">
        <v>1536242</v>
      </c>
      <c r="K178" s="23">
        <v>1566234</v>
      </c>
      <c r="L178" s="23">
        <v>1632208</v>
      </c>
      <c r="M178" s="23">
        <v>1681556</v>
      </c>
      <c r="N178" s="23">
        <v>1808177</v>
      </c>
      <c r="O178" s="23">
        <v>1572082</v>
      </c>
      <c r="P178" s="45">
        <v>1572082</v>
      </c>
      <c r="Q178" s="45">
        <v>1673509</v>
      </c>
      <c r="R178" s="23">
        <v>1759486</v>
      </c>
      <c r="S178" s="23">
        <v>1845622</v>
      </c>
      <c r="T178" s="23">
        <v>1903382</v>
      </c>
      <c r="U178" s="23">
        <v>1963111</v>
      </c>
      <c r="V178" s="23">
        <v>1982652</v>
      </c>
      <c r="W178" s="23">
        <v>1942734</v>
      </c>
      <c r="X178" s="23">
        <v>1850228</v>
      </c>
      <c r="Y178" s="23">
        <v>1820492</v>
      </c>
      <c r="Z178" s="23">
        <v>1742738</v>
      </c>
      <c r="AA178" s="23">
        <v>1748205</v>
      </c>
      <c r="AB178" s="196">
        <v>1793248</v>
      </c>
      <c r="AC178" s="23">
        <f>+AB178</f>
        <v>1793248</v>
      </c>
      <c r="AD178" s="45">
        <v>1816445</v>
      </c>
      <c r="AE178" s="196">
        <v>1859519</v>
      </c>
      <c r="AF178" s="45">
        <v>1894279</v>
      </c>
      <c r="AG178" s="196">
        <v>1945973</v>
      </c>
      <c r="AH178" s="197">
        <v>2034116</v>
      </c>
      <c r="AI178" s="197">
        <v>2078346</v>
      </c>
      <c r="AJ178" s="197">
        <v>2143948</v>
      </c>
      <c r="AK178" s="197">
        <v>2249228</v>
      </c>
      <c r="AL178" s="197">
        <v>2355596</v>
      </c>
      <c r="AM178" s="197">
        <v>2466264</v>
      </c>
      <c r="AN178" s="197">
        <v>2658411</v>
      </c>
      <c r="AO178" s="177">
        <v>1808177</v>
      </c>
      <c r="AP178" s="267">
        <v>1748205</v>
      </c>
      <c r="AQ178" s="267">
        <v>2658411</v>
      </c>
      <c r="AR178" s="177">
        <v>52.065175422790809</v>
      </c>
      <c r="AS178" s="135"/>
      <c r="AT178" s="135"/>
      <c r="AU178" s="123"/>
    </row>
    <row r="179" spans="1:49" ht="20.100000000000001" customHeight="1">
      <c r="A179" s="49"/>
      <c r="B179" s="129"/>
      <c r="C179" s="133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68"/>
      <c r="AP179" s="168"/>
      <c r="AQ179" s="168"/>
      <c r="AR179" s="168"/>
      <c r="AS179" s="135"/>
      <c r="AT179" s="135"/>
      <c r="AU179" s="123"/>
    </row>
    <row r="180" spans="1:49" ht="20.100000000000001" customHeight="1">
      <c r="B180" s="103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327"/>
      <c r="AN180" s="327"/>
      <c r="AO180" s="179"/>
      <c r="AP180" s="179"/>
      <c r="AQ180" s="179"/>
      <c r="AR180" s="179"/>
      <c r="AS180" s="135"/>
      <c r="AT180" s="135"/>
      <c r="AU180" s="123"/>
    </row>
    <row r="181" spans="1:49" ht="20.100000000000001" customHeight="1" thickBot="1">
      <c r="B181" s="104" t="s">
        <v>86</v>
      </c>
      <c r="C181" s="39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327"/>
      <c r="AN181" s="327"/>
      <c r="AO181" s="179"/>
      <c r="AP181" s="179"/>
      <c r="AQ181" s="179"/>
      <c r="AR181" s="179"/>
      <c r="AS181" s="135"/>
      <c r="AT181" s="135"/>
      <c r="AU181" s="123"/>
      <c r="AV181" s="55"/>
      <c r="AW181" s="55"/>
    </row>
    <row r="182" spans="1:49" ht="20.100000000000001" customHeight="1">
      <c r="B182" s="105" t="s">
        <v>24</v>
      </c>
      <c r="C182" s="41"/>
      <c r="D182" s="73">
        <v>44803.761683715114</v>
      </c>
      <c r="E182" s="73">
        <v>41744.546094132311</v>
      </c>
      <c r="F182" s="73">
        <v>47186.746066114021</v>
      </c>
      <c r="G182" s="73">
        <v>54209.013919969402</v>
      </c>
      <c r="H182" s="73">
        <v>47056.080675369398</v>
      </c>
      <c r="I182" s="73">
        <v>46679.56467798286</v>
      </c>
      <c r="J182" s="73">
        <v>44126.092718093634</v>
      </c>
      <c r="K182" s="73">
        <v>46630.815888824414</v>
      </c>
      <c r="L182" s="73">
        <v>47531.868063717993</v>
      </c>
      <c r="M182" s="73">
        <v>47514.721098816604</v>
      </c>
      <c r="N182" s="73">
        <v>50993.228030898797</v>
      </c>
      <c r="O182" s="73">
        <v>61491.839492712985</v>
      </c>
      <c r="P182" s="249">
        <v>579968.27841034764</v>
      </c>
      <c r="Q182" s="258">
        <v>51049.992072950008</v>
      </c>
      <c r="R182" s="73">
        <v>45237.263075271192</v>
      </c>
      <c r="S182" s="73">
        <v>56824.938792061024</v>
      </c>
      <c r="T182" s="73">
        <v>55292.58178483761</v>
      </c>
      <c r="U182" s="73">
        <v>63533.240742645401</v>
      </c>
      <c r="V182" s="73">
        <v>53263.768929576196</v>
      </c>
      <c r="W182" s="73">
        <v>58497.498373670387</v>
      </c>
      <c r="X182" s="73">
        <v>60460.63108030369</v>
      </c>
      <c r="Y182" s="73">
        <v>56627.709750289738</v>
      </c>
      <c r="Z182" s="73">
        <v>56546.216336705591</v>
      </c>
      <c r="AA182" s="73">
        <v>49890.354607971196</v>
      </c>
      <c r="AB182" s="249">
        <v>56240.122010968233</v>
      </c>
      <c r="AC182" s="249">
        <f t="shared" si="2"/>
        <v>663464.31755725027</v>
      </c>
      <c r="AD182" s="73">
        <v>55245.117849033602</v>
      </c>
      <c r="AE182" s="249">
        <v>48463.834298722621</v>
      </c>
      <c r="AF182" s="73">
        <v>54041.520003077829</v>
      </c>
      <c r="AG182" s="249">
        <v>47183.89705790361</v>
      </c>
      <c r="AH182" s="258">
        <v>46137.362364684006</v>
      </c>
      <c r="AI182" s="249">
        <v>44081.420425378186</v>
      </c>
      <c r="AJ182" s="258">
        <v>41722.029964804191</v>
      </c>
      <c r="AK182" s="258">
        <v>40953.594598802403</v>
      </c>
      <c r="AL182" s="258">
        <v>36208.89324353719</v>
      </c>
      <c r="AM182" s="240">
        <v>38593.836891781611</v>
      </c>
      <c r="AN182" s="249">
        <v>42955.619695573412</v>
      </c>
      <c r="AO182" s="333">
        <v>518476.4389176346</v>
      </c>
      <c r="AP182" s="333">
        <v>607224.19554628199</v>
      </c>
      <c r="AQ182" s="334">
        <v>495587.12639329856</v>
      </c>
      <c r="AR182" s="163">
        <v>-18.384818979841622</v>
      </c>
      <c r="AS182" s="135"/>
      <c r="AT182" s="135"/>
      <c r="AU182" s="123"/>
      <c r="AV182" s="134"/>
      <c r="AW182" s="134"/>
    </row>
    <row r="183" spans="1:49" ht="20.100000000000001" customHeight="1">
      <c r="B183" s="106"/>
      <c r="C183" s="42" t="s">
        <v>72</v>
      </c>
      <c r="D183" s="74">
        <v>44803.761683715114</v>
      </c>
      <c r="E183" s="74">
        <v>41744.546094132311</v>
      </c>
      <c r="F183" s="74">
        <v>47186.746066114021</v>
      </c>
      <c r="G183" s="74">
        <v>54209.013919969402</v>
      </c>
      <c r="H183" s="74">
        <v>47056.080675369398</v>
      </c>
      <c r="I183" s="74">
        <v>46679.56467798286</v>
      </c>
      <c r="J183" s="74">
        <v>44126.092718093634</v>
      </c>
      <c r="K183" s="74">
        <v>46630.815888824414</v>
      </c>
      <c r="L183" s="74">
        <v>47531.868063717993</v>
      </c>
      <c r="M183" s="74">
        <v>47514.721098816604</v>
      </c>
      <c r="N183" s="74">
        <v>50993.228030898797</v>
      </c>
      <c r="O183" s="74">
        <v>61491.839492712985</v>
      </c>
      <c r="P183" s="114">
        <v>579968.27841034764</v>
      </c>
      <c r="Q183" s="259">
        <v>51049.992072950008</v>
      </c>
      <c r="R183" s="74">
        <v>45237.263075271192</v>
      </c>
      <c r="S183" s="74">
        <v>56824.938792061024</v>
      </c>
      <c r="T183" s="74">
        <v>55292.58178483761</v>
      </c>
      <c r="U183" s="74">
        <v>63533.240742645401</v>
      </c>
      <c r="V183" s="74">
        <v>53263.768929576196</v>
      </c>
      <c r="W183" s="74">
        <v>58497.498373670387</v>
      </c>
      <c r="X183" s="74">
        <v>60460.63108030369</v>
      </c>
      <c r="Y183" s="74">
        <v>56627.709750289738</v>
      </c>
      <c r="Z183" s="74">
        <v>56546.216336705591</v>
      </c>
      <c r="AA183" s="74">
        <v>49890.354607971196</v>
      </c>
      <c r="AB183" s="114">
        <v>56240.122010968233</v>
      </c>
      <c r="AC183" s="114">
        <f t="shared" si="2"/>
        <v>663464.31755725027</v>
      </c>
      <c r="AD183" s="74">
        <v>55245.117849033602</v>
      </c>
      <c r="AE183" s="114">
        <v>48463.834298722621</v>
      </c>
      <c r="AF183" s="74">
        <v>54041.520003077829</v>
      </c>
      <c r="AG183" s="114">
        <v>47183.89705790361</v>
      </c>
      <c r="AH183" s="259">
        <v>46137.362364684006</v>
      </c>
      <c r="AI183" s="114">
        <v>44081.420425378186</v>
      </c>
      <c r="AJ183" s="259">
        <v>41722.029964804191</v>
      </c>
      <c r="AK183" s="259">
        <v>40953.594598802403</v>
      </c>
      <c r="AL183" s="259">
        <v>36208.89324353719</v>
      </c>
      <c r="AM183" s="120">
        <v>38593.836891781611</v>
      </c>
      <c r="AN183" s="114">
        <v>42955.619695573412</v>
      </c>
      <c r="AO183" s="335">
        <v>518476.4389176346</v>
      </c>
      <c r="AP183" s="335">
        <v>607224.19554628199</v>
      </c>
      <c r="AQ183" s="336">
        <v>495587.12639329856</v>
      </c>
      <c r="AR183" s="162">
        <v>-18.384818979841622</v>
      </c>
      <c r="AS183" s="135"/>
      <c r="AT183" s="135"/>
      <c r="AU183" s="123"/>
    </row>
    <row r="184" spans="1:49" ht="20.100000000000001" customHeight="1">
      <c r="B184" s="106" t="s">
        <v>25</v>
      </c>
      <c r="C184" s="42"/>
      <c r="D184" s="75">
        <v>45905.131330749682</v>
      </c>
      <c r="E184" s="75">
        <v>43611.781686739327</v>
      </c>
      <c r="F184" s="75">
        <v>54065.53979678551</v>
      </c>
      <c r="G184" s="75">
        <v>57449.319320177667</v>
      </c>
      <c r="H184" s="75">
        <v>52680.69046013608</v>
      </c>
      <c r="I184" s="75">
        <v>53053.40487459916</v>
      </c>
      <c r="J184" s="75">
        <v>54900.016474083277</v>
      </c>
      <c r="K184" s="75">
        <v>54410.109202231404</v>
      </c>
      <c r="L184" s="75">
        <v>55131.335488281678</v>
      </c>
      <c r="M184" s="75">
        <v>59438.938105658759</v>
      </c>
      <c r="N184" s="75">
        <v>58651.71623707308</v>
      </c>
      <c r="O184" s="75">
        <v>74231.051954180642</v>
      </c>
      <c r="P184" s="250">
        <v>663529.03493069625</v>
      </c>
      <c r="Q184" s="260">
        <v>61919.312819666513</v>
      </c>
      <c r="R184" s="75">
        <v>53222.483266241012</v>
      </c>
      <c r="S184" s="75">
        <v>66003.05537658908</v>
      </c>
      <c r="T184" s="75">
        <v>67891.139484513798</v>
      </c>
      <c r="U184" s="75">
        <v>65732.483225157528</v>
      </c>
      <c r="V184" s="75">
        <v>63217.005388697798</v>
      </c>
      <c r="W184" s="75">
        <v>62221.641214981806</v>
      </c>
      <c r="X184" s="75">
        <v>64834.188298676781</v>
      </c>
      <c r="Y184" s="75">
        <v>64526.869045467938</v>
      </c>
      <c r="Z184" s="75">
        <v>62063.305064162829</v>
      </c>
      <c r="AA184" s="75">
        <v>60673.707579251255</v>
      </c>
      <c r="AB184" s="250">
        <v>78913.520132180987</v>
      </c>
      <c r="AC184" s="250">
        <f t="shared" si="2"/>
        <v>771218.71089558734</v>
      </c>
      <c r="AD184" s="75">
        <v>65306.080867821227</v>
      </c>
      <c r="AE184" s="250">
        <v>60386.832302312112</v>
      </c>
      <c r="AF184" s="75">
        <v>71841.914055963498</v>
      </c>
      <c r="AG184" s="250">
        <v>67297.57261242086</v>
      </c>
      <c r="AH184" s="260">
        <v>70014.431387437216</v>
      </c>
      <c r="AI184" s="250">
        <v>68469.655908782544</v>
      </c>
      <c r="AJ184" s="260">
        <v>67799.929264256119</v>
      </c>
      <c r="AK184" s="260">
        <v>70414.124203356434</v>
      </c>
      <c r="AL184" s="260">
        <v>67626.515449055631</v>
      </c>
      <c r="AM184" s="44">
        <v>71079.881510107589</v>
      </c>
      <c r="AN184" s="250">
        <v>76254.485866769886</v>
      </c>
      <c r="AO184" s="337">
        <v>589297.98297651566</v>
      </c>
      <c r="AP184" s="337">
        <v>692305.19076340634</v>
      </c>
      <c r="AQ184" s="349">
        <v>756491.42342828307</v>
      </c>
      <c r="AR184" s="176">
        <v>9.2713782189179472</v>
      </c>
      <c r="AS184" s="135"/>
      <c r="AT184" s="135"/>
      <c r="AU184" s="123"/>
      <c r="AV184" s="134"/>
      <c r="AW184" s="134"/>
    </row>
    <row r="185" spans="1:49" ht="20.100000000000001" customHeight="1">
      <c r="B185" s="106"/>
      <c r="C185" s="42" t="s">
        <v>73</v>
      </c>
      <c r="D185" s="74">
        <v>34128.700688476187</v>
      </c>
      <c r="E185" s="74">
        <v>33343.033092679827</v>
      </c>
      <c r="F185" s="74">
        <v>40431.835755024411</v>
      </c>
      <c r="G185" s="74">
        <v>42983.526806442816</v>
      </c>
      <c r="H185" s="74">
        <v>40469.788753868997</v>
      </c>
      <c r="I185" s="74">
        <v>40382.440891383769</v>
      </c>
      <c r="J185" s="74">
        <v>41499.365788763782</v>
      </c>
      <c r="K185" s="74">
        <v>41401.271377121404</v>
      </c>
      <c r="L185" s="74">
        <v>41761.015719297582</v>
      </c>
      <c r="M185" s="74">
        <v>45929.344512142045</v>
      </c>
      <c r="N185" s="74">
        <v>45343.215041297219</v>
      </c>
      <c r="O185" s="74">
        <v>54492.57241934858</v>
      </c>
      <c r="P185" s="114">
        <v>502166.11084584659</v>
      </c>
      <c r="Q185" s="259">
        <v>48342.854549970434</v>
      </c>
      <c r="R185" s="74">
        <v>41978.250444510013</v>
      </c>
      <c r="S185" s="74">
        <v>51280.014128421994</v>
      </c>
      <c r="T185" s="74">
        <v>52973.435086141573</v>
      </c>
      <c r="U185" s="74">
        <v>51389.344942413198</v>
      </c>
      <c r="V185" s="74">
        <v>49405.496576342404</v>
      </c>
      <c r="W185" s="74">
        <v>48715.603707350434</v>
      </c>
      <c r="X185" s="74">
        <v>50813.333104926634</v>
      </c>
      <c r="Y185" s="74">
        <v>51686.1571833376</v>
      </c>
      <c r="Z185" s="74">
        <v>49686.573075190026</v>
      </c>
      <c r="AA185" s="74">
        <v>49237.730991175624</v>
      </c>
      <c r="AB185" s="114">
        <v>62039.343160781835</v>
      </c>
      <c r="AC185" s="114">
        <f t="shared" si="2"/>
        <v>607548.13695056178</v>
      </c>
      <c r="AD185" s="74">
        <v>52837.039049371459</v>
      </c>
      <c r="AE185" s="114">
        <v>48498.274614388596</v>
      </c>
      <c r="AF185" s="74">
        <v>58369.07362346616</v>
      </c>
      <c r="AG185" s="114">
        <v>54641.477271945056</v>
      </c>
      <c r="AH185" s="259">
        <v>56712.020814040858</v>
      </c>
      <c r="AI185" s="114">
        <v>55195.489172899615</v>
      </c>
      <c r="AJ185" s="259">
        <v>54406.107023138422</v>
      </c>
      <c r="AK185" s="259">
        <v>56729.708715715584</v>
      </c>
      <c r="AL185" s="259">
        <v>54741.247790902613</v>
      </c>
      <c r="AM185" s="120">
        <v>56906.429884541649</v>
      </c>
      <c r="AN185" s="114">
        <v>62335.191765485026</v>
      </c>
      <c r="AO185" s="338">
        <v>447673.53842649801</v>
      </c>
      <c r="AP185" s="338">
        <v>545508.79378977988</v>
      </c>
      <c r="AQ185" s="339">
        <v>611372.05972589494</v>
      </c>
      <c r="AR185" s="162">
        <v>12.073731291946221</v>
      </c>
      <c r="AS185" s="135"/>
      <c r="AT185" s="135"/>
      <c r="AU185" s="123"/>
    </row>
    <row r="186" spans="1:49" s="48" customFormat="1" ht="20.100000000000001" customHeight="1">
      <c r="A186" s="49"/>
      <c r="B186" s="106"/>
      <c r="C186" s="113" t="s">
        <v>74</v>
      </c>
      <c r="D186" s="74">
        <v>10388.96838620519</v>
      </c>
      <c r="E186" s="74">
        <v>8981.0728845198082</v>
      </c>
      <c r="F186" s="74">
        <v>12264.522702334996</v>
      </c>
      <c r="G186" s="74">
        <v>13102.354890185597</v>
      </c>
      <c r="H186" s="74">
        <v>10777.601882094412</v>
      </c>
      <c r="I186" s="74">
        <v>11271.685182907593</v>
      </c>
      <c r="J186" s="74">
        <v>11840.077862929002</v>
      </c>
      <c r="K186" s="74">
        <v>11393.867034514404</v>
      </c>
      <c r="L186" s="74">
        <v>11790.854171343206</v>
      </c>
      <c r="M186" s="74">
        <v>11921.382141236802</v>
      </c>
      <c r="N186" s="74">
        <v>11662.916945514595</v>
      </c>
      <c r="O186" s="74">
        <v>17754.942756713805</v>
      </c>
      <c r="P186" s="114">
        <v>143150.24684049943</v>
      </c>
      <c r="Q186" s="259">
        <v>11843.474135189001</v>
      </c>
      <c r="R186" s="74">
        <v>9707.6915961612158</v>
      </c>
      <c r="S186" s="74">
        <v>13009.298134326593</v>
      </c>
      <c r="T186" s="74">
        <v>13219.704933900182</v>
      </c>
      <c r="U186" s="74">
        <v>12566.425764919</v>
      </c>
      <c r="V186" s="74">
        <v>12050.425291891788</v>
      </c>
      <c r="W186" s="74">
        <v>11680.451347002216</v>
      </c>
      <c r="X186" s="74">
        <v>12136.503970510801</v>
      </c>
      <c r="Y186" s="74">
        <v>10989.886062626592</v>
      </c>
      <c r="Z186" s="199">
        <v>10503.318073615199</v>
      </c>
      <c r="AA186" s="74">
        <v>9785.3279379650012</v>
      </c>
      <c r="AB186" s="114">
        <v>14722.425014340002</v>
      </c>
      <c r="AC186" s="114">
        <f t="shared" si="2"/>
        <v>142214.9322624476</v>
      </c>
      <c r="AD186" s="74">
        <v>10434.757174101802</v>
      </c>
      <c r="AE186" s="114">
        <v>10073.151995931006</v>
      </c>
      <c r="AF186" s="74">
        <v>11368.685504911999</v>
      </c>
      <c r="AG186" s="114">
        <v>10502.620360403587</v>
      </c>
      <c r="AH186" s="259">
        <v>10609.829828336591</v>
      </c>
      <c r="AI186" s="114">
        <v>10453.467962875398</v>
      </c>
      <c r="AJ186" s="259">
        <v>10118.758594170997</v>
      </c>
      <c r="AK186" s="259">
        <v>10348.445622658201</v>
      </c>
      <c r="AL186" s="259">
        <v>9528.8235347306054</v>
      </c>
      <c r="AM186" s="120">
        <v>10889.0766803976</v>
      </c>
      <c r="AN186" s="114">
        <v>10491.137395303005</v>
      </c>
      <c r="AO186" s="338">
        <v>125395.3040837856</v>
      </c>
      <c r="AP186" s="338">
        <v>127492.50724810761</v>
      </c>
      <c r="AQ186" s="339">
        <v>114818.75465382077</v>
      </c>
      <c r="AR186" s="169">
        <v>-9.940782299953522</v>
      </c>
      <c r="AS186" s="135"/>
      <c r="AT186" s="135"/>
      <c r="AU186" s="135"/>
    </row>
    <row r="187" spans="1:49" ht="20.100000000000001" customHeight="1">
      <c r="B187" s="106"/>
      <c r="C187" s="42" t="s">
        <v>75</v>
      </c>
      <c r="D187" s="74">
        <v>1151.2121600081077</v>
      </c>
      <c r="E187" s="74">
        <v>1069.2186639067845</v>
      </c>
      <c r="F187" s="74">
        <v>1131.5516066761043</v>
      </c>
      <c r="G187" s="74">
        <v>1123.5470659092512</v>
      </c>
      <c r="H187" s="74">
        <v>1177.1858253678622</v>
      </c>
      <c r="I187" s="74">
        <v>1136.5541401278033</v>
      </c>
      <c r="J187" s="74">
        <v>1278.9282310604958</v>
      </c>
      <c r="K187" s="74">
        <v>1317.8644845295953</v>
      </c>
      <c r="L187" s="74">
        <v>1297.0559642008895</v>
      </c>
      <c r="M187" s="74">
        <v>1277.4711576699128</v>
      </c>
      <c r="N187" s="74">
        <v>1326.7178875512641</v>
      </c>
      <c r="O187" s="74">
        <v>1612.7736456182538</v>
      </c>
      <c r="P187" s="114">
        <v>14900.080832626325</v>
      </c>
      <c r="Q187" s="259">
        <v>1409.9751706170764</v>
      </c>
      <c r="R187" s="74">
        <v>1231.1525901517844</v>
      </c>
      <c r="S187" s="74">
        <v>1378.5876101784927</v>
      </c>
      <c r="T187" s="74">
        <v>1366.8778184020416</v>
      </c>
      <c r="U187" s="74">
        <v>1425.4023474153323</v>
      </c>
      <c r="V187" s="74">
        <v>1408.4992769685132</v>
      </c>
      <c r="W187" s="74">
        <v>1436.6659036091585</v>
      </c>
      <c r="X187" s="74">
        <v>1483.5605730893528</v>
      </c>
      <c r="Y187" s="74">
        <v>1446.3051645937533</v>
      </c>
      <c r="Z187" s="74">
        <v>1450</v>
      </c>
      <c r="AA187" s="74">
        <v>1236.6396827506294</v>
      </c>
      <c r="AB187" s="114">
        <v>1663.3924904891458</v>
      </c>
      <c r="AC187" s="114">
        <f t="shared" si="2"/>
        <v>16937.05862826528</v>
      </c>
      <c r="AD187" s="74">
        <v>1584.7964436520933</v>
      </c>
      <c r="AE187" s="114">
        <v>1295.0949167505089</v>
      </c>
      <c r="AF187" s="74">
        <v>1569.3624915353412</v>
      </c>
      <c r="AG187" s="114">
        <v>1464.0726114334261</v>
      </c>
      <c r="AH187" s="259">
        <v>1910.1924659623669</v>
      </c>
      <c r="AI187" s="114">
        <v>1954.9884818875257</v>
      </c>
      <c r="AJ187" s="259">
        <v>2260.6798684006862</v>
      </c>
      <c r="AK187" s="259">
        <v>2182.0292447456472</v>
      </c>
      <c r="AL187" s="259">
        <v>2118.449043182417</v>
      </c>
      <c r="AM187" s="120">
        <v>1879.3971779543378</v>
      </c>
      <c r="AN187" s="114">
        <v>1866.5496801118404</v>
      </c>
      <c r="AO187" s="338">
        <v>13287.307187008069</v>
      </c>
      <c r="AP187" s="338">
        <v>15273.666137776134</v>
      </c>
      <c r="AQ187" s="339">
        <v>20085.612425616189</v>
      </c>
      <c r="AR187" s="162">
        <v>31.504854462798161</v>
      </c>
      <c r="AS187" s="135"/>
      <c r="AT187" s="135"/>
      <c r="AU187" s="123"/>
    </row>
    <row r="188" spans="1:49" ht="20.100000000000001" customHeight="1" thickBot="1">
      <c r="B188" s="106"/>
      <c r="C188" s="42" t="s">
        <v>76</v>
      </c>
      <c r="D188" s="74">
        <v>236.25009606020001</v>
      </c>
      <c r="E188" s="74">
        <v>218.45704563290099</v>
      </c>
      <c r="F188" s="74">
        <v>237.62973275000067</v>
      </c>
      <c r="G188" s="74">
        <v>239.89055764000057</v>
      </c>
      <c r="H188" s="74">
        <v>256.11399880480053</v>
      </c>
      <c r="I188" s="74">
        <v>262.72466018000028</v>
      </c>
      <c r="J188" s="74">
        <v>281.64459133000003</v>
      </c>
      <c r="K188" s="74">
        <v>297.10630606600057</v>
      </c>
      <c r="L188" s="74">
        <v>282.40963343999999</v>
      </c>
      <c r="M188" s="74">
        <v>310.74029461000003</v>
      </c>
      <c r="N188" s="74">
        <v>318.86636271000026</v>
      </c>
      <c r="O188" s="74">
        <v>370.76313250000049</v>
      </c>
      <c r="P188" s="114">
        <v>3312.5964117239046</v>
      </c>
      <c r="Q188" s="261">
        <v>323.00896389000002</v>
      </c>
      <c r="R188" s="262">
        <v>305.38863541800043</v>
      </c>
      <c r="S188" s="262">
        <v>335.15550366200046</v>
      </c>
      <c r="T188" s="262">
        <v>331.12164607000102</v>
      </c>
      <c r="U188" s="262">
        <v>351.31017041000001</v>
      </c>
      <c r="V188" s="262">
        <v>352.58424349510051</v>
      </c>
      <c r="W188" s="262">
        <v>388.92025702000007</v>
      </c>
      <c r="X188" s="262">
        <v>400.79065014999998</v>
      </c>
      <c r="Y188" s="262">
        <v>404.52063490999996</v>
      </c>
      <c r="Z188" s="262">
        <v>423.41391535760062</v>
      </c>
      <c r="AA188" s="262">
        <v>414.00896735999999</v>
      </c>
      <c r="AB188" s="289">
        <v>488.35946657000056</v>
      </c>
      <c r="AC188" s="114">
        <f t="shared" si="2"/>
        <v>4518.583054312704</v>
      </c>
      <c r="AD188" s="74">
        <v>449.48820069587282</v>
      </c>
      <c r="AE188" s="114">
        <v>520.31077524200066</v>
      </c>
      <c r="AF188" s="74">
        <v>534.79243605000136</v>
      </c>
      <c r="AG188" s="114">
        <v>689.40236863880114</v>
      </c>
      <c r="AH188" s="259">
        <v>782.38827909740064</v>
      </c>
      <c r="AI188" s="114">
        <v>865.7102911200019</v>
      </c>
      <c r="AJ188" s="259">
        <v>1014.3837785460016</v>
      </c>
      <c r="AK188" s="259">
        <v>1153.940620237001</v>
      </c>
      <c r="AL188" s="259">
        <v>1237.9950802400026</v>
      </c>
      <c r="AM188" s="120">
        <v>1404.9777672140012</v>
      </c>
      <c r="AN188" s="114">
        <v>1561.6070258700006</v>
      </c>
      <c r="AO188" s="338">
        <v>2941.8332792239039</v>
      </c>
      <c r="AP188" s="338">
        <v>4030.2235877427033</v>
      </c>
      <c r="AQ188" s="339">
        <v>10214.996622951085</v>
      </c>
      <c r="AR188" s="162">
        <v>153.45979945178237</v>
      </c>
      <c r="AS188" s="135"/>
      <c r="AT188" s="135"/>
      <c r="AU188" s="123"/>
    </row>
    <row r="189" spans="1:49" ht="20.100000000000001" customHeight="1" thickBot="1">
      <c r="B189" s="136" t="s">
        <v>77</v>
      </c>
      <c r="C189" s="137"/>
      <c r="D189" s="139">
        <v>90708.893014464789</v>
      </c>
      <c r="E189" s="80">
        <v>85356.327780871638</v>
      </c>
      <c r="F189" s="80">
        <v>101252.28586289953</v>
      </c>
      <c r="G189" s="80">
        <v>111658.33324014707</v>
      </c>
      <c r="H189" s="80">
        <v>99736.771135505478</v>
      </c>
      <c r="I189" s="140">
        <v>99732.969552582013</v>
      </c>
      <c r="J189" s="80">
        <v>99026.109192176911</v>
      </c>
      <c r="K189" s="80">
        <v>101040.92509105582</v>
      </c>
      <c r="L189" s="80">
        <v>102663.20355199967</v>
      </c>
      <c r="M189" s="80">
        <v>106953.65920447536</v>
      </c>
      <c r="N189" s="80">
        <v>109644.94426797188</v>
      </c>
      <c r="O189" s="140">
        <v>135722.89144689363</v>
      </c>
      <c r="P189" s="138">
        <v>1243497.3133410439</v>
      </c>
      <c r="Q189" s="181">
        <v>112969.30489261652</v>
      </c>
      <c r="R189" s="181">
        <v>98459.746341512204</v>
      </c>
      <c r="S189" s="181">
        <v>122827.9941686501</v>
      </c>
      <c r="T189" s="181">
        <v>123183.7212693514</v>
      </c>
      <c r="U189" s="80">
        <v>129265.72396780293</v>
      </c>
      <c r="V189" s="80">
        <v>116480.77431827399</v>
      </c>
      <c r="W189" s="80">
        <v>120719.13958865219</v>
      </c>
      <c r="X189" s="80">
        <v>125294.81937898046</v>
      </c>
      <c r="Y189" s="80">
        <v>121154.57879575767</v>
      </c>
      <c r="Z189" s="80">
        <v>118609.52140086843</v>
      </c>
      <c r="AA189" s="80">
        <v>110564.06218722244</v>
      </c>
      <c r="AB189" s="268">
        <v>135153.64214314922</v>
      </c>
      <c r="AC189" s="138">
        <f t="shared" si="2"/>
        <v>1434683.0284528376</v>
      </c>
      <c r="AD189" s="140">
        <v>120551.19871685482</v>
      </c>
      <c r="AE189" s="268">
        <v>108850.66660103473</v>
      </c>
      <c r="AF189" s="140">
        <v>125883.43405904132</v>
      </c>
      <c r="AG189" s="268">
        <v>114481.46967032447</v>
      </c>
      <c r="AH189" s="347">
        <v>116151.79375212122</v>
      </c>
      <c r="AI189" s="347">
        <v>112551.07633416072</v>
      </c>
      <c r="AJ189" s="347">
        <v>109521.95922906</v>
      </c>
      <c r="AK189" s="347">
        <v>111367.71880215884</v>
      </c>
      <c r="AL189" s="347">
        <v>103835.40869259281</v>
      </c>
      <c r="AM189" s="346">
        <v>109673.7184018892</v>
      </c>
      <c r="AN189" s="345">
        <v>119210.10556234329</v>
      </c>
      <c r="AO189" s="348">
        <v>1107774.4218941501</v>
      </c>
      <c r="AP189" s="348">
        <v>1299529.3863096884</v>
      </c>
      <c r="AQ189" s="348">
        <v>1252078.5498215817</v>
      </c>
      <c r="AR189" s="342">
        <v>-3.6513861854909124</v>
      </c>
      <c r="AS189" s="135"/>
      <c r="AT189" s="135"/>
      <c r="AU189" s="123"/>
    </row>
    <row r="190" spans="1:49" ht="20.100000000000001" customHeight="1">
      <c r="B190" s="107"/>
      <c r="C190" s="40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15"/>
      <c r="AN190" s="15"/>
      <c r="AO190" s="269"/>
      <c r="AP190" s="269"/>
      <c r="AQ190" s="269"/>
      <c r="AR190" s="269"/>
      <c r="AS190" s="135"/>
      <c r="AT190" s="135"/>
      <c r="AU190" s="123"/>
    </row>
    <row r="191" spans="1:49" ht="20.100000000000001" customHeight="1" thickBot="1">
      <c r="B191" s="104" t="s">
        <v>87</v>
      </c>
      <c r="C191" s="39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182"/>
      <c r="R191" s="182"/>
      <c r="S191" s="182"/>
      <c r="T191" s="18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327"/>
      <c r="AN191" s="327"/>
      <c r="AO191" s="269"/>
      <c r="AP191" s="269"/>
      <c r="AQ191" s="269"/>
      <c r="AR191" s="269"/>
      <c r="AS191" s="135"/>
      <c r="AT191" s="135"/>
      <c r="AU191" s="123"/>
      <c r="AV191" s="55"/>
      <c r="AW191" s="55"/>
    </row>
    <row r="192" spans="1:49" ht="20.100000000000001" customHeight="1">
      <c r="B192" s="105" t="s">
        <v>24</v>
      </c>
      <c r="C192" s="41"/>
      <c r="D192" s="73">
        <v>12686</v>
      </c>
      <c r="E192" s="73">
        <v>12443</v>
      </c>
      <c r="F192" s="73">
        <v>15035</v>
      </c>
      <c r="G192" s="73">
        <v>14414</v>
      </c>
      <c r="H192" s="73">
        <v>14302</v>
      </c>
      <c r="I192" s="73">
        <v>14414</v>
      </c>
      <c r="J192" s="73">
        <v>14779</v>
      </c>
      <c r="K192" s="73">
        <v>15239</v>
      </c>
      <c r="L192" s="73">
        <v>15988</v>
      </c>
      <c r="M192" s="73">
        <v>14874</v>
      </c>
      <c r="N192" s="73">
        <v>14697</v>
      </c>
      <c r="O192" s="73">
        <v>16514</v>
      </c>
      <c r="P192" s="249">
        <v>175385</v>
      </c>
      <c r="Q192" s="258">
        <v>13923</v>
      </c>
      <c r="R192" s="73">
        <v>13235</v>
      </c>
      <c r="S192" s="73">
        <v>16173</v>
      </c>
      <c r="T192" s="73">
        <v>14479</v>
      </c>
      <c r="U192" s="73">
        <v>15414</v>
      </c>
      <c r="V192" s="73">
        <v>14801</v>
      </c>
      <c r="W192" s="73">
        <v>14840</v>
      </c>
      <c r="X192" s="73">
        <v>16277</v>
      </c>
      <c r="Y192" s="73">
        <v>15782</v>
      </c>
      <c r="Z192" s="73">
        <v>15460</v>
      </c>
      <c r="AA192" s="73">
        <v>14947</v>
      </c>
      <c r="AB192" s="249">
        <v>16047</v>
      </c>
      <c r="AC192" s="249">
        <f t="shared" si="2"/>
        <v>181378</v>
      </c>
      <c r="AD192" s="73">
        <v>14260</v>
      </c>
      <c r="AE192" s="249">
        <v>14137</v>
      </c>
      <c r="AF192" s="73">
        <v>18390</v>
      </c>
      <c r="AG192" s="249">
        <v>15545</v>
      </c>
      <c r="AH192" s="249">
        <v>16941</v>
      </c>
      <c r="AI192" s="249">
        <v>14721</v>
      </c>
      <c r="AJ192" s="249">
        <v>15050</v>
      </c>
      <c r="AK192" s="249">
        <v>16054</v>
      </c>
      <c r="AL192" s="249">
        <v>15424</v>
      </c>
      <c r="AM192" s="242">
        <v>16145</v>
      </c>
      <c r="AN192" s="242">
        <v>16103</v>
      </c>
      <c r="AO192" s="270">
        <v>158871</v>
      </c>
      <c r="AP192" s="270">
        <v>165331</v>
      </c>
      <c r="AQ192" s="170">
        <v>172770</v>
      </c>
      <c r="AR192" s="170">
        <v>4.4994586617149945</v>
      </c>
      <c r="AS192" s="135"/>
      <c r="AT192" s="135"/>
      <c r="AU192" s="123"/>
      <c r="AV192" s="134"/>
      <c r="AW192" s="134"/>
    </row>
    <row r="193" spans="1:49" ht="20.100000000000001" customHeight="1">
      <c r="B193" s="106"/>
      <c r="C193" s="42" t="s">
        <v>72</v>
      </c>
      <c r="D193" s="74">
        <v>12686</v>
      </c>
      <c r="E193" s="74">
        <v>12443</v>
      </c>
      <c r="F193" s="74">
        <v>15035</v>
      </c>
      <c r="G193" s="74">
        <v>14414</v>
      </c>
      <c r="H193" s="74">
        <v>14302</v>
      </c>
      <c r="I193" s="74">
        <v>14414</v>
      </c>
      <c r="J193" s="74">
        <v>14779</v>
      </c>
      <c r="K193" s="74">
        <v>15239</v>
      </c>
      <c r="L193" s="74">
        <v>15988</v>
      </c>
      <c r="M193" s="74">
        <v>14874</v>
      </c>
      <c r="N193" s="74">
        <v>14697</v>
      </c>
      <c r="O193" s="74">
        <v>16514</v>
      </c>
      <c r="P193" s="114">
        <v>175385</v>
      </c>
      <c r="Q193" s="259">
        <v>13923</v>
      </c>
      <c r="R193" s="74">
        <v>13235</v>
      </c>
      <c r="S193" s="74">
        <v>16173</v>
      </c>
      <c r="T193" s="74">
        <v>14479</v>
      </c>
      <c r="U193" s="74">
        <v>15414</v>
      </c>
      <c r="V193" s="74">
        <v>14801</v>
      </c>
      <c r="W193" s="74">
        <v>14840</v>
      </c>
      <c r="X193" s="74">
        <v>16277</v>
      </c>
      <c r="Y193" s="74">
        <v>15782</v>
      </c>
      <c r="Z193" s="74">
        <v>15460</v>
      </c>
      <c r="AA193" s="74">
        <v>14947</v>
      </c>
      <c r="AB193" s="114">
        <v>16047</v>
      </c>
      <c r="AC193" s="114">
        <f t="shared" si="2"/>
        <v>181378</v>
      </c>
      <c r="AD193" s="74">
        <v>14260</v>
      </c>
      <c r="AE193" s="114">
        <v>14137</v>
      </c>
      <c r="AF193" s="74">
        <v>18390</v>
      </c>
      <c r="AG193" s="114">
        <v>15545</v>
      </c>
      <c r="AH193" s="114">
        <v>16941</v>
      </c>
      <c r="AI193" s="114">
        <v>14721</v>
      </c>
      <c r="AJ193" s="114">
        <v>15050</v>
      </c>
      <c r="AK193" s="114">
        <v>16054</v>
      </c>
      <c r="AL193" s="114">
        <v>15424</v>
      </c>
      <c r="AM193" s="141">
        <v>16145</v>
      </c>
      <c r="AN193" s="141">
        <v>16103</v>
      </c>
      <c r="AO193" s="271">
        <v>158871</v>
      </c>
      <c r="AP193" s="271">
        <v>165331</v>
      </c>
      <c r="AQ193" s="169">
        <v>172770</v>
      </c>
      <c r="AR193" s="169">
        <v>4.4994586617149945</v>
      </c>
      <c r="AS193" s="135"/>
      <c r="AT193" s="135"/>
      <c r="AU193" s="123"/>
    </row>
    <row r="194" spans="1:49" ht="20.100000000000001" customHeight="1">
      <c r="B194" s="106" t="s">
        <v>25</v>
      </c>
      <c r="C194" s="42"/>
      <c r="D194" s="75">
        <v>16193445</v>
      </c>
      <c r="E194" s="75">
        <v>14955455</v>
      </c>
      <c r="F194" s="75">
        <v>16626796</v>
      </c>
      <c r="G194" s="75">
        <v>16829698</v>
      </c>
      <c r="H194" s="75">
        <v>17414467</v>
      </c>
      <c r="I194" s="75">
        <v>16937179</v>
      </c>
      <c r="J194" s="75">
        <v>18823906</v>
      </c>
      <c r="K194" s="75">
        <v>19727070</v>
      </c>
      <c r="L194" s="75">
        <v>19184868</v>
      </c>
      <c r="M194" s="75">
        <v>19799341</v>
      </c>
      <c r="N194" s="75">
        <v>19780206</v>
      </c>
      <c r="O194" s="75">
        <v>23012211</v>
      </c>
      <c r="P194" s="250">
        <v>219284642</v>
      </c>
      <c r="Q194" s="260">
        <v>20868248</v>
      </c>
      <c r="R194" s="75">
        <v>19728371</v>
      </c>
      <c r="S194" s="75">
        <v>22191471</v>
      </c>
      <c r="T194" s="75">
        <v>22891345</v>
      </c>
      <c r="U194" s="75">
        <v>23764213</v>
      </c>
      <c r="V194" s="75">
        <v>24701490</v>
      </c>
      <c r="W194" s="75">
        <v>24293035</v>
      </c>
      <c r="X194" s="75">
        <v>25145728</v>
      </c>
      <c r="Y194" s="75">
        <v>25611433</v>
      </c>
      <c r="Z194" s="75">
        <v>25889340</v>
      </c>
      <c r="AA194" s="75">
        <v>24089093</v>
      </c>
      <c r="AB194" s="250">
        <v>30497103</v>
      </c>
      <c r="AC194" s="250">
        <f t="shared" si="2"/>
        <v>289670870</v>
      </c>
      <c r="AD194" s="75">
        <v>28593564</v>
      </c>
      <c r="AE194" s="250">
        <v>27640123</v>
      </c>
      <c r="AF194" s="75">
        <v>37726460</v>
      </c>
      <c r="AG194" s="250">
        <v>32860165</v>
      </c>
      <c r="AH194" s="250">
        <v>34418265.829999998</v>
      </c>
      <c r="AI194" s="250">
        <v>34771651</v>
      </c>
      <c r="AJ194" s="250">
        <v>37664394</v>
      </c>
      <c r="AK194" s="250">
        <v>39826717</v>
      </c>
      <c r="AL194" s="250">
        <v>41490958</v>
      </c>
      <c r="AM194" s="144">
        <v>45129177</v>
      </c>
      <c r="AN194" s="144">
        <v>46840433</v>
      </c>
      <c r="AO194" s="272">
        <v>196272431</v>
      </c>
      <c r="AP194" s="272">
        <v>259173767</v>
      </c>
      <c r="AQ194" s="175">
        <v>406961907.82999998</v>
      </c>
      <c r="AR194" s="175">
        <v>57.022800779833545</v>
      </c>
      <c r="AS194" s="135"/>
      <c r="AT194" s="135"/>
      <c r="AU194" s="123"/>
      <c r="AV194" s="134"/>
      <c r="AW194" s="134"/>
    </row>
    <row r="195" spans="1:49" ht="20.100000000000001" customHeight="1">
      <c r="B195" s="106"/>
      <c r="C195" s="42" t="s">
        <v>73</v>
      </c>
      <c r="D195" s="74">
        <v>6463290</v>
      </c>
      <c r="E195" s="74">
        <v>5983905</v>
      </c>
      <c r="F195" s="74">
        <v>6936613</v>
      </c>
      <c r="G195" s="74">
        <v>7051415</v>
      </c>
      <c r="H195" s="74">
        <v>7494302</v>
      </c>
      <c r="I195" s="74">
        <v>7598225</v>
      </c>
      <c r="J195" s="74">
        <v>8156386</v>
      </c>
      <c r="K195" s="74">
        <v>8149526</v>
      </c>
      <c r="L195" s="74">
        <v>8269466</v>
      </c>
      <c r="M195" s="74">
        <v>8666975</v>
      </c>
      <c r="N195" s="74">
        <v>8509365</v>
      </c>
      <c r="O195" s="74">
        <v>10482316</v>
      </c>
      <c r="P195" s="114">
        <v>93761784</v>
      </c>
      <c r="Q195" s="259">
        <v>8990501</v>
      </c>
      <c r="R195" s="74">
        <v>9109026</v>
      </c>
      <c r="S195" s="74">
        <v>10136412</v>
      </c>
      <c r="T195" s="74">
        <v>10563543</v>
      </c>
      <c r="U195" s="74">
        <v>11126886</v>
      </c>
      <c r="V195" s="74">
        <v>11315512</v>
      </c>
      <c r="W195" s="74">
        <v>11755372</v>
      </c>
      <c r="X195" s="74">
        <v>12377048</v>
      </c>
      <c r="Y195" s="74">
        <v>13006033</v>
      </c>
      <c r="Z195" s="74">
        <v>13232590</v>
      </c>
      <c r="AA195" s="74">
        <v>12786915</v>
      </c>
      <c r="AB195" s="114">
        <v>16712182</v>
      </c>
      <c r="AC195" s="114">
        <f t="shared" si="2"/>
        <v>141112020</v>
      </c>
      <c r="AD195" s="74">
        <v>14724987</v>
      </c>
      <c r="AE195" s="114">
        <v>14710091</v>
      </c>
      <c r="AF195" s="74">
        <v>22749942</v>
      </c>
      <c r="AG195" s="114">
        <v>18130300</v>
      </c>
      <c r="AH195" s="114">
        <v>18704327</v>
      </c>
      <c r="AI195" s="114">
        <v>19878702</v>
      </c>
      <c r="AJ195" s="114">
        <v>21238857</v>
      </c>
      <c r="AK195" s="114">
        <v>23026365</v>
      </c>
      <c r="AL195" s="114">
        <v>24336722</v>
      </c>
      <c r="AM195" s="141">
        <v>26357236</v>
      </c>
      <c r="AN195" s="141">
        <v>27413249</v>
      </c>
      <c r="AO195" s="271">
        <v>83279468</v>
      </c>
      <c r="AP195" s="271">
        <v>124399838</v>
      </c>
      <c r="AQ195" s="169">
        <v>231270778</v>
      </c>
      <c r="AR195" s="169">
        <v>85.909227630987758</v>
      </c>
      <c r="AS195" s="135"/>
      <c r="AT195" s="135"/>
      <c r="AU195" s="123"/>
    </row>
    <row r="196" spans="1:49" s="48" customFormat="1" ht="20.100000000000001" customHeight="1">
      <c r="A196" s="49"/>
      <c r="B196" s="106"/>
      <c r="C196" s="113" t="s">
        <v>74</v>
      </c>
      <c r="D196" s="74">
        <v>222873</v>
      </c>
      <c r="E196" s="74">
        <v>206569</v>
      </c>
      <c r="F196" s="74">
        <v>271479</v>
      </c>
      <c r="G196" s="74">
        <v>269814</v>
      </c>
      <c r="H196" s="74">
        <v>235771</v>
      </c>
      <c r="I196" s="74">
        <v>239102</v>
      </c>
      <c r="J196" s="74">
        <v>264295</v>
      </c>
      <c r="K196" s="74">
        <v>255586</v>
      </c>
      <c r="L196" s="74">
        <v>261681</v>
      </c>
      <c r="M196" s="74">
        <v>272710</v>
      </c>
      <c r="N196" s="74">
        <v>249332</v>
      </c>
      <c r="O196" s="74">
        <v>355936</v>
      </c>
      <c r="P196" s="114">
        <v>3105148</v>
      </c>
      <c r="Q196" s="259">
        <v>228043</v>
      </c>
      <c r="R196" s="74">
        <v>207123</v>
      </c>
      <c r="S196" s="74">
        <v>249892</v>
      </c>
      <c r="T196" s="74">
        <v>252025</v>
      </c>
      <c r="U196" s="74">
        <v>256347</v>
      </c>
      <c r="V196" s="74">
        <v>254236</v>
      </c>
      <c r="W196" s="74">
        <v>238716</v>
      </c>
      <c r="X196" s="74">
        <v>250157</v>
      </c>
      <c r="Y196" s="74">
        <v>235460</v>
      </c>
      <c r="Z196" s="74">
        <v>219333</v>
      </c>
      <c r="AA196" s="74">
        <v>188543</v>
      </c>
      <c r="AB196" s="114">
        <v>270682</v>
      </c>
      <c r="AC196" s="114">
        <f t="shared" si="2"/>
        <v>2850557</v>
      </c>
      <c r="AD196" s="74">
        <v>194583</v>
      </c>
      <c r="AE196" s="114">
        <v>175097</v>
      </c>
      <c r="AF196" s="74">
        <v>230539</v>
      </c>
      <c r="AG196" s="114">
        <v>210171</v>
      </c>
      <c r="AH196" s="114">
        <v>230365</v>
      </c>
      <c r="AI196" s="114">
        <v>220272</v>
      </c>
      <c r="AJ196" s="114">
        <v>220049</v>
      </c>
      <c r="AK196" s="114">
        <v>224259</v>
      </c>
      <c r="AL196" s="114">
        <v>212021</v>
      </c>
      <c r="AM196" s="141">
        <v>226023</v>
      </c>
      <c r="AN196" s="141">
        <v>217696</v>
      </c>
      <c r="AO196" s="271">
        <v>2749212</v>
      </c>
      <c r="AP196" s="271">
        <v>2579875</v>
      </c>
      <c r="AQ196" s="169">
        <v>2361075</v>
      </c>
      <c r="AR196" s="169">
        <v>-8.4810310577062893</v>
      </c>
      <c r="AS196" s="135"/>
      <c r="AT196" s="135"/>
      <c r="AU196" s="135"/>
    </row>
    <row r="197" spans="1:49" ht="20.100000000000001" customHeight="1">
      <c r="B197" s="106"/>
      <c r="C197" s="42" t="s">
        <v>75</v>
      </c>
      <c r="D197" s="74">
        <v>5504958</v>
      </c>
      <c r="E197" s="74">
        <v>4783283</v>
      </c>
      <c r="F197" s="74">
        <v>5157985</v>
      </c>
      <c r="G197" s="74">
        <v>5289159</v>
      </c>
      <c r="H197" s="74">
        <v>5297865</v>
      </c>
      <c r="I197" s="74">
        <v>4947598</v>
      </c>
      <c r="J197" s="74">
        <v>5751300</v>
      </c>
      <c r="K197" s="74">
        <v>6499755</v>
      </c>
      <c r="L197" s="74">
        <v>6011109</v>
      </c>
      <c r="M197" s="74">
        <v>5913114</v>
      </c>
      <c r="N197" s="74">
        <v>6107621</v>
      </c>
      <c r="O197" s="74">
        <v>7116117</v>
      </c>
      <c r="P197" s="114">
        <v>68379864</v>
      </c>
      <c r="Q197" s="259">
        <v>6864695</v>
      </c>
      <c r="R197" s="74">
        <v>5872757</v>
      </c>
      <c r="S197" s="74">
        <v>6796510</v>
      </c>
      <c r="T197" s="74">
        <v>7141777</v>
      </c>
      <c r="U197" s="74">
        <v>7315255</v>
      </c>
      <c r="V197" s="74">
        <v>7987985</v>
      </c>
      <c r="W197" s="74">
        <v>7145564</v>
      </c>
      <c r="X197" s="74">
        <v>7147162</v>
      </c>
      <c r="Y197" s="74">
        <v>6988976</v>
      </c>
      <c r="Z197" s="74">
        <v>6772091</v>
      </c>
      <c r="AA197" s="74">
        <v>5707292</v>
      </c>
      <c r="AB197" s="114">
        <v>7538569</v>
      </c>
      <c r="AC197" s="114">
        <f t="shared" si="2"/>
        <v>83278633</v>
      </c>
      <c r="AD197" s="74">
        <v>7860404</v>
      </c>
      <c r="AE197" s="114">
        <v>6691801</v>
      </c>
      <c r="AF197" s="74">
        <v>7758977</v>
      </c>
      <c r="AG197" s="114">
        <v>7137827</v>
      </c>
      <c r="AH197" s="114">
        <v>7807103</v>
      </c>
      <c r="AI197" s="114">
        <v>7531691</v>
      </c>
      <c r="AJ197" s="114">
        <v>8304439</v>
      </c>
      <c r="AK197" s="114">
        <v>7882138</v>
      </c>
      <c r="AL197" s="114">
        <v>7777127</v>
      </c>
      <c r="AM197" s="141">
        <v>8239198</v>
      </c>
      <c r="AN197" s="141">
        <v>8152391</v>
      </c>
      <c r="AO197" s="271">
        <v>61263747</v>
      </c>
      <c r="AP197" s="271">
        <v>75740064</v>
      </c>
      <c r="AQ197" s="169">
        <v>85143096</v>
      </c>
      <c r="AR197" s="169">
        <v>12.414872002220644</v>
      </c>
      <c r="AS197" s="135"/>
      <c r="AT197" s="135"/>
      <c r="AU197" s="123"/>
    </row>
    <row r="198" spans="1:49" ht="20.100000000000001" customHeight="1" thickBot="1">
      <c r="B198" s="106"/>
      <c r="C198" s="42" t="s">
        <v>76</v>
      </c>
      <c r="D198" s="74">
        <v>4002324</v>
      </c>
      <c r="E198" s="74">
        <v>3981698</v>
      </c>
      <c r="F198" s="74">
        <v>4260719</v>
      </c>
      <c r="G198" s="74">
        <v>4219310</v>
      </c>
      <c r="H198" s="74">
        <v>4386529</v>
      </c>
      <c r="I198" s="74">
        <v>4152254</v>
      </c>
      <c r="J198" s="74">
        <v>4651925</v>
      </c>
      <c r="K198" s="74">
        <v>4822203</v>
      </c>
      <c r="L198" s="74">
        <v>4642612</v>
      </c>
      <c r="M198" s="74">
        <v>4946542</v>
      </c>
      <c r="N198" s="74">
        <v>4913888</v>
      </c>
      <c r="O198" s="74">
        <v>5057842</v>
      </c>
      <c r="P198" s="114">
        <v>54037846</v>
      </c>
      <c r="Q198" s="261">
        <v>4785009</v>
      </c>
      <c r="R198" s="262">
        <v>4539465</v>
      </c>
      <c r="S198" s="262">
        <v>5008657</v>
      </c>
      <c r="T198" s="262">
        <v>4934000</v>
      </c>
      <c r="U198" s="262">
        <v>5065725</v>
      </c>
      <c r="V198" s="262">
        <v>5143757</v>
      </c>
      <c r="W198" s="262">
        <v>5153383</v>
      </c>
      <c r="X198" s="262">
        <v>5371361</v>
      </c>
      <c r="Y198" s="262">
        <v>5380964</v>
      </c>
      <c r="Z198" s="262">
        <v>5665326</v>
      </c>
      <c r="AA198" s="262">
        <v>5406343</v>
      </c>
      <c r="AB198" s="289">
        <v>5975670</v>
      </c>
      <c r="AC198" s="114">
        <f t="shared" si="2"/>
        <v>62429660</v>
      </c>
      <c r="AD198" s="74">
        <v>5813590</v>
      </c>
      <c r="AE198" s="114">
        <v>6063134</v>
      </c>
      <c r="AF198" s="74">
        <v>6987002</v>
      </c>
      <c r="AG198" s="114">
        <v>7381867</v>
      </c>
      <c r="AH198" s="114">
        <v>7676470.8299999991</v>
      </c>
      <c r="AI198" s="114">
        <v>7140986</v>
      </c>
      <c r="AJ198" s="114">
        <v>7901049</v>
      </c>
      <c r="AK198" s="114">
        <v>8693955</v>
      </c>
      <c r="AL198" s="114">
        <v>9165088</v>
      </c>
      <c r="AM198" s="141">
        <v>10306720</v>
      </c>
      <c r="AN198" s="141">
        <v>11057097</v>
      </c>
      <c r="AO198" s="271">
        <v>48980004</v>
      </c>
      <c r="AP198" s="271">
        <v>56453990</v>
      </c>
      <c r="AQ198" s="169">
        <v>88186958.829999998</v>
      </c>
      <c r="AR198" s="169">
        <v>56.210320705409835</v>
      </c>
      <c r="AS198" s="135"/>
      <c r="AT198" s="135"/>
      <c r="AU198" s="123"/>
    </row>
    <row r="199" spans="1:49" ht="20.100000000000001" customHeight="1" thickBot="1">
      <c r="B199" s="136" t="s">
        <v>78</v>
      </c>
      <c r="C199" s="137"/>
      <c r="D199" s="139">
        <v>16206131</v>
      </c>
      <c r="E199" s="80">
        <v>14967898</v>
      </c>
      <c r="F199" s="80">
        <v>16641831</v>
      </c>
      <c r="G199" s="80">
        <v>16844112</v>
      </c>
      <c r="H199" s="80">
        <v>17428769</v>
      </c>
      <c r="I199" s="140">
        <v>16951593</v>
      </c>
      <c r="J199" s="80">
        <v>18838685</v>
      </c>
      <c r="K199" s="80">
        <v>19742309</v>
      </c>
      <c r="L199" s="80">
        <v>19200856</v>
      </c>
      <c r="M199" s="80">
        <v>19814215</v>
      </c>
      <c r="N199" s="80">
        <v>19794903</v>
      </c>
      <c r="O199" s="140">
        <v>23028725</v>
      </c>
      <c r="P199" s="138">
        <v>219460027</v>
      </c>
      <c r="Q199" s="139">
        <v>20882171</v>
      </c>
      <c r="R199" s="80">
        <v>19741606</v>
      </c>
      <c r="S199" s="80">
        <v>22207644</v>
      </c>
      <c r="T199" s="80">
        <v>22905824</v>
      </c>
      <c r="U199" s="80">
        <v>23779627</v>
      </c>
      <c r="V199" s="80">
        <v>24716291</v>
      </c>
      <c r="W199" s="80">
        <v>24307875</v>
      </c>
      <c r="X199" s="80">
        <v>25162005</v>
      </c>
      <c r="Y199" s="80">
        <v>25627215</v>
      </c>
      <c r="Z199" s="80">
        <v>25904800</v>
      </c>
      <c r="AA199" s="138">
        <v>24104040</v>
      </c>
      <c r="AB199" s="268">
        <v>30513150</v>
      </c>
      <c r="AC199" s="138">
        <f t="shared" si="2"/>
        <v>289852248</v>
      </c>
      <c r="AD199" s="140">
        <v>28607824</v>
      </c>
      <c r="AE199" s="268">
        <v>27654260</v>
      </c>
      <c r="AF199" s="140">
        <v>37744850</v>
      </c>
      <c r="AG199" s="268">
        <v>32875710</v>
      </c>
      <c r="AH199" s="340">
        <v>34435206.829999998</v>
      </c>
      <c r="AI199" s="340">
        <v>34786372</v>
      </c>
      <c r="AJ199" s="340">
        <v>37679444</v>
      </c>
      <c r="AK199" s="340">
        <v>39842771</v>
      </c>
      <c r="AL199" s="340">
        <v>41506382</v>
      </c>
      <c r="AM199" s="343">
        <v>45145322</v>
      </c>
      <c r="AN199" s="343">
        <v>46856536</v>
      </c>
      <c r="AO199" s="341">
        <v>196431302</v>
      </c>
      <c r="AP199" s="341">
        <v>259339098</v>
      </c>
      <c r="AQ199" s="342">
        <v>407134677.82999998</v>
      </c>
      <c r="AR199" s="342">
        <v>56.989316678351365</v>
      </c>
      <c r="AS199" s="135"/>
      <c r="AT199" s="135"/>
      <c r="AU199" s="123"/>
    </row>
    <row r="200" spans="1:49" ht="20.100000000000001" customHeight="1">
      <c r="B200" s="108" t="s">
        <v>130</v>
      </c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15"/>
      <c r="AN200" s="15"/>
      <c r="AO200" s="269"/>
      <c r="AP200" s="269"/>
      <c r="AQ200" s="269"/>
      <c r="AR200" s="269"/>
    </row>
    <row r="202" spans="1:49" ht="20.100000000000001" customHeight="1"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328"/>
      <c r="AN202" s="328"/>
    </row>
    <row r="203" spans="1:49" ht="20.100000000000001" customHeight="1"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186"/>
      <c r="AC203" s="186"/>
      <c r="AD203" s="186"/>
      <c r="AE203" s="186"/>
      <c r="AF203" s="186"/>
      <c r="AG203" s="186"/>
      <c r="AH203" s="344"/>
      <c r="AI203" s="186"/>
      <c r="AJ203" s="186"/>
      <c r="AK203" s="186"/>
      <c r="AL203" s="186"/>
      <c r="AM203" s="329"/>
      <c r="AN203" s="329"/>
    </row>
    <row r="204" spans="1:49" ht="20.100000000000001" customHeight="1"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3"/>
      <c r="AC204" s="183"/>
      <c r="AD204" s="183"/>
      <c r="AE204" s="183"/>
      <c r="AF204" s="183"/>
      <c r="AG204" s="183"/>
      <c r="AH204" s="183"/>
      <c r="AI204" s="183"/>
      <c r="AJ204" s="183"/>
      <c r="AK204" s="183"/>
      <c r="AL204" s="183"/>
      <c r="AM204" s="330"/>
      <c r="AN204" s="330"/>
    </row>
    <row r="205" spans="1:49" ht="20.100000000000001" customHeight="1"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331"/>
      <c r="AN205" s="331"/>
    </row>
    <row r="206" spans="1:49" ht="20.100000000000001" customHeight="1"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</row>
    <row r="207" spans="1:49" ht="20.100000000000001" customHeight="1"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328"/>
      <c r="AN207" s="328"/>
    </row>
    <row r="208" spans="1:49" ht="20.100000000000001" customHeight="1"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332"/>
      <c r="AN208" s="332"/>
    </row>
    <row r="209" spans="4:40" ht="20.100000000000001" customHeight="1"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332"/>
      <c r="AN209" s="332"/>
    </row>
    <row r="210" spans="4:40" ht="20.100000000000001" customHeight="1"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331"/>
      <c r="AN210" s="331"/>
    </row>
  </sheetData>
  <mergeCells count="51"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AR11:AR12"/>
    <mergeCell ref="B74:C74"/>
    <mergeCell ref="AO10:AQ10"/>
    <mergeCell ref="AO11:AQ11"/>
    <mergeCell ref="B13:C13"/>
    <mergeCell ref="B32:C32"/>
    <mergeCell ref="B10:C12"/>
    <mergeCell ref="B17:C17"/>
    <mergeCell ref="Q10:AB11"/>
    <mergeCell ref="AD10:AN11"/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</mergeCells>
  <printOptions horizontalCentered="1"/>
  <pageMargins left="0.15748031496062992" right="0.15748031496062992" top="0.19685039370078741" bottom="0.19685039370078741" header="0.19685039370078741" footer="0.19685039370078741"/>
  <pageSetup scale="23" fitToHeight="0" orientation="portrait" r:id="rId1"/>
  <headerFooter>
    <oddFooter>&amp;LPMMS/erai&amp;C&amp;"Arial,Negrita"&amp;12&amp;P</oddFooter>
  </headerFooter>
  <rowBreaks count="1" manualBreakCount="1">
    <brk id="157" min="1" max="43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2023-12-28T19:53:26Z</cp:lastPrinted>
  <dcterms:created xsi:type="dcterms:W3CDTF">2010-02-24T14:16:20Z</dcterms:created>
  <dcterms:modified xsi:type="dcterms:W3CDTF">2023-12-28T20:02:00Z</dcterms:modified>
</cp:coreProperties>
</file>