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2\OCTUBRE 2022\"/>
    </mc:Choice>
  </mc:AlternateContent>
  <bookViews>
    <workbookView xWindow="-120" yWindow="-120" windowWidth="20730" windowHeight="11160"/>
  </bookViews>
  <sheets>
    <sheet name="EST-FINAL" sheetId="2" r:id="rId1"/>
  </sheets>
  <definedNames>
    <definedName name="_xlnm._FilterDatabase" localSheetId="0" hidden="1">'EST-FINAL'!$B$9:$C$171</definedName>
    <definedName name="_xlnm.Print_Area" localSheetId="0">'EST-FINAL'!$B$3:$AE$192</definedName>
    <definedName name="_xlnm.Print_Titles" localSheetId="0">'EST-FINAL'!$3:$12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F16" i="2" l="1"/>
  <c r="AG16" i="2"/>
  <c r="AH16" i="2"/>
  <c r="AF31" i="2"/>
  <c r="AG31" i="2"/>
  <c r="AH31" i="2"/>
  <c r="AF73" i="2"/>
  <c r="AG73" i="2"/>
  <c r="AH73" i="2"/>
  <c r="AF74" i="2"/>
  <c r="AG74" i="2"/>
  <c r="AH74" i="2"/>
  <c r="AF75" i="2"/>
  <c r="AG75" i="2"/>
  <c r="AH75" i="2"/>
  <c r="AF77" i="2"/>
  <c r="AG77" i="2"/>
  <c r="AH77" i="2"/>
  <c r="AF79" i="2"/>
  <c r="AG79" i="2"/>
  <c r="AH79" i="2"/>
  <c r="AF82" i="2"/>
  <c r="AG82" i="2"/>
  <c r="AH82" i="2"/>
  <c r="AF84" i="2"/>
  <c r="AG84" i="2"/>
  <c r="AH84" i="2"/>
  <c r="AF87" i="2"/>
  <c r="AG87" i="2"/>
  <c r="AH87" i="2"/>
  <c r="AF89" i="2"/>
  <c r="AG89" i="2"/>
  <c r="AH89" i="2"/>
  <c r="AF100" i="2"/>
  <c r="AG100" i="2"/>
  <c r="AH100" i="2"/>
  <c r="AF101" i="2"/>
  <c r="AG101" i="2"/>
  <c r="AH101" i="2"/>
  <c r="AF102" i="2"/>
  <c r="AG102" i="2"/>
  <c r="AH102" i="2"/>
  <c r="AF104" i="2"/>
  <c r="AG104" i="2"/>
  <c r="AH104" i="2"/>
  <c r="AF106" i="2"/>
  <c r="AG106" i="2"/>
  <c r="AH106" i="2"/>
  <c r="AF109" i="2"/>
  <c r="AG109" i="2"/>
  <c r="AH109" i="2"/>
  <c r="AF111" i="2"/>
  <c r="AG111" i="2"/>
  <c r="AH111" i="2"/>
  <c r="AF119" i="2"/>
  <c r="AG119" i="2"/>
  <c r="AH119" i="2"/>
  <c r="AF120" i="2"/>
  <c r="AG120" i="2"/>
  <c r="AH120" i="2"/>
  <c r="AF122" i="2"/>
  <c r="AG122" i="2"/>
  <c r="AH122" i="2"/>
  <c r="AF124" i="2"/>
  <c r="AG124" i="2"/>
  <c r="AH124" i="2"/>
  <c r="AF127" i="2"/>
  <c r="AG127" i="2"/>
  <c r="AH127" i="2"/>
  <c r="AF129" i="2"/>
  <c r="AG129" i="2"/>
  <c r="AH129" i="2"/>
  <c r="AF132" i="2"/>
  <c r="AG132" i="2"/>
  <c r="AH132" i="2"/>
  <c r="AF134" i="2"/>
  <c r="AG134" i="2"/>
  <c r="AH134" i="2"/>
  <c r="AF145" i="2"/>
  <c r="AG145" i="2"/>
  <c r="AH145" i="2"/>
  <c r="AF150" i="2"/>
  <c r="AG150" i="2"/>
  <c r="AH150" i="2"/>
  <c r="AF151" i="2"/>
  <c r="AG151" i="2"/>
  <c r="AH151" i="2"/>
  <c r="AF153" i="2"/>
  <c r="AG153" i="2"/>
  <c r="AH153" i="2"/>
  <c r="AF155" i="2"/>
  <c r="AG155" i="2"/>
  <c r="AH155" i="2"/>
  <c r="AF157" i="2"/>
  <c r="AG157" i="2"/>
  <c r="AH157" i="2"/>
  <c r="AF159" i="2"/>
  <c r="AG159" i="2"/>
  <c r="AH159" i="2"/>
  <c r="AF161" i="2"/>
  <c r="AG161" i="2"/>
  <c r="AH161" i="2"/>
  <c r="AF169" i="2"/>
  <c r="AG169" i="2"/>
  <c r="AH169" i="2"/>
  <c r="AF171" i="2"/>
  <c r="AG171" i="2"/>
  <c r="AH171" i="2"/>
  <c r="AF172" i="2"/>
  <c r="AG172" i="2"/>
  <c r="AH172" i="2"/>
  <c r="AF173" i="2"/>
  <c r="AG173" i="2"/>
  <c r="AH173" i="2"/>
  <c r="AF182" i="2"/>
  <c r="AG182" i="2"/>
  <c r="AH182" i="2"/>
  <c r="AF183" i="2"/>
  <c r="AG183" i="2"/>
  <c r="AH183" i="2"/>
  <c r="AH69" i="2" l="1"/>
  <c r="AF69" i="2"/>
  <c r="AG69" i="2" l="1"/>
  <c r="AH170" i="2" l="1"/>
  <c r="AH146" i="2"/>
  <c r="AH149" i="2"/>
  <c r="AH148" i="2"/>
  <c r="AH147" i="2"/>
  <c r="AH78" i="2" l="1"/>
  <c r="AH114" i="2"/>
  <c r="AH133" i="2"/>
  <c r="AH160" i="2"/>
  <c r="AH115" i="2"/>
  <c r="AH162" i="2"/>
  <c r="AH83" i="2"/>
  <c r="AH164" i="2"/>
  <c r="AH165" i="2"/>
  <c r="AH80" i="2"/>
  <c r="AH98" i="2"/>
  <c r="AH99" i="2"/>
  <c r="AH105" i="2"/>
  <c r="AH123" i="2"/>
  <c r="AH140" i="2"/>
  <c r="AH166" i="2"/>
  <c r="AH135" i="2"/>
  <c r="AH90" i="2"/>
  <c r="AH107" i="2"/>
  <c r="AH125" i="2"/>
  <c r="AH141" i="2"/>
  <c r="AH167" i="2"/>
  <c r="AH95" i="2"/>
  <c r="AH117" i="2"/>
  <c r="AH85" i="2"/>
  <c r="AH118" i="2"/>
  <c r="AH92" i="2"/>
  <c r="AH110" i="2"/>
  <c r="AH128" i="2"/>
  <c r="AH143" i="2"/>
  <c r="AH156" i="2"/>
  <c r="AH168" i="2"/>
  <c r="AH96" i="2"/>
  <c r="AH137" i="2"/>
  <c r="AH138" i="2"/>
  <c r="AH88" i="2"/>
  <c r="AH93" i="2"/>
  <c r="AH112" i="2"/>
  <c r="AH130" i="2"/>
  <c r="AH144" i="2"/>
  <c r="AH158" i="2"/>
  <c r="AH22" i="2"/>
  <c r="AH37" i="2"/>
  <c r="AH65" i="2"/>
  <c r="AH154" i="2"/>
  <c r="AH152" i="2" l="1"/>
  <c r="AH97" i="2"/>
  <c r="AH139" i="2"/>
  <c r="AH86" i="2"/>
  <c r="AH81" i="2"/>
  <c r="AH136" i="2"/>
  <c r="AH142" i="2"/>
  <c r="AH76" i="2"/>
  <c r="AH91" i="2"/>
  <c r="AH116" i="2"/>
  <c r="AH163" i="2"/>
  <c r="AH103" i="2"/>
  <c r="AH113" i="2"/>
  <c r="AH126" i="2"/>
  <c r="AH108" i="2"/>
  <c r="AH94" i="2"/>
  <c r="AH131" i="2"/>
  <c r="AH121" i="2"/>
  <c r="AH180" i="2" l="1"/>
  <c r="AH187" i="2"/>
  <c r="AH179" i="2"/>
  <c r="AH189" i="2"/>
  <c r="AH190" i="2"/>
  <c r="AH177" i="2"/>
  <c r="AH188" i="2"/>
  <c r="AH178" i="2"/>
  <c r="AH176" i="2" l="1"/>
  <c r="AH186" i="2"/>
  <c r="AH26" i="2"/>
  <c r="AH62" i="2"/>
  <c r="AH70" i="2"/>
  <c r="AH28" i="2"/>
  <c r="AH51" i="2"/>
  <c r="AH68" i="2"/>
  <c r="AH72" i="2"/>
  <c r="AH19" i="2"/>
  <c r="AH54" i="2"/>
  <c r="AH38" i="2"/>
  <c r="AH50" i="2"/>
  <c r="AH42" i="2"/>
  <c r="AH25" i="2"/>
  <c r="AH23" i="2"/>
  <c r="AH49" i="2"/>
  <c r="AH39" i="2"/>
  <c r="AH40" i="2"/>
  <c r="AH52" i="2"/>
  <c r="AH34" i="2"/>
  <c r="AH35" i="2"/>
  <c r="AH44" i="2"/>
  <c r="AH55" i="2"/>
  <c r="AH71" i="2"/>
  <c r="AH24" i="2"/>
  <c r="AH20" i="2"/>
  <c r="AH59" i="2"/>
  <c r="AH27" i="2"/>
  <c r="AH58" i="2"/>
  <c r="AH41" i="2"/>
  <c r="AH63" i="2"/>
  <c r="AH53" i="2"/>
  <c r="AH36" i="2"/>
  <c r="AH56" i="2"/>
  <c r="AH66" i="2"/>
  <c r="AH64" i="2"/>
  <c r="AH29" i="2"/>
  <c r="AH43" i="2"/>
  <c r="AH48" i="2"/>
  <c r="AH57" i="2"/>
  <c r="AH67" i="2"/>
  <c r="AH21" i="2"/>
  <c r="AH61" i="2"/>
  <c r="AH32" i="2" l="1"/>
  <c r="AH33" i="2"/>
  <c r="AH18" i="2"/>
  <c r="AH47" i="2"/>
  <c r="AH60" i="2"/>
  <c r="AH46" i="2" l="1"/>
  <c r="AH30" i="2"/>
  <c r="AH17" i="2"/>
  <c r="AH185" i="2" l="1"/>
  <c r="AH45" i="2"/>
  <c r="AH15" i="2"/>
  <c r="AH184" i="2" l="1"/>
  <c r="AH175" i="2"/>
  <c r="AH191" i="2" l="1"/>
  <c r="AH174" i="2"/>
  <c r="AH181" i="2" l="1"/>
  <c r="AF170" i="2" l="1"/>
  <c r="AF168" i="2"/>
  <c r="AF167" i="2"/>
  <c r="AF166" i="2"/>
  <c r="AF165" i="2"/>
  <c r="AF149" i="2"/>
  <c r="AF148" i="2"/>
  <c r="AF147" i="2"/>
  <c r="AF146" i="2"/>
  <c r="AF144" i="2"/>
  <c r="AF143" i="2"/>
  <c r="AF141" i="2"/>
  <c r="AF140" i="2"/>
  <c r="AF138" i="2"/>
  <c r="AF137" i="2"/>
  <c r="AF135" i="2"/>
  <c r="AF133" i="2"/>
  <c r="AF130" i="2"/>
  <c r="AF128" i="2"/>
  <c r="AF125" i="2"/>
  <c r="AF123" i="2"/>
  <c r="AF118" i="2"/>
  <c r="AF117" i="2"/>
  <c r="AF115" i="2"/>
  <c r="AF114" i="2"/>
  <c r="AF112" i="2"/>
  <c r="AF110" i="2"/>
  <c r="AF107" i="2"/>
  <c r="AF105" i="2"/>
  <c r="AF99" i="2"/>
  <c r="AF98" i="2"/>
  <c r="AF96" i="2"/>
  <c r="AF95" i="2"/>
  <c r="AF93" i="2"/>
  <c r="AF92" i="2"/>
  <c r="AF90" i="2"/>
  <c r="AF88" i="2"/>
  <c r="AF85" i="2"/>
  <c r="AF83" i="2"/>
  <c r="AF80" i="2"/>
  <c r="AF78" i="2"/>
  <c r="AF162" i="2"/>
  <c r="AF160" i="2"/>
  <c r="AF156" i="2"/>
  <c r="AF154" i="2"/>
  <c r="AG115" i="2" l="1"/>
  <c r="AG123" i="2"/>
  <c r="AG72" i="2"/>
  <c r="AF65" i="2"/>
  <c r="AF44" i="2"/>
  <c r="AG57" i="2"/>
  <c r="AF59" i="2"/>
  <c r="AG41" i="2"/>
  <c r="AF37" i="2"/>
  <c r="AF41" i="2"/>
  <c r="AF39" i="2"/>
  <c r="AF57" i="2"/>
  <c r="AG58" i="2"/>
  <c r="AF52" i="2"/>
  <c r="AF54" i="2"/>
  <c r="AF64" i="2"/>
  <c r="AF26" i="2"/>
  <c r="AF67" i="2"/>
  <c r="AG37" i="2"/>
  <c r="AF38" i="2"/>
  <c r="AF58" i="2"/>
  <c r="AF53" i="2"/>
  <c r="AF63" i="2"/>
  <c r="AF72" i="2"/>
  <c r="AG154" i="2"/>
  <c r="AG160" i="2"/>
  <c r="AG125" i="2"/>
  <c r="AF164" i="2"/>
  <c r="AF55" i="2"/>
  <c r="AG85" i="2"/>
  <c r="AG88" i="2"/>
  <c r="AG118" i="2"/>
  <c r="AG141" i="2"/>
  <c r="AG156" i="2"/>
  <c r="AG158" i="2"/>
  <c r="AG93" i="2"/>
  <c r="AG148" i="2"/>
  <c r="AG170" i="2"/>
  <c r="AF158" i="2"/>
  <c r="AG149" i="2"/>
  <c r="AG80" i="2"/>
  <c r="AG83" i="2"/>
  <c r="AG90" i="2"/>
  <c r="AG107" i="2"/>
  <c r="AG110" i="2"/>
  <c r="AG128" i="2"/>
  <c r="AG135" i="2"/>
  <c r="AG140" i="2"/>
  <c r="AG146" i="2"/>
  <c r="AG78" i="2"/>
  <c r="AG95" i="2"/>
  <c r="AG99" i="2"/>
  <c r="AG105" i="2"/>
  <c r="AG112" i="2"/>
  <c r="AG143" i="2"/>
  <c r="AG164" i="2"/>
  <c r="AG130" i="2"/>
  <c r="AG166" i="2"/>
  <c r="AG168" i="2"/>
  <c r="AG147" i="2"/>
  <c r="AG92" i="2"/>
  <c r="AG96" i="2"/>
  <c r="AG98" i="2"/>
  <c r="AG117" i="2"/>
  <c r="AG165" i="2"/>
  <c r="AG133" i="2"/>
  <c r="AF56" i="2"/>
  <c r="AF113" i="2"/>
  <c r="AF131" i="2"/>
  <c r="AF142" i="2"/>
  <c r="AF76" i="2"/>
  <c r="AF136" i="2"/>
  <c r="AF139" i="2"/>
  <c r="AF108" i="2"/>
  <c r="AF91" i="2"/>
  <c r="AF86" i="2"/>
  <c r="AF97" i="2"/>
  <c r="AF163" i="2"/>
  <c r="AF94" i="2"/>
  <c r="AF116" i="2"/>
  <c r="AF121" i="2"/>
  <c r="AF81" i="2"/>
  <c r="AF103" i="2"/>
  <c r="AF126" i="2"/>
  <c r="AF178" i="2" l="1"/>
  <c r="AG91" i="2"/>
  <c r="AF180" i="2"/>
  <c r="AG64" i="2"/>
  <c r="AG28" i="2"/>
  <c r="AF30" i="2"/>
  <c r="AF29" i="2"/>
  <c r="AF62" i="2"/>
  <c r="AF40" i="2"/>
  <c r="AF24" i="2"/>
  <c r="AF23" i="2"/>
  <c r="AF21" i="2"/>
  <c r="AF19" i="2"/>
  <c r="AF22" i="2"/>
  <c r="AF70" i="2"/>
  <c r="AF28" i="2"/>
  <c r="AF18" i="2"/>
  <c r="AF49" i="2"/>
  <c r="AF66" i="2"/>
  <c r="AF27" i="2"/>
  <c r="AF51" i="2"/>
  <c r="AF36" i="2"/>
  <c r="AF25" i="2"/>
  <c r="AG20" i="2"/>
  <c r="AF43" i="2"/>
  <c r="AG103" i="2"/>
  <c r="AG33" i="2"/>
  <c r="AG59" i="2"/>
  <c r="AG97" i="2"/>
  <c r="AF152" i="2"/>
  <c r="AG114" i="2"/>
  <c r="AF48" i="2"/>
  <c r="AF68" i="2"/>
  <c r="AG142" i="2"/>
  <c r="AG137" i="2"/>
  <c r="AG152" i="2"/>
  <c r="AG67" i="2"/>
  <c r="AF50" i="2"/>
  <c r="AG49" i="2"/>
  <c r="AG144" i="2"/>
  <c r="AG50" i="2"/>
  <c r="AG65" i="2"/>
  <c r="AG162" i="2"/>
  <c r="AG138" i="2"/>
  <c r="AG68" i="2"/>
  <c r="AF34" i="2"/>
  <c r="AG43" i="2"/>
  <c r="AF61" i="2"/>
  <c r="AG167" i="2"/>
  <c r="AG39" i="2"/>
  <c r="AG42" i="2"/>
  <c r="AG71" i="2"/>
  <c r="AG44" i="2"/>
  <c r="AG56" i="2"/>
  <c r="AG53" i="2"/>
  <c r="AG35" i="2"/>
  <c r="AG52" i="2"/>
  <c r="AG54" i="2"/>
  <c r="AG51" i="2"/>
  <c r="AG126" i="2"/>
  <c r="AG76" i="2"/>
  <c r="AG94" i="2"/>
  <c r="AG139" i="2"/>
  <c r="AG108" i="2"/>
  <c r="AG121" i="2"/>
  <c r="AG136" i="2"/>
  <c r="AG116" i="2"/>
  <c r="AF33" i="2"/>
  <c r="AF42" i="2"/>
  <c r="AF35" i="2"/>
  <c r="AF71" i="2"/>
  <c r="AG70" i="2"/>
  <c r="AG34" i="2"/>
  <c r="AG63" i="2"/>
  <c r="AG47" i="2"/>
  <c r="AG38" i="2"/>
  <c r="AF47" i="2"/>
  <c r="AG40" i="2"/>
  <c r="AG36" i="2"/>
  <c r="AG81" i="2"/>
  <c r="AF177" i="2"/>
  <c r="AF188" i="2"/>
  <c r="AF179" i="2"/>
  <c r="AF189" i="2"/>
  <c r="AF187" i="2"/>
  <c r="AF190" i="2"/>
  <c r="AG187" i="2" l="1"/>
  <c r="AF60" i="2"/>
  <c r="AF17" i="2"/>
  <c r="AG177" i="2"/>
  <c r="AF20" i="2"/>
  <c r="AF32" i="2"/>
  <c r="AF46" i="2"/>
  <c r="AG163" i="2"/>
  <c r="AG188" i="2"/>
  <c r="AG48" i="2"/>
  <c r="AG29" i="2"/>
  <c r="AG113" i="2"/>
  <c r="AG86" i="2"/>
  <c r="AG55" i="2"/>
  <c r="AG25" i="2"/>
  <c r="AG21" i="2"/>
  <c r="AG27" i="2"/>
  <c r="AG30" i="2"/>
  <c r="AG178" i="2"/>
  <c r="AG131" i="2"/>
  <c r="AG180" i="2"/>
  <c r="AG26" i="2"/>
  <c r="AG22" i="2"/>
  <c r="AG19" i="2"/>
  <c r="AG24" i="2"/>
  <c r="AG62" i="2"/>
  <c r="AG23" i="2"/>
  <c r="AG66" i="2"/>
  <c r="AG61" i="2"/>
  <c r="AG18" i="2"/>
  <c r="AF176" i="2"/>
  <c r="AF186" i="2"/>
  <c r="AF45" i="2" l="1"/>
  <c r="AF15" i="2"/>
  <c r="AG186" i="2"/>
  <c r="AG32" i="2"/>
  <c r="AG189" i="2"/>
  <c r="AG179" i="2"/>
  <c r="AG190" i="2"/>
  <c r="AG46" i="2"/>
  <c r="AG17" i="2"/>
  <c r="AG60" i="2"/>
  <c r="AG45" i="2" l="1"/>
  <c r="AG176" i="2"/>
  <c r="AG185" i="2"/>
  <c r="AF175" i="2"/>
  <c r="AG15" i="2"/>
  <c r="AF185" i="2"/>
  <c r="AG174" i="2" l="1"/>
  <c r="AG184" i="2"/>
  <c r="AF174" i="2"/>
  <c r="AG175" i="2"/>
  <c r="AF184" i="2"/>
  <c r="AG181" i="2" l="1"/>
  <c r="AG191" i="2"/>
  <c r="AF181" i="2"/>
  <c r="AF191" i="2"/>
</calcChain>
</file>

<file path=xl/sharedStrings.xml><?xml version="1.0" encoding="utf-8"?>
<sst xmlns="http://schemas.openxmlformats.org/spreadsheetml/2006/main" count="202" uniqueCount="120">
  <si>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</si>
  <si>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</si>
  <si>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</si>
  <si>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</si>
  <si>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</si>
  <si>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</si>
  <si>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</si>
  <si>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</si>
  <si>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</si>
  <si>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</si>
  <si>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</si>
  <si>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</si>
  <si>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</si>
  <si>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</si>
  <si>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</si>
  <si>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</si>
  <si>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</si>
  <si>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</si>
  <si>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</si>
  <si>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</si>
  <si>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</si>
  <si>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</si>
  <si>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</si>
  <si>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</si>
  <si>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</si>
  <si>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</si>
  <si>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</si>
  <si>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</si>
  <si>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</si>
  <si>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</si>
  <si>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</si>
  <si>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</si>
  <si>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</si>
  <si>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</si>
  <si>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</si>
  <si>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</si>
  <si>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</si>
  <si>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</si>
  <si>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</si>
  <si>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</si>
  <si>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</si>
  <si>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</si>
  <si>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</si>
  <si>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</si>
  <si>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</si>
  <si>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</si>
  <si>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</si>
  <si>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</si>
  <si>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</si>
  <si>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</si>
  <si>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</si>
  <si>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</si>
  <si>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</si>
  <si>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</si>
  <si>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</si>
  <si>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</si>
  <si>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</si>
  <si>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</si>
  <si>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</si>
  <si>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</si>
  <si>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</si>
  <si>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</si>
  <si>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</si>
  <si>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</si>
  <si>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</si>
  <si>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</si>
  <si>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</si>
  <si>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</si>
  <si>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</si>
  <si>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</si>
  <si>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</si>
  <si>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</si>
  <si>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</si>
  <si>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</si>
  <si>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</si>
  <si>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</si>
  <si>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</si>
  <si>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</si>
  <si>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</si>
  <si>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</si>
  <si>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</si>
  <si>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</si>
  <si>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</si>
  <si>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</si>
  <si>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</si>
  <si>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</si>
  <si>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</si>
  <si>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</si>
  <si>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</si>
  <si>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</si>
  <si>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</si>
  <si>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</si>
  <si>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</si>
  <si>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</si>
  <si>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</si>
  <si>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</si>
  <si>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</si>
  <si>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</si>
  <si>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</si>
  <si>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</si>
  <si>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</si>
  <si>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</si>
  <si>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</si>
  <si>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</si>
  <si>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</si>
  <si>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(1) Incluye las operaciones efectuadas a través de la ACH, MLD y Unilink</t>
  </si>
  <si>
    <t>Liquidación de valores</t>
  </si>
  <si>
    <t>(a) MN incluye UFV y MVDOL. Incluye Alto Valor y Liquidación de Valores.</t>
  </si>
  <si>
    <t>Total 2020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</si>
  <si>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</si>
  <si>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</si>
  <si>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</si>
  <si>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</si>
  <si>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</si>
  <si>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</si>
  <si>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</si>
  <si>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</si>
  <si>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22/21</t>
  </si>
  <si>
    <t xml:space="preserve">Nota: En el mes de  Febrero se reprocesaron  ATM, POS y tarjetas </t>
  </si>
  <si>
    <t xml:space="preserve"> Octubre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</si>
</sst>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_(* #,##0_);_(* \(#,##0\);_(* &quot;-&quot;??_);_(@_)"/>
    <numFmt numFmtId="166" formatCode="_-* #,##0_-;\-* #,##0_-;_-* &quot;-&quot;??_-;_-@_-"/>
    <numFmt numFmtId="167" formatCode="#,##0.00000"/>
    <numFmt numFmtId="168" formatCode="0.0"/>
    <numFmt numFmtId="169" formatCode="_-* #,##0.00\ _P_t_s_-;\-* #,##0.00\ _P_t_s_-;_-* &quot;-&quot;??\ _P_t_s_-;_-@_-"/>
    <numFmt numFmtId="170" formatCode="_ * #,##0.00_ ;_ * \-#,##0.00_ ;_ * &quot;-&quot;??_ ;_ @_ "/>
    <numFmt numFmtId="171" formatCode="_(* #,##0.0_);_(* \(#,##0.0\);_(* &quot;-&quot;??_);_(@_)"/>
    <numFmt numFmtId="172" formatCode="#,##0."/>
    <numFmt numFmtId="173" formatCode="_ * #,##0_ ;_ * \-#,##0_ ;_ * &quot;-&quot;??_ ;_ @_ "/>
    <numFmt numFmtId="174" formatCode="0.0%"/>
    <numFmt numFmtId="175" formatCode="_-* #,##0.00\ _€_-;\-* #,##0.00\ _€_-;_-* &quot;-&quot;??\ _€_-;_-@_-"/>
    <numFmt numFmtId="176" formatCode="_-* ###0_-;\(###0\);_-* &quot;–&quot;_-;_-@_-"/>
    <numFmt numFmtId="177" formatCode="_-* #,##0_-;\(#,##0\);_-* &quot;–&quot;_-;_-@_-"/>
    <numFmt numFmtId="178" formatCode="_-* #,###_-;\(#,###\);_-* &quot;–&quot;_-;_-@_-"/>
    <numFmt numFmtId="179" formatCode="_-* #,###.00_-;\(#,###.00\);_-* &quot;–&quot;_-;_-@_-"/>
    <numFmt numFmtId="180" formatCode="_-\ #,##0.000_-;\(#,##0.000\);_-* &quot;–&quot;_-;_-@_-"/>
    <numFmt numFmtId="181" formatCode="_-* #,###.0_-;\(#,###.0\);_-* &quot;–&quot;_-;_-@_-"/>
    <numFmt numFmtId="182" formatCode="_-\ #,##0%_-;\(#,##0\)%;_-* &quot;–&quot;_-;_-@_-"/>
    <numFmt numFmtId="183" formatCode="_-####_-;\(####\);_-\ &quot;–&quot;_-;_-@_-"/>
    <numFmt numFmtId="184" formatCode="_-\ #,##0.00_-;\(#,##0.00\);_-* &quot;–&quot;_-;_-@_-"/>
    <numFmt numFmtId="185" formatCode="_-* #,##0.0_-;\(#,##0.0\);_-* &quot;–&quot;_-;_-@_-"/>
    <numFmt numFmtId="186" formatCode="_-\ #,##0.0_-;\(#,##0.0\);_-* &quot;–&quot;_-;_-@_-"/>
    <numFmt numFmtId="187" formatCode="#.##000"/>
    <numFmt numFmtId="188" formatCode="#.000"/>
    <numFmt numFmtId="189" formatCode="General_)"/>
    <numFmt numFmtId="190" formatCode="&quot;$&quot;#,#00"/>
    <numFmt numFmtId="191" formatCode="[$$b]#,#00"/>
    <numFmt numFmtId="192" formatCode="&quot;$b&quot;#,#00"/>
    <numFmt numFmtId="193" formatCode="&quot;$b&quot;#.00"/>
    <numFmt numFmtId="194" formatCode="\$#.00"/>
    <numFmt numFmtId="195" formatCode="_-* #,##0.00\ [$€]_-;\-* #,##0.00\ [$€]_-;_-* &quot;-&quot;??\ [$€]_-;_-@_-"/>
    <numFmt numFmtId="196" formatCode="#."/>
    <numFmt numFmtId="197" formatCode="_([$€-2]\ * #,##0.00_);_([$€-2]\ * \(#,##0.00\);_([$€-2]\ * &quot;-&quot;??_)"/>
    <numFmt numFmtId="198" formatCode="_([$€]\ * #,##0.00_);_([$€]\ * \(#,##0.00\);_([$€]\ * &quot;-&quot;??_);_(@_)"/>
    <numFmt numFmtId="199" formatCode="#,#00"/>
    <numFmt numFmtId="200" formatCode="#.00"/>
    <numFmt numFmtId="201" formatCode="_-* #,##0\ _p_t_a_-;\-* #,##0\ _p_t_a_-;_-* &quot;-&quot;\ _p_t_a_-;_-@_-"/>
    <numFmt numFmtId="202" formatCode="_-* #,##0\ _P_t_a_-;\-* #,##0\ _P_t_a_-;_-* &quot;-&quot;\ _P_t_a_-;_-@_-"/>
    <numFmt numFmtId="203" formatCode="_ * #,##0_ ;_ * \-#,##0_ ;_ * &quot;-&quot;_ ;_ @_ "/>
    <numFmt numFmtId="204" formatCode="_(* #,##0_);_(* \(#,##0\);_(* \-_);_(@_)"/>
    <numFmt numFmtId="205" formatCode="_-* #,##0\ _B_s_-;\-* #,##0\ _B_s_-;_-* &quot;-&quot;\ _B_s_-;_-@_-"/>
    <numFmt numFmtId="206" formatCode="_-* #,##0.00\ _p_t_a_-;\-* #,##0.00\ _p_t_a_-;_-* &quot;-&quot;??\ _p_t_a_-;_-@_-"/>
    <numFmt numFmtId="207" formatCode="mmmm"/>
    <numFmt numFmtId="208" formatCode="_-* #,##0.00\ _B_s_-;\-* #,##0.00\ _B_s_-;_-* &quot;-&quot;??\ _B_s_-;_-@_-"/>
    <numFmt numFmtId="209" formatCode="_(&quot;S/.&quot;\ * #,##0.00_);_(&quot;S/.&quot;\ * \(#,##0.00\);_(&quot;S/.&quot;\ * &quot;-&quot;??_);_(@_)"/>
    <numFmt numFmtId="210" formatCode="0.000"/>
    <numFmt numFmtId="211" formatCode="%#,#00"/>
    <numFmt numFmtId="212" formatCode="%#.00"/>
    <numFmt numFmtId="213" formatCode="_-* ###0.00_-;\(###0.00\);_-* &quot;–&quot;_-;_-@_-"/>
    <numFmt numFmtId="214" formatCode="_-* ###0.0_-;\(###0.0\);_-* &quot;–&quot;_-;_-@_-"/>
  </numFmts>
  <fonts count="1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b/>
      <sz val="11"/>
      <color theme="1" tint="4.9989318521683403E-2"/>
      <name val="Arial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20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009">
    <xf numFmtId="0" fontId="0" fillId="0" borderId="0"/>
    <xf numFmtId="0" fontId="7" fillId="0" borderId="0" applyNumberFormat="0" applyFill="0" applyBorder="0" applyAlignment="0" applyProtection="0"/>
    <xf numFmtId="0" fontId="8" fillId="0" borderId="16" applyNumberFormat="0" applyFill="0" applyAlignment="0" applyProtection="0"/>
    <xf numFmtId="0" fontId="9" fillId="0" borderId="17" applyNumberFormat="0" applyFill="0" applyAlignment="0" applyProtection="0"/>
    <xf numFmtId="0" fontId="10" fillId="0" borderId="18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19" applyNumberFormat="0" applyAlignment="0" applyProtection="0"/>
    <xf numFmtId="0" fontId="15" fillId="7" borderId="20" applyNumberFormat="0" applyAlignment="0" applyProtection="0"/>
    <xf numFmtId="0" fontId="16" fillId="7" borderId="19" applyNumberFormat="0" applyAlignment="0" applyProtection="0"/>
    <xf numFmtId="0" fontId="17" fillId="0" borderId="21" applyNumberFormat="0" applyFill="0" applyAlignment="0" applyProtection="0"/>
    <xf numFmtId="0" fontId="18" fillId="8" borderId="22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24" applyNumberFormat="0" applyFill="0" applyAlignment="0" applyProtection="0"/>
    <xf numFmtId="0" fontId="22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2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3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3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3" fillId="0" borderId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23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23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23" fillId="0" borderId="0"/>
    <xf numFmtId="0" fontId="4" fillId="28" borderId="0" applyNumberFormat="0" applyBorder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11" borderId="0" applyNumberFormat="0" applyBorder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23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23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23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23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23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23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24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23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23" borderId="0" applyNumberFormat="0" applyBorder="0" applyAlignment="0" applyProtection="0"/>
    <xf numFmtId="0" fontId="23" fillId="0" borderId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3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9" fontId="23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3" fillId="0" borderId="0" applyFill="0" applyProtection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4" fillId="26" borderId="0" applyNumberFormat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65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0" fontId="66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23" fillId="0" borderId="0"/>
    <xf numFmtId="0" fontId="67" fillId="0" borderId="0"/>
    <xf numFmtId="0" fontId="67" fillId="0" borderId="0"/>
    <xf numFmtId="43" fontId="23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63" fillId="0" borderId="0" applyFill="0" applyProtection="0"/>
    <xf numFmtId="43" fontId="1" fillId="0" borderId="0" applyFont="0" applyFill="0" applyBorder="0" applyAlignment="0" applyProtection="0"/>
    <xf numFmtId="0" fontId="63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172" fontId="70" fillId="0" borderId="0">
      <protection locked="0"/>
    </xf>
    <xf numFmtId="172" fontId="70" fillId="0" borderId="0">
      <protection locked="0"/>
    </xf>
    <xf numFmtId="172" fontId="70" fillId="0" borderId="0">
      <protection locked="0"/>
    </xf>
    <xf numFmtId="172" fontId="70" fillId="0" borderId="0">
      <protection locked="0"/>
    </xf>
    <xf numFmtId="172" fontId="70" fillId="0" borderId="0">
      <protection locked="0"/>
    </xf>
    <xf numFmtId="172" fontId="70" fillId="0" borderId="0">
      <protection locked="0"/>
    </xf>
    <xf numFmtId="172" fontId="70" fillId="0" borderId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7" fontId="71" fillId="0" borderId="0"/>
    <xf numFmtId="37" fontId="7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73" fillId="4" borderId="0" applyNumberFormat="0" applyBorder="0" applyAlignment="0" applyProtection="0"/>
    <xf numFmtId="43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1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1" fillId="0" borderId="0" applyFont="0" applyFill="0" applyBorder="0" applyAlignment="0" applyProtection="0"/>
    <xf numFmtId="0" fontId="1" fillId="0" borderId="0"/>
    <xf numFmtId="175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23" fillId="0" borderId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0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0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63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76" fillId="50" borderId="0" applyNumberFormat="0" applyBorder="0" applyAlignment="0" applyProtection="0"/>
    <xf numFmtId="0" fontId="76" fillId="47" borderId="0" applyNumberFormat="0" applyBorder="0" applyAlignment="0" applyProtection="0"/>
    <xf numFmtId="0" fontId="76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76" fillId="50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2" fillId="13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22" fillId="17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2" fillId="21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2" fillId="25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2" fillId="2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22" fillId="33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0" borderId="0" applyNumberFormat="0" applyBorder="0" applyAlignment="0" applyProtection="0"/>
    <xf numFmtId="0" fontId="76" fillId="51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77" fillId="53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6" fillId="55" borderId="0" applyNumberFormat="0" applyBorder="0" applyAlignment="0" applyProtection="0"/>
    <xf numFmtId="0" fontId="68" fillId="56" borderId="0" applyNumberFormat="0" applyBorder="0" applyAlignment="0" applyProtection="0"/>
    <xf numFmtId="0" fontId="68" fillId="57" borderId="0" applyNumberFormat="0" applyBorder="0" applyAlignment="0" applyProtection="0"/>
    <xf numFmtId="0" fontId="77" fillId="58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7" fillId="59" borderId="0" applyNumberFormat="0" applyBorder="0" applyAlignment="0" applyProtection="0"/>
    <xf numFmtId="0" fontId="76" fillId="60" borderId="0" applyNumberFormat="0" applyBorder="0" applyAlignment="0" applyProtection="0"/>
    <xf numFmtId="0" fontId="68" fillId="56" borderId="0" applyNumberFormat="0" applyBorder="0" applyAlignment="0" applyProtection="0"/>
    <xf numFmtId="0" fontId="68" fillId="61" borderId="0" applyNumberFormat="0" applyBorder="0" applyAlignment="0" applyProtection="0"/>
    <xf numFmtId="0" fontId="77" fillId="57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7" fillId="58" borderId="0" applyNumberFormat="0" applyBorder="0" applyAlignment="0" applyProtection="0"/>
    <xf numFmtId="0" fontId="76" fillId="48" borderId="0" applyNumberFormat="0" applyBorder="0" applyAlignment="0" applyProtection="0"/>
    <xf numFmtId="0" fontId="68" fillId="52" borderId="0" applyNumberFormat="0" applyBorder="0" applyAlignment="0" applyProtection="0"/>
    <xf numFmtId="0" fontId="68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6" fillId="49" borderId="0" applyNumberFormat="0" applyBorder="0" applyAlignment="0" applyProtection="0"/>
    <xf numFmtId="0" fontId="68" fillId="62" borderId="0" applyNumberFormat="0" applyBorder="0" applyAlignment="0" applyProtection="0"/>
    <xf numFmtId="0" fontId="68" fillId="52" borderId="0" applyNumberFormat="0" applyBorder="0" applyAlignment="0" applyProtection="0"/>
    <xf numFmtId="0" fontId="77" fillId="5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3" borderId="0" applyNumberFormat="0" applyBorder="0" applyAlignment="0" applyProtection="0"/>
    <xf numFmtId="0" fontId="76" fillId="64" borderId="0" applyNumberFormat="0" applyBorder="0" applyAlignment="0" applyProtection="0"/>
    <xf numFmtId="0" fontId="68" fillId="56" borderId="0" applyNumberFormat="0" applyBorder="0" applyAlignment="0" applyProtection="0"/>
    <xf numFmtId="0" fontId="68" fillId="65" borderId="0" applyNumberFormat="0" applyBorder="0" applyAlignment="0" applyProtection="0"/>
    <xf numFmtId="0" fontId="77" fillId="65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7" fillId="66" borderId="0" applyNumberFormat="0" applyBorder="0" applyAlignment="0" applyProtection="0"/>
    <xf numFmtId="0" fontId="76" fillId="51" borderId="0" applyNumberFormat="0" applyBorder="0" applyAlignment="0" applyProtection="0"/>
    <xf numFmtId="0" fontId="76" fillId="55" borderId="0" applyNumberFormat="0" applyBorder="0" applyAlignment="0" applyProtection="0"/>
    <xf numFmtId="0" fontId="76" fillId="60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76" fillId="64" borderId="0" applyNumberFormat="0" applyBorder="0" applyAlignment="0" applyProtection="0"/>
    <xf numFmtId="0" fontId="23" fillId="0" borderId="0" applyNumberFormat="0" applyFill="0" applyBorder="0" applyAlignment="0" applyProtection="0"/>
    <xf numFmtId="0" fontId="78" fillId="67" borderId="42" applyNumberFormat="0" applyAlignment="0" applyProtection="0"/>
    <xf numFmtId="0" fontId="79" fillId="38" borderId="0" applyNumberFormat="0" applyBorder="0" applyAlignment="0" applyProtection="0"/>
    <xf numFmtId="0" fontId="80" fillId="68" borderId="0" applyNumberFormat="0" applyBorder="0" applyAlignment="0" applyProtection="0"/>
    <xf numFmtId="0" fontId="81" fillId="67" borderId="43" applyNumberFormat="0" applyAlignment="0" applyProtection="0"/>
    <xf numFmtId="164" fontId="23" fillId="0" borderId="0" applyNumberFormat="0"/>
    <xf numFmtId="0" fontId="23" fillId="0" borderId="0" applyNumberFormat="0" applyFill="0" applyBorder="0" applyAlignment="0" applyProtection="0"/>
    <xf numFmtId="0" fontId="23" fillId="0" borderId="0">
      <alignment vertical="center"/>
    </xf>
    <xf numFmtId="0" fontId="23" fillId="0" borderId="0">
      <alignment vertical="center"/>
    </xf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11" fillId="3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83" fillId="0" borderId="0">
      <alignment horizontal="left"/>
    </xf>
    <xf numFmtId="176" fontId="84" fillId="0" borderId="0">
      <alignment horizontal="right" vertical="center"/>
    </xf>
    <xf numFmtId="177" fontId="84" fillId="0" borderId="0">
      <alignment horizontal="right" vertical="center"/>
    </xf>
    <xf numFmtId="176" fontId="83" fillId="69" borderId="0">
      <alignment horizontal="right" vertical="center"/>
    </xf>
    <xf numFmtId="176" fontId="85" fillId="0" borderId="0">
      <alignment horizontal="right" vertical="center"/>
    </xf>
    <xf numFmtId="176" fontId="83" fillId="0" borderId="0">
      <alignment horizontal="right" vertical="center"/>
    </xf>
    <xf numFmtId="176" fontId="86" fillId="0" borderId="0">
      <alignment horizontal="right" vertical="center"/>
    </xf>
    <xf numFmtId="176" fontId="83" fillId="0" borderId="0">
      <alignment horizontal="right" vertical="center"/>
    </xf>
    <xf numFmtId="176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8" fontId="91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/>
    </xf>
    <xf numFmtId="9" fontId="92" fillId="69" borderId="0">
      <alignment horizontal="right" vertical="center"/>
    </xf>
    <xf numFmtId="181" fontId="92" fillId="69" borderId="0">
      <alignment horizontal="right" vertical="center"/>
    </xf>
    <xf numFmtId="182" fontId="92" fillId="0" borderId="44" applyBorder="0">
      <alignment horizontal="right"/>
    </xf>
    <xf numFmtId="183" fontId="87" fillId="0" borderId="0">
      <alignment horizontal="right" vertical="center"/>
    </xf>
    <xf numFmtId="184" fontId="92" fillId="0" borderId="0">
      <alignment horizontal="right"/>
    </xf>
    <xf numFmtId="180" fontId="92" fillId="0" borderId="0">
      <alignment horizontal="right"/>
    </xf>
    <xf numFmtId="174" fontId="92" fillId="0" borderId="0">
      <alignment horizontal="right" vertical="center"/>
    </xf>
    <xf numFmtId="185" fontId="92" fillId="0" borderId="0">
      <alignment horizontal="right" vertical="center"/>
    </xf>
    <xf numFmtId="182" fontId="93" fillId="0" borderId="0">
      <alignment horizontal="right"/>
    </xf>
    <xf numFmtId="178" fontId="92" fillId="0" borderId="0">
      <alignment horizontal="right" vertical="center"/>
    </xf>
    <xf numFmtId="178" fontId="94" fillId="69" borderId="0">
      <alignment horizontal="right" vertical="center"/>
    </xf>
    <xf numFmtId="178" fontId="94" fillId="0" borderId="0" applyFill="0" applyBorder="0">
      <alignment horizontal="right" vertical="center"/>
    </xf>
    <xf numFmtId="178" fontId="92" fillId="0" borderId="0">
      <alignment horizontal="right" vertical="center"/>
    </xf>
    <xf numFmtId="0" fontId="89" fillId="0" borderId="45"/>
    <xf numFmtId="186" fontId="61" fillId="0" borderId="46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7" borderId="43" applyNumberFormat="0" applyAlignment="0" applyProtection="0"/>
    <xf numFmtId="0" fontId="96" fillId="70" borderId="43" applyNumberFormat="0" applyAlignment="0" applyProtection="0"/>
    <xf numFmtId="0" fontId="96" fillId="70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16" fillId="7" borderId="19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81" fillId="67" borderId="43" applyNumberFormat="0" applyAlignment="0" applyProtection="0"/>
    <xf numFmtId="0" fontId="23" fillId="0" borderId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18" fillId="8" borderId="22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7" fillId="71" borderId="47" applyNumberFormat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17" fillId="0" borderId="21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8" fillId="0" borderId="48" applyNumberFormat="0" applyFill="0" applyAlignment="0" applyProtection="0"/>
    <xf numFmtId="0" fontId="97" fillId="71" borderId="47" applyNumberFormat="0" applyAlignment="0" applyProtection="0"/>
    <xf numFmtId="0" fontId="99" fillId="58" borderId="47" applyNumberFormat="0" applyAlignment="0" applyProtection="0"/>
    <xf numFmtId="0" fontId="99" fillId="58" borderId="47" applyNumberFormat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170" fontId="100" fillId="0" borderId="0" applyFont="0" applyFill="0" applyBorder="0" applyAlignment="0" applyProtection="0"/>
    <xf numFmtId="0" fontId="101" fillId="0" borderId="0">
      <protection locked="0"/>
    </xf>
    <xf numFmtId="187" fontId="102" fillId="0" borderId="0">
      <protection locked="0"/>
    </xf>
    <xf numFmtId="188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0" fontId="23" fillId="0" borderId="0" applyFont="0" applyFill="0" applyBorder="0" applyAlignment="0" applyProtection="0"/>
    <xf numFmtId="189" fontId="105" fillId="0" borderId="0"/>
    <xf numFmtId="189" fontId="106" fillId="0" borderId="0"/>
    <xf numFmtId="0" fontId="101" fillId="0" borderId="0">
      <protection locked="0"/>
    </xf>
    <xf numFmtId="190" fontId="102" fillId="0" borderId="0">
      <protection locked="0"/>
    </xf>
    <xf numFmtId="191" fontId="103" fillId="0" borderId="0" applyBorder="0">
      <protection locked="0"/>
    </xf>
    <xf numFmtId="190" fontId="102" fillId="0" borderId="0">
      <protection locked="0"/>
    </xf>
    <xf numFmtId="192" fontId="102" fillId="0" borderId="0">
      <protection locked="0"/>
    </xf>
    <xf numFmtId="193" fontId="104" fillId="0" borderId="0" applyBorder="0">
      <protection locked="0"/>
    </xf>
    <xf numFmtId="190" fontId="102" fillId="0" borderId="0">
      <protection locked="0"/>
    </xf>
    <xf numFmtId="194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49"/>
    <xf numFmtId="0" fontId="23" fillId="0" borderId="0"/>
    <xf numFmtId="0" fontId="23" fillId="0" borderId="49"/>
    <xf numFmtId="0" fontId="107" fillId="0" borderId="49"/>
    <xf numFmtId="0" fontId="108" fillId="42" borderId="43" applyNumberFormat="0" applyAlignment="0" applyProtection="0"/>
    <xf numFmtId="0" fontId="75" fillId="72" borderId="0" applyNumberFormat="0" applyBorder="0" applyAlignment="0" applyProtection="0"/>
    <xf numFmtId="0" fontId="75" fillId="73" borderId="0" applyNumberFormat="0" applyBorder="0" applyAlignment="0" applyProtection="0"/>
    <xf numFmtId="0" fontId="75" fillId="74" borderId="0" applyNumberFormat="0" applyBorder="0" applyAlignment="0" applyProtection="0"/>
    <xf numFmtId="0" fontId="8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22" fillId="10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1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22" fillId="14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55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22" fillId="18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2" fillId="22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2" fillId="26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22" fillId="30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4" fillId="6" borderId="19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08" fillId="42" borderId="43" applyNumberFormat="0" applyAlignment="0" applyProtection="0"/>
    <xf numFmtId="0" fontId="110" fillId="0" borderId="50" applyNumberFormat="0" applyFill="0" applyAlignment="0" applyProtection="0"/>
    <xf numFmtId="0" fontId="111" fillId="0" borderId="0" applyNumberFormat="0" applyFill="0" applyBorder="0" applyAlignment="0" applyProtection="0"/>
    <xf numFmtId="0" fontId="23" fillId="0" borderId="0"/>
    <xf numFmtId="195" fontId="71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6" fontId="114" fillId="0" borderId="0">
      <protection locked="0"/>
    </xf>
    <xf numFmtId="0" fontId="70" fillId="0" borderId="0">
      <protection locked="0"/>
    </xf>
    <xf numFmtId="172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6" fontId="101" fillId="0" borderId="0">
      <protection locked="0"/>
    </xf>
    <xf numFmtId="0" fontId="70" fillId="0" borderId="0">
      <protection locked="0"/>
    </xf>
    <xf numFmtId="172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6" fontId="101" fillId="0" borderId="0">
      <protection locked="0"/>
    </xf>
    <xf numFmtId="0" fontId="70" fillId="0" borderId="0">
      <protection locked="0"/>
    </xf>
    <xf numFmtId="172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6" fontId="114" fillId="0" borderId="0">
      <protection locked="0"/>
    </xf>
    <xf numFmtId="0" fontId="70" fillId="0" borderId="0">
      <protection locked="0"/>
    </xf>
    <xf numFmtId="172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6" fontId="115" fillId="0" borderId="0">
      <protection locked="0"/>
    </xf>
    <xf numFmtId="0" fontId="70" fillId="0" borderId="0">
      <protection locked="0"/>
    </xf>
    <xf numFmtId="172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6" fontId="116" fillId="0" borderId="0">
      <protection locked="0"/>
    </xf>
    <xf numFmtId="0" fontId="70" fillId="0" borderId="0">
      <protection locked="0"/>
    </xf>
    <xf numFmtId="172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6" fontId="114" fillId="0" borderId="0">
      <protection locked="0"/>
    </xf>
    <xf numFmtId="0" fontId="70" fillId="0" borderId="0">
      <protection locked="0"/>
    </xf>
    <xf numFmtId="172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199" fontId="102" fillId="0" borderId="0">
      <protection locked="0"/>
    </xf>
    <xf numFmtId="199" fontId="103" fillId="0" borderId="0" applyBorder="0">
      <protection locked="0"/>
    </xf>
    <xf numFmtId="200" fontId="104" fillId="0" borderId="0" applyBorder="0">
      <protection locked="0"/>
    </xf>
    <xf numFmtId="200" fontId="70" fillId="0" borderId="0">
      <protection locked="0"/>
    </xf>
    <xf numFmtId="0" fontId="95" fillId="0" borderId="0">
      <alignment vertical="center"/>
    </xf>
    <xf numFmtId="0" fontId="82" fillId="39" borderId="0" applyNumberFormat="0" applyBorder="0" applyAlignment="0" applyProtection="0"/>
    <xf numFmtId="0" fontId="118" fillId="61" borderId="0" applyNumberFormat="0" applyBorder="0" applyAlignment="0" applyProtection="0"/>
    <xf numFmtId="0" fontId="82" fillId="39" borderId="0" applyNumberFormat="0" applyBorder="0" applyAlignment="0" applyProtection="0"/>
    <xf numFmtId="0" fontId="119" fillId="0" borderId="51" applyNumberFormat="0" applyFill="0" applyAlignment="0" applyProtection="0"/>
    <xf numFmtId="0" fontId="120" fillId="0" borderId="52" applyNumberFormat="0" applyFill="0" applyAlignment="0" applyProtection="0"/>
    <xf numFmtId="0" fontId="121" fillId="0" borderId="53" applyNumberFormat="0" applyFill="0" applyAlignment="0" applyProtection="0"/>
    <xf numFmtId="0" fontId="122" fillId="0" borderId="53" applyNumberFormat="0" applyFill="0" applyAlignment="0" applyProtection="0"/>
    <xf numFmtId="0" fontId="109" fillId="0" borderId="54" applyNumberFormat="0" applyFill="0" applyAlignment="0" applyProtection="0"/>
    <xf numFmtId="0" fontId="123" fillId="0" borderId="55" applyNumberFormat="0" applyFill="0" applyAlignment="0" applyProtection="0"/>
    <xf numFmtId="0" fontId="123" fillId="0" borderId="55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3" fillId="43" borderId="56"/>
    <xf numFmtId="0" fontId="23" fillId="0" borderId="56"/>
    <xf numFmtId="0" fontId="23" fillId="0" borderId="56"/>
    <xf numFmtId="0" fontId="61" fillId="0" borderId="56"/>
    <xf numFmtId="0" fontId="61" fillId="0" borderId="56"/>
    <xf numFmtId="0" fontId="23" fillId="43" borderId="56"/>
    <xf numFmtId="0" fontId="130" fillId="67" borderId="56"/>
    <xf numFmtId="0" fontId="46" fillId="67" borderId="56"/>
    <xf numFmtId="0" fontId="130" fillId="67" borderId="56"/>
    <xf numFmtId="0" fontId="46" fillId="67" borderId="56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12" fillId="4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79" fillId="38" borderId="0" applyNumberFormat="0" applyBorder="0" applyAlignment="0" applyProtection="0"/>
    <xf numFmtId="0" fontId="108" fillId="42" borderId="43" applyNumberFormat="0" applyAlignment="0" applyProtection="0"/>
    <xf numFmtId="0" fontId="131" fillId="65" borderId="43" applyNumberFormat="0" applyAlignment="0" applyProtection="0"/>
    <xf numFmtId="0" fontId="131" fillId="65" borderId="43" applyNumberFormat="0" applyAlignment="0" applyProtection="0"/>
    <xf numFmtId="0" fontId="98" fillId="0" borderId="48" applyNumberFormat="0" applyFill="0" applyAlignment="0" applyProtection="0"/>
    <xf numFmtId="0" fontId="132" fillId="0" borderId="48" applyNumberFormat="0" applyFill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2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204" fontId="23" fillId="0" borderId="0" applyFill="0" applyBorder="0" applyAlignment="0" applyProtection="0"/>
    <xf numFmtId="205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1" fontId="1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206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4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7" fontId="2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7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33" fillId="0" borderId="0" applyFont="0" applyFill="0" applyBorder="0" applyAlignment="0" applyProtection="0"/>
    <xf numFmtId="170" fontId="13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17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175" fontId="10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0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206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5" fontId="63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175" fontId="63" fillId="0" borderId="0" applyFont="0" applyFill="0" applyBorder="0" applyAlignment="0" applyProtection="0"/>
    <xf numFmtId="206" fontId="23" fillId="0" borderId="0" applyFont="0" applyFill="0" applyBorder="0" applyAlignment="0" applyProtection="0"/>
    <xf numFmtId="170" fontId="63" fillId="0" borderId="0" applyFont="0" applyFill="0" applyBorder="0" applyAlignment="0" applyProtection="0"/>
    <xf numFmtId="206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5" fillId="76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4" fillId="75" borderId="0" applyNumberFormat="0" applyBorder="0" applyAlignment="0" applyProtection="0"/>
    <xf numFmtId="0" fontId="136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37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68" fillId="0" borderId="0"/>
    <xf numFmtId="0" fontId="23" fillId="0" borderId="0"/>
    <xf numFmtId="0" fontId="68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68" fillId="0" borderId="0"/>
    <xf numFmtId="0" fontId="23" fillId="0" borderId="0"/>
    <xf numFmtId="0" fontId="23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" fillId="0" borderId="0"/>
    <xf numFmtId="0" fontId="23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/>
    <xf numFmtId="0" fontId="23" fillId="0" borderId="0"/>
    <xf numFmtId="2" fontId="136" fillId="0" borderId="0" applyFont="0">
      <alignment vertical="justify"/>
    </xf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3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0" fontId="141" fillId="0" borderId="0"/>
    <xf numFmtId="0" fontId="23" fillId="0" borderId="0"/>
    <xf numFmtId="210" fontId="141" fillId="0" borderId="0"/>
    <xf numFmtId="0" fontId="1" fillId="0" borderId="0"/>
    <xf numFmtId="0" fontId="100" fillId="0" borderId="0"/>
    <xf numFmtId="0" fontId="1" fillId="0" borderId="0"/>
    <xf numFmtId="0" fontId="23" fillId="0" borderId="0"/>
    <xf numFmtId="0" fontId="1" fillId="0" borderId="0"/>
    <xf numFmtId="0" fontId="74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23" fillId="0" borderId="0"/>
    <xf numFmtId="0" fontId="23" fillId="0" borderId="0"/>
    <xf numFmtId="0" fontId="68" fillId="0" borderId="0"/>
    <xf numFmtId="0" fontId="25" fillId="0" borderId="0"/>
    <xf numFmtId="0" fontId="23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6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6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44" fillId="0" borderId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77" borderId="57" applyNumberFormat="0" applyFont="0" applyAlignment="0" applyProtection="0"/>
    <xf numFmtId="0" fontId="23" fillId="56" borderId="57" applyNumberFormat="0" applyFont="0" applyAlignment="0" applyProtection="0"/>
    <xf numFmtId="0" fontId="23" fillId="56" borderId="57" applyNumberFormat="0" applyFont="0" applyAlignment="0" applyProtection="0"/>
    <xf numFmtId="0" fontId="23" fillId="56" borderId="57" applyNumberFormat="0" applyFont="0" applyAlignment="0" applyProtection="0"/>
    <xf numFmtId="0" fontId="23" fillId="56" borderId="57" applyNumberFormat="0" applyFont="0" applyAlignment="0" applyProtection="0"/>
    <xf numFmtId="0" fontId="23" fillId="77" borderId="57" applyNumberFormat="0" applyFont="0" applyAlignment="0" applyProtection="0"/>
    <xf numFmtId="0" fontId="87" fillId="0" borderId="0">
      <alignment vertical="center"/>
    </xf>
    <xf numFmtId="183" fontId="87" fillId="0" borderId="0">
      <alignment horizontal="right" vertical="center"/>
    </xf>
    <xf numFmtId="0" fontId="78" fillId="67" borderId="42" applyNumberFormat="0" applyAlignment="0" applyProtection="0"/>
    <xf numFmtId="0" fontId="145" fillId="70" borderId="42" applyNumberFormat="0" applyAlignment="0" applyProtection="0"/>
    <xf numFmtId="0" fontId="145" fillId="70" borderId="42" applyNumberFormat="0" applyAlignment="0" applyProtection="0"/>
    <xf numFmtId="0" fontId="101" fillId="0" borderId="0">
      <protection locked="0"/>
    </xf>
    <xf numFmtId="211" fontId="102" fillId="0" borderId="0">
      <protection locked="0"/>
    </xf>
    <xf numFmtId="211" fontId="103" fillId="0" borderId="0" applyBorder="0">
      <protection locked="0"/>
    </xf>
    <xf numFmtId="212" fontId="104" fillId="0" borderId="0" applyBorder="0">
      <protection locked="0"/>
    </xf>
    <xf numFmtId="212" fontId="70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3" fillId="0" borderId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3" fillId="0" borderId="0" applyFont="0" applyFill="0" applyBorder="0" applyAlignment="0" applyProtection="0"/>
    <xf numFmtId="189" fontId="147" fillId="78" borderId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15" fillId="7" borderId="20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8" fillId="67" borderId="42" applyNumberFormat="0" applyAlignment="0" applyProtection="0"/>
    <xf numFmtId="0" fontId="79" fillId="38" borderId="0" applyNumberFormat="0" applyBorder="0" applyAlignment="0" applyProtection="0"/>
    <xf numFmtId="170" fontId="23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89" fontId="151" fillId="0" borderId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19" fillId="0" borderId="51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9" fillId="0" borderId="17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21" fillId="0" borderId="53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" fillId="0" borderId="18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02" fillId="0" borderId="58">
      <protection locked="0"/>
    </xf>
    <xf numFmtId="0" fontId="110" fillId="0" borderId="50" applyNumberFormat="0" applyFill="0" applyAlignment="0" applyProtection="0"/>
    <xf numFmtId="0" fontId="101" fillId="0" borderId="58">
      <protection locked="0"/>
    </xf>
    <xf numFmtId="0" fontId="104" fillId="0" borderId="59" applyNumberFormat="0">
      <protection locked="0"/>
    </xf>
    <xf numFmtId="0" fontId="101" fillId="0" borderId="58">
      <protection locked="0"/>
    </xf>
    <xf numFmtId="0" fontId="102" fillId="0" borderId="58">
      <protection locked="0"/>
    </xf>
    <xf numFmtId="0" fontId="101" fillId="0" borderId="58">
      <protection locked="0"/>
    </xf>
    <xf numFmtId="0" fontId="70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21" fillId="0" borderId="24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01" fillId="0" borderId="58">
      <protection locked="0"/>
    </xf>
    <xf numFmtId="0" fontId="103" fillId="0" borderId="59" applyNumberFormat="0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2" fillId="0" borderId="58">
      <protection locked="0"/>
    </xf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75" fillId="0" borderId="60" applyNumberFormat="0" applyFill="0" applyAlignment="0" applyProtection="0"/>
    <xf numFmtId="0" fontId="75" fillId="0" borderId="6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2" fillId="0" borderId="58">
      <protection locked="0"/>
    </xf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02" fillId="0" borderId="58">
      <protection locked="0"/>
    </xf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10" fillId="0" borderId="50" applyNumberFormat="0" applyFill="0" applyAlignment="0" applyProtection="0"/>
    <xf numFmtId="0" fontId="101" fillId="0" borderId="58">
      <protection locked="0"/>
    </xf>
    <xf numFmtId="0" fontId="110" fillId="0" borderId="50" applyNumberFormat="0" applyFill="0" applyAlignment="0" applyProtection="0"/>
    <xf numFmtId="0" fontId="101" fillId="0" borderId="58">
      <protection locked="0"/>
    </xf>
    <xf numFmtId="0" fontId="101" fillId="0" borderId="58">
      <protection locked="0"/>
    </xf>
    <xf numFmtId="0" fontId="101" fillId="0" borderId="58">
      <protection locked="0"/>
    </xf>
    <xf numFmtId="0" fontId="110" fillId="0" borderId="50" applyNumberFormat="0" applyFill="0" applyAlignment="0" applyProtection="0"/>
    <xf numFmtId="0" fontId="101" fillId="0" borderId="58">
      <protection locked="0"/>
    </xf>
    <xf numFmtId="0" fontId="101" fillId="0" borderId="58">
      <protection locked="0"/>
    </xf>
    <xf numFmtId="0" fontId="110" fillId="0" borderId="50" applyNumberFormat="0" applyFill="0" applyAlignment="0" applyProtection="0"/>
    <xf numFmtId="0" fontId="101" fillId="0" borderId="58">
      <protection locked="0"/>
    </xf>
    <xf numFmtId="0" fontId="150" fillId="0" borderId="0" applyNumberFormat="0" applyFill="0" applyBorder="0" applyAlignment="0" applyProtection="0"/>
    <xf numFmtId="0" fontId="119" fillId="0" borderId="51" applyNumberFormat="0" applyFill="0" applyAlignment="0" applyProtection="0"/>
    <xf numFmtId="0" fontId="121" fillId="0" borderId="53" applyNumberFormat="0" applyFill="0" applyAlignment="0" applyProtection="0"/>
    <xf numFmtId="0" fontId="109" fillId="0" borderId="54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48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6" fontId="84" fillId="79" borderId="0">
      <alignment horizontal="right" vertical="center"/>
    </xf>
    <xf numFmtId="0" fontId="88" fillId="0" borderId="0">
      <alignment horizontal="left"/>
    </xf>
    <xf numFmtId="183" fontId="87" fillId="0" borderId="0">
      <alignment horizontal="right" vertical="center"/>
    </xf>
    <xf numFmtId="174" fontId="87" fillId="0" borderId="0">
      <alignment horizontal="right" vertical="center"/>
    </xf>
    <xf numFmtId="0" fontId="84" fillId="0" borderId="0">
      <alignment vertical="center"/>
    </xf>
    <xf numFmtId="0" fontId="154" fillId="0" borderId="61" applyNumberFormat="0">
      <alignment vertical="center"/>
    </xf>
    <xf numFmtId="0" fontId="83" fillId="0" borderId="0">
      <alignment horizontal="left" vertical="center"/>
    </xf>
    <xf numFmtId="213" fontId="87" fillId="0" borderId="0">
      <alignment horizontal="right" vertical="center"/>
    </xf>
    <xf numFmtId="214" fontId="155" fillId="0" borderId="61">
      <alignment horizontal="right" vertical="center"/>
    </xf>
    <xf numFmtId="0" fontId="97" fillId="71" borderId="47" applyNumberFormat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3" fillId="0" borderId="0" applyFont="0" applyFill="0" applyBorder="0" applyAlignment="0" applyProtection="0"/>
    <xf numFmtId="175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5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 applyFill="0" applyProtection="0"/>
    <xf numFmtId="43" fontId="1" fillId="0" borderId="0" applyFont="0" applyFill="0" applyBorder="0" applyAlignment="0" applyProtection="0"/>
    <xf numFmtId="0" fontId="1" fillId="0" borderId="0"/>
    <xf numFmtId="0" fontId="63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3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63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63" fillId="0" borderId="0" applyFill="0" applyProtection="0"/>
    <xf numFmtId="0" fontId="1" fillId="0" borderId="0"/>
    <xf numFmtId="0" fontId="1" fillId="0" borderId="0"/>
  </cellStyleXfs>
  <cellXfs count="384">
    <xf numFmtId="0" fontId="0" fillId="0" borderId="0" xfId="0"/>
    <xf numFmtId="0" fontId="29" fillId="0" borderId="0" xfId="0" applyFont="1"/>
    <xf numFmtId="0" fontId="32" fillId="2" borderId="13" xfId="0" applyFont="1" applyFill="1" applyBorder="1"/>
    <xf numFmtId="0" fontId="32" fillId="2" borderId="14" xfId="0" applyFont="1" applyFill="1" applyBorder="1"/>
    <xf numFmtId="0" fontId="25" fillId="2" borderId="0" xfId="0" applyFont="1" applyFill="1"/>
    <xf numFmtId="0" fontId="33" fillId="2" borderId="9" xfId="0" applyFont="1" applyFill="1" applyBorder="1"/>
    <xf numFmtId="0" fontId="33" fillId="2" borderId="11" xfId="0" applyFont="1" applyFill="1" applyBorder="1"/>
    <xf numFmtId="0" fontId="27" fillId="2" borderId="0" xfId="0" applyFont="1" applyFill="1" applyAlignment="1">
      <alignment horizontal="right"/>
    </xf>
    <xf numFmtId="0" fontId="34" fillId="0" borderId="11" xfId="0" applyFont="1" applyBorder="1"/>
    <xf numFmtId="0" fontId="34" fillId="0" borderId="12" xfId="0" applyFont="1" applyBorder="1"/>
    <xf numFmtId="0" fontId="39" fillId="2" borderId="0" xfId="0" applyFont="1" applyFill="1"/>
    <xf numFmtId="0" fontId="25" fillId="34" borderId="0" xfId="0" applyFont="1" applyFill="1"/>
    <xf numFmtId="0" fontId="29" fillId="34" borderId="0" xfId="0" applyFont="1" applyFill="1"/>
    <xf numFmtId="0" fontId="35" fillId="34" borderId="0" xfId="0" applyFont="1" applyFill="1"/>
    <xf numFmtId="0" fontId="35" fillId="34" borderId="0" xfId="0" applyFont="1" applyFill="1" applyAlignment="1">
      <alignment horizontal="right"/>
    </xf>
    <xf numFmtId="0" fontId="42" fillId="34" borderId="0" xfId="0" applyFont="1" applyFill="1"/>
    <xf numFmtId="0" fontId="30" fillId="0" borderId="5" xfId="0" applyFont="1" applyBorder="1"/>
    <xf numFmtId="0" fontId="40" fillId="2" borderId="15" xfId="0" applyFont="1" applyFill="1" applyBorder="1"/>
    <xf numFmtId="0" fontId="43" fillId="0" borderId="0" xfId="0" applyFont="1"/>
    <xf numFmtId="0" fontId="27" fillId="2" borderId="0" xfId="0" applyFont="1" applyFill="1"/>
    <xf numFmtId="0" fontId="27" fillId="2" borderId="5" xfId="0" applyFont="1" applyFill="1" applyBorder="1"/>
    <xf numFmtId="0" fontId="45" fillId="2" borderId="7" xfId="0" applyFont="1" applyFill="1" applyBorder="1"/>
    <xf numFmtId="3" fontId="38" fillId="2" borderId="5" xfId="0" applyNumberFormat="1" applyFont="1" applyFill="1" applyBorder="1" applyAlignment="1">
      <alignment horizontal="right"/>
    </xf>
    <xf numFmtId="3" fontId="38" fillId="0" borderId="0" xfId="0" applyNumberFormat="1" applyFont="1" applyAlignment="1">
      <alignment horizontal="right"/>
    </xf>
    <xf numFmtId="3" fontId="38" fillId="2" borderId="0" xfId="0" applyNumberFormat="1" applyFont="1" applyFill="1" applyAlignment="1">
      <alignment horizontal="right"/>
    </xf>
    <xf numFmtId="0" fontId="33" fillId="0" borderId="11" xfId="0" applyFont="1" applyBorder="1"/>
    <xf numFmtId="3" fontId="24" fillId="0" borderId="11" xfId="0" applyNumberFormat="1" applyFont="1" applyBorder="1" applyAlignment="1">
      <alignment horizontal="right"/>
    </xf>
    <xf numFmtId="0" fontId="33" fillId="0" borderId="9" xfId="0" applyFont="1" applyBorder="1"/>
    <xf numFmtId="3" fontId="24" fillId="0" borderId="0" xfId="0" applyNumberFormat="1" applyFont="1" applyAlignment="1">
      <alignment horizontal="right"/>
    </xf>
    <xf numFmtId="0" fontId="32" fillId="0" borderId="13" xfId="0" applyFont="1" applyBorder="1"/>
    <xf numFmtId="3" fontId="24" fillId="0" borderId="13" xfId="0" applyNumberFormat="1" applyFont="1" applyBorder="1" applyAlignment="1">
      <alignment horizontal="right"/>
    </xf>
    <xf numFmtId="3" fontId="24" fillId="0" borderId="9" xfId="0" applyNumberFormat="1" applyFont="1" applyBorder="1" applyAlignment="1">
      <alignment horizontal="right"/>
    </xf>
    <xf numFmtId="3" fontId="24" fillId="0" borderId="15" xfId="0" applyNumberFormat="1" applyFont="1" applyBorder="1" applyAlignment="1">
      <alignment horizontal="right"/>
    </xf>
    <xf numFmtId="3" fontId="24" fillId="0" borderId="12" xfId="0" applyNumberFormat="1" applyFont="1" applyBorder="1" applyAlignment="1">
      <alignment horizontal="right"/>
    </xf>
    <xf numFmtId="3" fontId="24" fillId="0" borderId="6" xfId="0" applyNumberFormat="1" applyFont="1" applyBorder="1" applyAlignment="1">
      <alignment horizontal="right"/>
    </xf>
    <xf numFmtId="3" fontId="24" fillId="0" borderId="7" xfId="0" applyNumberFormat="1" applyFont="1" applyBorder="1" applyAlignment="1">
      <alignment horizontal="right"/>
    </xf>
    <xf numFmtId="0" fontId="23" fillId="34" borderId="0" xfId="0" applyFont="1" applyFill="1" applyAlignment="1">
      <alignment horizontal="center"/>
    </xf>
    <xf numFmtId="0" fontId="46" fillId="34" borderId="0" xfId="0" applyFont="1" applyFill="1" applyAlignment="1">
      <alignment horizontal="center"/>
    </xf>
    <xf numFmtId="0" fontId="47" fillId="34" borderId="0" xfId="0" applyFont="1" applyFill="1" applyAlignment="1">
      <alignment horizontal="center"/>
    </xf>
    <xf numFmtId="3" fontId="38" fillId="0" borderId="3" xfId="0" applyNumberFormat="1" applyFont="1" applyBorder="1" applyAlignment="1">
      <alignment horizontal="right"/>
    </xf>
    <xf numFmtId="3" fontId="38" fillId="0" borderId="2" xfId="0" applyNumberFormat="1" applyFont="1" applyBorder="1" applyAlignment="1">
      <alignment horizontal="right"/>
    </xf>
    <xf numFmtId="3" fontId="48" fillId="0" borderId="5" xfId="0" applyNumberFormat="1" applyFont="1" applyBorder="1" applyAlignment="1">
      <alignment horizontal="right"/>
    </xf>
    <xf numFmtId="3" fontId="38" fillId="0" borderId="13" xfId="0" applyNumberFormat="1" applyFont="1" applyBorder="1" applyAlignment="1">
      <alignment horizontal="right"/>
    </xf>
    <xf numFmtId="3" fontId="48" fillId="0" borderId="0" xfId="0" applyNumberFormat="1" applyFont="1" applyAlignment="1">
      <alignment horizontal="right"/>
    </xf>
    <xf numFmtId="0" fontId="26" fillId="0" borderId="0" xfId="0" applyFont="1" applyAlignment="1">
      <alignment horizontal="center" vertical="center" wrapText="1"/>
    </xf>
    <xf numFmtId="0" fontId="27" fillId="2" borderId="0" xfId="0" applyFont="1" applyFill="1" applyAlignment="1">
      <alignment horizontal="left"/>
    </xf>
    <xf numFmtId="0" fontId="35" fillId="0" borderId="0" xfId="0" applyFont="1"/>
    <xf numFmtId="0" fontId="25" fillId="0" borderId="0" xfId="0" applyFont="1"/>
    <xf numFmtId="0" fontId="25" fillId="0" borderId="0" xfId="0" applyFont="1" applyAlignment="1">
      <alignment horizontal="right"/>
    </xf>
    <xf numFmtId="0" fontId="31" fillId="0" borderId="0" xfId="0" applyFont="1"/>
    <xf numFmtId="0" fontId="26" fillId="0" borderId="0" xfId="0" applyFont="1" applyAlignment="1">
      <alignment horizontal="right"/>
    </xf>
    <xf numFmtId="0" fontId="26" fillId="0" borderId="0" xfId="0" applyFont="1"/>
    <xf numFmtId="0" fontId="27" fillId="0" borderId="0" xfId="0" applyFont="1"/>
    <xf numFmtId="0" fontId="26" fillId="0" borderId="0" xfId="0" applyFont="1" applyAlignment="1">
      <alignment horizontal="center"/>
    </xf>
    <xf numFmtId="0" fontId="49" fillId="0" borderId="0" xfId="0" applyFont="1"/>
    <xf numFmtId="0" fontId="33" fillId="0" borderId="0" xfId="0" applyFont="1"/>
    <xf numFmtId="2" fontId="49" fillId="0" borderId="9" xfId="0" applyNumberFormat="1" applyFont="1" applyBorder="1"/>
    <xf numFmtId="2" fontId="33" fillId="0" borderId="11" xfId="0" applyNumberFormat="1" applyFont="1" applyBorder="1"/>
    <xf numFmtId="0" fontId="34" fillId="0" borderId="0" xfId="0" applyFont="1"/>
    <xf numFmtId="0" fontId="34" fillId="0" borderId="2" xfId="0" applyFont="1" applyBorder="1"/>
    <xf numFmtId="3" fontId="3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3" fontId="37" fillId="0" borderId="0" xfId="0" applyNumberFormat="1" applyFont="1" applyAlignment="1">
      <alignment horizontal="center"/>
    </xf>
    <xf numFmtId="3" fontId="2" fillId="0" borderId="3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11" xfId="0" applyNumberFormat="1" applyFont="1" applyBorder="1" applyAlignment="1">
      <alignment horizontal="right"/>
    </xf>
    <xf numFmtId="0" fontId="23" fillId="34" borderId="0" xfId="0" applyFont="1" applyFill="1"/>
    <xf numFmtId="0" fontId="23" fillId="2" borderId="0" xfId="0" applyFont="1" applyFill="1"/>
    <xf numFmtId="0" fontId="51" fillId="0" borderId="0" xfId="0" applyFont="1"/>
    <xf numFmtId="0" fontId="48" fillId="2" borderId="0" xfId="0" applyFont="1" applyFill="1" applyAlignment="1">
      <alignment horizontal="center"/>
    </xf>
    <xf numFmtId="0" fontId="47" fillId="2" borderId="5" xfId="0" applyFont="1" applyFill="1" applyBorder="1" applyAlignment="1">
      <alignment horizontal="right"/>
    </xf>
    <xf numFmtId="3" fontId="48" fillId="2" borderId="5" xfId="0" applyNumberFormat="1" applyFont="1" applyFill="1" applyBorder="1" applyAlignment="1">
      <alignment horizontal="right"/>
    </xf>
    <xf numFmtId="3" fontId="48" fillId="0" borderId="2" xfId="0" applyNumberFormat="1" applyFont="1" applyBorder="1" applyAlignment="1">
      <alignment horizontal="right"/>
    </xf>
    <xf numFmtId="3" fontId="48" fillId="2" borderId="3" xfId="0" applyNumberFormat="1" applyFont="1" applyFill="1" applyBorder="1" applyAlignment="1">
      <alignment horizontal="right"/>
    </xf>
    <xf numFmtId="3" fontId="38" fillId="2" borderId="2" xfId="0" applyNumberFormat="1" applyFont="1" applyFill="1" applyBorder="1" applyAlignment="1">
      <alignment horizontal="right"/>
    </xf>
    <xf numFmtId="164" fontId="38" fillId="2" borderId="0" xfId="0" applyNumberFormat="1" applyFont="1" applyFill="1" applyAlignment="1">
      <alignment horizontal="right"/>
    </xf>
    <xf numFmtId="4" fontId="38" fillId="2" borderId="0" xfId="0" applyNumberFormat="1" applyFont="1" applyFill="1" applyAlignment="1">
      <alignment horizontal="right"/>
    </xf>
    <xf numFmtId="0" fontId="23" fillId="0" borderId="0" xfId="0" applyFont="1"/>
    <xf numFmtId="0" fontId="46" fillId="0" borderId="0" xfId="0" applyFont="1" applyAlignment="1">
      <alignment horizontal="center"/>
    </xf>
    <xf numFmtId="3" fontId="23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4" fontId="38" fillId="0" borderId="0" xfId="0" applyNumberFormat="1" applyFont="1" applyAlignment="1">
      <alignment horizontal="right"/>
    </xf>
    <xf numFmtId="0" fontId="35" fillId="0" borderId="0" xfId="0" applyFont="1" applyAlignment="1">
      <alignment horizontal="center"/>
    </xf>
    <xf numFmtId="0" fontId="52" fillId="2" borderId="0" xfId="0" applyFont="1" applyFill="1"/>
    <xf numFmtId="0" fontId="53" fillId="0" borderId="0" xfId="0" applyFont="1"/>
    <xf numFmtId="0" fontId="33" fillId="0" borderId="12" xfId="0" applyFont="1" applyBorder="1"/>
    <xf numFmtId="0" fontId="48" fillId="0" borderId="0" xfId="0" applyFont="1" applyAlignment="1">
      <alignment horizontal="center"/>
    </xf>
    <xf numFmtId="0" fontId="47" fillId="0" borderId="5" xfId="0" applyFont="1" applyBorder="1" applyAlignment="1">
      <alignment horizontal="right"/>
    </xf>
    <xf numFmtId="3" fontId="48" fillId="0" borderId="3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4" fontId="38" fillId="0" borderId="0" xfId="0" applyNumberFormat="1" applyFont="1" applyAlignment="1">
      <alignment horizontal="right"/>
    </xf>
    <xf numFmtId="3" fontId="2" fillId="0" borderId="9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3" fontId="2" fillId="0" borderId="14" xfId="0" applyNumberFormat="1" applyFont="1" applyBorder="1" applyAlignment="1">
      <alignment horizontal="right"/>
    </xf>
    <xf numFmtId="0" fontId="48" fillId="2" borderId="0" xfId="0" applyFont="1" applyFill="1" applyAlignment="1">
      <alignment horizontal="right"/>
    </xf>
    <xf numFmtId="0" fontId="48" fillId="0" borderId="0" xfId="0" applyFont="1" applyAlignment="1">
      <alignment horizontal="right"/>
    </xf>
    <xf numFmtId="0" fontId="24" fillId="0" borderId="11" xfId="0" applyFont="1" applyBorder="1" applyAlignment="1">
      <alignment horizontal="right"/>
    </xf>
    <xf numFmtId="3" fontId="48" fillId="2" borderId="0" xfId="0" applyNumberFormat="1" applyFont="1" applyFill="1" applyAlignment="1">
      <alignment horizontal="right"/>
    </xf>
    <xf numFmtId="0" fontId="38" fillId="2" borderId="2" xfId="0" applyFont="1" applyFill="1" applyBorder="1"/>
    <xf numFmtId="0" fontId="38" fillId="0" borderId="2" xfId="0" applyFont="1" applyBorder="1"/>
    <xf numFmtId="4" fontId="38" fillId="2" borderId="0" xfId="0" applyNumberFormat="1" applyFont="1" applyFill="1"/>
    <xf numFmtId="4" fontId="38" fillId="0" borderId="0" xfId="0" applyNumberFormat="1" applyFont="1"/>
    <xf numFmtId="9" fontId="48" fillId="2" borderId="0" xfId="11050" applyFont="1" applyFill="1" applyBorder="1" applyAlignment="1">
      <alignment horizontal="right"/>
    </xf>
    <xf numFmtId="9" fontId="48" fillId="0" borderId="0" xfId="11050" applyFont="1" applyFill="1" applyBorder="1" applyAlignment="1">
      <alignment horizontal="right"/>
    </xf>
    <xf numFmtId="14" fontId="38" fillId="2" borderId="2" xfId="0" applyNumberFormat="1" applyFont="1" applyFill="1" applyBorder="1" applyAlignment="1">
      <alignment horizontal="right"/>
    </xf>
    <xf numFmtId="14" fontId="38" fillId="0" borderId="2" xfId="0" applyNumberFormat="1" applyFont="1" applyBorder="1" applyAlignment="1">
      <alignment horizontal="right"/>
    </xf>
    <xf numFmtId="14" fontId="38" fillId="0" borderId="0" xfId="0" applyNumberFormat="1" applyFont="1" applyAlignment="1">
      <alignment horizontal="right"/>
    </xf>
    <xf numFmtId="0" fontId="2" fillId="0" borderId="0" xfId="0" applyFont="1"/>
    <xf numFmtId="0" fontId="38" fillId="0" borderId="0" xfId="0" applyFont="1"/>
    <xf numFmtId="3" fontId="48" fillId="0" borderId="2" xfId="0" applyNumberFormat="1" applyFont="1" applyBorder="1"/>
    <xf numFmtId="3" fontId="24" fillId="0" borderId="13" xfId="0" applyNumberFormat="1" applyFont="1" applyBorder="1"/>
    <xf numFmtId="3" fontId="2" fillId="0" borderId="0" xfId="0" applyNumberFormat="1" applyFont="1"/>
    <xf numFmtId="3" fontId="38" fillId="0" borderId="0" xfId="0" applyNumberFormat="1" applyFont="1"/>
    <xf numFmtId="3" fontId="2" fillId="0" borderId="14" xfId="0" applyNumberFormat="1" applyFont="1" applyBorder="1"/>
    <xf numFmtId="3" fontId="48" fillId="0" borderId="0" xfId="0" applyNumberFormat="1" applyFont="1"/>
    <xf numFmtId="3" fontId="24" fillId="0" borderId="14" xfId="0" applyNumberFormat="1" applyFont="1" applyBorder="1"/>
    <xf numFmtId="0" fontId="39" fillId="0" borderId="0" xfId="0" applyFont="1"/>
    <xf numFmtId="0" fontId="24" fillId="0" borderId="0" xfId="0" applyFont="1" applyAlignment="1">
      <alignment horizontal="center"/>
    </xf>
    <xf numFmtId="0" fontId="27" fillId="0" borderId="5" xfId="0" applyFont="1" applyBorder="1" applyAlignment="1">
      <alignment horizontal="right"/>
    </xf>
    <xf numFmtId="0" fontId="27" fillId="0" borderId="0" xfId="0" applyFont="1" applyAlignment="1">
      <alignment horizontal="right"/>
    </xf>
    <xf numFmtId="0" fontId="53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right"/>
    </xf>
    <xf numFmtId="9" fontId="54" fillId="0" borderId="0" xfId="11050" applyFont="1" applyFill="1" applyBorder="1" applyAlignment="1">
      <alignment horizontal="right"/>
    </xf>
    <xf numFmtId="3" fontId="24" fillId="0" borderId="3" xfId="0" applyNumberFormat="1" applyFont="1" applyBorder="1"/>
    <xf numFmtId="3" fontId="48" fillId="0" borderId="3" xfId="0" applyNumberFormat="1" applyFont="1" applyBorder="1" applyAlignment="1">
      <alignment horizontal="right" vertical="center"/>
    </xf>
    <xf numFmtId="3" fontId="24" fillId="0" borderId="6" xfId="0" applyNumberFormat="1" applyFont="1" applyBorder="1"/>
    <xf numFmtId="0" fontId="55" fillId="34" borderId="0" xfId="0" applyFont="1" applyFill="1" applyAlignment="1">
      <alignment horizontal="left"/>
    </xf>
    <xf numFmtId="0" fontId="56" fillId="2" borderId="0" xfId="0" applyFont="1" applyFill="1" applyAlignment="1">
      <alignment horizontal="left"/>
    </xf>
    <xf numFmtId="0" fontId="56" fillId="0" borderId="0" xfId="0" applyFont="1" applyAlignment="1">
      <alignment horizontal="left"/>
    </xf>
    <xf numFmtId="0" fontId="47" fillId="2" borderId="5" xfId="0" applyFont="1" applyFill="1" applyBorder="1"/>
    <xf numFmtId="0" fontId="57" fillId="2" borderId="8" xfId="0" applyFont="1" applyFill="1" applyBorder="1" applyAlignment="1">
      <alignment horizontal="left"/>
    </xf>
    <xf numFmtId="0" fontId="56" fillId="2" borderId="8" xfId="0" applyFont="1" applyFill="1" applyBorder="1" applyAlignment="1">
      <alignment horizontal="left"/>
    </xf>
    <xf numFmtId="0" fontId="56" fillId="2" borderId="10" xfId="0" applyFont="1" applyFill="1" applyBorder="1" applyAlignment="1">
      <alignment horizontal="left"/>
    </xf>
    <xf numFmtId="0" fontId="56" fillId="0" borderId="10" xfId="0" applyFont="1" applyBorder="1" applyAlignment="1">
      <alignment horizontal="left"/>
    </xf>
    <xf numFmtId="0" fontId="57" fillId="0" borderId="8" xfId="0" applyFont="1" applyBorder="1" applyAlignment="1">
      <alignment horizontal="left"/>
    </xf>
    <xf numFmtId="0" fontId="56" fillId="0" borderId="8" xfId="0" applyFont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6" fillId="2" borderId="4" xfId="0" applyFont="1" applyFill="1" applyBorder="1" applyAlignment="1">
      <alignment horizontal="left"/>
    </xf>
    <xf numFmtId="0" fontId="23" fillId="2" borderId="0" xfId="0" applyFont="1" applyFill="1" applyAlignment="1">
      <alignment horizontal="left"/>
    </xf>
    <xf numFmtId="0" fontId="47" fillId="2" borderId="0" xfId="0" applyFont="1" applyFill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48" fillId="35" borderId="1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2" xfId="0" applyFont="1" applyBorder="1" applyAlignment="1">
      <alignment horizontal="left"/>
    </xf>
    <xf numFmtId="0" fontId="58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2" fontId="58" fillId="0" borderId="8" xfId="0" applyNumberFormat="1" applyFont="1" applyBorder="1" applyAlignment="1">
      <alignment horizontal="left"/>
    </xf>
    <xf numFmtId="2" fontId="58" fillId="0" borderId="10" xfId="0" applyNumberFormat="1" applyFont="1" applyBorder="1" applyAlignment="1">
      <alignment horizontal="left"/>
    </xf>
    <xf numFmtId="0" fontId="52" fillId="0" borderId="0" xfId="0" applyFont="1" applyAlignment="1">
      <alignment horizontal="center" vertical="center"/>
    </xf>
    <xf numFmtId="167" fontId="42" fillId="34" borderId="0" xfId="0" applyNumberFormat="1" applyFont="1" applyFill="1"/>
    <xf numFmtId="3" fontId="38" fillId="0" borderId="32" xfId="0" applyNumberFormat="1" applyFont="1" applyBorder="1" applyAlignment="1">
      <alignment horizontal="right"/>
    </xf>
    <xf numFmtId="0" fontId="24" fillId="0" borderId="14" xfId="0" applyFont="1" applyBorder="1" applyAlignment="1">
      <alignment horizontal="right"/>
    </xf>
    <xf numFmtId="3" fontId="2" fillId="0" borderId="15" xfId="0" applyNumberFormat="1" applyFont="1" applyBorder="1" applyAlignment="1">
      <alignment horizontal="right"/>
    </xf>
    <xf numFmtId="3" fontId="24" fillId="0" borderId="14" xfId="0" applyNumberFormat="1" applyFont="1" applyBorder="1" applyAlignment="1">
      <alignment horizontal="right"/>
    </xf>
    <xf numFmtId="3" fontId="2" fillId="0" borderId="13" xfId="0" applyNumberFormat="1" applyFont="1" applyBorder="1" applyAlignment="1">
      <alignment horizontal="right"/>
    </xf>
    <xf numFmtId="3" fontId="2" fillId="0" borderId="7" xfId="0" applyNumberFormat="1" applyFont="1" applyBorder="1" applyAlignment="1">
      <alignment horizontal="right"/>
    </xf>
    <xf numFmtId="3" fontId="44" fillId="0" borderId="13" xfId="0" applyNumberFormat="1" applyFont="1" applyBorder="1" applyAlignment="1">
      <alignment horizontal="right"/>
    </xf>
    <xf numFmtId="2" fontId="59" fillId="0" borderId="11" xfId="0" applyNumberFormat="1" applyFont="1" applyBorder="1"/>
    <xf numFmtId="3" fontId="38" fillId="0" borderId="14" xfId="0" applyNumberFormat="1" applyFont="1" applyBorder="1"/>
    <xf numFmtId="3" fontId="38" fillId="0" borderId="11" xfId="0" applyNumberFormat="1" applyFont="1" applyBorder="1" applyAlignment="1">
      <alignment horizontal="right"/>
    </xf>
    <xf numFmtId="3" fontId="38" fillId="0" borderId="15" xfId="0" applyNumberFormat="1" applyFont="1" applyBorder="1" applyAlignment="1">
      <alignment horizontal="right"/>
    </xf>
    <xf numFmtId="3" fontId="38" fillId="0" borderId="10" xfId="0" applyNumberFormat="1" applyFont="1" applyBorder="1" applyAlignment="1">
      <alignment horizontal="right"/>
    </xf>
    <xf numFmtId="0" fontId="59" fillId="2" borderId="11" xfId="0" applyFont="1" applyFill="1" applyBorder="1"/>
    <xf numFmtId="0" fontId="58" fillId="0" borderId="8" xfId="0" applyFont="1" applyBorder="1" applyAlignment="1">
      <alignment horizontal="left"/>
    </xf>
    <xf numFmtId="3" fontId="36" fillId="0" borderId="13" xfId="0" applyNumberFormat="1" applyFont="1" applyBorder="1" applyAlignment="1">
      <alignment horizontal="right"/>
    </xf>
    <xf numFmtId="167" fontId="42" fillId="0" borderId="0" xfId="0" applyNumberFormat="1" applyFont="1"/>
    <xf numFmtId="0" fontId="47" fillId="0" borderId="1" xfId="0" applyFont="1" applyBorder="1"/>
    <xf numFmtId="0" fontId="24" fillId="0" borderId="6" xfId="0" applyFont="1" applyBorder="1"/>
    <xf numFmtId="0" fontId="32" fillId="0" borderId="14" xfId="0" applyFont="1" applyBorder="1"/>
    <xf numFmtId="3" fontId="38" fillId="0" borderId="33" xfId="0" applyNumberFormat="1" applyFont="1" applyBorder="1" applyAlignment="1">
      <alignment horizontal="right"/>
    </xf>
    <xf numFmtId="0" fontId="48" fillId="0" borderId="1" xfId="0" applyFont="1" applyBorder="1" applyAlignment="1">
      <alignment horizontal="left"/>
    </xf>
    <xf numFmtId="0" fontId="58" fillId="0" borderId="1" xfId="0" applyFont="1" applyBorder="1" applyAlignment="1">
      <alignment horizontal="left"/>
    </xf>
    <xf numFmtId="0" fontId="34" fillId="0" borderId="6" xfId="0" applyFont="1" applyBorder="1"/>
    <xf numFmtId="0" fontId="24" fillId="0" borderId="6" xfId="0" applyFont="1" applyBorder="1" applyAlignment="1">
      <alignment vertical="center" wrapText="1"/>
    </xf>
    <xf numFmtId="3" fontId="24" fillId="0" borderId="7" xfId="0" applyNumberFormat="1" applyFont="1" applyBorder="1" applyAlignment="1">
      <alignment horizontal="right" vertical="center"/>
    </xf>
    <xf numFmtId="3" fontId="48" fillId="0" borderId="7" xfId="0" applyNumberFormat="1" applyFont="1" applyBorder="1" applyAlignment="1">
      <alignment horizontal="right" vertical="center"/>
    </xf>
    <xf numFmtId="0" fontId="32" fillId="0" borderId="6" xfId="0" applyFont="1" applyBorder="1"/>
    <xf numFmtId="0" fontId="59" fillId="0" borderId="0" xfId="0" applyFont="1" applyAlignment="1">
      <alignment horizontal="left"/>
    </xf>
    <xf numFmtId="0" fontId="47" fillId="0" borderId="0" xfId="0" applyFont="1"/>
    <xf numFmtId="3" fontId="36" fillId="0" borderId="14" xfId="0" applyNumberFormat="1" applyFont="1" applyBorder="1" applyAlignment="1">
      <alignment horizontal="right"/>
    </xf>
    <xf numFmtId="0" fontId="59" fillId="0" borderId="2" xfId="0" applyFont="1" applyBorder="1" applyAlignment="1">
      <alignment horizontal="left"/>
    </xf>
    <xf numFmtId="3" fontId="35" fillId="0" borderId="0" xfId="0" applyNumberFormat="1" applyFont="1"/>
    <xf numFmtId="167" fontId="60" fillId="0" borderId="0" xfId="0" applyNumberFormat="1" applyFont="1"/>
    <xf numFmtId="2" fontId="48" fillId="0" borderId="1" xfId="0" applyNumberFormat="1" applyFont="1" applyBorder="1" applyAlignment="1">
      <alignment horizontal="left"/>
    </xf>
    <xf numFmtId="2" fontId="28" fillId="0" borderId="3" xfId="0" applyNumberFormat="1" applyFont="1" applyBorder="1"/>
    <xf numFmtId="3" fontId="24" fillId="0" borderId="7" xfId="0" applyNumberFormat="1" applyFont="1" applyBorder="1"/>
    <xf numFmtId="3" fontId="24" fillId="0" borderId="1" xfId="0" applyNumberFormat="1" applyFont="1" applyBorder="1"/>
    <xf numFmtId="3" fontId="48" fillId="0" borderId="3" xfId="0" applyNumberFormat="1" applyFont="1" applyBorder="1"/>
    <xf numFmtId="3" fontId="38" fillId="0" borderId="14" xfId="0" applyNumberFormat="1" applyFont="1" applyBorder="1" applyAlignment="1">
      <alignment horizontal="right"/>
    </xf>
    <xf numFmtId="0" fontId="46" fillId="0" borderId="0" xfId="0" applyFont="1"/>
    <xf numFmtId="3" fontId="38" fillId="0" borderId="12" xfId="0" applyNumberFormat="1" applyFont="1" applyBorder="1" applyAlignment="1">
      <alignment horizontal="right"/>
    </xf>
    <xf numFmtId="3" fontId="48" fillId="0" borderId="14" xfId="0" applyNumberFormat="1" applyFont="1" applyBorder="1" applyAlignment="1">
      <alignment horizontal="right"/>
    </xf>
    <xf numFmtId="0" fontId="58" fillId="0" borderId="14" xfId="0" applyFont="1" applyBorder="1"/>
    <xf numFmtId="3" fontId="48" fillId="0" borderId="7" xfId="0" applyNumberFormat="1" applyFont="1" applyBorder="1" applyAlignment="1">
      <alignment horizontal="right"/>
    </xf>
    <xf numFmtId="14" fontId="38" fillId="0" borderId="14" xfId="0" applyNumberFormat="1" applyFont="1" applyBorder="1" applyAlignment="1">
      <alignment horizontal="right"/>
    </xf>
    <xf numFmtId="0" fontId="58" fillId="0" borderId="9" xfId="0" applyFont="1" applyBorder="1"/>
    <xf numFmtId="0" fontId="58" fillId="0" borderId="11" xfId="0" applyFont="1" applyBorder="1"/>
    <xf numFmtId="0" fontId="58" fillId="0" borderId="12" xfId="0" applyFont="1" applyBorder="1"/>
    <xf numFmtId="0" fontId="58" fillId="0" borderId="0" xfId="0" applyFont="1"/>
    <xf numFmtId="0" fontId="62" fillId="0" borderId="3" xfId="0" applyFont="1" applyBorder="1"/>
    <xf numFmtId="0" fontId="47" fillId="36" borderId="1" xfId="0" applyFont="1" applyFill="1" applyBorder="1"/>
    <xf numFmtId="0" fontId="24" fillId="36" borderId="6" xfId="0" applyFont="1" applyFill="1" applyBorder="1"/>
    <xf numFmtId="3" fontId="24" fillId="36" borderId="6" xfId="0" applyNumberFormat="1" applyFont="1" applyFill="1" applyBorder="1" applyAlignment="1">
      <alignment horizontal="right"/>
    </xf>
    <xf numFmtId="3" fontId="24" fillId="36" borderId="7" xfId="0" applyNumberFormat="1" applyFont="1" applyFill="1" applyBorder="1" applyAlignment="1">
      <alignment horizontal="right"/>
    </xf>
    <xf numFmtId="3" fontId="48" fillId="36" borderId="3" xfId="0" applyNumberFormat="1" applyFont="1" applyFill="1" applyBorder="1" applyAlignment="1">
      <alignment horizontal="right"/>
    </xf>
    <xf numFmtId="3" fontId="2" fillId="0" borderId="38" xfId="0" applyNumberFormat="1" applyFont="1" applyBorder="1" applyAlignment="1">
      <alignment horizontal="right"/>
    </xf>
    <xf numFmtId="0" fontId="27" fillId="0" borderId="8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3" fontId="41" fillId="0" borderId="7" xfId="0" applyNumberFormat="1" applyFont="1" applyBorder="1" applyAlignment="1">
      <alignment horizontal="right"/>
    </xf>
    <xf numFmtId="0" fontId="2" fillId="0" borderId="13" xfId="0" applyFont="1" applyBorder="1"/>
    <xf numFmtId="4" fontId="36" fillId="0" borderId="14" xfId="0" applyNumberFormat="1" applyFont="1" applyBorder="1"/>
    <xf numFmtId="4" fontId="36" fillId="0" borderId="14" xfId="0" applyNumberFormat="1" applyFont="1" applyBorder="1" applyAlignment="1">
      <alignment horizontal="right"/>
    </xf>
    <xf numFmtId="14" fontId="36" fillId="0" borderId="13" xfId="0" applyNumberFormat="1" applyFont="1" applyBorder="1" applyAlignment="1">
      <alignment horizontal="right"/>
    </xf>
    <xf numFmtId="0" fontId="47" fillId="36" borderId="0" xfId="0" applyFont="1" applyFill="1" applyAlignment="1">
      <alignment horizontal="center"/>
    </xf>
    <xf numFmtId="167" fontId="42" fillId="36" borderId="0" xfId="0" applyNumberFormat="1" applyFont="1" applyFill="1"/>
    <xf numFmtId="0" fontId="31" fillId="36" borderId="0" xfId="0" applyFont="1" applyFill="1"/>
    <xf numFmtId="3" fontId="2" fillId="0" borderId="40" xfId="0" applyNumberFormat="1" applyFont="1" applyBorder="1" applyAlignment="1">
      <alignment horizontal="right"/>
    </xf>
    <xf numFmtId="3" fontId="48" fillId="2" borderId="2" xfId="0" applyNumberFormat="1" applyFont="1" applyFill="1" applyBorder="1" applyAlignment="1">
      <alignment horizontal="right"/>
    </xf>
    <xf numFmtId="3" fontId="41" fillId="0" borderId="13" xfId="0" applyNumberFormat="1" applyFont="1" applyBorder="1" applyAlignment="1">
      <alignment horizontal="right"/>
    </xf>
    <xf numFmtId="3" fontId="2" fillId="0" borderId="41" xfId="0" applyNumberFormat="1" applyFont="1" applyBorder="1" applyAlignment="1">
      <alignment horizontal="right"/>
    </xf>
    <xf numFmtId="3" fontId="2" fillId="0" borderId="36" xfId="0" applyNumberFormat="1" applyFont="1" applyBorder="1" applyAlignment="1">
      <alignment horizontal="right"/>
    </xf>
    <xf numFmtId="3" fontId="2" fillId="0" borderId="62" xfId="0" applyNumberFormat="1" applyFont="1" applyBorder="1" applyAlignment="1">
      <alignment horizontal="right"/>
    </xf>
    <xf numFmtId="3" fontId="24" fillId="36" borderId="6" xfId="0" applyNumberFormat="1" applyFont="1" applyFill="1" applyBorder="1" applyAlignment="1">
      <alignment horizontal="center"/>
    </xf>
    <xf numFmtId="0" fontId="24" fillId="0" borderId="11" xfId="0" applyFont="1" applyBorder="1" applyAlignment="1">
      <alignment horizontal="center"/>
    </xf>
    <xf numFmtId="3" fontId="24" fillId="2" borderId="12" xfId="0" applyNumberFormat="1" applyFont="1" applyFill="1" applyBorder="1" applyAlignment="1">
      <alignment horizontal="center"/>
    </xf>
    <xf numFmtId="3" fontId="2" fillId="0" borderId="11" xfId="0" applyNumberFormat="1" applyFont="1" applyBorder="1" applyAlignment="1">
      <alignment horizontal="center"/>
    </xf>
    <xf numFmtId="3" fontId="24" fillId="0" borderId="9" xfId="0" applyNumberFormat="1" applyFont="1" applyBorder="1" applyAlignment="1">
      <alignment horizontal="center"/>
    </xf>
    <xf numFmtId="3" fontId="24" fillId="0" borderId="12" xfId="0" applyNumberFormat="1" applyFont="1" applyBorder="1" applyAlignment="1">
      <alignment horizontal="center"/>
    </xf>
    <xf numFmtId="3" fontId="2" fillId="0" borderId="9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/>
    </xf>
    <xf numFmtId="3" fontId="24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38" fillId="0" borderId="11" xfId="0" applyNumberFormat="1" applyFont="1" applyBorder="1" applyAlignment="1">
      <alignment horizontal="center"/>
    </xf>
    <xf numFmtId="3" fontId="38" fillId="0" borderId="9" xfId="0" applyNumberFormat="1" applyFont="1" applyBorder="1" applyAlignment="1">
      <alignment horizontal="center"/>
    </xf>
    <xf numFmtId="3" fontId="38" fillId="0" borderId="12" xfId="0" applyNumberFormat="1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24" fillId="0" borderId="6" xfId="0" applyNumberFormat="1" applyFont="1" applyBorder="1" applyAlignment="1">
      <alignment horizontal="center"/>
    </xf>
    <xf numFmtId="3" fontId="24" fillId="0" borderId="11" xfId="0" applyNumberFormat="1" applyFont="1" applyBorder="1" applyAlignment="1">
      <alignment horizontal="center"/>
    </xf>
    <xf numFmtId="3" fontId="2" fillId="0" borderId="6" xfId="0" applyNumberFormat="1" applyFont="1" applyBorder="1" applyAlignment="1">
      <alignment horizontal="center"/>
    </xf>
    <xf numFmtId="3" fontId="44" fillId="0" borderId="1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59" fillId="0" borderId="1" xfId="0" applyFont="1" applyBorder="1" applyAlignment="1">
      <alignment horizontal="left"/>
    </xf>
    <xf numFmtId="0" fontId="58" fillId="0" borderId="6" xfId="0" applyFont="1" applyBorder="1"/>
    <xf numFmtId="3" fontId="38" fillId="0" borderId="7" xfId="0" applyNumberFormat="1" applyFont="1" applyBorder="1" applyAlignment="1">
      <alignment horizontal="right"/>
    </xf>
    <xf numFmtId="0" fontId="56" fillId="36" borderId="1" xfId="0" applyFont="1" applyFill="1" applyBorder="1" applyAlignment="1">
      <alignment horizontal="left"/>
    </xf>
    <xf numFmtId="3" fontId="48" fillId="36" borderId="1" xfId="0" applyNumberFormat="1" applyFont="1" applyFill="1" applyBorder="1" applyAlignment="1">
      <alignment horizontal="right"/>
    </xf>
    <xf numFmtId="3" fontId="48" fillId="36" borderId="7" xfId="0" applyNumberFormat="1" applyFont="1" applyFill="1" applyBorder="1" applyAlignment="1">
      <alignment horizontal="right"/>
    </xf>
    <xf numFmtId="0" fontId="48" fillId="36" borderId="1" xfId="0" applyFont="1" applyFill="1" applyBorder="1" applyAlignment="1">
      <alignment horizontal="left"/>
    </xf>
    <xf numFmtId="3" fontId="48" fillId="36" borderId="6" xfId="0" applyNumberFormat="1" applyFont="1" applyFill="1" applyBorder="1" applyAlignment="1">
      <alignment horizontal="right"/>
    </xf>
    <xf numFmtId="3" fontId="24" fillId="36" borderId="9" xfId="0" applyNumberFormat="1" applyFont="1" applyFill="1" applyBorder="1" applyAlignment="1">
      <alignment horizontal="right"/>
    </xf>
    <xf numFmtId="3" fontId="48" fillId="36" borderId="7" xfId="11050" applyNumberFormat="1" applyFont="1" applyFill="1" applyBorder="1" applyAlignment="1">
      <alignment horizontal="right"/>
    </xf>
    <xf numFmtId="3" fontId="48" fillId="36" borderId="3" xfId="11050" applyNumberFormat="1" applyFont="1" applyFill="1" applyBorder="1" applyAlignment="1">
      <alignment horizontal="right"/>
    </xf>
    <xf numFmtId="3" fontId="24" fillId="36" borderId="15" xfId="0" applyNumberFormat="1" applyFont="1" applyFill="1" applyBorder="1" applyAlignment="1">
      <alignment horizontal="right"/>
    </xf>
    <xf numFmtId="3" fontId="24" fillId="36" borderId="12" xfId="0" applyNumberFormat="1" applyFont="1" applyFill="1" applyBorder="1" applyAlignment="1">
      <alignment horizontal="right"/>
    </xf>
    <xf numFmtId="3" fontId="24" fillId="36" borderId="12" xfId="0" applyNumberFormat="1" applyFont="1" applyFill="1" applyBorder="1" applyAlignment="1">
      <alignment horizontal="center"/>
    </xf>
    <xf numFmtId="0" fontId="48" fillId="36" borderId="6" xfId="0" applyFont="1" applyFill="1" applyBorder="1"/>
    <xf numFmtId="3" fontId="48" fillId="36" borderId="1" xfId="11050" applyNumberFormat="1" applyFont="1" applyFill="1" applyBorder="1" applyAlignment="1">
      <alignment horizontal="right"/>
    </xf>
    <xf numFmtId="3" fontId="48" fillId="36" borderId="6" xfId="11050" applyNumberFormat="1" applyFont="1" applyFill="1" applyBorder="1" applyAlignment="1">
      <alignment horizontal="right"/>
    </xf>
    <xf numFmtId="3" fontId="48" fillId="36" borderId="6" xfId="0" applyNumberFormat="1" applyFont="1" applyFill="1" applyBorder="1" applyAlignment="1">
      <alignment horizontal="center"/>
    </xf>
    <xf numFmtId="3" fontId="48" fillId="36" borderId="63" xfId="0" applyNumberFormat="1" applyFont="1" applyFill="1" applyBorder="1" applyAlignment="1">
      <alignment horizontal="right"/>
    </xf>
    <xf numFmtId="3" fontId="48" fillId="36" borderId="64" xfId="0" applyNumberFormat="1" applyFont="1" applyFill="1" applyBorder="1" applyAlignment="1">
      <alignment horizontal="right"/>
    </xf>
    <xf numFmtId="0" fontId="48" fillId="36" borderId="1" xfId="0" applyFont="1" applyFill="1" applyBorder="1"/>
    <xf numFmtId="0" fontId="27" fillId="0" borderId="13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48" fillId="0" borderId="14" xfId="0" applyFont="1" applyBorder="1" applyAlignment="1">
      <alignment horizontal="center"/>
    </xf>
    <xf numFmtId="0" fontId="47" fillId="0" borderId="15" xfId="0" applyFont="1" applyBorder="1" applyAlignment="1">
      <alignment horizontal="right"/>
    </xf>
    <xf numFmtId="0" fontId="48" fillId="0" borderId="14" xfId="0" applyFont="1" applyBorder="1" applyAlignment="1">
      <alignment horizontal="right"/>
    </xf>
    <xf numFmtId="3" fontId="48" fillId="0" borderId="15" xfId="0" applyNumberFormat="1" applyFont="1" applyBorder="1" applyAlignment="1">
      <alignment horizontal="right"/>
    </xf>
    <xf numFmtId="3" fontId="48" fillId="0" borderId="13" xfId="0" applyNumberFormat="1" applyFont="1" applyBorder="1" applyAlignment="1">
      <alignment horizontal="right"/>
    </xf>
    <xf numFmtId="0" fontId="47" fillId="0" borderId="14" xfId="0" applyFont="1" applyBorder="1" applyAlignment="1">
      <alignment horizontal="right"/>
    </xf>
    <xf numFmtId="43" fontId="47" fillId="0" borderId="14" xfId="11051" applyFont="1" applyFill="1" applyBorder="1" applyAlignment="1">
      <alignment horizontal="right"/>
    </xf>
    <xf numFmtId="166" fontId="48" fillId="36" borderId="7" xfId="11051" applyNumberFormat="1" applyFont="1" applyFill="1" applyBorder="1" applyAlignment="1">
      <alignment horizontal="right"/>
    </xf>
    <xf numFmtId="0" fontId="38" fillId="0" borderId="13" xfId="0" applyFont="1" applyBorder="1"/>
    <xf numFmtId="4" fontId="38" fillId="0" borderId="14" xfId="0" applyNumberFormat="1" applyFont="1" applyBorder="1"/>
    <xf numFmtId="4" fontId="38" fillId="0" borderId="14" xfId="0" applyNumberFormat="1" applyFont="1" applyBorder="1" applyAlignment="1">
      <alignment horizontal="right"/>
    </xf>
    <xf numFmtId="0" fontId="38" fillId="0" borderId="14" xfId="0" applyFont="1" applyBorder="1"/>
    <xf numFmtId="3" fontId="24" fillId="36" borderId="1" xfId="0" applyNumberFormat="1" applyFont="1" applyFill="1" applyBorder="1" applyAlignment="1">
      <alignment horizontal="right"/>
    </xf>
    <xf numFmtId="3" fontId="24" fillId="36" borderId="13" xfId="0" applyNumberFormat="1" applyFont="1" applyFill="1" applyBorder="1" applyAlignment="1">
      <alignment horizontal="center"/>
    </xf>
    <xf numFmtId="3" fontId="2" fillId="0" borderId="37" xfId="0" applyNumberFormat="1" applyFont="1" applyBorder="1" applyAlignment="1">
      <alignment horizontal="center"/>
    </xf>
    <xf numFmtId="3" fontId="2" fillId="0" borderId="15" xfId="0" applyNumberFormat="1" applyFont="1" applyBorder="1" applyAlignment="1">
      <alignment horizontal="center"/>
    </xf>
    <xf numFmtId="3" fontId="48" fillId="36" borderId="9" xfId="0" applyNumberFormat="1" applyFont="1" applyFill="1" applyBorder="1" applyAlignment="1">
      <alignment horizontal="center"/>
    </xf>
    <xf numFmtId="3" fontId="38" fillId="0" borderId="65" xfId="0" applyNumberFormat="1" applyFont="1" applyBorder="1" applyAlignment="1">
      <alignment horizontal="right"/>
    </xf>
    <xf numFmtId="3" fontId="48" fillId="36" borderId="66" xfId="0" applyNumberFormat="1" applyFont="1" applyFill="1" applyBorder="1" applyAlignment="1">
      <alignment horizontal="right"/>
    </xf>
    <xf numFmtId="3" fontId="48" fillId="0" borderId="0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4" fillId="0" borderId="5" xfId="0" applyNumberFormat="1" applyFont="1" applyBorder="1" applyAlignment="1">
      <alignment horizontal="right"/>
    </xf>
    <xf numFmtId="3" fontId="2" fillId="0" borderId="0" xfId="0" applyNumberFormat="1" applyFont="1" applyBorder="1" applyAlignment="1">
      <alignment horizontal="right"/>
    </xf>
    <xf numFmtId="3" fontId="24" fillId="0" borderId="3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3" fontId="2" fillId="0" borderId="4" xfId="0" applyNumberFormat="1" applyFont="1" applyBorder="1" applyAlignment="1">
      <alignment horizontal="right"/>
    </xf>
    <xf numFmtId="3" fontId="24" fillId="0" borderId="8" xfId="0" applyNumberFormat="1" applyFont="1" applyBorder="1" applyAlignment="1">
      <alignment horizontal="right"/>
    </xf>
    <xf numFmtId="3" fontId="48" fillId="0" borderId="5" xfId="0" applyNumberFormat="1" applyFont="1" applyBorder="1" applyAlignment="1">
      <alignment horizontal="right" vertical="center"/>
    </xf>
    <xf numFmtId="3" fontId="48" fillId="36" borderId="67" xfId="0" applyNumberFormat="1" applyFont="1" applyFill="1" applyBorder="1" applyAlignment="1">
      <alignment horizontal="center"/>
    </xf>
    <xf numFmtId="3" fontId="48" fillId="0" borderId="14" xfId="0" applyNumberFormat="1" applyFont="1" applyBorder="1" applyAlignment="1">
      <alignment horizontal="center"/>
    </xf>
    <xf numFmtId="3" fontId="2" fillId="0" borderId="13" xfId="0" applyNumberFormat="1" applyFont="1" applyBorder="1" applyAlignment="1">
      <alignment horizontal="center"/>
    </xf>
    <xf numFmtId="3" fontId="24" fillId="0" borderId="15" xfId="0" applyNumberFormat="1" applyFont="1" applyBorder="1" applyAlignment="1">
      <alignment horizontal="center"/>
    </xf>
    <xf numFmtId="3" fontId="2" fillId="0" borderId="14" xfId="0" applyNumberFormat="1" applyFont="1" applyBorder="1" applyAlignment="1">
      <alignment horizontal="center"/>
    </xf>
    <xf numFmtId="3" fontId="24" fillId="0" borderId="7" xfId="0" applyNumberFormat="1" applyFont="1" applyBorder="1" applyAlignment="1">
      <alignment horizontal="center"/>
    </xf>
    <xf numFmtId="3" fontId="24" fillId="0" borderId="14" xfId="0" applyNumberFormat="1" applyFont="1" applyBorder="1" applyAlignment="1">
      <alignment horizontal="center"/>
    </xf>
    <xf numFmtId="3" fontId="2" fillId="0" borderId="39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/>
    </xf>
    <xf numFmtId="3" fontId="48" fillId="0" borderId="15" xfId="0" applyNumberFormat="1" applyFont="1" applyBorder="1" applyAlignment="1">
      <alignment horizontal="center" vertical="center"/>
    </xf>
    <xf numFmtId="3" fontId="38" fillId="0" borderId="7" xfId="0" applyNumberFormat="1" applyFont="1" applyBorder="1" applyAlignment="1">
      <alignment horizontal="center"/>
    </xf>
    <xf numFmtId="3" fontId="24" fillId="36" borderId="0" xfId="0" applyNumberFormat="1" applyFont="1" applyFill="1" applyBorder="1" applyAlignment="1">
      <alignment horizontal="right"/>
    </xf>
    <xf numFmtId="3" fontId="24" fillId="36" borderId="14" xfId="0" applyNumberFormat="1" applyFont="1" applyFill="1" applyBorder="1" applyAlignment="1">
      <alignment horizontal="center"/>
    </xf>
    <xf numFmtId="3" fontId="2" fillId="0" borderId="10" xfId="0" applyNumberFormat="1" applyFont="1" applyBorder="1" applyAlignment="1">
      <alignment horizontal="right"/>
    </xf>
    <xf numFmtId="3" fontId="38" fillId="0" borderId="65" xfId="0" applyNumberFormat="1" applyFont="1" applyBorder="1" applyAlignment="1">
      <alignment horizontal="center"/>
    </xf>
    <xf numFmtId="3" fontId="48" fillId="0" borderId="13" xfId="0" applyNumberFormat="1" applyFont="1" applyBorder="1"/>
    <xf numFmtId="3" fontId="48" fillId="0" borderId="14" xfId="0" applyNumberFormat="1" applyFont="1" applyBorder="1"/>
    <xf numFmtId="3" fontId="38" fillId="0" borderId="37" xfId="0" applyNumberFormat="1" applyFont="1" applyBorder="1" applyAlignment="1">
      <alignment horizontal="right"/>
    </xf>
    <xf numFmtId="3" fontId="38" fillId="0" borderId="62" xfId="0" applyNumberFormat="1" applyFont="1" applyBorder="1" applyAlignment="1">
      <alignment horizontal="right"/>
    </xf>
    <xf numFmtId="3" fontId="48" fillId="36" borderId="15" xfId="0" applyNumberFormat="1" applyFont="1" applyFill="1" applyBorder="1" applyAlignment="1">
      <alignment horizontal="right"/>
    </xf>
    <xf numFmtId="3" fontId="2" fillId="0" borderId="30" xfId="0" applyNumberFormat="1" applyFont="1" applyBorder="1" applyAlignment="1">
      <alignment horizontal="center"/>
    </xf>
    <xf numFmtId="3" fontId="44" fillId="0" borderId="14" xfId="0" applyNumberFormat="1" applyFont="1" applyBorder="1" applyAlignment="1">
      <alignment horizontal="right"/>
    </xf>
    <xf numFmtId="0" fontId="27" fillId="2" borderId="26" xfId="0" applyFont="1" applyFill="1" applyBorder="1" applyAlignment="1">
      <alignment horizontal="center" vertical="center" wrapText="1"/>
    </xf>
    <xf numFmtId="16" fontId="27" fillId="0" borderId="27" xfId="0" quotePrefix="1" applyNumberFormat="1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47" fillId="2" borderId="3" xfId="0" applyFont="1" applyFill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7" xfId="0" applyFont="1" applyBorder="1" applyAlignment="1">
      <alignment horizontal="center"/>
    </xf>
    <xf numFmtId="0" fontId="27" fillId="0" borderId="6" xfId="0" applyFont="1" applyBorder="1" applyAlignment="1">
      <alignment horizontal="center" vertical="center" wrapText="1"/>
    </xf>
    <xf numFmtId="0" fontId="156" fillId="0" borderId="5" xfId="0" applyFont="1" applyBorder="1"/>
    <xf numFmtId="0" fontId="27" fillId="2" borderId="8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/>
    </xf>
    <xf numFmtId="0" fontId="27" fillId="0" borderId="29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17" fontId="27" fillId="0" borderId="34" xfId="0" quotePrefix="1" applyNumberFormat="1" applyFont="1" applyBorder="1" applyAlignment="1">
      <alignment horizontal="center" vertical="center" wrapText="1"/>
    </xf>
    <xf numFmtId="17" fontId="27" fillId="0" borderId="31" xfId="0" quotePrefix="1" applyNumberFormat="1" applyFont="1" applyBorder="1" applyAlignment="1">
      <alignment horizontal="center" vertical="center" wrapText="1"/>
    </xf>
    <xf numFmtId="17" fontId="27" fillId="0" borderId="35" xfId="0" quotePrefix="1" applyNumberFormat="1" applyFont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left" vertical="center" wrapText="1"/>
    </xf>
    <xf numFmtId="0" fontId="32" fillId="0" borderId="4" xfId="0" applyFont="1" applyBorder="1" applyAlignment="1">
      <alignment horizontal="left" wrapText="1"/>
    </xf>
    <xf numFmtId="0" fontId="32" fillId="0" borderId="12" xfId="0" applyFont="1" applyBorder="1" applyAlignment="1">
      <alignment horizontal="left" wrapText="1"/>
    </xf>
    <xf numFmtId="0" fontId="27" fillId="2" borderId="8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left" wrapText="1"/>
    </xf>
    <xf numFmtId="0" fontId="32" fillId="2" borderId="12" xfId="0" applyFont="1" applyFill="1" applyBorder="1" applyAlignment="1">
      <alignment horizontal="left" wrapText="1"/>
    </xf>
    <xf numFmtId="0" fontId="27" fillId="2" borderId="9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3" fillId="0" borderId="4" xfId="0" applyFont="1" applyBorder="1" applyAlignment="1">
      <alignment horizontal="left" wrapText="1"/>
    </xf>
    <xf numFmtId="0" fontId="33" fillId="0" borderId="12" xfId="0" applyFont="1" applyBorder="1" applyAlignment="1">
      <alignment horizontal="left" wrapText="1"/>
    </xf>
    <xf numFmtId="0" fontId="33" fillId="0" borderId="10" xfId="0" applyFont="1" applyBorder="1" applyAlignment="1">
      <alignment horizontal="left" wrapText="1"/>
    </xf>
    <xf numFmtId="0" fontId="33" fillId="0" borderId="11" xfId="0" applyFont="1" applyBorder="1" applyAlignment="1">
      <alignment horizontal="left" wrapText="1"/>
    </xf>
    <xf numFmtId="0" fontId="33" fillId="2" borderId="10" xfId="0" applyFont="1" applyFill="1" applyBorder="1" applyAlignment="1">
      <alignment horizontal="left" vertical="center" wrapText="1"/>
    </xf>
    <xf numFmtId="0" fontId="33" fillId="2" borderId="11" xfId="0" applyFont="1" applyFill="1" applyBorder="1" applyAlignment="1">
      <alignment horizontal="left" vertical="center" wrapText="1"/>
    </xf>
    <xf numFmtId="0" fontId="32" fillId="2" borderId="10" xfId="0" applyFont="1" applyFill="1" applyBorder="1" applyAlignment="1">
      <alignment horizontal="left" wrapText="1"/>
    </xf>
    <xf numFmtId="0" fontId="32" fillId="2" borderId="11" xfId="0" applyFont="1" applyFill="1" applyBorder="1" applyAlignment="1">
      <alignment horizontal="left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12" xfId="0" applyFont="1" applyFill="1" applyBorder="1" applyAlignment="1">
      <alignment horizontal="left" vertical="center" wrapText="1"/>
    </xf>
    <xf numFmtId="0" fontId="59" fillId="0" borderId="10" xfId="0" applyFont="1" applyBorder="1" applyAlignment="1">
      <alignment horizontal="left" wrapText="1"/>
    </xf>
    <xf numFmtId="0" fontId="59" fillId="0" borderId="11" xfId="0" applyFont="1" applyBorder="1" applyAlignment="1">
      <alignment horizontal="left" wrapText="1"/>
    </xf>
    <xf numFmtId="0" fontId="59" fillId="0" borderId="4" xfId="0" applyFont="1" applyBorder="1" applyAlignment="1">
      <alignment horizontal="left" wrapText="1"/>
    </xf>
    <xf numFmtId="0" fontId="59" fillId="0" borderId="12" xfId="0" applyFont="1" applyBorder="1" applyAlignment="1">
      <alignment horizontal="left" wrapText="1"/>
    </xf>
    <xf numFmtId="0" fontId="24" fillId="0" borderId="1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53" fillId="0" borderId="0" xfId="0" applyFont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32" fillId="0" borderId="10" xfId="0" applyFont="1" applyBorder="1" applyAlignment="1">
      <alignment horizontal="left" wrapText="1"/>
    </xf>
    <xf numFmtId="0" fontId="32" fillId="0" borderId="11" xfId="0" applyFont="1" applyBorder="1" applyAlignment="1">
      <alignment horizontal="left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</cellXfs>
  <cellStyles count="38009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D80000"/>
      <color rgb="FF3ECA06"/>
      <color rgb="FF25C60A"/>
      <color rgb="FFCC0000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02"/>
  <sheetViews>
    <sheetView showGridLines="0" tabSelected="1" view="pageBreakPreview" topLeftCell="A139" zoomScale="62" zoomScaleNormal="80" zoomScaleSheetLayoutView="62" zoomScalePageLayoutView="50" workbookViewId="0">
      <selection activeCell="AD177" sqref="AD177"/>
    </sheetView>
  </sheetViews>
  <sheetFormatPr baseColWidth="10" defaultColWidth="11.42578125" defaultRowHeight="20.100000000000001" customHeight="1"/>
  <cols>
    <col min="1" max="1" width="11.42578125" style="53"/>
    <col min="2" max="2" width="6.140625" style="131" customWidth="1"/>
    <col min="3" max="3" width="69.7109375" style="1" customWidth="1"/>
    <col min="4" max="4" width="17.7109375" style="47" hidden="1" customWidth="1"/>
    <col min="5" max="5" width="14.28515625" style="78" hidden="1" customWidth="1"/>
    <col min="6" max="9" width="14.5703125" style="78" hidden="1" customWidth="1"/>
    <col min="10" max="10" width="14.28515625" style="78" hidden="1" customWidth="1"/>
    <col min="11" max="12" width="14.5703125" style="78" hidden="1" customWidth="1"/>
    <col min="13" max="13" width="14.5703125" style="78" customWidth="1"/>
    <col min="14" max="14" width="16" style="78" customWidth="1"/>
    <col min="15" max="15" width="14.42578125" style="78" customWidth="1"/>
    <col min="16" max="16" width="15" style="78" customWidth="1"/>
    <col min="17" max="17" width="19.7109375" style="78" customWidth="1"/>
    <col min="18" max="18" width="15.28515625" style="78" customWidth="1"/>
    <col min="19" max="19" width="15" style="78" customWidth="1"/>
    <col min="20" max="23" width="16.85546875" style="78" customWidth="1"/>
    <col min="24" max="24" width="14.85546875" style="78" customWidth="1"/>
    <col min="25" max="26" width="15.28515625" style="78" customWidth="1"/>
    <col min="27" max="27" width="14.7109375" style="78" customWidth="1"/>
    <col min="28" max="28" width="17.140625" style="47" customWidth="1"/>
    <col min="29" max="29" width="17.42578125" style="47" customWidth="1"/>
    <col min="30" max="31" width="16.5703125" style="47" customWidth="1"/>
    <col min="32" max="32" width="20.42578125" style="46" hidden="1" customWidth="1"/>
    <col min="33" max="33" width="22.5703125" style="46" hidden="1" customWidth="1"/>
    <col min="34" max="34" width="23.7109375" style="47" hidden="1" customWidth="1"/>
    <col min="35" max="16384" width="11.42578125" style="47"/>
  </cols>
  <sheetData>
    <row r="1" spans="1:34" ht="20.100000000000001" customHeight="1">
      <c r="A1" s="36"/>
      <c r="B1" s="129"/>
      <c r="C1" s="12"/>
      <c r="J1" s="67"/>
      <c r="AE1" s="11"/>
      <c r="AF1" s="13"/>
      <c r="AG1" s="13"/>
    </row>
    <row r="2" spans="1:34" ht="20.100000000000001" customHeight="1">
      <c r="A2" s="36"/>
      <c r="B2" s="129"/>
      <c r="C2" s="12"/>
      <c r="J2" s="67"/>
      <c r="AE2" s="11"/>
      <c r="AF2" s="13"/>
      <c r="AG2" s="13"/>
    </row>
    <row r="3" spans="1:34" ht="15.75" customHeight="1">
      <c r="A3" s="37"/>
      <c r="B3" s="130"/>
      <c r="C3" s="85"/>
      <c r="J3" s="68"/>
      <c r="AE3" s="4"/>
      <c r="AF3" s="13"/>
      <c r="AG3" s="13"/>
    </row>
    <row r="4" spans="1:34" ht="18.75">
      <c r="A4" s="37"/>
      <c r="C4" s="86"/>
      <c r="D4" s="379"/>
      <c r="E4" s="379"/>
      <c r="F4" s="379"/>
      <c r="G4" s="379"/>
      <c r="H4" s="379"/>
      <c r="I4" s="379"/>
      <c r="J4" s="379"/>
      <c r="K4" s="379"/>
      <c r="L4" s="379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8"/>
      <c r="AC4" s="18"/>
      <c r="AD4" s="18"/>
      <c r="AE4" s="18"/>
      <c r="AF4" s="13"/>
      <c r="AG4" s="13"/>
    </row>
    <row r="5" spans="1:34" ht="18.75">
      <c r="A5" s="37"/>
      <c r="C5" s="86"/>
      <c r="D5" s="378"/>
      <c r="E5" s="378"/>
      <c r="F5" s="378"/>
      <c r="G5" s="378"/>
      <c r="H5" s="378"/>
      <c r="I5" s="378"/>
      <c r="J5" s="378"/>
      <c r="K5" s="378"/>
      <c r="L5" s="378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8"/>
      <c r="AC5" s="18"/>
      <c r="AD5" s="18"/>
      <c r="AE5" s="18"/>
      <c r="AF5" s="13"/>
      <c r="AG5" s="13"/>
    </row>
    <row r="6" spans="1:34" ht="18.75">
      <c r="A6" s="37"/>
      <c r="D6" s="378"/>
      <c r="E6" s="378"/>
      <c r="F6" s="378"/>
      <c r="G6" s="378"/>
      <c r="H6" s="378"/>
      <c r="I6" s="378"/>
      <c r="J6" s="378"/>
      <c r="K6" s="378"/>
      <c r="L6" s="378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8"/>
      <c r="AC6" s="18"/>
      <c r="AD6" s="18"/>
      <c r="AE6" s="18"/>
      <c r="AF6" s="13"/>
      <c r="AG6" s="13"/>
    </row>
    <row r="7" spans="1:34" ht="18.75">
      <c r="A7" s="37"/>
      <c r="D7" s="18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18"/>
      <c r="AC7" s="18"/>
      <c r="AD7" s="18"/>
      <c r="AE7" s="18"/>
      <c r="AF7" s="13"/>
      <c r="AG7" s="13"/>
    </row>
    <row r="8" spans="1:34" ht="20.100000000000001" customHeight="1">
      <c r="A8" s="37"/>
      <c r="D8" s="119"/>
      <c r="J8" s="68"/>
      <c r="AB8" s="119"/>
      <c r="AC8" s="119"/>
      <c r="AD8" s="119"/>
      <c r="AE8" s="10"/>
      <c r="AF8" s="13"/>
      <c r="AG8" s="13"/>
    </row>
    <row r="9" spans="1:34" ht="30.75" customHeight="1" thickBot="1">
      <c r="A9" s="37"/>
      <c r="B9" s="332" t="s">
        <v>0</v>
      </c>
      <c r="C9" s="16"/>
      <c r="J9" s="68"/>
      <c r="AE9" s="4"/>
      <c r="AF9" s="13"/>
      <c r="AG9" s="13"/>
    </row>
    <row r="10" spans="1:34" ht="29.25" customHeight="1">
      <c r="A10" s="37"/>
      <c r="B10" s="348" t="s">
        <v>1</v>
      </c>
      <c r="C10" s="349"/>
      <c r="D10" s="213"/>
      <c r="E10" s="333">
        <v>2021</v>
      </c>
      <c r="F10" s="334"/>
      <c r="G10" s="334"/>
      <c r="H10" s="334"/>
      <c r="I10" s="334"/>
      <c r="J10" s="334"/>
      <c r="K10" s="334"/>
      <c r="L10" s="334"/>
      <c r="M10" s="334"/>
      <c r="N10" s="334"/>
      <c r="O10" s="334"/>
      <c r="P10" s="334"/>
      <c r="Q10" s="270"/>
      <c r="R10" s="333">
        <v>2022</v>
      </c>
      <c r="S10" s="334"/>
      <c r="T10" s="334"/>
      <c r="U10" s="334"/>
      <c r="V10" s="334"/>
      <c r="W10" s="334"/>
      <c r="X10" s="334"/>
      <c r="Y10" s="334"/>
      <c r="Z10" s="334"/>
      <c r="AA10" s="356"/>
      <c r="AB10" s="339" t="s">
        <v>16</v>
      </c>
      <c r="AC10" s="340"/>
      <c r="AD10" s="341"/>
      <c r="AE10" s="322" t="s">
        <v>17</v>
      </c>
      <c r="AF10" s="13"/>
      <c r="AG10" s="13"/>
    </row>
    <row r="11" spans="1:34" ht="25.5" customHeight="1" thickBot="1">
      <c r="A11" s="37"/>
      <c r="B11" s="350"/>
      <c r="C11" s="351"/>
      <c r="D11" s="214"/>
      <c r="E11" s="335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7"/>
      <c r="Q11" s="271"/>
      <c r="R11" s="357"/>
      <c r="S11" s="358"/>
      <c r="T11" s="358"/>
      <c r="U11" s="358"/>
      <c r="V11" s="358"/>
      <c r="W11" s="358"/>
      <c r="X11" s="358"/>
      <c r="Y11" s="358"/>
      <c r="Z11" s="358"/>
      <c r="AA11" s="359"/>
      <c r="AB11" s="342" t="s">
        <v>119</v>
      </c>
      <c r="AC11" s="343"/>
      <c r="AD11" s="344"/>
      <c r="AE11" s="323" t="s">
        <v>117</v>
      </c>
      <c r="AF11" s="13"/>
      <c r="AG11" s="13"/>
    </row>
    <row r="12" spans="1:34" s="48" customFormat="1" ht="21" customHeight="1" thickBot="1">
      <c r="A12" s="37"/>
      <c r="B12" s="352"/>
      <c r="C12" s="353"/>
      <c r="D12" s="324" t="s">
        <v>108</v>
      </c>
      <c r="E12" s="325" t="s">
        <v>2</v>
      </c>
      <c r="F12" s="326" t="s">
        <v>3</v>
      </c>
      <c r="G12" s="326" t="s">
        <v>4</v>
      </c>
      <c r="H12" s="326" t="s">
        <v>5</v>
      </c>
      <c r="I12" s="326" t="s">
        <v>6</v>
      </c>
      <c r="J12" s="327" t="s">
        <v>7</v>
      </c>
      <c r="K12" s="326" t="s">
        <v>8</v>
      </c>
      <c r="L12" s="326" t="s">
        <v>9</v>
      </c>
      <c r="M12" s="326" t="s">
        <v>115</v>
      </c>
      <c r="N12" s="326" t="s">
        <v>11</v>
      </c>
      <c r="O12" s="326" t="s">
        <v>12</v>
      </c>
      <c r="P12" s="328" t="s">
        <v>13</v>
      </c>
      <c r="Q12" s="329" t="s">
        <v>116</v>
      </c>
      <c r="R12" s="330" t="s">
        <v>2</v>
      </c>
      <c r="S12" s="330" t="s">
        <v>3</v>
      </c>
      <c r="T12" s="330" t="s">
        <v>4</v>
      </c>
      <c r="U12" s="330" t="s">
        <v>5</v>
      </c>
      <c r="V12" s="330" t="s">
        <v>6</v>
      </c>
      <c r="W12" s="330" t="s">
        <v>7</v>
      </c>
      <c r="X12" s="330" t="s">
        <v>8</v>
      </c>
      <c r="Y12" s="330" t="s">
        <v>9</v>
      </c>
      <c r="Z12" s="330" t="s">
        <v>115</v>
      </c>
      <c r="AA12" s="330" t="s">
        <v>11</v>
      </c>
      <c r="AB12" s="331">
        <v>2020</v>
      </c>
      <c r="AC12" s="331">
        <v>2021</v>
      </c>
      <c r="AD12" s="331">
        <v>2022</v>
      </c>
      <c r="AE12" s="331"/>
      <c r="AF12" s="14"/>
      <c r="AG12" s="14"/>
    </row>
    <row r="13" spans="1:34" s="48" customFormat="1" ht="21" customHeight="1">
      <c r="A13" s="37"/>
      <c r="B13" s="345" t="s">
        <v>24</v>
      </c>
      <c r="C13" s="345"/>
      <c r="D13" s="120"/>
      <c r="E13" s="88"/>
      <c r="F13" s="88"/>
      <c r="G13" s="88"/>
      <c r="H13" s="88"/>
      <c r="I13" s="88"/>
      <c r="J13" s="70"/>
      <c r="K13" s="88"/>
      <c r="L13" s="88"/>
      <c r="M13" s="88"/>
      <c r="N13" s="88"/>
      <c r="O13" s="88"/>
      <c r="P13" s="88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44"/>
      <c r="AC13" s="44"/>
      <c r="AD13" s="44"/>
      <c r="AE13" s="44"/>
      <c r="AF13" s="14"/>
      <c r="AG13" s="14"/>
    </row>
    <row r="14" spans="1:34" s="49" customFormat="1" ht="20.100000000000001" customHeight="1" thickBot="1">
      <c r="A14" s="38"/>
      <c r="B14" s="132" t="s">
        <v>81</v>
      </c>
      <c r="C14" s="20"/>
      <c r="D14" s="121"/>
      <c r="E14" s="89"/>
      <c r="F14" s="89"/>
      <c r="G14" s="89"/>
      <c r="H14" s="89"/>
      <c r="I14" s="89"/>
      <c r="J14" s="71"/>
      <c r="K14" s="89"/>
      <c r="L14" s="89"/>
      <c r="M14" s="89"/>
      <c r="N14" s="89"/>
      <c r="O14" s="89"/>
      <c r="P14" s="89"/>
      <c r="Q14" s="273"/>
      <c r="R14" s="273"/>
      <c r="S14" s="277"/>
      <c r="T14" s="277"/>
      <c r="U14" s="277"/>
      <c r="V14" s="277"/>
      <c r="W14" s="277"/>
      <c r="X14" s="278"/>
      <c r="Y14" s="278"/>
      <c r="Z14" s="278"/>
      <c r="AA14" s="278"/>
      <c r="AB14" s="122"/>
      <c r="AC14" s="122"/>
      <c r="AD14" s="122"/>
      <c r="AE14" s="7"/>
      <c r="AF14" s="15"/>
      <c r="AG14" s="15"/>
    </row>
    <row r="15" spans="1:34" s="222" customFormat="1" ht="20.100000000000001" customHeight="1" thickBot="1">
      <c r="A15" s="220"/>
      <c r="B15" s="207"/>
      <c r="C15" s="208" t="s">
        <v>18</v>
      </c>
      <c r="D15" s="210">
        <v>574643.63138683653</v>
      </c>
      <c r="E15" s="211">
        <v>44803.761683715114</v>
      </c>
      <c r="F15" s="211">
        <v>41744.546094132311</v>
      </c>
      <c r="G15" s="211">
        <v>47186.746066114021</v>
      </c>
      <c r="H15" s="211">
        <v>54209.013919969402</v>
      </c>
      <c r="I15" s="211">
        <v>47056.080675369398</v>
      </c>
      <c r="J15" s="211">
        <v>46679.56467798286</v>
      </c>
      <c r="K15" s="211">
        <v>44126.092718093634</v>
      </c>
      <c r="L15" s="211">
        <v>46630.815888824414</v>
      </c>
      <c r="M15" s="211">
        <v>47531.868063717993</v>
      </c>
      <c r="N15" s="211">
        <v>47514.721098816604</v>
      </c>
      <c r="O15" s="211">
        <v>50993.228030898797</v>
      </c>
      <c r="P15" s="211">
        <v>61491.839492712985</v>
      </c>
      <c r="Q15" s="254">
        <v>579968.27841034764</v>
      </c>
      <c r="R15" s="254">
        <v>51049.992072950008</v>
      </c>
      <c r="S15" s="254">
        <v>45237.263075271192</v>
      </c>
      <c r="T15" s="254">
        <v>56824.938792061024</v>
      </c>
      <c r="U15" s="254">
        <v>55292.58178483761</v>
      </c>
      <c r="V15" s="254">
        <v>63533.240742645401</v>
      </c>
      <c r="W15" s="254">
        <v>53263.768929576196</v>
      </c>
      <c r="X15" s="279">
        <v>58497.498373670387</v>
      </c>
      <c r="Y15" s="279">
        <v>60460.63108030369</v>
      </c>
      <c r="Z15" s="279">
        <v>56627.709750289738</v>
      </c>
      <c r="AA15" s="279">
        <v>56546.216336705591</v>
      </c>
      <c r="AB15" s="209">
        <v>471491.07668254216</v>
      </c>
      <c r="AC15" s="210">
        <v>467483.21088673582</v>
      </c>
      <c r="AD15" s="209">
        <v>557333.84093831084</v>
      </c>
      <c r="AE15" s="229">
        <v>19.220076349082937</v>
      </c>
      <c r="AF15" s="221" t="e">
        <f>+AB15-#REF!</f>
        <v>#REF!</v>
      </c>
      <c r="AG15" s="221">
        <f>+AC15-E15</f>
        <v>422679.44920302072</v>
      </c>
      <c r="AH15" s="221">
        <f>+AD15-R15</f>
        <v>506283.84886536084</v>
      </c>
    </row>
    <row r="16" spans="1:34" s="49" customFormat="1" ht="20.100000000000001" customHeight="1">
      <c r="A16" s="38"/>
      <c r="B16" s="133" t="s">
        <v>79</v>
      </c>
      <c r="C16" s="2"/>
      <c r="D16" s="158"/>
      <c r="E16" s="98"/>
      <c r="F16" s="98"/>
      <c r="G16" s="98"/>
      <c r="H16" s="98"/>
      <c r="I16" s="98"/>
      <c r="J16" s="97"/>
      <c r="K16" s="98"/>
      <c r="L16" s="98"/>
      <c r="M16" s="98"/>
      <c r="N16" s="98"/>
      <c r="O16" s="98"/>
      <c r="P16" s="98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99"/>
      <c r="AC16" s="158"/>
      <c r="AD16" s="99"/>
      <c r="AE16" s="230"/>
      <c r="AF16" s="156" t="e">
        <f>+AB16-#REF!</f>
        <v>#REF!</v>
      </c>
      <c r="AG16" s="156">
        <f t="shared" ref="AG16:AG79" si="0">+AC16-E16</f>
        <v>0</v>
      </c>
      <c r="AH16" s="156">
        <f t="shared" ref="AH16:AH79" si="1">+AD16-R16</f>
        <v>0</v>
      </c>
    </row>
    <row r="17" spans="1:34" ht="20.100000000000001" customHeight="1" thickBot="1">
      <c r="A17" s="37"/>
      <c r="B17" s="354" t="s">
        <v>10</v>
      </c>
      <c r="C17" s="355"/>
      <c r="D17" s="32">
        <v>515072.92767866643</v>
      </c>
      <c r="E17" s="41">
        <v>40780.550845992111</v>
      </c>
      <c r="F17" s="41">
        <v>36674.016314741712</v>
      </c>
      <c r="G17" s="41">
        <v>42209.438420370025</v>
      </c>
      <c r="H17" s="41">
        <v>49252.50375756</v>
      </c>
      <c r="I17" s="41">
        <v>41096.93773587</v>
      </c>
      <c r="J17" s="72">
        <v>41873.111540127262</v>
      </c>
      <c r="K17" s="41">
        <v>40495.136912170034</v>
      </c>
      <c r="L17" s="41">
        <v>42227.945025950015</v>
      </c>
      <c r="M17" s="41">
        <v>42922.006387959991</v>
      </c>
      <c r="N17" s="41">
        <v>42591.317056170003</v>
      </c>
      <c r="O17" s="41">
        <v>46712.575146389994</v>
      </c>
      <c r="P17" s="41">
        <v>56496.812260139981</v>
      </c>
      <c r="Q17" s="275">
        <v>523332.35140344116</v>
      </c>
      <c r="R17" s="275">
        <v>46786.818552190009</v>
      </c>
      <c r="S17" s="275">
        <v>40990.651080249991</v>
      </c>
      <c r="T17" s="275">
        <v>51636.607410529825</v>
      </c>
      <c r="U17" s="275">
        <v>50248.974394780009</v>
      </c>
      <c r="V17" s="275">
        <v>56751.06871593</v>
      </c>
      <c r="W17" s="275">
        <v>47902.352543329995</v>
      </c>
      <c r="X17" s="275">
        <v>52694.696967082185</v>
      </c>
      <c r="Y17" s="275">
        <v>53005.123775535088</v>
      </c>
      <c r="Z17" s="275">
        <v>51341.269852652935</v>
      </c>
      <c r="AA17" s="275">
        <v>50831.44388323999</v>
      </c>
      <c r="AB17" s="33">
        <v>422551.88293588639</v>
      </c>
      <c r="AC17" s="32">
        <v>420122.96399691119</v>
      </c>
      <c r="AD17" s="33">
        <v>502189.00717552</v>
      </c>
      <c r="AE17" s="231">
        <v>19.533815147322485</v>
      </c>
      <c r="AF17" s="156" t="e">
        <f>+AB17-#REF!</f>
        <v>#REF!</v>
      </c>
      <c r="AG17" s="156">
        <f t="shared" si="0"/>
        <v>379342.41315091908</v>
      </c>
      <c r="AH17" s="156">
        <f t="shared" si="1"/>
        <v>455402.18862332997</v>
      </c>
    </row>
    <row r="18" spans="1:34" ht="18.75" customHeight="1">
      <c r="A18" s="37"/>
      <c r="B18" s="134"/>
      <c r="C18" s="5" t="s">
        <v>20</v>
      </c>
      <c r="D18" s="96">
        <v>1435.9738189499997</v>
      </c>
      <c r="E18" s="23">
        <v>385.1822184021197</v>
      </c>
      <c r="F18" s="23">
        <v>535.04416620170798</v>
      </c>
      <c r="G18" s="23">
        <v>33.105874030000003</v>
      </c>
      <c r="H18" s="23">
        <v>41.158982129999998</v>
      </c>
      <c r="I18" s="23">
        <v>320.5243853099999</v>
      </c>
      <c r="J18" s="23">
        <v>283.08981565644399</v>
      </c>
      <c r="K18" s="23">
        <v>35.777192560000003</v>
      </c>
      <c r="L18" s="23">
        <v>133.53170036</v>
      </c>
      <c r="M18" s="23">
        <v>63.220511510000001</v>
      </c>
      <c r="N18" s="23">
        <v>109.43066329</v>
      </c>
      <c r="O18" s="23">
        <v>152.70725718000003</v>
      </c>
      <c r="P18" s="23">
        <v>608.6993831399999</v>
      </c>
      <c r="Q18" s="195">
        <v>2701.4721497702717</v>
      </c>
      <c r="R18" s="195">
        <v>180.17969166</v>
      </c>
      <c r="S18" s="195">
        <v>133.54739692999999</v>
      </c>
      <c r="T18" s="195">
        <v>150.2341197998276</v>
      </c>
      <c r="U18" s="195">
        <v>653.86547905999987</v>
      </c>
      <c r="V18" s="195">
        <v>51.816008430000011</v>
      </c>
      <c r="W18" s="195">
        <v>50.07042177999999</v>
      </c>
      <c r="X18" s="195">
        <v>1246.35460255</v>
      </c>
      <c r="Y18" s="195">
        <v>136.14713058000001</v>
      </c>
      <c r="Z18" s="195">
        <v>257.08031836292781</v>
      </c>
      <c r="AA18" s="195">
        <v>88.882046160000002</v>
      </c>
      <c r="AB18" s="66">
        <v>1189.6895183499998</v>
      </c>
      <c r="AC18" s="96">
        <v>1940.0655094502717</v>
      </c>
      <c r="AD18" s="66">
        <v>2948.1772153127554</v>
      </c>
      <c r="AE18" s="232">
        <v>51.962766254637337</v>
      </c>
      <c r="AF18" s="156" t="e">
        <f>+AB18-#REF!</f>
        <v>#REF!</v>
      </c>
      <c r="AG18" s="156">
        <f t="shared" si="0"/>
        <v>1554.8832910481519</v>
      </c>
      <c r="AH18" s="156">
        <f t="shared" si="1"/>
        <v>2767.9975236527553</v>
      </c>
    </row>
    <row r="19" spans="1:34" ht="20.100000000000001" customHeight="1">
      <c r="A19" s="37"/>
      <c r="B19" s="135"/>
      <c r="C19" s="6" t="s">
        <v>109</v>
      </c>
      <c r="D19" s="96">
        <v>10627.707633829999</v>
      </c>
      <c r="E19" s="23">
        <v>1799.84153072</v>
      </c>
      <c r="F19" s="23">
        <v>1234.7158236799999</v>
      </c>
      <c r="G19" s="23">
        <v>709.38311665000003</v>
      </c>
      <c r="H19" s="23">
        <v>362.93414582999998</v>
      </c>
      <c r="I19" s="23">
        <v>371.36940205999997</v>
      </c>
      <c r="J19" s="23">
        <v>361.67143056999998</v>
      </c>
      <c r="K19" s="23">
        <v>348.33812872000004</v>
      </c>
      <c r="L19" s="23">
        <v>355.52428702999998</v>
      </c>
      <c r="M19" s="23">
        <v>382.62455169999998</v>
      </c>
      <c r="N19" s="23">
        <v>398.05435221999994</v>
      </c>
      <c r="O19" s="23">
        <v>394.97753263999999</v>
      </c>
      <c r="P19" s="23">
        <v>630.02847702999998</v>
      </c>
      <c r="Q19" s="195">
        <v>7349.4627788499984</v>
      </c>
      <c r="R19" s="195">
        <v>350.93433912</v>
      </c>
      <c r="S19" s="195">
        <v>319.07535032999999</v>
      </c>
      <c r="T19" s="195">
        <v>693.43465949999995</v>
      </c>
      <c r="U19" s="195">
        <v>335.17329871000004</v>
      </c>
      <c r="V19" s="195">
        <v>746.77712604999999</v>
      </c>
      <c r="W19" s="195">
        <v>352.21384456000004</v>
      </c>
      <c r="X19" s="195">
        <v>353.52168294000001</v>
      </c>
      <c r="Y19" s="195">
        <v>356.43610959</v>
      </c>
      <c r="Z19" s="195">
        <v>358.81368300999998</v>
      </c>
      <c r="AA19" s="195">
        <v>602.99085717999992</v>
      </c>
      <c r="AB19" s="66">
        <v>7399.4932367900001</v>
      </c>
      <c r="AC19" s="96">
        <v>6324.4567691799984</v>
      </c>
      <c r="AD19" s="66">
        <v>4469.3709509899991</v>
      </c>
      <c r="AE19" s="232">
        <v>-29.331939262042294</v>
      </c>
      <c r="AF19" s="156" t="e">
        <f>+AB19-#REF!</f>
        <v>#REF!</v>
      </c>
      <c r="AG19" s="156">
        <f t="shared" si="0"/>
        <v>4524.6152384599982</v>
      </c>
      <c r="AH19" s="156">
        <f t="shared" si="1"/>
        <v>4118.4366118699991</v>
      </c>
    </row>
    <row r="20" spans="1:34" ht="20.100000000000001" customHeight="1">
      <c r="A20" s="37"/>
      <c r="B20" s="135"/>
      <c r="C20" s="169" t="s">
        <v>21</v>
      </c>
      <c r="D20" s="96">
        <v>5.5934823163410998</v>
      </c>
      <c r="E20" s="23">
        <v>0</v>
      </c>
      <c r="F20" s="23">
        <v>0</v>
      </c>
      <c r="G20" s="23">
        <v>0</v>
      </c>
      <c r="H20" s="23">
        <v>1.6559200000000001</v>
      </c>
      <c r="I20" s="23">
        <v>0.23665</v>
      </c>
      <c r="J20" s="23">
        <v>7.0000000108249996</v>
      </c>
      <c r="K20" s="23">
        <v>0</v>
      </c>
      <c r="L20" s="23">
        <v>0</v>
      </c>
      <c r="M20" s="23">
        <v>0.85298419999999997</v>
      </c>
      <c r="N20" s="23">
        <v>1.4100255499969481</v>
      </c>
      <c r="O20" s="23">
        <v>0.33206179999999996</v>
      </c>
      <c r="P20" s="23">
        <v>0</v>
      </c>
      <c r="Q20" s="195">
        <v>11.487641560821949</v>
      </c>
      <c r="R20" s="195">
        <v>5.3752599999999999</v>
      </c>
      <c r="S20" s="195">
        <v>0</v>
      </c>
      <c r="T20" s="195">
        <v>0.59440499999999996</v>
      </c>
      <c r="U20" s="195">
        <v>0</v>
      </c>
      <c r="V20" s="195">
        <v>0.25</v>
      </c>
      <c r="W20" s="195">
        <v>0</v>
      </c>
      <c r="X20" s="195">
        <v>1.0023391522</v>
      </c>
      <c r="Y20" s="195">
        <v>1.36850736E-5</v>
      </c>
      <c r="Z20" s="195">
        <v>1.4361360000000001</v>
      </c>
      <c r="AA20" s="195">
        <v>0</v>
      </c>
      <c r="AB20" s="66">
        <v>2.5934823163410998</v>
      </c>
      <c r="AC20" s="96">
        <v>11.155579760821949</v>
      </c>
      <c r="AD20" s="66">
        <v>8.6581538372736002</v>
      </c>
      <c r="AE20" s="232">
        <v>-22.3872355995269</v>
      </c>
      <c r="AF20" s="156" t="e">
        <f>+AB20-#REF!</f>
        <v>#REF!</v>
      </c>
      <c r="AG20" s="156">
        <f t="shared" si="0"/>
        <v>11.155579760821949</v>
      </c>
      <c r="AH20" s="156">
        <f t="shared" si="1"/>
        <v>3.2828938372736003</v>
      </c>
    </row>
    <row r="21" spans="1:34" ht="20.100000000000001" customHeight="1">
      <c r="A21" s="37"/>
      <c r="B21" s="135"/>
      <c r="C21" s="6" t="s">
        <v>114</v>
      </c>
      <c r="D21" s="96">
        <v>33807.34312274</v>
      </c>
      <c r="E21" s="23">
        <v>2942.4481916600007</v>
      </c>
      <c r="F21" s="23">
        <v>2652.3667559</v>
      </c>
      <c r="G21" s="23">
        <v>3074.5769924300002</v>
      </c>
      <c r="H21" s="23">
        <v>5669.4091752799995</v>
      </c>
      <c r="I21" s="23">
        <v>3696.0974627799997</v>
      </c>
      <c r="J21" s="23">
        <v>2830.5396448000001</v>
      </c>
      <c r="K21" s="23">
        <v>3343.1824156799998</v>
      </c>
      <c r="L21" s="23">
        <v>2918.3500443499997</v>
      </c>
      <c r="M21" s="23">
        <v>2808.0441299900003</v>
      </c>
      <c r="N21" s="23">
        <v>2986.2018284700002</v>
      </c>
      <c r="O21" s="23">
        <v>2864.5914721200002</v>
      </c>
      <c r="P21" s="23">
        <v>3875.6569838300002</v>
      </c>
      <c r="Q21" s="195">
        <v>39661.465097289998</v>
      </c>
      <c r="R21" s="195">
        <v>4321.6404434100004</v>
      </c>
      <c r="S21" s="195">
        <v>2853.6603190599999</v>
      </c>
      <c r="T21" s="195">
        <v>3672.1735965600001</v>
      </c>
      <c r="U21" s="195">
        <v>5534.2135773</v>
      </c>
      <c r="V21" s="195">
        <v>5047.4408057500004</v>
      </c>
      <c r="W21" s="195">
        <v>3188.3842142200006</v>
      </c>
      <c r="X21" s="195">
        <v>3367.5360100299995</v>
      </c>
      <c r="Y21" s="195">
        <v>3700.9876630600011</v>
      </c>
      <c r="Z21" s="195">
        <v>2924.3270856300005</v>
      </c>
      <c r="AA21" s="195">
        <v>3056.5906596</v>
      </c>
      <c r="AB21" s="66">
        <v>27217.110145810002</v>
      </c>
      <c r="AC21" s="96">
        <v>32921.216641339997</v>
      </c>
      <c r="AD21" s="66">
        <v>37666.95437462</v>
      </c>
      <c r="AE21" s="232">
        <v>14.415438484495935</v>
      </c>
      <c r="AF21" s="156" t="e">
        <f>+AB21-#REF!</f>
        <v>#REF!</v>
      </c>
      <c r="AG21" s="156">
        <f t="shared" si="0"/>
        <v>29978.768449679996</v>
      </c>
      <c r="AH21" s="156">
        <f t="shared" si="1"/>
        <v>33345.313931209996</v>
      </c>
    </row>
    <row r="22" spans="1:34" ht="20.100000000000001" customHeight="1">
      <c r="A22" s="37"/>
      <c r="B22" s="135"/>
      <c r="C22" s="6" t="s">
        <v>22</v>
      </c>
      <c r="D22" s="96">
        <v>33460.14</v>
      </c>
      <c r="E22" s="23">
        <v>2883.0199999999995</v>
      </c>
      <c r="F22" s="23">
        <v>2900.4700000000003</v>
      </c>
      <c r="G22" s="23">
        <v>3478.0400000000009</v>
      </c>
      <c r="H22" s="23">
        <v>2571.1499999999996</v>
      </c>
      <c r="I22" s="23">
        <v>2315.04</v>
      </c>
      <c r="J22" s="23">
        <v>2106.64</v>
      </c>
      <c r="K22" s="23">
        <v>2242.41</v>
      </c>
      <c r="L22" s="23">
        <v>2344.8000000000002</v>
      </c>
      <c r="M22" s="23">
        <v>2762.42</v>
      </c>
      <c r="N22" s="23">
        <v>2443.7799999999997</v>
      </c>
      <c r="O22" s="23">
        <v>2241.7800000000002</v>
      </c>
      <c r="P22" s="23">
        <v>3121.04</v>
      </c>
      <c r="Q22" s="195">
        <v>31410.589999999997</v>
      </c>
      <c r="R22" s="195">
        <v>2807.47</v>
      </c>
      <c r="S22" s="195">
        <v>2586.5500000000002</v>
      </c>
      <c r="T22" s="195">
        <v>2924.7899999999995</v>
      </c>
      <c r="U22" s="195">
        <v>2513.1999999999998</v>
      </c>
      <c r="V22" s="195">
        <v>2494.34</v>
      </c>
      <c r="W22" s="195">
        <v>1319.3698212699999</v>
      </c>
      <c r="X22" s="195">
        <v>2764.54</v>
      </c>
      <c r="Y22" s="195">
        <v>2894.81</v>
      </c>
      <c r="Z22" s="195">
        <v>2653.38</v>
      </c>
      <c r="AA22" s="195">
        <v>2680.7799999999997</v>
      </c>
      <c r="AB22" s="66">
        <v>26275.74</v>
      </c>
      <c r="AC22" s="96">
        <v>26047.769999999997</v>
      </c>
      <c r="AD22" s="66">
        <v>25639.229821270001</v>
      </c>
      <c r="AE22" s="232">
        <v>-1.568426697294989</v>
      </c>
      <c r="AF22" s="156" t="e">
        <f>+AB22-#REF!</f>
        <v>#REF!</v>
      </c>
      <c r="AG22" s="156">
        <f t="shared" si="0"/>
        <v>23164.749999999996</v>
      </c>
      <c r="AH22" s="156">
        <f t="shared" si="1"/>
        <v>22831.75982127</v>
      </c>
    </row>
    <row r="23" spans="1:34" ht="20.100000000000001" customHeight="1">
      <c r="A23" s="37"/>
      <c r="B23" s="135"/>
      <c r="C23" s="6" t="s">
        <v>23</v>
      </c>
      <c r="D23" s="96">
        <v>215999.61946423005</v>
      </c>
      <c r="E23" s="23">
        <v>14955.084860509989</v>
      </c>
      <c r="F23" s="23">
        <v>13766.489071740001</v>
      </c>
      <c r="G23" s="23">
        <v>17105.655560840005</v>
      </c>
      <c r="H23" s="23">
        <v>19782.693632300008</v>
      </c>
      <c r="I23" s="23">
        <v>16749.35097214999</v>
      </c>
      <c r="J23" s="23">
        <v>17376.251933819989</v>
      </c>
      <c r="K23" s="23">
        <v>16503.634278140024</v>
      </c>
      <c r="L23" s="23">
        <v>17889.741425380016</v>
      </c>
      <c r="M23" s="23">
        <v>20057.24120213999</v>
      </c>
      <c r="N23" s="23">
        <v>17262.72990458001</v>
      </c>
      <c r="O23" s="23">
        <v>20587.090147729996</v>
      </c>
      <c r="P23" s="23">
        <v>23357.461355479973</v>
      </c>
      <c r="Q23" s="195">
        <v>215393.42434481002</v>
      </c>
      <c r="R23" s="195">
        <v>19665.285494880012</v>
      </c>
      <c r="S23" s="195">
        <v>16913.439543939985</v>
      </c>
      <c r="T23" s="195">
        <v>20640.401616409992</v>
      </c>
      <c r="U23" s="195">
        <v>19303.533160350027</v>
      </c>
      <c r="V23" s="195">
        <v>22956.781742340008</v>
      </c>
      <c r="W23" s="195">
        <v>19505.037437539992</v>
      </c>
      <c r="X23" s="195">
        <v>22656.030040949991</v>
      </c>
      <c r="Y23" s="195">
        <v>22002.406357540025</v>
      </c>
      <c r="Z23" s="195">
        <v>21138.151188980009</v>
      </c>
      <c r="AA23" s="195">
        <v>20349.523475029982</v>
      </c>
      <c r="AB23" s="66">
        <v>181012.62952524002</v>
      </c>
      <c r="AC23" s="96">
        <v>171448.87284160004</v>
      </c>
      <c r="AD23" s="66">
        <v>205130.59005796001</v>
      </c>
      <c r="AE23" s="232">
        <v>19.645341878379206</v>
      </c>
      <c r="AF23" s="156" t="e">
        <f>+AB23-#REF!</f>
        <v>#REF!</v>
      </c>
      <c r="AG23" s="156">
        <f t="shared" si="0"/>
        <v>156493.78798109005</v>
      </c>
      <c r="AH23" s="156">
        <f t="shared" si="1"/>
        <v>185465.30456307999</v>
      </c>
    </row>
    <row r="24" spans="1:34" ht="20.100000000000001" customHeight="1">
      <c r="A24" s="37"/>
      <c r="B24" s="135"/>
      <c r="C24" s="6" t="s">
        <v>110</v>
      </c>
      <c r="D24" s="96">
        <v>145776.55239584</v>
      </c>
      <c r="E24" s="23">
        <v>11771.261758160004</v>
      </c>
      <c r="F24" s="23">
        <v>10834.604849219997</v>
      </c>
      <c r="G24" s="23">
        <v>13060.764351520002</v>
      </c>
      <c r="H24" s="23">
        <v>14669.663410359994</v>
      </c>
      <c r="I24" s="23">
        <v>12386.014455850003</v>
      </c>
      <c r="J24" s="23">
        <v>12907.177228490003</v>
      </c>
      <c r="K24" s="23">
        <v>12730.364606410007</v>
      </c>
      <c r="L24" s="23">
        <v>12583.797751269996</v>
      </c>
      <c r="M24" s="23">
        <v>11237.122007929998</v>
      </c>
      <c r="N24" s="23">
        <v>14197.044337259993</v>
      </c>
      <c r="O24" s="23">
        <v>13869.770059670002</v>
      </c>
      <c r="P24" s="23">
        <v>17643.609908150007</v>
      </c>
      <c r="Q24" s="195">
        <v>157891.19472429002</v>
      </c>
      <c r="R24" s="195">
        <v>13773.850330329997</v>
      </c>
      <c r="S24" s="195">
        <v>13173.012244840002</v>
      </c>
      <c r="T24" s="195">
        <v>16938.376027779996</v>
      </c>
      <c r="U24" s="195">
        <v>16496.860642579984</v>
      </c>
      <c r="V24" s="195">
        <v>17574.086803569997</v>
      </c>
      <c r="W24" s="195">
        <v>14862.369570980001</v>
      </c>
      <c r="X24" s="195">
        <v>14478.126817169999</v>
      </c>
      <c r="Y24" s="195">
        <v>15905.992942899997</v>
      </c>
      <c r="Z24" s="195">
        <v>16451.730743609998</v>
      </c>
      <c r="AA24" s="195">
        <v>16161.394293060013</v>
      </c>
      <c r="AB24" s="66">
        <v>117226.29505668998</v>
      </c>
      <c r="AC24" s="96">
        <v>126377.81475647</v>
      </c>
      <c r="AD24" s="66">
        <v>155815.80041681998</v>
      </c>
      <c r="AE24" s="232">
        <v>23.293634026729258</v>
      </c>
      <c r="AF24" s="156" t="e">
        <f>+AB24-#REF!</f>
        <v>#REF!</v>
      </c>
      <c r="AG24" s="156">
        <f t="shared" si="0"/>
        <v>114606.55299831</v>
      </c>
      <c r="AH24" s="156">
        <f t="shared" si="1"/>
        <v>142041.95008648999</v>
      </c>
    </row>
    <row r="25" spans="1:34" ht="20.100000000000001" customHeight="1">
      <c r="A25" s="37"/>
      <c r="B25" s="135"/>
      <c r="C25" s="6" t="s">
        <v>113</v>
      </c>
      <c r="D25" s="96">
        <v>479.71075079999991</v>
      </c>
      <c r="E25" s="23">
        <v>53.919928359999993</v>
      </c>
      <c r="F25" s="23">
        <v>66.823504779999993</v>
      </c>
      <c r="G25" s="23">
        <v>57.469824659999993</v>
      </c>
      <c r="H25" s="23">
        <v>57.439822800000002</v>
      </c>
      <c r="I25" s="23">
        <v>58.202313820000001</v>
      </c>
      <c r="J25" s="23">
        <v>61.928970280000001</v>
      </c>
      <c r="K25" s="23">
        <v>67.068388260000006</v>
      </c>
      <c r="L25" s="23">
        <v>71.718227539999987</v>
      </c>
      <c r="M25" s="23">
        <v>71.183564439999998</v>
      </c>
      <c r="N25" s="23">
        <v>93.256986639999965</v>
      </c>
      <c r="O25" s="23">
        <v>96.121035599999999</v>
      </c>
      <c r="P25" s="23">
        <v>96.249600619999967</v>
      </c>
      <c r="Q25" s="195">
        <v>851.38216779999993</v>
      </c>
      <c r="R25" s="195">
        <v>79.588585539999997</v>
      </c>
      <c r="S25" s="195">
        <v>66.488151319999986</v>
      </c>
      <c r="T25" s="195">
        <v>81.961410360000002</v>
      </c>
      <c r="U25" s="195">
        <v>67.316760939999995</v>
      </c>
      <c r="V25" s="195">
        <v>79.867336079999987</v>
      </c>
      <c r="W25" s="195">
        <v>91.386339429999992</v>
      </c>
      <c r="X25" s="195">
        <v>72.248271399999993</v>
      </c>
      <c r="Y25" s="195">
        <v>80.11273331999999</v>
      </c>
      <c r="Z25" s="195">
        <v>90.878093140000061</v>
      </c>
      <c r="AA25" s="195">
        <v>94.045757159999994</v>
      </c>
      <c r="AB25" s="66">
        <v>346.50351641999998</v>
      </c>
      <c r="AC25" s="96">
        <v>659.01153157999988</v>
      </c>
      <c r="AD25" s="66">
        <v>803.89343868999993</v>
      </c>
      <c r="AE25" s="232">
        <v>21.984730185622304</v>
      </c>
      <c r="AF25" s="156" t="e">
        <f>+AB25-#REF!</f>
        <v>#REF!</v>
      </c>
      <c r="AG25" s="156">
        <f t="shared" si="0"/>
        <v>605.09160321999991</v>
      </c>
      <c r="AH25" s="156">
        <f t="shared" si="1"/>
        <v>724.30485314999987</v>
      </c>
    </row>
    <row r="26" spans="1:34" ht="20.100000000000001" customHeight="1">
      <c r="A26" s="37"/>
      <c r="B26" s="135"/>
      <c r="C26" s="6" t="s">
        <v>112</v>
      </c>
      <c r="D26" s="96">
        <v>2.1000000000000002E-5</v>
      </c>
      <c r="E26" s="23">
        <v>12.593290710000002</v>
      </c>
      <c r="F26" s="23">
        <v>11.79505355</v>
      </c>
      <c r="G26" s="23">
        <v>0.183169</v>
      </c>
      <c r="H26" s="23">
        <v>7.8609999999999999E-2</v>
      </c>
      <c r="I26" s="23">
        <v>5.0856999999999999E-2</v>
      </c>
      <c r="J26" s="23">
        <v>0.15637100000000001</v>
      </c>
      <c r="K26" s="23">
        <v>0.92877838000000001</v>
      </c>
      <c r="L26" s="23">
        <v>0.18604700000000002</v>
      </c>
      <c r="M26" s="23">
        <v>0.60132121999999999</v>
      </c>
      <c r="N26" s="23">
        <v>0.62463911000000005</v>
      </c>
      <c r="O26" s="23">
        <v>0.45329390000000003</v>
      </c>
      <c r="P26" s="23">
        <v>3.1128330000000003E-2</v>
      </c>
      <c r="Q26" s="195">
        <v>27.682559200000004</v>
      </c>
      <c r="R26" s="195">
        <v>9.8467329999999992E-2</v>
      </c>
      <c r="S26" s="195">
        <v>2.964017E-2</v>
      </c>
      <c r="T26" s="195">
        <v>5.7423330000000002E-2</v>
      </c>
      <c r="U26" s="195">
        <v>6.6024330000000006E-2</v>
      </c>
      <c r="V26" s="195">
        <v>0.10915786999999999</v>
      </c>
      <c r="W26" s="195">
        <v>16.719701679999996</v>
      </c>
      <c r="X26" s="195">
        <v>0.10633633000000001</v>
      </c>
      <c r="Y26" s="195">
        <v>0.12981566999999999</v>
      </c>
      <c r="Z26" s="195">
        <v>0.21910632999999999</v>
      </c>
      <c r="AA26" s="195">
        <v>0.14199633</v>
      </c>
      <c r="AB26" s="66">
        <v>0</v>
      </c>
      <c r="AC26" s="96">
        <v>27.198136970000004</v>
      </c>
      <c r="AD26" s="66">
        <v>17.677669369999997</v>
      </c>
      <c r="AE26" s="232">
        <v>-35.004116680863994</v>
      </c>
      <c r="AF26" s="156" t="e">
        <f>+AB26-#REF!</f>
        <v>#REF!</v>
      </c>
      <c r="AG26" s="156">
        <f t="shared" si="0"/>
        <v>14.604846260000002</v>
      </c>
      <c r="AH26" s="156">
        <f t="shared" si="1"/>
        <v>17.579202039999998</v>
      </c>
    </row>
    <row r="27" spans="1:34" ht="20.100000000000001" customHeight="1">
      <c r="A27" s="37"/>
      <c r="B27" s="135"/>
      <c r="C27" s="6" t="s">
        <v>111</v>
      </c>
      <c r="D27" s="96">
        <v>9211.04433135</v>
      </c>
      <c r="E27" s="23">
        <v>2338.8883487300004</v>
      </c>
      <c r="F27" s="23">
        <v>1889.7495410700003</v>
      </c>
      <c r="G27" s="23">
        <v>1081.9488845199999</v>
      </c>
      <c r="H27" s="23">
        <v>1002.3140888400002</v>
      </c>
      <c r="I27" s="23">
        <v>1051.6365332299999</v>
      </c>
      <c r="J27" s="23">
        <v>968.66485463000004</v>
      </c>
      <c r="K27" s="23">
        <v>1018.4173767399998</v>
      </c>
      <c r="L27" s="23">
        <v>1138.9876263099995</v>
      </c>
      <c r="M27" s="23">
        <v>1047.9877041500001</v>
      </c>
      <c r="N27" s="23">
        <v>1065.6123721099998</v>
      </c>
      <c r="O27" s="23">
        <v>1145.1069336100002</v>
      </c>
      <c r="P27" s="23">
        <v>1478.6255810699997</v>
      </c>
      <c r="Q27" s="195">
        <v>15227.93984501</v>
      </c>
      <c r="R27" s="195">
        <v>1151.3836894500002</v>
      </c>
      <c r="S27" s="195">
        <v>980.54558358999998</v>
      </c>
      <c r="T27" s="195">
        <v>1251.89617922</v>
      </c>
      <c r="U27" s="195">
        <v>1088.7319050900003</v>
      </c>
      <c r="V27" s="195">
        <v>1263.14619378</v>
      </c>
      <c r="W27" s="195">
        <v>817.08960547000015</v>
      </c>
      <c r="X27" s="195">
        <v>1153.8811092200001</v>
      </c>
      <c r="Y27" s="195">
        <v>1326.2329038199998</v>
      </c>
      <c r="Z27" s="195">
        <v>1187.59895921</v>
      </c>
      <c r="AA27" s="195">
        <v>1134.1027829100003</v>
      </c>
      <c r="AB27" s="66">
        <v>6976.2957873300002</v>
      </c>
      <c r="AC27" s="96">
        <v>12604.207330329999</v>
      </c>
      <c r="AD27" s="66">
        <v>11354.60891176</v>
      </c>
      <c r="AE27" s="232">
        <v>-9.9141372862301296</v>
      </c>
      <c r="AF27" s="156" t="e">
        <f>+AB27-#REF!</f>
        <v>#REF!</v>
      </c>
      <c r="AG27" s="156">
        <f t="shared" si="0"/>
        <v>10265.318981599998</v>
      </c>
      <c r="AH27" s="156">
        <f t="shared" si="1"/>
        <v>10203.22522231</v>
      </c>
    </row>
    <row r="28" spans="1:34" ht="20.100000000000001" customHeight="1">
      <c r="A28" s="37"/>
      <c r="B28" s="135"/>
      <c r="C28" s="6" t="s">
        <v>69</v>
      </c>
      <c r="D28" s="96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0.2</v>
      </c>
      <c r="Q28" s="195">
        <v>0.2</v>
      </c>
      <c r="R28" s="195">
        <v>0</v>
      </c>
      <c r="S28" s="195">
        <v>0</v>
      </c>
      <c r="T28" s="195">
        <v>0.56999999999999995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0.1</v>
      </c>
      <c r="AB28" s="66">
        <v>0</v>
      </c>
      <c r="AC28" s="96">
        <v>0</v>
      </c>
      <c r="AD28" s="66">
        <v>0.66999999999999993</v>
      </c>
      <c r="AE28" s="232"/>
      <c r="AF28" s="156" t="e">
        <f>+AB28-#REF!</f>
        <v>#REF!</v>
      </c>
      <c r="AG28" s="156">
        <f t="shared" si="0"/>
        <v>0</v>
      </c>
      <c r="AH28" s="156">
        <f t="shared" si="1"/>
        <v>0.66999999999999993</v>
      </c>
    </row>
    <row r="29" spans="1:34" ht="20.100000000000001" customHeight="1">
      <c r="A29" s="37"/>
      <c r="B29" s="135"/>
      <c r="C29" s="6" t="s">
        <v>106</v>
      </c>
      <c r="D29" s="96">
        <v>59033.318070160007</v>
      </c>
      <c r="E29" s="23">
        <v>3284.4677847300009</v>
      </c>
      <c r="F29" s="23">
        <v>2460.557901130001</v>
      </c>
      <c r="G29" s="23">
        <v>3129.0676236400018</v>
      </c>
      <c r="H29" s="23">
        <v>4515.4639855900004</v>
      </c>
      <c r="I29" s="23">
        <v>3471.1444207799991</v>
      </c>
      <c r="J29" s="24">
        <v>4464.7319134899999</v>
      </c>
      <c r="K29" s="23">
        <v>3832.536889680001</v>
      </c>
      <c r="L29" s="23">
        <v>4153.4371142700011</v>
      </c>
      <c r="M29" s="23">
        <v>3828.6073963299982</v>
      </c>
      <c r="N29" s="23">
        <v>3511.6849688700004</v>
      </c>
      <c r="O29" s="23">
        <v>4878.4783033600015</v>
      </c>
      <c r="P29" s="23">
        <v>4988.1748662199989</v>
      </c>
      <c r="Q29" s="195">
        <v>46518.353168090005</v>
      </c>
      <c r="R29" s="195">
        <v>3973.0566722699996</v>
      </c>
      <c r="S29" s="195">
        <v>3551.0199881800004</v>
      </c>
      <c r="T29" s="195">
        <v>4805.7087860000011</v>
      </c>
      <c r="U29" s="195">
        <v>3839.6330527599989</v>
      </c>
      <c r="V29" s="195">
        <v>6014.38829893</v>
      </c>
      <c r="W29" s="195">
        <v>4769.7011517399997</v>
      </c>
      <c r="X29" s="195">
        <v>6077.2274805600009</v>
      </c>
      <c r="Y29" s="195">
        <v>5447.07236354</v>
      </c>
      <c r="Z29" s="195">
        <v>5455.9802893300011</v>
      </c>
      <c r="AA29" s="195">
        <v>6136.2558764200012</v>
      </c>
      <c r="AB29" s="66">
        <v>50475.17855615</v>
      </c>
      <c r="AC29" s="96">
        <v>36651.699998510005</v>
      </c>
      <c r="AD29" s="66">
        <v>50070.043959729999</v>
      </c>
      <c r="AE29" s="232">
        <v>36.610427242844089</v>
      </c>
      <c r="AF29" s="156" t="e">
        <f>+AB29-#REF!</f>
        <v>#REF!</v>
      </c>
      <c r="AG29" s="156">
        <f t="shared" si="0"/>
        <v>33367.232213780007</v>
      </c>
      <c r="AH29" s="156">
        <f t="shared" si="1"/>
        <v>46096.987287459997</v>
      </c>
    </row>
    <row r="30" spans="1:34" ht="20.100000000000001" customHeight="1" thickBot="1">
      <c r="A30" s="37"/>
      <c r="B30" s="136"/>
      <c r="C30" s="25" t="s">
        <v>82</v>
      </c>
      <c r="D30" s="96">
        <v>5235.9245874499993</v>
      </c>
      <c r="E30" s="23">
        <v>353.84293400999996</v>
      </c>
      <c r="F30" s="23">
        <v>321.3996474700001</v>
      </c>
      <c r="G30" s="23">
        <v>479.24302307999994</v>
      </c>
      <c r="H30" s="23">
        <v>578.54198443000018</v>
      </c>
      <c r="I30" s="23">
        <v>677.27028288999998</v>
      </c>
      <c r="J30" s="23">
        <v>505.25937738000016</v>
      </c>
      <c r="K30" s="23">
        <v>372.47885759999997</v>
      </c>
      <c r="L30" s="23">
        <v>637.87080243999992</v>
      </c>
      <c r="M30" s="23">
        <v>662.1010143499999</v>
      </c>
      <c r="N30" s="23">
        <v>521.48697806999996</v>
      </c>
      <c r="O30" s="23">
        <v>481.16704878000002</v>
      </c>
      <c r="P30" s="23">
        <v>697.03497627000024</v>
      </c>
      <c r="Q30" s="195">
        <v>6287.6969267700006</v>
      </c>
      <c r="R30" s="195">
        <v>477.95557820000005</v>
      </c>
      <c r="S30" s="195">
        <v>413.28286188999994</v>
      </c>
      <c r="T30" s="195">
        <v>476.40918656999992</v>
      </c>
      <c r="U30" s="195">
        <v>416.3804936599999</v>
      </c>
      <c r="V30" s="195">
        <v>522.06524312999966</v>
      </c>
      <c r="W30" s="195">
        <v>2930.0104346599992</v>
      </c>
      <c r="X30" s="195">
        <v>524.12227677999999</v>
      </c>
      <c r="Y30" s="195">
        <v>1154.7957418300007</v>
      </c>
      <c r="Z30" s="195">
        <v>821.67424904999996</v>
      </c>
      <c r="AA30" s="195">
        <v>526.63613938999993</v>
      </c>
      <c r="AB30" s="66">
        <v>4430.3541107899991</v>
      </c>
      <c r="AC30" s="96">
        <v>5109.4949017200006</v>
      </c>
      <c r="AD30" s="66">
        <v>8263.3322051600007</v>
      </c>
      <c r="AE30" s="232">
        <v>61.725030831879856</v>
      </c>
      <c r="AF30" s="156" t="e">
        <f>+AB30-#REF!</f>
        <v>#REF!</v>
      </c>
      <c r="AG30" s="156">
        <f t="shared" si="0"/>
        <v>4755.6519677100005</v>
      </c>
      <c r="AH30" s="156">
        <f t="shared" si="1"/>
        <v>7785.376626960001</v>
      </c>
    </row>
    <row r="31" spans="1:34" ht="20.100000000000001" customHeight="1">
      <c r="A31" s="37"/>
      <c r="B31" s="137" t="s">
        <v>80</v>
      </c>
      <c r="C31" s="29"/>
      <c r="D31" s="30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31"/>
      <c r="AC31" s="30"/>
      <c r="AD31" s="31"/>
      <c r="AE31" s="233"/>
      <c r="AF31" s="156" t="e">
        <f>+AB31-#REF!</f>
        <v>#REF!</v>
      </c>
      <c r="AG31" s="156">
        <f t="shared" si="0"/>
        <v>0</v>
      </c>
      <c r="AH31" s="156">
        <f t="shared" si="1"/>
        <v>0</v>
      </c>
    </row>
    <row r="32" spans="1:34" ht="20.100000000000001" customHeight="1" thickBot="1">
      <c r="A32" s="37"/>
      <c r="B32" s="346" t="s">
        <v>10</v>
      </c>
      <c r="C32" s="347"/>
      <c r="D32" s="32">
        <v>59570.7037081702</v>
      </c>
      <c r="E32" s="41">
        <v>4023.2108377230002</v>
      </c>
      <c r="F32" s="41">
        <v>5070.5297793906011</v>
      </c>
      <c r="G32" s="41">
        <v>4977.3076457439975</v>
      </c>
      <c r="H32" s="41">
        <v>4956.5101624094004</v>
      </c>
      <c r="I32" s="41">
        <v>5959.1429394994002</v>
      </c>
      <c r="J32" s="72">
        <v>4806.4531378556012</v>
      </c>
      <c r="K32" s="41">
        <v>3630.9558059235997</v>
      </c>
      <c r="L32" s="41">
        <v>4402.8708628744007</v>
      </c>
      <c r="M32" s="41">
        <v>4609.8616757580012</v>
      </c>
      <c r="N32" s="41">
        <v>4923.4040426466008</v>
      </c>
      <c r="O32" s="41">
        <v>4280.6528845088005</v>
      </c>
      <c r="P32" s="41">
        <v>4995.0272325730002</v>
      </c>
      <c r="Q32" s="275">
        <v>56635.927006906408</v>
      </c>
      <c r="R32" s="275">
        <v>4263.1735207600013</v>
      </c>
      <c r="S32" s="275">
        <v>4246.6119950212005</v>
      </c>
      <c r="T32" s="275">
        <v>5188.3313815312003</v>
      </c>
      <c r="U32" s="275">
        <v>5043.6073900576002</v>
      </c>
      <c r="V32" s="275">
        <v>6782.1720267154014</v>
      </c>
      <c r="W32" s="275">
        <v>5361.4163862462019</v>
      </c>
      <c r="X32" s="275">
        <v>5802.8014065881989</v>
      </c>
      <c r="Y32" s="275">
        <v>7455.5073047686001</v>
      </c>
      <c r="Z32" s="275">
        <v>5286.4398976367993</v>
      </c>
      <c r="AA32" s="275">
        <v>5714.7724534656018</v>
      </c>
      <c r="AB32" s="33">
        <v>48939.193746655808</v>
      </c>
      <c r="AC32" s="32">
        <v>47360.246889824608</v>
      </c>
      <c r="AD32" s="33">
        <v>55144.833762790804</v>
      </c>
      <c r="AE32" s="234">
        <v>16.436964298509004</v>
      </c>
      <c r="AF32" s="156" t="e">
        <f>+AB32-#REF!</f>
        <v>#REF!</v>
      </c>
      <c r="AG32" s="156">
        <f t="shared" si="0"/>
        <v>43337.036052101605</v>
      </c>
      <c r="AH32" s="156">
        <f t="shared" si="1"/>
        <v>50881.660242030805</v>
      </c>
    </row>
    <row r="33" spans="1:34" ht="20.100000000000001" customHeight="1">
      <c r="A33" s="37"/>
      <c r="B33" s="138"/>
      <c r="C33" s="27" t="s">
        <v>20</v>
      </c>
      <c r="D33" s="96">
        <v>68.816308610000007</v>
      </c>
      <c r="E33" s="23">
        <v>1.5844841096000022</v>
      </c>
      <c r="F33" s="23">
        <v>1.1150839447999998</v>
      </c>
      <c r="G33" s="23">
        <v>1.1893620353999987</v>
      </c>
      <c r="H33" s="23">
        <v>0.87348270240000025</v>
      </c>
      <c r="I33" s="23">
        <v>1.0975056749999994</v>
      </c>
      <c r="J33" s="23">
        <v>0.67638186840000014</v>
      </c>
      <c r="K33" s="23">
        <v>27.029946655600003</v>
      </c>
      <c r="L33" s="23">
        <v>77.508876748800006</v>
      </c>
      <c r="M33" s="23">
        <v>27.6771242692</v>
      </c>
      <c r="N33" s="23">
        <v>36.520988317800004</v>
      </c>
      <c r="O33" s="23">
        <v>0.71096841059999993</v>
      </c>
      <c r="P33" s="23">
        <v>1.0835327468000002</v>
      </c>
      <c r="Q33" s="195">
        <v>177.0677374844</v>
      </c>
      <c r="R33" s="195">
        <v>1.3585150921999991</v>
      </c>
      <c r="S33" s="195">
        <v>1.0881220182000002</v>
      </c>
      <c r="T33" s="195">
        <v>1.6726118541999984</v>
      </c>
      <c r="U33" s="195">
        <v>1.3243367886000006</v>
      </c>
      <c r="V33" s="195">
        <v>2.2438548244000005</v>
      </c>
      <c r="W33" s="195">
        <v>0.75004413679999993</v>
      </c>
      <c r="X33" s="195">
        <v>1.256845639</v>
      </c>
      <c r="Y33" s="195">
        <v>173.52540759120001</v>
      </c>
      <c r="Z33" s="195">
        <v>0.81297311200000011</v>
      </c>
      <c r="AA33" s="195">
        <v>0.54373382139999982</v>
      </c>
      <c r="AB33" s="66">
        <v>66.594326913800003</v>
      </c>
      <c r="AC33" s="96">
        <v>175.27323632700001</v>
      </c>
      <c r="AD33" s="66">
        <v>184.57644487800002</v>
      </c>
      <c r="AE33" s="232">
        <v>5.3078317865046909</v>
      </c>
      <c r="AF33" s="156" t="e">
        <f>+AB33-#REF!</f>
        <v>#REF!</v>
      </c>
      <c r="AG33" s="156">
        <f t="shared" si="0"/>
        <v>173.68875221740001</v>
      </c>
      <c r="AH33" s="156">
        <f t="shared" si="1"/>
        <v>183.21792978580001</v>
      </c>
    </row>
    <row r="34" spans="1:34" ht="20.100000000000001" customHeight="1">
      <c r="A34" s="37"/>
      <c r="B34" s="136"/>
      <c r="C34" s="6" t="s">
        <v>109</v>
      </c>
      <c r="D34" s="96">
        <v>6340.0350894052008</v>
      </c>
      <c r="E34" s="23">
        <v>1129.1527157750002</v>
      </c>
      <c r="F34" s="23">
        <v>999.88064709820003</v>
      </c>
      <c r="G34" s="23">
        <v>640.8847498312</v>
      </c>
      <c r="H34" s="23">
        <v>358.11979575960004</v>
      </c>
      <c r="I34" s="23">
        <v>379.02875306520002</v>
      </c>
      <c r="J34" s="23">
        <v>406.986499423</v>
      </c>
      <c r="K34" s="23">
        <v>399.31597773200002</v>
      </c>
      <c r="L34" s="23">
        <v>379.843763803</v>
      </c>
      <c r="M34" s="23">
        <v>383.86175491440008</v>
      </c>
      <c r="N34" s="23">
        <v>393.41892388960002</v>
      </c>
      <c r="O34" s="23">
        <v>398.99791746779999</v>
      </c>
      <c r="P34" s="23">
        <v>406.14635172440001</v>
      </c>
      <c r="Q34" s="195">
        <v>6275.6378504834001</v>
      </c>
      <c r="R34" s="195">
        <v>546.614362497</v>
      </c>
      <c r="S34" s="195">
        <v>407.28611129500001</v>
      </c>
      <c r="T34" s="195">
        <v>394.42633279419999</v>
      </c>
      <c r="U34" s="195">
        <v>398.00177707360001</v>
      </c>
      <c r="V34" s="195">
        <v>1073.2457626618</v>
      </c>
      <c r="W34" s="195">
        <v>1117.4289579389999</v>
      </c>
      <c r="X34" s="195">
        <v>1369.6682951237999</v>
      </c>
      <c r="Y34" s="195">
        <v>1288.9710799853997</v>
      </c>
      <c r="Z34" s="195">
        <v>1147.0666069590002</v>
      </c>
      <c r="AA34" s="195">
        <v>1824.3123214078</v>
      </c>
      <c r="AB34" s="66">
        <v>3778.0258450242004</v>
      </c>
      <c r="AC34" s="96">
        <v>5470.4935812911999</v>
      </c>
      <c r="AD34" s="66">
        <v>9567.0216077366003</v>
      </c>
      <c r="AE34" s="232">
        <v>74.884066045800893</v>
      </c>
      <c r="AF34" s="156" t="e">
        <f>+AB34-#REF!</f>
        <v>#REF!</v>
      </c>
      <c r="AG34" s="156">
        <f t="shared" si="0"/>
        <v>4341.3408655162002</v>
      </c>
      <c r="AH34" s="156">
        <f t="shared" si="1"/>
        <v>9020.4072452395994</v>
      </c>
    </row>
    <row r="35" spans="1:34" ht="20.100000000000001" customHeight="1">
      <c r="A35" s="37"/>
      <c r="B35" s="136"/>
      <c r="C35" s="25" t="s">
        <v>21</v>
      </c>
      <c r="D35" s="96">
        <v>179.9002839634</v>
      </c>
      <c r="E35" s="23">
        <v>41.16</v>
      </c>
      <c r="F35" s="23">
        <v>0</v>
      </c>
      <c r="G35" s="23">
        <v>0</v>
      </c>
      <c r="H35" s="23">
        <v>0</v>
      </c>
      <c r="I35" s="23">
        <v>0</v>
      </c>
      <c r="J35" s="23">
        <v>6.8599999999999998E-4</v>
      </c>
      <c r="K35" s="23">
        <v>27.44</v>
      </c>
      <c r="L35" s="23">
        <v>78.89</v>
      </c>
      <c r="M35" s="23">
        <v>13.72</v>
      </c>
      <c r="N35" s="23">
        <v>20.58</v>
      </c>
      <c r="O35" s="23">
        <v>41.16</v>
      </c>
      <c r="P35" s="23">
        <v>0</v>
      </c>
      <c r="Q35" s="195">
        <v>222.95068599999999</v>
      </c>
      <c r="R35" s="195">
        <v>0</v>
      </c>
      <c r="S35" s="195">
        <v>0</v>
      </c>
      <c r="T35" s="195">
        <v>13.72</v>
      </c>
      <c r="U35" s="195">
        <v>102.9</v>
      </c>
      <c r="V35" s="195">
        <v>0.29498000000000002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66">
        <v>179.9002839634</v>
      </c>
      <c r="AC35" s="96">
        <v>181.79068599999999</v>
      </c>
      <c r="AD35" s="66">
        <v>116.91498</v>
      </c>
      <c r="AE35" s="232">
        <v>-35.687035143263614</v>
      </c>
      <c r="AF35" s="156" t="e">
        <f>+AB35-#REF!</f>
        <v>#REF!</v>
      </c>
      <c r="AG35" s="156">
        <f t="shared" si="0"/>
        <v>140.630686</v>
      </c>
      <c r="AH35" s="156">
        <f t="shared" si="1"/>
        <v>116.91498</v>
      </c>
    </row>
    <row r="36" spans="1:34" ht="20.100000000000001" customHeight="1">
      <c r="A36" s="37"/>
      <c r="B36" s="136"/>
      <c r="C36" s="25" t="s">
        <v>114</v>
      </c>
      <c r="D36" s="96">
        <v>5751.7907081600006</v>
      </c>
      <c r="E36" s="23">
        <v>401.82082990000004</v>
      </c>
      <c r="F36" s="23">
        <v>419.27288256000003</v>
      </c>
      <c r="G36" s="23">
        <v>400.1123126</v>
      </c>
      <c r="H36" s="23">
        <v>452.32800521999997</v>
      </c>
      <c r="I36" s="23">
        <v>368.98691479999997</v>
      </c>
      <c r="J36" s="23">
        <v>449.85531822000002</v>
      </c>
      <c r="K36" s="23">
        <v>457.61797760000002</v>
      </c>
      <c r="L36" s="23">
        <v>486.94638467999999</v>
      </c>
      <c r="M36" s="23">
        <v>478.86430311999999</v>
      </c>
      <c r="N36" s="23">
        <v>540.0576983200001</v>
      </c>
      <c r="O36" s="23">
        <v>509.87425397999999</v>
      </c>
      <c r="P36" s="23">
        <v>481.95836892</v>
      </c>
      <c r="Q36" s="195">
        <v>5447.6952499199997</v>
      </c>
      <c r="R36" s="195">
        <v>510.04245432000005</v>
      </c>
      <c r="S36" s="195">
        <v>493.41061070000001</v>
      </c>
      <c r="T36" s="195">
        <v>515.66301010000006</v>
      </c>
      <c r="U36" s="195">
        <v>574.84290612000007</v>
      </c>
      <c r="V36" s="195">
        <v>536.55858381999997</v>
      </c>
      <c r="W36" s="195">
        <v>595.85925013999997</v>
      </c>
      <c r="X36" s="195">
        <v>584.55024516000003</v>
      </c>
      <c r="Y36" s="195">
        <v>622.68460786000003</v>
      </c>
      <c r="Z36" s="195">
        <v>623.93785440000011</v>
      </c>
      <c r="AA36" s="195">
        <v>765.512202</v>
      </c>
      <c r="AB36" s="66">
        <v>4956.3037498800004</v>
      </c>
      <c r="AC36" s="96">
        <v>4455.8626270200002</v>
      </c>
      <c r="AD36" s="66">
        <v>5823.0617246199999</v>
      </c>
      <c r="AE36" s="232">
        <v>30.68315188420334</v>
      </c>
      <c r="AF36" s="156" t="e">
        <f>+AB36-#REF!</f>
        <v>#REF!</v>
      </c>
      <c r="AG36" s="156">
        <f t="shared" si="0"/>
        <v>4054.0417971200004</v>
      </c>
      <c r="AH36" s="156">
        <f t="shared" si="1"/>
        <v>5313.0192703000002</v>
      </c>
    </row>
    <row r="37" spans="1:34" ht="20.100000000000001" customHeight="1">
      <c r="A37" s="37"/>
      <c r="B37" s="136"/>
      <c r="C37" s="25" t="s">
        <v>22</v>
      </c>
      <c r="D37" s="96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66">
        <v>0</v>
      </c>
      <c r="AC37" s="96">
        <v>0</v>
      </c>
      <c r="AD37" s="66">
        <v>0</v>
      </c>
      <c r="AE37" s="232"/>
      <c r="AF37" s="156" t="e">
        <f>+AB37-#REF!</f>
        <v>#REF!</v>
      </c>
      <c r="AG37" s="156">
        <f t="shared" si="0"/>
        <v>0</v>
      </c>
      <c r="AH37" s="156">
        <f t="shared" si="1"/>
        <v>0</v>
      </c>
    </row>
    <row r="38" spans="1:34" ht="20.100000000000001" customHeight="1">
      <c r="A38" s="37"/>
      <c r="B38" s="136"/>
      <c r="C38" s="25" t="s">
        <v>23</v>
      </c>
      <c r="D38" s="96">
        <v>24915.403888344401</v>
      </c>
      <c r="E38" s="23">
        <v>885.35144757080036</v>
      </c>
      <c r="F38" s="23">
        <v>1427.2689440267998</v>
      </c>
      <c r="G38" s="23">
        <v>1290.7232693487995</v>
      </c>
      <c r="H38" s="23">
        <v>1995.9567937624001</v>
      </c>
      <c r="I38" s="23">
        <v>2717.4482089272001</v>
      </c>
      <c r="J38" s="23">
        <v>1853.2967461358005</v>
      </c>
      <c r="K38" s="23">
        <v>943.76505421939999</v>
      </c>
      <c r="L38" s="23">
        <v>1504.3067154206003</v>
      </c>
      <c r="M38" s="23">
        <v>1687.0300546618</v>
      </c>
      <c r="N38" s="23">
        <v>1529.139124394</v>
      </c>
      <c r="O38" s="23">
        <v>1165.7316153127999</v>
      </c>
      <c r="P38" s="23">
        <v>1738.2422381981994</v>
      </c>
      <c r="Q38" s="195">
        <v>18738.260211978602</v>
      </c>
      <c r="R38" s="195">
        <v>1261.2144531868</v>
      </c>
      <c r="S38" s="195">
        <v>1606.7979979240001</v>
      </c>
      <c r="T38" s="195">
        <v>1704.7650731090005</v>
      </c>
      <c r="U38" s="195">
        <v>1469.9997784514001</v>
      </c>
      <c r="V38" s="195">
        <v>2279.9793193982</v>
      </c>
      <c r="W38" s="195">
        <v>1368.2101155506002</v>
      </c>
      <c r="X38" s="195">
        <v>1204.8928915519996</v>
      </c>
      <c r="Y38" s="195">
        <v>2430.3339182668005</v>
      </c>
      <c r="Z38" s="195">
        <v>1384.5497537662</v>
      </c>
      <c r="AA38" s="195">
        <v>1239.4028351978009</v>
      </c>
      <c r="AB38" s="66">
        <v>21219.362132357201</v>
      </c>
      <c r="AC38" s="96">
        <v>15834.286358467602</v>
      </c>
      <c r="AD38" s="66">
        <v>15950.146136402802</v>
      </c>
      <c r="AE38" s="232">
        <v>0.73170192399130141</v>
      </c>
      <c r="AF38" s="156" t="e">
        <f>+AB38-#REF!</f>
        <v>#REF!</v>
      </c>
      <c r="AG38" s="156">
        <f t="shared" si="0"/>
        <v>14948.934910896802</v>
      </c>
      <c r="AH38" s="156">
        <f t="shared" si="1"/>
        <v>14688.931683216002</v>
      </c>
    </row>
    <row r="39" spans="1:34" ht="20.100000000000001" customHeight="1">
      <c r="A39" s="37"/>
      <c r="B39" s="136"/>
      <c r="C39" s="6" t="s">
        <v>110</v>
      </c>
      <c r="D39" s="96">
        <v>17877.180499161997</v>
      </c>
      <c r="E39" s="23">
        <v>1186.2480593417997</v>
      </c>
      <c r="F39" s="23">
        <v>1779.7696217938005</v>
      </c>
      <c r="G39" s="23">
        <v>2040.1421887671995</v>
      </c>
      <c r="H39" s="23">
        <v>1782.2754687989998</v>
      </c>
      <c r="I39" s="23">
        <v>1717.7183222654007</v>
      </c>
      <c r="J39" s="23">
        <v>1855.8182408010002</v>
      </c>
      <c r="K39" s="23">
        <v>1565.1000299325997</v>
      </c>
      <c r="L39" s="23">
        <v>1583.8218009529994</v>
      </c>
      <c r="M39" s="23">
        <v>1708.6203386925999</v>
      </c>
      <c r="N39" s="23">
        <v>2086.6603122974002</v>
      </c>
      <c r="O39" s="23">
        <v>1819.1268156626006</v>
      </c>
      <c r="P39" s="23">
        <v>2084.0469492668008</v>
      </c>
      <c r="Q39" s="195">
        <v>21209.348148573201</v>
      </c>
      <c r="R39" s="195">
        <v>1714.107844926401</v>
      </c>
      <c r="S39" s="195">
        <v>1532.3317131024005</v>
      </c>
      <c r="T39" s="195">
        <v>2031.7298662583994</v>
      </c>
      <c r="U39" s="195">
        <v>2262.2778745938003</v>
      </c>
      <c r="V39" s="195">
        <v>2358.1167966748017</v>
      </c>
      <c r="W39" s="195">
        <v>2011.7123186188012</v>
      </c>
      <c r="X39" s="195">
        <v>2461.2915915363992</v>
      </c>
      <c r="Y39" s="195">
        <v>2159.7946032669997</v>
      </c>
      <c r="Z39" s="195">
        <v>1754.2304550777994</v>
      </c>
      <c r="AA39" s="195">
        <v>1792.2288239030006</v>
      </c>
      <c r="AB39" s="66">
        <v>14829.445143821</v>
      </c>
      <c r="AC39" s="96">
        <v>17306.1743836438</v>
      </c>
      <c r="AD39" s="66">
        <v>20077.821887958806</v>
      </c>
      <c r="AE39" s="232">
        <v>16.015367942521785</v>
      </c>
      <c r="AF39" s="156" t="e">
        <f>+AB39-#REF!</f>
        <v>#REF!</v>
      </c>
      <c r="AG39" s="156">
        <f t="shared" si="0"/>
        <v>16119.926324302</v>
      </c>
      <c r="AH39" s="156">
        <f t="shared" si="1"/>
        <v>18363.714043032403</v>
      </c>
    </row>
    <row r="40" spans="1:34" ht="20.100000000000001" customHeight="1">
      <c r="A40" s="37"/>
      <c r="B40" s="136"/>
      <c r="C40" s="6" t="s">
        <v>113</v>
      </c>
      <c r="D40" s="96">
        <v>33.755665390800004</v>
      </c>
      <c r="E40" s="23">
        <v>2.5905014631999999</v>
      </c>
      <c r="F40" s="23">
        <v>3.4034961156000003</v>
      </c>
      <c r="G40" s="23">
        <v>4.6447338140000003</v>
      </c>
      <c r="H40" s="23">
        <v>4.2062682703999998</v>
      </c>
      <c r="I40" s="23">
        <v>6.6192579039999995</v>
      </c>
      <c r="J40" s="23">
        <v>4.6026492232000003</v>
      </c>
      <c r="K40" s="23">
        <v>4.4323054076000004</v>
      </c>
      <c r="L40" s="23">
        <v>3.2647250383999999</v>
      </c>
      <c r="M40" s="23">
        <v>6.0297497760000001</v>
      </c>
      <c r="N40" s="23">
        <v>5.0387900500000011</v>
      </c>
      <c r="O40" s="23">
        <v>4.7649112751999994</v>
      </c>
      <c r="P40" s="23">
        <v>3.5849558751999995</v>
      </c>
      <c r="Q40" s="195">
        <v>53.182344212800011</v>
      </c>
      <c r="R40" s="195">
        <v>2.8884687188</v>
      </c>
      <c r="S40" s="195">
        <v>1.2544999992000001</v>
      </c>
      <c r="T40" s="195">
        <v>3.6384236755999995</v>
      </c>
      <c r="U40" s="195">
        <v>4.1318079096</v>
      </c>
      <c r="V40" s="195">
        <v>7.1311139228</v>
      </c>
      <c r="W40" s="195">
        <v>2.9914107020000005</v>
      </c>
      <c r="X40" s="195">
        <v>3.6786866620000005</v>
      </c>
      <c r="Y40" s="195">
        <v>2.7822166484000004</v>
      </c>
      <c r="Z40" s="195">
        <v>2.2157574992</v>
      </c>
      <c r="AA40" s="195">
        <v>4.2996966683999993</v>
      </c>
      <c r="AB40" s="66">
        <v>26.184181783200003</v>
      </c>
      <c r="AC40" s="96">
        <v>44.83247706240001</v>
      </c>
      <c r="AD40" s="66">
        <v>35.012082405999998</v>
      </c>
      <c r="AE40" s="232">
        <v>-21.904644355768056</v>
      </c>
      <c r="AF40" s="156" t="e">
        <f>+AB40-#REF!</f>
        <v>#REF!</v>
      </c>
      <c r="AG40" s="156">
        <f t="shared" si="0"/>
        <v>42.241975599200011</v>
      </c>
      <c r="AH40" s="156">
        <f t="shared" si="1"/>
        <v>32.123613687199999</v>
      </c>
    </row>
    <row r="41" spans="1:34" ht="20.100000000000001" customHeight="1">
      <c r="A41" s="37"/>
      <c r="B41" s="136"/>
      <c r="C41" s="6" t="s">
        <v>112</v>
      </c>
      <c r="D41" s="96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66">
        <v>0</v>
      </c>
      <c r="AC41" s="96">
        <v>0</v>
      </c>
      <c r="AD41" s="66">
        <v>0</v>
      </c>
      <c r="AE41" s="232"/>
      <c r="AF41" s="156" t="e">
        <f>+AB41-#REF!</f>
        <v>#REF!</v>
      </c>
      <c r="AG41" s="156">
        <f t="shared" si="0"/>
        <v>0</v>
      </c>
      <c r="AH41" s="156">
        <f t="shared" si="1"/>
        <v>0</v>
      </c>
    </row>
    <row r="42" spans="1:34" ht="20.100000000000001" customHeight="1">
      <c r="A42" s="37"/>
      <c r="B42" s="136"/>
      <c r="C42" s="6" t="s">
        <v>111</v>
      </c>
      <c r="D42" s="96">
        <v>291.85328746880003</v>
      </c>
      <c r="E42" s="23">
        <v>80.526512201800017</v>
      </c>
      <c r="F42" s="23">
        <v>155.81503868140001</v>
      </c>
      <c r="G42" s="23">
        <v>23.422452319000001</v>
      </c>
      <c r="H42" s="23">
        <v>21.862580723200001</v>
      </c>
      <c r="I42" s="23">
        <v>23.069904708199996</v>
      </c>
      <c r="J42" s="23">
        <v>23.659204501800005</v>
      </c>
      <c r="K42" s="23">
        <v>23.802295732600001</v>
      </c>
      <c r="L42" s="23">
        <v>25.108493240600005</v>
      </c>
      <c r="M42" s="23">
        <v>26.673350909400007</v>
      </c>
      <c r="N42" s="23">
        <v>28.000087306799994</v>
      </c>
      <c r="O42" s="23">
        <v>73.538515454200009</v>
      </c>
      <c r="P42" s="23">
        <v>27.5691742116</v>
      </c>
      <c r="Q42" s="195">
        <v>533.04760999059999</v>
      </c>
      <c r="R42" s="195">
        <v>21.485127333600001</v>
      </c>
      <c r="S42" s="195">
        <v>23.895550915600005</v>
      </c>
      <c r="T42" s="195">
        <v>28.432048952999999</v>
      </c>
      <c r="U42" s="195">
        <v>26.098000083400006</v>
      </c>
      <c r="V42" s="195">
        <v>31.352162028600002</v>
      </c>
      <c r="W42" s="195">
        <v>30.702460964000004</v>
      </c>
      <c r="X42" s="195">
        <v>26.696716530399996</v>
      </c>
      <c r="Y42" s="195">
        <v>35.132542977000007</v>
      </c>
      <c r="Z42" s="195">
        <v>34.185927666799998</v>
      </c>
      <c r="AA42" s="195">
        <v>31.4909474432</v>
      </c>
      <c r="AB42" s="66">
        <v>255.68409757240005</v>
      </c>
      <c r="AC42" s="96">
        <v>431.93992032479997</v>
      </c>
      <c r="AD42" s="66">
        <v>289.47148489560004</v>
      </c>
      <c r="AE42" s="232">
        <v>-32.983391607348977</v>
      </c>
      <c r="AF42" s="156" t="e">
        <f>+AB42-#REF!</f>
        <v>#REF!</v>
      </c>
      <c r="AG42" s="156">
        <f t="shared" si="0"/>
        <v>351.41340812299995</v>
      </c>
      <c r="AH42" s="156">
        <f t="shared" si="1"/>
        <v>267.98635756200002</v>
      </c>
    </row>
    <row r="43" spans="1:34" ht="20.100000000000001" customHeight="1">
      <c r="A43" s="37"/>
      <c r="B43" s="136"/>
      <c r="C43" s="6" t="s">
        <v>106</v>
      </c>
      <c r="D43" s="96">
        <v>3808.913115158</v>
      </c>
      <c r="E43" s="23">
        <v>289.14559936079996</v>
      </c>
      <c r="F43" s="23">
        <v>196.414330476</v>
      </c>
      <c r="G43" s="23">
        <v>562.67643502840008</v>
      </c>
      <c r="H43" s="23">
        <v>335.72385072239996</v>
      </c>
      <c r="I43" s="23">
        <v>740.69152520440002</v>
      </c>
      <c r="J43" s="24">
        <v>199.75705865359998</v>
      </c>
      <c r="K43" s="23">
        <v>164.83322328759999</v>
      </c>
      <c r="L43" s="23">
        <v>200.41791579320002</v>
      </c>
      <c r="M43" s="23">
        <v>249.63126877080003</v>
      </c>
      <c r="N43" s="23">
        <v>220.16391184200003</v>
      </c>
      <c r="O43" s="23">
        <v>242.4562359256</v>
      </c>
      <c r="P43" s="23">
        <v>239.93951167199998</v>
      </c>
      <c r="Q43" s="195">
        <v>3641.8508667367996</v>
      </c>
      <c r="R43" s="195">
        <v>187.81556414320002</v>
      </c>
      <c r="S43" s="195">
        <v>144.56749100079998</v>
      </c>
      <c r="T43" s="195">
        <v>460.85482318679999</v>
      </c>
      <c r="U43" s="195">
        <v>204.0133632152</v>
      </c>
      <c r="V43" s="195">
        <v>390.73474377560001</v>
      </c>
      <c r="W43" s="195">
        <v>125.65030053240001</v>
      </c>
      <c r="X43" s="195">
        <v>138.40277258080002</v>
      </c>
      <c r="Y43" s="195">
        <v>660.84494279439991</v>
      </c>
      <c r="Z43" s="195">
        <v>297.59961598919995</v>
      </c>
      <c r="AA43" s="195">
        <v>48.495456721600007</v>
      </c>
      <c r="AB43" s="66">
        <v>3337.5215055140002</v>
      </c>
      <c r="AC43" s="96">
        <v>3159.4551191391997</v>
      </c>
      <c r="AD43" s="66">
        <v>2658.9790739399996</v>
      </c>
      <c r="AE43" s="232">
        <v>-15.840580933321057</v>
      </c>
      <c r="AF43" s="156" t="e">
        <f>+AB43-#REF!</f>
        <v>#REF!</v>
      </c>
      <c r="AG43" s="156">
        <f t="shared" si="0"/>
        <v>2870.3095197783996</v>
      </c>
      <c r="AH43" s="156">
        <f t="shared" si="1"/>
        <v>2471.1635097967996</v>
      </c>
    </row>
    <row r="44" spans="1:34" ht="20.100000000000001" customHeight="1" thickBot="1">
      <c r="A44" s="37"/>
      <c r="B44" s="136"/>
      <c r="C44" s="25" t="s">
        <v>82</v>
      </c>
      <c r="D44" s="96">
        <v>303.05486250759992</v>
      </c>
      <c r="E44" s="23">
        <v>5.6306880000000001</v>
      </c>
      <c r="F44" s="23">
        <v>87.589734694000001</v>
      </c>
      <c r="G44" s="23">
        <v>13.512142000000001</v>
      </c>
      <c r="H44" s="23">
        <v>5.1639164500000003</v>
      </c>
      <c r="I44" s="23">
        <v>4.4825469500000006</v>
      </c>
      <c r="J44" s="23">
        <v>11.800353028800002</v>
      </c>
      <c r="K44" s="23">
        <v>17.618995356200003</v>
      </c>
      <c r="L44" s="23">
        <v>62.762187196799999</v>
      </c>
      <c r="M44" s="23">
        <v>27.753730643800001</v>
      </c>
      <c r="N44" s="23">
        <v>63.824206229000012</v>
      </c>
      <c r="O44" s="23">
        <v>24.291651020000003</v>
      </c>
      <c r="P44" s="23">
        <v>12.456149958000001</v>
      </c>
      <c r="Q44" s="195">
        <v>336.88630152660005</v>
      </c>
      <c r="R44" s="195">
        <v>17.646730542000004</v>
      </c>
      <c r="S44" s="195">
        <v>35.979898066000004</v>
      </c>
      <c r="T44" s="195">
        <v>33.429191599999996</v>
      </c>
      <c r="U44" s="195">
        <v>1.7545821999999999E-2</v>
      </c>
      <c r="V44" s="195">
        <v>102.5147096092</v>
      </c>
      <c r="W44" s="195">
        <v>108.11152766260001</v>
      </c>
      <c r="X44" s="195">
        <v>12.363361803799998</v>
      </c>
      <c r="Y44" s="195">
        <v>81.437985378400015</v>
      </c>
      <c r="Z44" s="195">
        <v>41.840953166600009</v>
      </c>
      <c r="AA44" s="195">
        <v>8.4864363023999996</v>
      </c>
      <c r="AB44" s="66">
        <v>290.17247982659995</v>
      </c>
      <c r="AC44" s="96">
        <v>300.13850054860001</v>
      </c>
      <c r="AD44" s="66">
        <v>441.82833995300001</v>
      </c>
      <c r="AE44" s="232">
        <v>47.208151951654351</v>
      </c>
      <c r="AF44" s="156" t="e">
        <f>+AB44-#REF!</f>
        <v>#REF!</v>
      </c>
      <c r="AG44" s="156">
        <f t="shared" si="0"/>
        <v>294.50781254859999</v>
      </c>
      <c r="AH44" s="156">
        <f t="shared" si="1"/>
        <v>424.18160941100001</v>
      </c>
    </row>
    <row r="45" spans="1:34" ht="20.100000000000001" customHeight="1" thickBot="1">
      <c r="A45" s="37"/>
      <c r="B45" s="252"/>
      <c r="C45" s="208" t="s">
        <v>19</v>
      </c>
      <c r="D45" s="210">
        <v>148467</v>
      </c>
      <c r="E45" s="211">
        <v>12686</v>
      </c>
      <c r="F45" s="211">
        <v>12443</v>
      </c>
      <c r="G45" s="211">
        <v>15035</v>
      </c>
      <c r="H45" s="211">
        <v>14414</v>
      </c>
      <c r="I45" s="211">
        <v>14302</v>
      </c>
      <c r="J45" s="211">
        <v>14414</v>
      </c>
      <c r="K45" s="211">
        <v>14779</v>
      </c>
      <c r="L45" s="211">
        <v>15239</v>
      </c>
      <c r="M45" s="211">
        <v>15988</v>
      </c>
      <c r="N45" s="211">
        <v>14874</v>
      </c>
      <c r="O45" s="211">
        <v>14697</v>
      </c>
      <c r="P45" s="211">
        <v>16514</v>
      </c>
      <c r="Q45" s="254">
        <v>175385</v>
      </c>
      <c r="R45" s="254">
        <v>13923</v>
      </c>
      <c r="S45" s="254">
        <v>13235</v>
      </c>
      <c r="T45" s="254">
        <v>16173</v>
      </c>
      <c r="U45" s="254">
        <v>14479</v>
      </c>
      <c r="V45" s="254">
        <v>15414</v>
      </c>
      <c r="W45" s="254">
        <v>14801</v>
      </c>
      <c r="X45" s="254">
        <v>14840</v>
      </c>
      <c r="Y45" s="254">
        <v>16277</v>
      </c>
      <c r="Z45" s="254">
        <v>15782</v>
      </c>
      <c r="AA45" s="254">
        <v>15460</v>
      </c>
      <c r="AB45" s="209">
        <v>116003</v>
      </c>
      <c r="AC45" s="210">
        <v>144174</v>
      </c>
      <c r="AD45" s="209">
        <v>150384</v>
      </c>
      <c r="AE45" s="229">
        <v>4.3072953514503354</v>
      </c>
      <c r="AF45" s="156" t="e">
        <f>+AB45-#REF!</f>
        <v>#REF!</v>
      </c>
      <c r="AG45" s="156">
        <f t="shared" si="0"/>
        <v>131488</v>
      </c>
      <c r="AH45" s="156">
        <f t="shared" si="1"/>
        <v>136461</v>
      </c>
    </row>
    <row r="46" spans="1:34" s="50" customFormat="1" ht="20.100000000000001" customHeight="1" thickBot="1">
      <c r="A46" s="37"/>
      <c r="B46" s="139" t="s">
        <v>14</v>
      </c>
      <c r="C46" s="17"/>
      <c r="D46" s="215">
        <v>120197</v>
      </c>
      <c r="E46" s="90">
        <v>10092</v>
      </c>
      <c r="F46" s="90">
        <v>10119</v>
      </c>
      <c r="G46" s="90">
        <v>12394</v>
      </c>
      <c r="H46" s="90">
        <v>11870</v>
      </c>
      <c r="I46" s="90">
        <v>11690</v>
      </c>
      <c r="J46" s="74">
        <v>11912</v>
      </c>
      <c r="K46" s="90">
        <v>12225</v>
      </c>
      <c r="L46" s="90">
        <v>12595</v>
      </c>
      <c r="M46" s="90">
        <v>13474</v>
      </c>
      <c r="N46" s="90">
        <v>12356</v>
      </c>
      <c r="O46" s="90">
        <v>12284</v>
      </c>
      <c r="P46" s="90">
        <v>13871</v>
      </c>
      <c r="Q46" s="200">
        <v>144882</v>
      </c>
      <c r="R46" s="200">
        <v>11479</v>
      </c>
      <c r="S46" s="200">
        <v>10975</v>
      </c>
      <c r="T46" s="200">
        <v>12722</v>
      </c>
      <c r="U46" s="200">
        <v>11998</v>
      </c>
      <c r="V46" s="200">
        <v>12825</v>
      </c>
      <c r="W46" s="200">
        <v>12396</v>
      </c>
      <c r="X46" s="200">
        <v>12334</v>
      </c>
      <c r="Y46" s="200">
        <v>13526</v>
      </c>
      <c r="Z46" s="200">
        <v>13112</v>
      </c>
      <c r="AA46" s="200">
        <v>12958</v>
      </c>
      <c r="AB46" s="34">
        <v>94424</v>
      </c>
      <c r="AC46" s="35">
        <v>118727</v>
      </c>
      <c r="AD46" s="33">
        <v>124325</v>
      </c>
      <c r="AE46" s="234">
        <v>4.7150184877913226</v>
      </c>
      <c r="AF46" s="156" t="e">
        <f>+AB46-#REF!</f>
        <v>#REF!</v>
      </c>
      <c r="AG46" s="156">
        <f t="shared" si="0"/>
        <v>108635</v>
      </c>
      <c r="AH46" s="156">
        <f t="shared" si="1"/>
        <v>112846</v>
      </c>
    </row>
    <row r="47" spans="1:34" ht="20.100000000000001" customHeight="1">
      <c r="A47" s="37"/>
      <c r="B47" s="135"/>
      <c r="C47" s="5" t="s">
        <v>20</v>
      </c>
      <c r="D47" s="96">
        <v>5931</v>
      </c>
      <c r="E47" s="23">
        <v>636</v>
      </c>
      <c r="F47" s="23">
        <v>744</v>
      </c>
      <c r="G47" s="23">
        <v>570</v>
      </c>
      <c r="H47" s="23">
        <v>720</v>
      </c>
      <c r="I47" s="23">
        <v>637</v>
      </c>
      <c r="J47" s="24">
        <v>627</v>
      </c>
      <c r="K47" s="23">
        <v>554</v>
      </c>
      <c r="L47" s="23">
        <v>630</v>
      </c>
      <c r="M47" s="23">
        <v>122</v>
      </c>
      <c r="N47" s="23">
        <v>126</v>
      </c>
      <c r="O47" s="23">
        <v>138</v>
      </c>
      <c r="P47" s="23">
        <v>142</v>
      </c>
      <c r="Q47" s="195">
        <v>5646</v>
      </c>
      <c r="R47" s="195">
        <v>134</v>
      </c>
      <c r="S47" s="195">
        <v>115</v>
      </c>
      <c r="T47" s="195">
        <v>205</v>
      </c>
      <c r="U47" s="195">
        <v>190</v>
      </c>
      <c r="V47" s="195">
        <v>92</v>
      </c>
      <c r="W47" s="195">
        <v>74</v>
      </c>
      <c r="X47" s="195">
        <v>86</v>
      </c>
      <c r="Y47" s="195">
        <v>78</v>
      </c>
      <c r="Z47" s="195">
        <v>82</v>
      </c>
      <c r="AA47" s="195">
        <v>74</v>
      </c>
      <c r="AB47" s="66">
        <v>2014</v>
      </c>
      <c r="AC47" s="96">
        <v>5366</v>
      </c>
      <c r="AD47" s="66">
        <v>1130</v>
      </c>
      <c r="AE47" s="232">
        <v>-78.941483414088708</v>
      </c>
      <c r="AF47" s="156" t="e">
        <f>+AB47-#REF!</f>
        <v>#REF!</v>
      </c>
      <c r="AG47" s="156">
        <f t="shared" si="0"/>
        <v>4730</v>
      </c>
      <c r="AH47" s="156">
        <f t="shared" si="1"/>
        <v>996</v>
      </c>
    </row>
    <row r="48" spans="1:34" ht="20.100000000000001" customHeight="1">
      <c r="A48" s="37"/>
      <c r="B48" s="135"/>
      <c r="C48" s="6" t="s">
        <v>109</v>
      </c>
      <c r="D48" s="96">
        <v>300</v>
      </c>
      <c r="E48" s="23">
        <v>42</v>
      </c>
      <c r="F48" s="23">
        <v>33</v>
      </c>
      <c r="G48" s="23">
        <v>17</v>
      </c>
      <c r="H48" s="23">
        <v>12</v>
      </c>
      <c r="I48" s="23">
        <v>14</v>
      </c>
      <c r="J48" s="24">
        <v>12</v>
      </c>
      <c r="K48" s="23">
        <v>14</v>
      </c>
      <c r="L48" s="23">
        <v>14</v>
      </c>
      <c r="M48" s="23">
        <v>12</v>
      </c>
      <c r="N48" s="23">
        <v>7</v>
      </c>
      <c r="O48" s="23">
        <v>5</v>
      </c>
      <c r="P48" s="23">
        <v>9</v>
      </c>
      <c r="Q48" s="195">
        <v>191</v>
      </c>
      <c r="R48" s="195">
        <v>6</v>
      </c>
      <c r="S48" s="195">
        <v>4</v>
      </c>
      <c r="T48" s="195">
        <v>8</v>
      </c>
      <c r="U48" s="195">
        <v>5</v>
      </c>
      <c r="V48" s="195">
        <v>15</v>
      </c>
      <c r="W48" s="195">
        <v>6</v>
      </c>
      <c r="X48" s="195">
        <v>4</v>
      </c>
      <c r="Y48" s="195">
        <v>4</v>
      </c>
      <c r="Z48" s="195">
        <v>4</v>
      </c>
      <c r="AA48" s="195">
        <v>6</v>
      </c>
      <c r="AB48" s="66">
        <v>227</v>
      </c>
      <c r="AC48" s="96">
        <v>177</v>
      </c>
      <c r="AD48" s="66">
        <v>62</v>
      </c>
      <c r="AE48" s="232">
        <v>-64.971751412429384</v>
      </c>
      <c r="AF48" s="156" t="e">
        <f>+AB48-#REF!</f>
        <v>#REF!</v>
      </c>
      <c r="AG48" s="156">
        <f t="shared" si="0"/>
        <v>135</v>
      </c>
      <c r="AH48" s="156">
        <f t="shared" si="1"/>
        <v>56</v>
      </c>
    </row>
    <row r="49" spans="1:34" ht="20.100000000000001" customHeight="1">
      <c r="A49" s="37"/>
      <c r="B49" s="135"/>
      <c r="C49" s="6" t="s">
        <v>21</v>
      </c>
      <c r="D49" s="96">
        <v>10</v>
      </c>
      <c r="E49" s="23">
        <v>0</v>
      </c>
      <c r="F49" s="23">
        <v>0</v>
      </c>
      <c r="G49" s="23">
        <v>0</v>
      </c>
      <c r="H49" s="23">
        <v>1</v>
      </c>
      <c r="I49" s="23">
        <v>1</v>
      </c>
      <c r="J49" s="24">
        <v>1</v>
      </c>
      <c r="K49" s="23">
        <v>0</v>
      </c>
      <c r="L49" s="23">
        <v>0</v>
      </c>
      <c r="M49" s="23">
        <v>3</v>
      </c>
      <c r="N49" s="23">
        <v>3</v>
      </c>
      <c r="O49" s="23">
        <v>1</v>
      </c>
      <c r="P49" s="23">
        <v>0</v>
      </c>
      <c r="Q49" s="195">
        <v>10</v>
      </c>
      <c r="R49" s="195">
        <v>2</v>
      </c>
      <c r="S49" s="195">
        <v>0</v>
      </c>
      <c r="T49" s="195">
        <v>1</v>
      </c>
      <c r="U49" s="195">
        <v>0</v>
      </c>
      <c r="V49" s="195">
        <v>1</v>
      </c>
      <c r="W49" s="195">
        <v>0</v>
      </c>
      <c r="X49" s="195">
        <v>2</v>
      </c>
      <c r="Y49" s="195">
        <v>1</v>
      </c>
      <c r="Z49" s="195">
        <v>1</v>
      </c>
      <c r="AA49" s="195">
        <v>0</v>
      </c>
      <c r="AB49" s="66">
        <v>9</v>
      </c>
      <c r="AC49" s="96">
        <v>9</v>
      </c>
      <c r="AD49" s="66">
        <v>8</v>
      </c>
      <c r="AE49" s="232"/>
      <c r="AF49" s="156" t="e">
        <f>+AB49-#REF!</f>
        <v>#REF!</v>
      </c>
      <c r="AG49" s="156">
        <f t="shared" si="0"/>
        <v>9</v>
      </c>
      <c r="AH49" s="156">
        <f t="shared" si="1"/>
        <v>6</v>
      </c>
    </row>
    <row r="50" spans="1:34" ht="20.100000000000001" customHeight="1">
      <c r="A50" s="37"/>
      <c r="B50" s="135"/>
      <c r="C50" s="6" t="s">
        <v>114</v>
      </c>
      <c r="D50" s="96">
        <v>503</v>
      </c>
      <c r="E50" s="23">
        <v>38</v>
      </c>
      <c r="F50" s="23">
        <v>36</v>
      </c>
      <c r="G50" s="23">
        <v>46</v>
      </c>
      <c r="H50" s="23">
        <v>42</v>
      </c>
      <c r="I50" s="23">
        <v>42</v>
      </c>
      <c r="J50" s="24">
        <v>40</v>
      </c>
      <c r="K50" s="23">
        <v>43</v>
      </c>
      <c r="L50" s="23">
        <v>42</v>
      </c>
      <c r="M50" s="23">
        <v>44</v>
      </c>
      <c r="N50" s="23">
        <v>42</v>
      </c>
      <c r="O50" s="23">
        <v>42</v>
      </c>
      <c r="P50" s="23">
        <v>46</v>
      </c>
      <c r="Q50" s="195">
        <v>503</v>
      </c>
      <c r="R50" s="195">
        <v>42</v>
      </c>
      <c r="S50" s="195">
        <v>38</v>
      </c>
      <c r="T50" s="195">
        <v>44</v>
      </c>
      <c r="U50" s="195">
        <v>41</v>
      </c>
      <c r="V50" s="195">
        <v>42</v>
      </c>
      <c r="W50" s="195">
        <v>42</v>
      </c>
      <c r="X50" s="195">
        <v>42</v>
      </c>
      <c r="Y50" s="195">
        <v>49</v>
      </c>
      <c r="Z50" s="195">
        <v>46</v>
      </c>
      <c r="AA50" s="195">
        <v>50</v>
      </c>
      <c r="AB50" s="66">
        <v>419</v>
      </c>
      <c r="AC50" s="96">
        <v>415</v>
      </c>
      <c r="AD50" s="66">
        <v>436</v>
      </c>
      <c r="AE50" s="232">
        <v>5.0602409638554224</v>
      </c>
      <c r="AF50" s="156" t="e">
        <f>+AB50-#REF!</f>
        <v>#REF!</v>
      </c>
      <c r="AG50" s="156">
        <f t="shared" si="0"/>
        <v>377</v>
      </c>
      <c r="AH50" s="156">
        <f t="shared" si="1"/>
        <v>394</v>
      </c>
    </row>
    <row r="51" spans="1:34" ht="20.100000000000001" customHeight="1">
      <c r="A51" s="37"/>
      <c r="B51" s="135"/>
      <c r="C51" s="6" t="s">
        <v>22</v>
      </c>
      <c r="D51" s="96">
        <v>5575</v>
      </c>
      <c r="E51" s="23">
        <v>491</v>
      </c>
      <c r="F51" s="23">
        <v>553</v>
      </c>
      <c r="G51" s="23">
        <v>667</v>
      </c>
      <c r="H51" s="23">
        <v>550</v>
      </c>
      <c r="I51" s="23">
        <v>501</v>
      </c>
      <c r="J51" s="24">
        <v>446</v>
      </c>
      <c r="K51" s="23">
        <v>514</v>
      </c>
      <c r="L51" s="23">
        <v>487</v>
      </c>
      <c r="M51" s="23">
        <v>516</v>
      </c>
      <c r="N51" s="23">
        <v>493</v>
      </c>
      <c r="O51" s="23">
        <v>438</v>
      </c>
      <c r="P51" s="23">
        <v>535</v>
      </c>
      <c r="Q51" s="195">
        <v>6191</v>
      </c>
      <c r="R51" s="195">
        <v>476</v>
      </c>
      <c r="S51" s="195">
        <v>488</v>
      </c>
      <c r="T51" s="195">
        <v>566</v>
      </c>
      <c r="U51" s="195">
        <v>524</v>
      </c>
      <c r="V51" s="195">
        <v>537</v>
      </c>
      <c r="W51" s="195">
        <v>556</v>
      </c>
      <c r="X51" s="195">
        <v>584</v>
      </c>
      <c r="Y51" s="195">
        <v>545</v>
      </c>
      <c r="Z51" s="195">
        <v>561</v>
      </c>
      <c r="AA51" s="195">
        <v>521</v>
      </c>
      <c r="AB51" s="66">
        <v>4502</v>
      </c>
      <c r="AC51" s="96">
        <v>5218</v>
      </c>
      <c r="AD51" s="66">
        <v>5358</v>
      </c>
      <c r="AE51" s="232">
        <v>2.683020314296658</v>
      </c>
      <c r="AF51" s="156" t="e">
        <f>+AB51-#REF!</f>
        <v>#REF!</v>
      </c>
      <c r="AG51" s="156">
        <f t="shared" si="0"/>
        <v>4727</v>
      </c>
      <c r="AH51" s="156">
        <f t="shared" si="1"/>
        <v>4882</v>
      </c>
    </row>
    <row r="52" spans="1:34" ht="20.100000000000001" customHeight="1">
      <c r="A52" s="37"/>
      <c r="B52" s="136"/>
      <c r="C52" s="6" t="s">
        <v>23</v>
      </c>
      <c r="D52" s="96">
        <v>74675</v>
      </c>
      <c r="E52" s="23">
        <v>5906</v>
      </c>
      <c r="F52" s="23">
        <v>5857</v>
      </c>
      <c r="G52" s="23">
        <v>7617</v>
      </c>
      <c r="H52" s="23">
        <v>7393</v>
      </c>
      <c r="I52" s="23">
        <v>7225</v>
      </c>
      <c r="J52" s="24">
        <v>7657</v>
      </c>
      <c r="K52" s="23">
        <v>7648</v>
      </c>
      <c r="L52" s="23">
        <v>7980</v>
      </c>
      <c r="M52" s="23">
        <v>9111</v>
      </c>
      <c r="N52" s="23">
        <v>8193</v>
      </c>
      <c r="O52" s="23">
        <v>8136</v>
      </c>
      <c r="P52" s="23">
        <v>9132</v>
      </c>
      <c r="Q52" s="195">
        <v>91855</v>
      </c>
      <c r="R52" s="195">
        <v>7221</v>
      </c>
      <c r="S52" s="195">
        <v>6972</v>
      </c>
      <c r="T52" s="195">
        <v>7942</v>
      </c>
      <c r="U52" s="195">
        <v>7693</v>
      </c>
      <c r="V52" s="195">
        <v>8376</v>
      </c>
      <c r="W52" s="195">
        <v>8120</v>
      </c>
      <c r="X52" s="195">
        <v>7856</v>
      </c>
      <c r="Y52" s="195">
        <v>8623</v>
      </c>
      <c r="Z52" s="195">
        <v>8351</v>
      </c>
      <c r="AA52" s="195">
        <v>8238</v>
      </c>
      <c r="AB52" s="66">
        <v>60030</v>
      </c>
      <c r="AC52" s="96">
        <v>74587</v>
      </c>
      <c r="AD52" s="66">
        <v>79392</v>
      </c>
      <c r="AE52" s="232">
        <v>6.4421413919315773</v>
      </c>
      <c r="AF52" s="156" t="e">
        <f>+AB52-#REF!</f>
        <v>#REF!</v>
      </c>
      <c r="AG52" s="156">
        <f t="shared" si="0"/>
        <v>68681</v>
      </c>
      <c r="AH52" s="156">
        <f t="shared" si="1"/>
        <v>72171</v>
      </c>
    </row>
    <row r="53" spans="1:34" ht="20.100000000000001" customHeight="1">
      <c r="A53" s="37"/>
      <c r="B53" s="135"/>
      <c r="C53" s="6" t="s">
        <v>110</v>
      </c>
      <c r="D53" s="96">
        <v>14106</v>
      </c>
      <c r="E53" s="23">
        <v>1227</v>
      </c>
      <c r="F53" s="23">
        <v>1168</v>
      </c>
      <c r="G53" s="23">
        <v>1528</v>
      </c>
      <c r="H53" s="23">
        <v>1408</v>
      </c>
      <c r="I53" s="23">
        <v>1394</v>
      </c>
      <c r="J53" s="24">
        <v>1372</v>
      </c>
      <c r="K53" s="23">
        <v>1534</v>
      </c>
      <c r="L53" s="23">
        <v>1477</v>
      </c>
      <c r="M53" s="23">
        <v>1550</v>
      </c>
      <c r="N53" s="23">
        <v>1481</v>
      </c>
      <c r="O53" s="23">
        <v>1479</v>
      </c>
      <c r="P53" s="23">
        <v>1650</v>
      </c>
      <c r="Q53" s="195">
        <v>17268</v>
      </c>
      <c r="R53" s="195">
        <v>1492</v>
      </c>
      <c r="S53" s="195">
        <v>1356</v>
      </c>
      <c r="T53" s="195">
        <v>1579</v>
      </c>
      <c r="U53" s="195">
        <v>1447</v>
      </c>
      <c r="V53" s="195">
        <v>1526</v>
      </c>
      <c r="W53" s="195">
        <v>1460</v>
      </c>
      <c r="X53" s="195">
        <v>1511</v>
      </c>
      <c r="Y53" s="195">
        <v>1663</v>
      </c>
      <c r="Z53" s="195">
        <v>1680</v>
      </c>
      <c r="AA53" s="195">
        <v>1694</v>
      </c>
      <c r="AB53" s="66">
        <v>11461</v>
      </c>
      <c r="AC53" s="96">
        <v>14139</v>
      </c>
      <c r="AD53" s="66">
        <v>15408</v>
      </c>
      <c r="AE53" s="232">
        <v>8.9751750477403025</v>
      </c>
      <c r="AF53" s="156" t="e">
        <f>+AB53-#REF!</f>
        <v>#REF!</v>
      </c>
      <c r="AG53" s="156">
        <f t="shared" si="0"/>
        <v>12912</v>
      </c>
      <c r="AH53" s="156">
        <f t="shared" si="1"/>
        <v>13916</v>
      </c>
    </row>
    <row r="54" spans="1:34" ht="20.100000000000001" customHeight="1">
      <c r="A54" s="37"/>
      <c r="B54" s="135"/>
      <c r="C54" s="6" t="s">
        <v>113</v>
      </c>
      <c r="D54" s="96">
        <v>8227</v>
      </c>
      <c r="E54" s="23">
        <v>690</v>
      </c>
      <c r="F54" s="23">
        <v>689</v>
      </c>
      <c r="G54" s="23">
        <v>896</v>
      </c>
      <c r="H54" s="23">
        <v>809</v>
      </c>
      <c r="I54" s="23">
        <v>867</v>
      </c>
      <c r="J54" s="24">
        <v>840</v>
      </c>
      <c r="K54" s="23">
        <v>965</v>
      </c>
      <c r="L54" s="23">
        <v>966</v>
      </c>
      <c r="M54" s="23">
        <v>1049</v>
      </c>
      <c r="N54" s="23">
        <v>1003</v>
      </c>
      <c r="O54" s="23">
        <v>1018</v>
      </c>
      <c r="P54" s="23">
        <v>1230</v>
      </c>
      <c r="Q54" s="195">
        <v>11022</v>
      </c>
      <c r="R54" s="195">
        <v>1104</v>
      </c>
      <c r="S54" s="195">
        <v>1085</v>
      </c>
      <c r="T54" s="195">
        <v>1193</v>
      </c>
      <c r="U54" s="195">
        <v>1094</v>
      </c>
      <c r="V54" s="195">
        <v>1155</v>
      </c>
      <c r="W54" s="195">
        <v>1122</v>
      </c>
      <c r="X54" s="195">
        <v>1168</v>
      </c>
      <c r="Y54" s="195">
        <v>1348</v>
      </c>
      <c r="Z54" s="195">
        <v>1206</v>
      </c>
      <c r="AA54" s="195">
        <v>1255</v>
      </c>
      <c r="AB54" s="66">
        <v>6719</v>
      </c>
      <c r="AC54" s="96">
        <v>8774</v>
      </c>
      <c r="AD54" s="66">
        <v>11730</v>
      </c>
      <c r="AE54" s="232">
        <v>33.690449054023254</v>
      </c>
      <c r="AF54" s="156" t="e">
        <f>+AB54-#REF!</f>
        <v>#REF!</v>
      </c>
      <c r="AG54" s="156">
        <f t="shared" si="0"/>
        <v>8084</v>
      </c>
      <c r="AH54" s="156">
        <f t="shared" si="1"/>
        <v>10626</v>
      </c>
    </row>
    <row r="55" spans="1:34" ht="20.100000000000001" customHeight="1">
      <c r="A55" s="37"/>
      <c r="B55" s="135"/>
      <c r="C55" s="6" t="s">
        <v>112</v>
      </c>
      <c r="D55" s="96">
        <v>7</v>
      </c>
      <c r="E55" s="23">
        <v>14</v>
      </c>
      <c r="F55" s="23">
        <v>17</v>
      </c>
      <c r="G55" s="23">
        <v>19</v>
      </c>
      <c r="H55" s="23">
        <v>11</v>
      </c>
      <c r="I55" s="23">
        <v>12</v>
      </c>
      <c r="J55" s="24">
        <v>12</v>
      </c>
      <c r="K55" s="23">
        <v>21</v>
      </c>
      <c r="L55" s="23">
        <v>20</v>
      </c>
      <c r="M55" s="23">
        <v>34</v>
      </c>
      <c r="N55" s="23">
        <v>28</v>
      </c>
      <c r="O55" s="23">
        <v>21</v>
      </c>
      <c r="P55" s="23">
        <v>12</v>
      </c>
      <c r="Q55" s="195">
        <v>221</v>
      </c>
      <c r="R55" s="195">
        <v>12</v>
      </c>
      <c r="S55" s="195">
        <v>21</v>
      </c>
      <c r="T55" s="195">
        <v>15</v>
      </c>
      <c r="U55" s="195">
        <v>18</v>
      </c>
      <c r="V55" s="195">
        <v>25</v>
      </c>
      <c r="W55" s="195">
        <v>26</v>
      </c>
      <c r="X55" s="195">
        <v>28</v>
      </c>
      <c r="Y55" s="195">
        <v>34</v>
      </c>
      <c r="Z55" s="195">
        <v>39</v>
      </c>
      <c r="AA55" s="195">
        <v>42</v>
      </c>
      <c r="AB55" s="66">
        <v>2</v>
      </c>
      <c r="AC55" s="96">
        <v>188</v>
      </c>
      <c r="AD55" s="66">
        <v>260</v>
      </c>
      <c r="AE55" s="232">
        <v>38.297872340425542</v>
      </c>
      <c r="AF55" s="156" t="e">
        <f>+AB55-#REF!</f>
        <v>#REF!</v>
      </c>
      <c r="AG55" s="156">
        <f t="shared" si="0"/>
        <v>174</v>
      </c>
      <c r="AH55" s="156">
        <f t="shared" si="1"/>
        <v>248</v>
      </c>
    </row>
    <row r="56" spans="1:34" ht="20.100000000000001" customHeight="1">
      <c r="A56" s="37"/>
      <c r="B56" s="135"/>
      <c r="C56" s="6" t="s">
        <v>111</v>
      </c>
      <c r="D56" s="96">
        <v>6287</v>
      </c>
      <c r="E56" s="23">
        <v>732</v>
      </c>
      <c r="F56" s="23">
        <v>694</v>
      </c>
      <c r="G56" s="23">
        <v>588</v>
      </c>
      <c r="H56" s="23">
        <v>550</v>
      </c>
      <c r="I56" s="23">
        <v>585</v>
      </c>
      <c r="J56" s="24">
        <v>547</v>
      </c>
      <c r="K56" s="23">
        <v>577</v>
      </c>
      <c r="L56" s="23">
        <v>596</v>
      </c>
      <c r="M56" s="23">
        <v>612</v>
      </c>
      <c r="N56" s="23">
        <v>596</v>
      </c>
      <c r="O56" s="23">
        <v>593</v>
      </c>
      <c r="P56" s="23">
        <v>682</v>
      </c>
      <c r="Q56" s="195">
        <v>7352</v>
      </c>
      <c r="R56" s="195">
        <v>608</v>
      </c>
      <c r="S56" s="195">
        <v>558</v>
      </c>
      <c r="T56" s="195">
        <v>663</v>
      </c>
      <c r="U56" s="195">
        <v>566</v>
      </c>
      <c r="V56" s="195">
        <v>601</v>
      </c>
      <c r="W56" s="195">
        <v>571</v>
      </c>
      <c r="X56" s="195">
        <v>621</v>
      </c>
      <c r="Y56" s="195">
        <v>683</v>
      </c>
      <c r="Z56" s="195">
        <v>653</v>
      </c>
      <c r="AA56" s="195">
        <v>624</v>
      </c>
      <c r="AB56" s="66">
        <v>5217</v>
      </c>
      <c r="AC56" s="96">
        <v>6077</v>
      </c>
      <c r="AD56" s="66">
        <v>6148</v>
      </c>
      <c r="AE56" s="232">
        <v>1.1683396412703662</v>
      </c>
      <c r="AF56" s="156" t="e">
        <f>+AB56-#REF!</f>
        <v>#REF!</v>
      </c>
      <c r="AG56" s="156">
        <f t="shared" si="0"/>
        <v>5345</v>
      </c>
      <c r="AH56" s="156">
        <f t="shared" si="1"/>
        <v>5540</v>
      </c>
    </row>
    <row r="57" spans="1:34" ht="20.100000000000001" customHeight="1">
      <c r="A57" s="37"/>
      <c r="B57" s="135"/>
      <c r="C57" s="6" t="s">
        <v>69</v>
      </c>
      <c r="D57" s="96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4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195">
        <v>1</v>
      </c>
      <c r="R57" s="195">
        <v>0</v>
      </c>
      <c r="S57" s="195">
        <v>0</v>
      </c>
      <c r="T57" s="195">
        <v>3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2</v>
      </c>
      <c r="AB57" s="66">
        <v>0</v>
      </c>
      <c r="AC57" s="96">
        <v>0</v>
      </c>
      <c r="AD57" s="66">
        <v>5</v>
      </c>
      <c r="AE57" s="232"/>
      <c r="AF57" s="156" t="e">
        <f>+AB57-#REF!</f>
        <v>#REF!</v>
      </c>
      <c r="AG57" s="156">
        <f t="shared" si="0"/>
        <v>0</v>
      </c>
      <c r="AH57" s="156">
        <f t="shared" si="1"/>
        <v>5</v>
      </c>
    </row>
    <row r="58" spans="1:34" ht="20.100000000000001" customHeight="1">
      <c r="A58" s="37"/>
      <c r="B58" s="135"/>
      <c r="C58" s="6" t="s">
        <v>106</v>
      </c>
      <c r="D58" s="96">
        <v>3017</v>
      </c>
      <c r="E58" s="23">
        <v>221</v>
      </c>
      <c r="F58" s="23">
        <v>200</v>
      </c>
      <c r="G58" s="23">
        <v>263</v>
      </c>
      <c r="H58" s="23">
        <v>247</v>
      </c>
      <c r="I58" s="23">
        <v>236</v>
      </c>
      <c r="J58" s="24">
        <v>233</v>
      </c>
      <c r="K58" s="23">
        <v>249</v>
      </c>
      <c r="L58" s="23">
        <v>238</v>
      </c>
      <c r="M58" s="23">
        <v>259</v>
      </c>
      <c r="N58" s="23">
        <v>240</v>
      </c>
      <c r="O58" s="23">
        <v>247</v>
      </c>
      <c r="P58" s="23">
        <v>276</v>
      </c>
      <c r="Q58" s="195">
        <v>2909</v>
      </c>
      <c r="R58" s="195">
        <v>261</v>
      </c>
      <c r="S58" s="195">
        <v>221</v>
      </c>
      <c r="T58" s="195">
        <v>263</v>
      </c>
      <c r="U58" s="195">
        <v>245</v>
      </c>
      <c r="V58" s="195">
        <v>251</v>
      </c>
      <c r="W58" s="195">
        <v>241</v>
      </c>
      <c r="X58" s="195">
        <v>251</v>
      </c>
      <c r="Y58" s="195">
        <v>276</v>
      </c>
      <c r="Z58" s="195">
        <v>261</v>
      </c>
      <c r="AA58" s="195">
        <v>255</v>
      </c>
      <c r="AB58" s="66">
        <v>2509</v>
      </c>
      <c r="AC58" s="96">
        <v>2386</v>
      </c>
      <c r="AD58" s="66">
        <v>2525</v>
      </c>
      <c r="AE58" s="232">
        <v>5.8256496227996557</v>
      </c>
      <c r="AF58" s="156" t="e">
        <f>+AB58-#REF!</f>
        <v>#REF!</v>
      </c>
      <c r="AG58" s="156">
        <f t="shared" si="0"/>
        <v>2165</v>
      </c>
      <c r="AH58" s="156">
        <f t="shared" si="1"/>
        <v>2264</v>
      </c>
    </row>
    <row r="59" spans="1:34" ht="20.100000000000001" customHeight="1" thickBot="1">
      <c r="A59" s="37"/>
      <c r="B59" s="135"/>
      <c r="C59" s="25" t="s">
        <v>82</v>
      </c>
      <c r="D59" s="96">
        <v>1559</v>
      </c>
      <c r="E59" s="23">
        <v>95</v>
      </c>
      <c r="F59" s="23">
        <v>128</v>
      </c>
      <c r="G59" s="23">
        <v>183</v>
      </c>
      <c r="H59" s="23">
        <v>127</v>
      </c>
      <c r="I59" s="23">
        <v>176</v>
      </c>
      <c r="J59" s="24">
        <v>125</v>
      </c>
      <c r="K59" s="23">
        <v>106</v>
      </c>
      <c r="L59" s="23">
        <v>145</v>
      </c>
      <c r="M59" s="23">
        <v>162</v>
      </c>
      <c r="N59" s="23">
        <v>144</v>
      </c>
      <c r="O59" s="23">
        <v>166</v>
      </c>
      <c r="P59" s="23">
        <v>156</v>
      </c>
      <c r="Q59" s="195">
        <v>1713</v>
      </c>
      <c r="R59" s="195">
        <v>121</v>
      </c>
      <c r="S59" s="195">
        <v>117</v>
      </c>
      <c r="T59" s="195">
        <v>240</v>
      </c>
      <c r="U59" s="195">
        <v>175</v>
      </c>
      <c r="V59" s="195">
        <v>204</v>
      </c>
      <c r="W59" s="195">
        <v>178</v>
      </c>
      <c r="X59" s="195">
        <v>181</v>
      </c>
      <c r="Y59" s="195">
        <v>222</v>
      </c>
      <c r="Z59" s="195">
        <v>228</v>
      </c>
      <c r="AA59" s="195">
        <v>197</v>
      </c>
      <c r="AB59" s="66">
        <v>1315</v>
      </c>
      <c r="AC59" s="96">
        <v>1391</v>
      </c>
      <c r="AD59" s="66">
        <v>1863</v>
      </c>
      <c r="AE59" s="232">
        <v>33.932422717469457</v>
      </c>
      <c r="AF59" s="156" t="e">
        <f>+AB59-#REF!</f>
        <v>#REF!</v>
      </c>
      <c r="AG59" s="156">
        <f t="shared" si="0"/>
        <v>1296</v>
      </c>
      <c r="AH59" s="156">
        <f t="shared" si="1"/>
        <v>1742</v>
      </c>
    </row>
    <row r="60" spans="1:34" s="51" customFormat="1" ht="20.100000000000001" customHeight="1" thickBot="1">
      <c r="A60" s="37"/>
      <c r="B60" s="140" t="s">
        <v>15</v>
      </c>
      <c r="C60" s="21"/>
      <c r="D60" s="225">
        <v>28270</v>
      </c>
      <c r="E60" s="73">
        <v>2594</v>
      </c>
      <c r="F60" s="73">
        <v>2324</v>
      </c>
      <c r="G60" s="73">
        <v>2641</v>
      </c>
      <c r="H60" s="73">
        <v>2544</v>
      </c>
      <c r="I60" s="73">
        <v>2612</v>
      </c>
      <c r="J60" s="224">
        <v>2502</v>
      </c>
      <c r="K60" s="73">
        <v>2554</v>
      </c>
      <c r="L60" s="73">
        <v>2644</v>
      </c>
      <c r="M60" s="73">
        <v>2514</v>
      </c>
      <c r="N60" s="73">
        <v>2518</v>
      </c>
      <c r="O60" s="73">
        <v>2413</v>
      </c>
      <c r="P60" s="73">
        <v>2643</v>
      </c>
      <c r="Q60" s="276">
        <v>30503</v>
      </c>
      <c r="R60" s="276">
        <v>2444</v>
      </c>
      <c r="S60" s="276">
        <v>2260</v>
      </c>
      <c r="T60" s="276">
        <v>3451</v>
      </c>
      <c r="U60" s="276">
        <v>2481</v>
      </c>
      <c r="V60" s="276">
        <v>2589</v>
      </c>
      <c r="W60" s="276">
        <v>2405</v>
      </c>
      <c r="X60" s="276">
        <v>2506</v>
      </c>
      <c r="Y60" s="276">
        <v>2751</v>
      </c>
      <c r="Z60" s="276">
        <v>2670</v>
      </c>
      <c r="AA60" s="276">
        <v>2502</v>
      </c>
      <c r="AB60" s="31">
        <v>21579</v>
      </c>
      <c r="AC60" s="30">
        <v>25447</v>
      </c>
      <c r="AD60" s="31">
        <v>26059</v>
      </c>
      <c r="AE60" s="233">
        <v>2.4049986245922916</v>
      </c>
      <c r="AF60" s="156" t="e">
        <f>+AB60-#REF!</f>
        <v>#REF!</v>
      </c>
      <c r="AG60" s="156">
        <f t="shared" si="0"/>
        <v>22853</v>
      </c>
      <c r="AH60" s="156">
        <f t="shared" si="1"/>
        <v>23615</v>
      </c>
    </row>
    <row r="61" spans="1:34" ht="20.100000000000001" customHeight="1">
      <c r="A61" s="37"/>
      <c r="B61" s="134"/>
      <c r="C61" s="27" t="s">
        <v>20</v>
      </c>
      <c r="D61" s="161">
        <v>3403</v>
      </c>
      <c r="E61" s="40">
        <v>549</v>
      </c>
      <c r="F61" s="40">
        <v>327</v>
      </c>
      <c r="G61" s="40">
        <v>306</v>
      </c>
      <c r="H61" s="40">
        <v>321</v>
      </c>
      <c r="I61" s="40">
        <v>306</v>
      </c>
      <c r="J61" s="75">
        <v>345</v>
      </c>
      <c r="K61" s="40">
        <v>293</v>
      </c>
      <c r="L61" s="40">
        <v>333</v>
      </c>
      <c r="M61" s="40">
        <v>125</v>
      </c>
      <c r="N61" s="40">
        <v>116</v>
      </c>
      <c r="O61" s="40">
        <v>113</v>
      </c>
      <c r="P61" s="40">
        <v>103</v>
      </c>
      <c r="Q61" s="42">
        <v>3237</v>
      </c>
      <c r="R61" s="42">
        <v>108</v>
      </c>
      <c r="S61" s="42">
        <v>115</v>
      </c>
      <c r="T61" s="42">
        <v>916</v>
      </c>
      <c r="U61" s="42">
        <v>118</v>
      </c>
      <c r="V61" s="42">
        <v>50</v>
      </c>
      <c r="W61" s="42">
        <v>45</v>
      </c>
      <c r="X61" s="42">
        <v>52</v>
      </c>
      <c r="Y61" s="42">
        <v>53</v>
      </c>
      <c r="Z61" s="42">
        <v>46</v>
      </c>
      <c r="AA61" s="42">
        <v>52</v>
      </c>
      <c r="AB61" s="93">
        <v>1222</v>
      </c>
      <c r="AC61" s="93">
        <v>3021</v>
      </c>
      <c r="AD61" s="226">
        <v>1555</v>
      </c>
      <c r="AE61" s="235">
        <v>-48.526977821913277</v>
      </c>
      <c r="AF61" s="156" t="e">
        <f>+AB61-#REF!</f>
        <v>#REF!</v>
      </c>
      <c r="AG61" s="156">
        <f t="shared" si="0"/>
        <v>2472</v>
      </c>
      <c r="AH61" s="156">
        <f t="shared" si="1"/>
        <v>1447</v>
      </c>
    </row>
    <row r="62" spans="1:34" ht="20.100000000000001" customHeight="1">
      <c r="A62" s="37"/>
      <c r="B62" s="135"/>
      <c r="C62" s="6" t="s">
        <v>109</v>
      </c>
      <c r="D62" s="96">
        <v>176</v>
      </c>
      <c r="E62" s="23">
        <v>26</v>
      </c>
      <c r="F62" s="23">
        <v>22</v>
      </c>
      <c r="G62" s="23">
        <v>9</v>
      </c>
      <c r="H62" s="23">
        <v>4</v>
      </c>
      <c r="I62" s="23">
        <v>4</v>
      </c>
      <c r="J62" s="24">
        <v>4</v>
      </c>
      <c r="K62" s="23">
        <v>4</v>
      </c>
      <c r="L62" s="23">
        <v>4</v>
      </c>
      <c r="M62" s="23">
        <v>4</v>
      </c>
      <c r="N62" s="23">
        <v>4</v>
      </c>
      <c r="O62" s="23">
        <v>4</v>
      </c>
      <c r="P62" s="23">
        <v>4</v>
      </c>
      <c r="Q62" s="195">
        <v>93</v>
      </c>
      <c r="R62" s="195">
        <v>6</v>
      </c>
      <c r="S62" s="195">
        <v>4</v>
      </c>
      <c r="T62" s="195">
        <v>4</v>
      </c>
      <c r="U62" s="195">
        <v>4</v>
      </c>
      <c r="V62" s="195">
        <v>15</v>
      </c>
      <c r="W62" s="195">
        <v>17</v>
      </c>
      <c r="X62" s="195">
        <v>23</v>
      </c>
      <c r="Y62" s="195">
        <v>23</v>
      </c>
      <c r="Z62" s="195">
        <v>19</v>
      </c>
      <c r="AA62" s="195">
        <v>26</v>
      </c>
      <c r="AB62" s="66">
        <v>120</v>
      </c>
      <c r="AC62" s="66">
        <v>85</v>
      </c>
      <c r="AD62" s="212">
        <v>141</v>
      </c>
      <c r="AE62" s="232">
        <v>65.882352941176478</v>
      </c>
      <c r="AF62" s="156" t="e">
        <f>+AB62-#REF!</f>
        <v>#REF!</v>
      </c>
      <c r="AG62" s="156">
        <f t="shared" si="0"/>
        <v>59</v>
      </c>
      <c r="AH62" s="156">
        <f t="shared" si="1"/>
        <v>135</v>
      </c>
    </row>
    <row r="63" spans="1:34" ht="20.100000000000001" customHeight="1">
      <c r="A63" s="37"/>
      <c r="B63" s="135"/>
      <c r="C63" s="25" t="s">
        <v>21</v>
      </c>
      <c r="D63" s="96">
        <v>8</v>
      </c>
      <c r="E63" s="23">
        <v>2</v>
      </c>
      <c r="F63" s="23">
        <v>0</v>
      </c>
      <c r="G63" s="23">
        <v>0</v>
      </c>
      <c r="H63" s="23">
        <v>0</v>
      </c>
      <c r="I63" s="23">
        <v>0</v>
      </c>
      <c r="J63" s="24">
        <v>1</v>
      </c>
      <c r="K63" s="23">
        <v>2</v>
      </c>
      <c r="L63" s="23">
        <v>3</v>
      </c>
      <c r="M63" s="23">
        <v>1</v>
      </c>
      <c r="N63" s="23">
        <v>1</v>
      </c>
      <c r="O63" s="23">
        <v>2</v>
      </c>
      <c r="P63" s="23">
        <v>0</v>
      </c>
      <c r="Q63" s="195">
        <v>12</v>
      </c>
      <c r="R63" s="195">
        <v>0</v>
      </c>
      <c r="S63" s="195">
        <v>0</v>
      </c>
      <c r="T63" s="195">
        <v>1</v>
      </c>
      <c r="U63" s="195">
        <v>5</v>
      </c>
      <c r="V63" s="195">
        <v>2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66">
        <v>8</v>
      </c>
      <c r="AC63" s="66">
        <v>10</v>
      </c>
      <c r="AD63" s="212">
        <v>8</v>
      </c>
      <c r="AE63" s="232">
        <v>-19.999999999999996</v>
      </c>
      <c r="AF63" s="156" t="e">
        <f>+AB63-#REF!</f>
        <v>#REF!</v>
      </c>
      <c r="AG63" s="156">
        <f t="shared" si="0"/>
        <v>8</v>
      </c>
      <c r="AH63" s="156">
        <f t="shared" si="1"/>
        <v>8</v>
      </c>
    </row>
    <row r="64" spans="1:34" ht="20.100000000000001" customHeight="1">
      <c r="A64" s="37"/>
      <c r="B64" s="135"/>
      <c r="C64" s="25" t="s">
        <v>114</v>
      </c>
      <c r="D64" s="96">
        <v>12</v>
      </c>
      <c r="E64" s="23">
        <v>1</v>
      </c>
      <c r="F64" s="23">
        <v>1</v>
      </c>
      <c r="G64" s="23">
        <v>1</v>
      </c>
      <c r="H64" s="23">
        <v>3</v>
      </c>
      <c r="I64" s="23">
        <v>2</v>
      </c>
      <c r="J64" s="24">
        <v>1</v>
      </c>
      <c r="K64" s="23">
        <v>1</v>
      </c>
      <c r="L64" s="23">
        <v>1</v>
      </c>
      <c r="M64" s="23">
        <v>1</v>
      </c>
      <c r="N64" s="23">
        <v>1</v>
      </c>
      <c r="O64" s="23">
        <v>1</v>
      </c>
      <c r="P64" s="23">
        <v>1</v>
      </c>
      <c r="Q64" s="195">
        <v>15</v>
      </c>
      <c r="R64" s="195">
        <v>1</v>
      </c>
      <c r="S64" s="195">
        <v>2</v>
      </c>
      <c r="T64" s="195">
        <v>1</v>
      </c>
      <c r="U64" s="195">
        <v>3</v>
      </c>
      <c r="V64" s="195">
        <v>2</v>
      </c>
      <c r="W64" s="195">
        <v>1</v>
      </c>
      <c r="X64" s="195">
        <v>1</v>
      </c>
      <c r="Y64" s="195">
        <v>1</v>
      </c>
      <c r="Z64" s="195">
        <v>2</v>
      </c>
      <c r="AA64" s="195">
        <v>1</v>
      </c>
      <c r="AB64" s="66">
        <v>10</v>
      </c>
      <c r="AC64" s="66">
        <v>13</v>
      </c>
      <c r="AD64" s="212">
        <v>15</v>
      </c>
      <c r="AE64" s="232">
        <v>15.384615384615374</v>
      </c>
      <c r="AF64" s="156" t="e">
        <f>+AB64-#REF!</f>
        <v>#REF!</v>
      </c>
      <c r="AG64" s="156">
        <f t="shared" si="0"/>
        <v>12</v>
      </c>
      <c r="AH64" s="156">
        <f t="shared" si="1"/>
        <v>14</v>
      </c>
    </row>
    <row r="65" spans="1:34" ht="20.100000000000001" customHeight="1">
      <c r="A65" s="37"/>
      <c r="B65" s="135"/>
      <c r="C65" s="25" t="s">
        <v>22</v>
      </c>
      <c r="D65" s="96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4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66">
        <v>0</v>
      </c>
      <c r="AC65" s="66">
        <v>0</v>
      </c>
      <c r="AD65" s="212">
        <v>0</v>
      </c>
      <c r="AE65" s="232"/>
      <c r="AF65" s="156" t="e">
        <f>+AB65-#REF!</f>
        <v>#REF!</v>
      </c>
      <c r="AG65" s="156">
        <f t="shared" si="0"/>
        <v>0</v>
      </c>
      <c r="AH65" s="156">
        <f t="shared" si="1"/>
        <v>0</v>
      </c>
    </row>
    <row r="66" spans="1:34" ht="20.100000000000001" customHeight="1">
      <c r="A66" s="37"/>
      <c r="B66" s="135"/>
      <c r="C66" s="25" t="s">
        <v>23</v>
      </c>
      <c r="D66" s="96">
        <v>6989</v>
      </c>
      <c r="E66" s="23">
        <v>499</v>
      </c>
      <c r="F66" s="23">
        <v>533</v>
      </c>
      <c r="G66" s="23">
        <v>557</v>
      </c>
      <c r="H66" s="23">
        <v>576</v>
      </c>
      <c r="I66" s="23">
        <v>651</v>
      </c>
      <c r="J66" s="24">
        <v>545</v>
      </c>
      <c r="K66" s="23">
        <v>552</v>
      </c>
      <c r="L66" s="23">
        <v>627</v>
      </c>
      <c r="M66" s="23">
        <v>610</v>
      </c>
      <c r="N66" s="23">
        <v>719</v>
      </c>
      <c r="O66" s="23">
        <v>620</v>
      </c>
      <c r="P66" s="23">
        <v>695</v>
      </c>
      <c r="Q66" s="195">
        <v>7184</v>
      </c>
      <c r="R66" s="195">
        <v>618</v>
      </c>
      <c r="S66" s="195">
        <v>597</v>
      </c>
      <c r="T66" s="195">
        <v>722</v>
      </c>
      <c r="U66" s="195">
        <v>683</v>
      </c>
      <c r="V66" s="195">
        <v>753</v>
      </c>
      <c r="W66" s="195">
        <v>667</v>
      </c>
      <c r="X66" s="195">
        <v>670</v>
      </c>
      <c r="Y66" s="195">
        <v>726</v>
      </c>
      <c r="Z66" s="195">
        <v>746</v>
      </c>
      <c r="AA66" s="195">
        <v>634</v>
      </c>
      <c r="AB66" s="66">
        <v>5775</v>
      </c>
      <c r="AC66" s="66">
        <v>5869</v>
      </c>
      <c r="AD66" s="212">
        <v>6816</v>
      </c>
      <c r="AE66" s="232">
        <v>16.135627875276871</v>
      </c>
      <c r="AF66" s="156" t="e">
        <f>+AB66-#REF!</f>
        <v>#REF!</v>
      </c>
      <c r="AG66" s="156">
        <f t="shared" si="0"/>
        <v>5370</v>
      </c>
      <c r="AH66" s="156">
        <f t="shared" si="1"/>
        <v>6198</v>
      </c>
    </row>
    <row r="67" spans="1:34" ht="20.100000000000001" customHeight="1">
      <c r="A67" s="37"/>
      <c r="B67" s="135"/>
      <c r="C67" s="6" t="s">
        <v>110</v>
      </c>
      <c r="D67" s="96">
        <v>10705</v>
      </c>
      <c r="E67" s="23">
        <v>936</v>
      </c>
      <c r="F67" s="23">
        <v>877</v>
      </c>
      <c r="G67" s="23">
        <v>1117</v>
      </c>
      <c r="H67" s="23">
        <v>1032</v>
      </c>
      <c r="I67" s="23">
        <v>1022</v>
      </c>
      <c r="J67" s="24">
        <v>982</v>
      </c>
      <c r="K67" s="23">
        <v>1080</v>
      </c>
      <c r="L67" s="23">
        <v>1024</v>
      </c>
      <c r="M67" s="23">
        <v>1100</v>
      </c>
      <c r="N67" s="23">
        <v>1053</v>
      </c>
      <c r="O67" s="23">
        <v>1049</v>
      </c>
      <c r="P67" s="23">
        <v>1155</v>
      </c>
      <c r="Q67" s="195">
        <v>12427</v>
      </c>
      <c r="R67" s="195">
        <v>1085</v>
      </c>
      <c r="S67" s="195">
        <v>982</v>
      </c>
      <c r="T67" s="195">
        <v>1120</v>
      </c>
      <c r="U67" s="195">
        <v>1035</v>
      </c>
      <c r="V67" s="195">
        <v>1104</v>
      </c>
      <c r="W67" s="195">
        <v>1053</v>
      </c>
      <c r="X67" s="195">
        <v>1091</v>
      </c>
      <c r="Y67" s="195">
        <v>1185</v>
      </c>
      <c r="Z67" s="195">
        <v>1138</v>
      </c>
      <c r="AA67" s="195">
        <v>1123</v>
      </c>
      <c r="AB67" s="66">
        <v>8686</v>
      </c>
      <c r="AC67" s="66">
        <v>10223</v>
      </c>
      <c r="AD67" s="212">
        <v>10916</v>
      </c>
      <c r="AE67" s="232">
        <v>6.7788320453878503</v>
      </c>
      <c r="AF67" s="156" t="e">
        <f>+AB67-#REF!</f>
        <v>#REF!</v>
      </c>
      <c r="AG67" s="156">
        <f t="shared" si="0"/>
        <v>9287</v>
      </c>
      <c r="AH67" s="156">
        <f t="shared" si="1"/>
        <v>9831</v>
      </c>
    </row>
    <row r="68" spans="1:34" ht="20.100000000000001" customHeight="1">
      <c r="A68" s="37"/>
      <c r="B68" s="135"/>
      <c r="C68" s="6" t="s">
        <v>113</v>
      </c>
      <c r="D68" s="96">
        <v>840</v>
      </c>
      <c r="E68" s="23">
        <v>81</v>
      </c>
      <c r="F68" s="23">
        <v>72</v>
      </c>
      <c r="G68" s="23">
        <v>77</v>
      </c>
      <c r="H68" s="23">
        <v>90</v>
      </c>
      <c r="I68" s="23">
        <v>101</v>
      </c>
      <c r="J68" s="24">
        <v>114</v>
      </c>
      <c r="K68" s="23">
        <v>104</v>
      </c>
      <c r="L68" s="23">
        <v>123</v>
      </c>
      <c r="M68" s="23">
        <v>117</v>
      </c>
      <c r="N68" s="23">
        <v>126</v>
      </c>
      <c r="O68" s="23">
        <v>110</v>
      </c>
      <c r="P68" s="23">
        <v>124</v>
      </c>
      <c r="Q68" s="195">
        <v>1239</v>
      </c>
      <c r="R68" s="195">
        <v>125</v>
      </c>
      <c r="S68" s="195">
        <v>95</v>
      </c>
      <c r="T68" s="195">
        <v>145</v>
      </c>
      <c r="U68" s="195">
        <v>130</v>
      </c>
      <c r="V68" s="195">
        <v>129</v>
      </c>
      <c r="W68" s="195">
        <v>119</v>
      </c>
      <c r="X68" s="195">
        <v>123</v>
      </c>
      <c r="Y68" s="195">
        <v>139</v>
      </c>
      <c r="Z68" s="195">
        <v>147</v>
      </c>
      <c r="AA68" s="195">
        <v>150</v>
      </c>
      <c r="AB68" s="66">
        <v>673</v>
      </c>
      <c r="AC68" s="66">
        <v>1005</v>
      </c>
      <c r="AD68" s="212">
        <v>1302</v>
      </c>
      <c r="AE68" s="232">
        <v>29.552238805970156</v>
      </c>
      <c r="AF68" s="156" t="e">
        <f>+AB68-#REF!</f>
        <v>#REF!</v>
      </c>
      <c r="AG68" s="156">
        <f t="shared" si="0"/>
        <v>924</v>
      </c>
      <c r="AH68" s="156">
        <f t="shared" si="1"/>
        <v>1177</v>
      </c>
    </row>
    <row r="69" spans="1:34" ht="20.100000000000001" customHeight="1">
      <c r="A69" s="37"/>
      <c r="B69" s="135"/>
      <c r="C69" s="6" t="s">
        <v>112</v>
      </c>
      <c r="D69" s="96"/>
      <c r="E69" s="23"/>
      <c r="F69" s="23"/>
      <c r="G69" s="23"/>
      <c r="H69" s="23"/>
      <c r="I69" s="23"/>
      <c r="J69" s="24"/>
      <c r="K69" s="23"/>
      <c r="L69" s="23"/>
      <c r="M69" s="23"/>
      <c r="N69" s="23"/>
      <c r="O69" s="23"/>
      <c r="P69" s="23"/>
      <c r="Q69" s="195">
        <v>0</v>
      </c>
      <c r="R69" s="195"/>
      <c r="S69" s="195"/>
      <c r="T69" s="195"/>
      <c r="U69" s="195"/>
      <c r="V69" s="195"/>
      <c r="W69" s="195"/>
      <c r="X69" s="195"/>
      <c r="Y69" s="195"/>
      <c r="Z69" s="195"/>
      <c r="AA69" s="195"/>
      <c r="AB69" s="66">
        <v>0</v>
      </c>
      <c r="AC69" s="66">
        <v>0</v>
      </c>
      <c r="AD69" s="212">
        <v>0</v>
      </c>
      <c r="AE69" s="232"/>
      <c r="AF69" s="156" t="e">
        <f>+AB69-#REF!</f>
        <v>#REF!</v>
      </c>
      <c r="AG69" s="156">
        <f t="shared" si="0"/>
        <v>0</v>
      </c>
      <c r="AH69" s="156">
        <f t="shared" si="1"/>
        <v>0</v>
      </c>
    </row>
    <row r="70" spans="1:34" ht="20.100000000000001" customHeight="1">
      <c r="A70" s="37"/>
      <c r="B70" s="135"/>
      <c r="C70" s="6" t="s">
        <v>111</v>
      </c>
      <c r="D70" s="96">
        <v>5362</v>
      </c>
      <c r="E70" s="23">
        <v>431</v>
      </c>
      <c r="F70" s="23">
        <v>421</v>
      </c>
      <c r="G70" s="23">
        <v>502</v>
      </c>
      <c r="H70" s="23">
        <v>445</v>
      </c>
      <c r="I70" s="23">
        <v>444</v>
      </c>
      <c r="J70" s="24">
        <v>453</v>
      </c>
      <c r="K70" s="23">
        <v>457</v>
      </c>
      <c r="L70" s="23">
        <v>460</v>
      </c>
      <c r="M70" s="23">
        <v>491</v>
      </c>
      <c r="N70" s="23">
        <v>438</v>
      </c>
      <c r="O70" s="23">
        <v>446</v>
      </c>
      <c r="P70" s="23">
        <v>495</v>
      </c>
      <c r="Q70" s="195">
        <v>5483</v>
      </c>
      <c r="R70" s="195">
        <v>436</v>
      </c>
      <c r="S70" s="195">
        <v>402</v>
      </c>
      <c r="T70" s="195">
        <v>464</v>
      </c>
      <c r="U70" s="195">
        <v>434</v>
      </c>
      <c r="V70" s="195">
        <v>443</v>
      </c>
      <c r="W70" s="195">
        <v>432</v>
      </c>
      <c r="X70" s="195">
        <v>452</v>
      </c>
      <c r="Y70" s="195">
        <v>506</v>
      </c>
      <c r="Z70" s="195">
        <v>482</v>
      </c>
      <c r="AA70" s="195">
        <v>460</v>
      </c>
      <c r="AB70" s="66">
        <v>4444</v>
      </c>
      <c r="AC70" s="66">
        <v>4542</v>
      </c>
      <c r="AD70" s="212">
        <v>4511</v>
      </c>
      <c r="AE70" s="232">
        <v>-0.68251871422281285</v>
      </c>
      <c r="AF70" s="156" t="e">
        <f>+AB70-#REF!</f>
        <v>#REF!</v>
      </c>
      <c r="AG70" s="156">
        <f t="shared" si="0"/>
        <v>4111</v>
      </c>
      <c r="AH70" s="156">
        <f t="shared" si="1"/>
        <v>4075</v>
      </c>
    </row>
    <row r="71" spans="1:34" ht="20.100000000000001" customHeight="1">
      <c r="A71" s="37"/>
      <c r="B71" s="135"/>
      <c r="C71" s="6" t="s">
        <v>106</v>
      </c>
      <c r="D71" s="96">
        <v>712</v>
      </c>
      <c r="E71" s="168">
        <v>68</v>
      </c>
      <c r="F71" s="23">
        <v>67</v>
      </c>
      <c r="G71" s="23">
        <v>68</v>
      </c>
      <c r="H71" s="23">
        <v>70</v>
      </c>
      <c r="I71" s="23">
        <v>77</v>
      </c>
      <c r="J71" s="24">
        <v>52</v>
      </c>
      <c r="K71" s="23">
        <v>59</v>
      </c>
      <c r="L71" s="23">
        <v>62</v>
      </c>
      <c r="M71" s="23">
        <v>60</v>
      </c>
      <c r="N71" s="23">
        <v>51</v>
      </c>
      <c r="O71" s="23">
        <v>63</v>
      </c>
      <c r="P71" s="23">
        <v>62</v>
      </c>
      <c r="Q71" s="195">
        <v>759</v>
      </c>
      <c r="R71" s="195">
        <v>63</v>
      </c>
      <c r="S71" s="195">
        <v>58</v>
      </c>
      <c r="T71" s="195">
        <v>69</v>
      </c>
      <c r="U71" s="195">
        <v>67</v>
      </c>
      <c r="V71" s="195">
        <v>79</v>
      </c>
      <c r="W71" s="195">
        <v>59</v>
      </c>
      <c r="X71" s="195">
        <v>82</v>
      </c>
      <c r="Y71" s="195">
        <v>99</v>
      </c>
      <c r="Z71" s="195">
        <v>70</v>
      </c>
      <c r="AA71" s="195">
        <v>40</v>
      </c>
      <c r="AB71" s="66">
        <v>586</v>
      </c>
      <c r="AC71" s="66">
        <v>634</v>
      </c>
      <c r="AD71" s="212">
        <v>686</v>
      </c>
      <c r="AE71" s="232">
        <v>8.2018927444794887</v>
      </c>
      <c r="AF71" s="156" t="e">
        <f>+AB71-#REF!</f>
        <v>#REF!</v>
      </c>
      <c r="AG71" s="156">
        <f t="shared" si="0"/>
        <v>566</v>
      </c>
      <c r="AH71" s="156">
        <f t="shared" si="1"/>
        <v>623</v>
      </c>
    </row>
    <row r="72" spans="1:34" ht="20.100000000000001" customHeight="1" thickBot="1">
      <c r="A72" s="37"/>
      <c r="B72" s="141"/>
      <c r="C72" s="87" t="s">
        <v>82</v>
      </c>
      <c r="D72" s="159">
        <v>63</v>
      </c>
      <c r="E72" s="91">
        <v>1</v>
      </c>
      <c r="F72" s="91">
        <v>4</v>
      </c>
      <c r="G72" s="91">
        <v>4</v>
      </c>
      <c r="H72" s="91">
        <v>3</v>
      </c>
      <c r="I72" s="91">
        <v>5</v>
      </c>
      <c r="J72" s="22">
        <v>5</v>
      </c>
      <c r="K72" s="91">
        <v>2</v>
      </c>
      <c r="L72" s="91">
        <v>7</v>
      </c>
      <c r="M72" s="91">
        <v>5</v>
      </c>
      <c r="N72" s="91">
        <v>9</v>
      </c>
      <c r="O72" s="91">
        <v>5</v>
      </c>
      <c r="P72" s="91">
        <v>4</v>
      </c>
      <c r="Q72" s="159">
        <v>54</v>
      </c>
      <c r="R72" s="167">
        <v>2</v>
      </c>
      <c r="S72" s="167">
        <v>5</v>
      </c>
      <c r="T72" s="167">
        <v>9</v>
      </c>
      <c r="U72" s="167">
        <v>2</v>
      </c>
      <c r="V72" s="167">
        <v>12</v>
      </c>
      <c r="W72" s="167">
        <v>12</v>
      </c>
      <c r="X72" s="167">
        <v>12</v>
      </c>
      <c r="Y72" s="167">
        <v>19</v>
      </c>
      <c r="Z72" s="167">
        <v>20</v>
      </c>
      <c r="AA72" s="167">
        <v>16</v>
      </c>
      <c r="AB72" s="95">
        <v>55</v>
      </c>
      <c r="AC72" s="159">
        <v>45</v>
      </c>
      <c r="AD72" s="223">
        <v>109</v>
      </c>
      <c r="AE72" s="236">
        <v>142.2222222222222</v>
      </c>
      <c r="AF72" s="156" t="e">
        <f>+AB72-#REF!</f>
        <v>#REF!</v>
      </c>
      <c r="AG72" s="156">
        <f t="shared" si="0"/>
        <v>44</v>
      </c>
      <c r="AH72" s="156">
        <f t="shared" si="1"/>
        <v>107</v>
      </c>
    </row>
    <row r="73" spans="1:34" ht="20.100000000000001" customHeight="1">
      <c r="A73" s="37"/>
      <c r="B73" s="142" t="s">
        <v>107</v>
      </c>
      <c r="C73" s="45"/>
      <c r="D73" s="124"/>
      <c r="E73" s="83"/>
      <c r="F73" s="83"/>
      <c r="G73" s="83"/>
      <c r="H73" s="83"/>
      <c r="I73" s="83"/>
      <c r="J73" s="76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28"/>
      <c r="AC73" s="28"/>
      <c r="AD73" s="28"/>
      <c r="AE73" s="237"/>
      <c r="AF73" s="156" t="e">
        <f>+AB73-#REF!</f>
        <v>#REF!</v>
      </c>
      <c r="AG73" s="156">
        <f t="shared" si="0"/>
        <v>0</v>
      </c>
      <c r="AH73" s="156">
        <f t="shared" si="1"/>
        <v>0</v>
      </c>
    </row>
    <row r="74" spans="1:34" ht="20.100000000000001" customHeight="1">
      <c r="A74" s="37"/>
      <c r="B74" s="338" t="s">
        <v>25</v>
      </c>
      <c r="C74" s="338"/>
      <c r="D74" s="124"/>
      <c r="E74" s="83"/>
      <c r="F74" s="83"/>
      <c r="G74" s="83"/>
      <c r="H74" s="83"/>
      <c r="I74" s="83"/>
      <c r="J74" s="76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28"/>
      <c r="AC74" s="28"/>
      <c r="AD74" s="28"/>
      <c r="AE74" s="237"/>
      <c r="AF74" s="156" t="e">
        <f>+AB74-#REF!</f>
        <v>#REF!</v>
      </c>
      <c r="AG74" s="156">
        <f t="shared" si="0"/>
        <v>0</v>
      </c>
      <c r="AH74" s="156">
        <f t="shared" si="1"/>
        <v>0</v>
      </c>
    </row>
    <row r="75" spans="1:34" ht="18.75" thickBot="1">
      <c r="A75" s="37"/>
      <c r="B75" s="143" t="s">
        <v>31</v>
      </c>
      <c r="C75" s="19"/>
      <c r="D75" s="28"/>
      <c r="E75" s="43"/>
      <c r="F75" s="43"/>
      <c r="G75" s="43"/>
      <c r="H75" s="43"/>
      <c r="I75" s="43"/>
      <c r="J75" s="100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28"/>
      <c r="AC75" s="28"/>
      <c r="AD75" s="28"/>
      <c r="AE75" s="237"/>
      <c r="AF75" s="156" t="e">
        <f>+AB75-#REF!</f>
        <v>#REF!</v>
      </c>
      <c r="AG75" s="156">
        <f t="shared" si="0"/>
        <v>0</v>
      </c>
      <c r="AH75" s="156">
        <f t="shared" si="1"/>
        <v>0</v>
      </c>
    </row>
    <row r="76" spans="1:34" ht="20.100000000000001" customHeight="1" thickBot="1">
      <c r="A76" s="37"/>
      <c r="B76" s="207"/>
      <c r="C76" s="208" t="s">
        <v>83</v>
      </c>
      <c r="D76" s="210">
        <v>266446.29058251478</v>
      </c>
      <c r="E76" s="211">
        <v>22701.6333815</v>
      </c>
      <c r="F76" s="211">
        <v>22385.698746964401</v>
      </c>
      <c r="G76" s="211">
        <v>26932.255724081198</v>
      </c>
      <c r="H76" s="211">
        <v>28695.897089455801</v>
      </c>
      <c r="I76" s="211">
        <v>27507.351486046598</v>
      </c>
      <c r="J76" s="211">
        <v>27399.929864441601</v>
      </c>
      <c r="K76" s="211">
        <v>27762.557586782601</v>
      </c>
      <c r="L76" s="211">
        <v>28004.529532356799</v>
      </c>
      <c r="M76" s="211">
        <v>27656.752917662605</v>
      </c>
      <c r="N76" s="211">
        <v>31121.850122348398</v>
      </c>
      <c r="O76" s="211">
        <v>30785.129261056602</v>
      </c>
      <c r="P76" s="211">
        <v>36654.222014489598</v>
      </c>
      <c r="Q76" s="254">
        <v>337607.80772718618</v>
      </c>
      <c r="R76" s="254">
        <v>28967.763884232398</v>
      </c>
      <c r="S76" s="254">
        <v>28829.586367775399</v>
      </c>
      <c r="T76" s="254">
        <v>36448.848084324796</v>
      </c>
      <c r="U76" s="254">
        <v>37888.801944053601</v>
      </c>
      <c r="V76" s="254">
        <v>36597.883860037604</v>
      </c>
      <c r="W76" s="254">
        <v>34623.649927706399</v>
      </c>
      <c r="X76" s="254">
        <v>34590.599000939597</v>
      </c>
      <c r="Y76" s="254">
        <v>36521.203445319406</v>
      </c>
      <c r="Z76" s="254">
        <v>36683.236036523798</v>
      </c>
      <c r="AA76" s="254">
        <v>35034.869972801403</v>
      </c>
      <c r="AB76" s="210">
        <v>211437.16456839157</v>
      </c>
      <c r="AC76" s="210">
        <v>270168.45645164</v>
      </c>
      <c r="AD76" s="209">
        <v>346186.44252371439</v>
      </c>
      <c r="AE76" s="229">
        <v>28.137254463561547</v>
      </c>
      <c r="AF76" s="156" t="e">
        <f>+AB76-#REF!</f>
        <v>#REF!</v>
      </c>
      <c r="AG76" s="156">
        <f t="shared" si="0"/>
        <v>247466.82307014</v>
      </c>
      <c r="AH76" s="156">
        <f t="shared" si="1"/>
        <v>317218.67863948201</v>
      </c>
    </row>
    <row r="77" spans="1:34" ht="20.100000000000001" customHeight="1">
      <c r="A77" s="37"/>
      <c r="B77" s="144" t="s">
        <v>32</v>
      </c>
      <c r="C77" s="2"/>
      <c r="D77" s="216"/>
      <c r="E77" s="102"/>
      <c r="F77" s="102"/>
      <c r="G77" s="102"/>
      <c r="H77" s="102"/>
      <c r="I77" s="102"/>
      <c r="J77" s="101"/>
      <c r="K77" s="102"/>
      <c r="L77" s="102"/>
      <c r="M77" s="102"/>
      <c r="N77" s="102"/>
      <c r="O77" s="102"/>
      <c r="P77" s="102"/>
      <c r="Q77" s="280"/>
      <c r="R77" s="280"/>
      <c r="S77" s="280"/>
      <c r="T77" s="280"/>
      <c r="U77" s="280"/>
      <c r="V77" s="280"/>
      <c r="W77" s="283"/>
      <c r="X77" s="283"/>
      <c r="Y77" s="283"/>
      <c r="Z77" s="283"/>
      <c r="AA77" s="283"/>
      <c r="AB77" s="66"/>
      <c r="AC77" s="96"/>
      <c r="AD77" s="66"/>
      <c r="AE77" s="232"/>
      <c r="AF77" s="156" t="e">
        <f>+AB77-#REF!</f>
        <v>#REF!</v>
      </c>
      <c r="AG77" s="156">
        <f t="shared" si="0"/>
        <v>0</v>
      </c>
      <c r="AH77" s="156">
        <f t="shared" si="1"/>
        <v>0</v>
      </c>
    </row>
    <row r="78" spans="1:34" ht="20.100000000000001" customHeight="1">
      <c r="A78" s="37"/>
      <c r="B78" s="360" t="s">
        <v>10</v>
      </c>
      <c r="C78" s="361"/>
      <c r="D78" s="96">
        <v>250647.37343285998</v>
      </c>
      <c r="E78" s="23">
        <v>21594.76746974</v>
      </c>
      <c r="F78" s="23">
        <v>20929.472349260002</v>
      </c>
      <c r="G78" s="23">
        <v>25252.701557289998</v>
      </c>
      <c r="H78" s="23">
        <v>27190.291612630001</v>
      </c>
      <c r="I78" s="23">
        <v>25889.469553499999</v>
      </c>
      <c r="J78" s="24">
        <v>25692.26527575</v>
      </c>
      <c r="K78" s="23">
        <v>26174.23935177</v>
      </c>
      <c r="L78" s="23">
        <v>26278.644630549999</v>
      </c>
      <c r="M78" s="23">
        <v>25789.053972790003</v>
      </c>
      <c r="N78" s="23">
        <v>29050.7051211</v>
      </c>
      <c r="O78" s="23">
        <v>28870.808089890001</v>
      </c>
      <c r="P78" s="23">
        <v>34374.969344090001</v>
      </c>
      <c r="Q78" s="195">
        <v>317087.38832835993</v>
      </c>
      <c r="R78" s="195">
        <v>27268.903578829999</v>
      </c>
      <c r="S78" s="195">
        <v>27150.443471909999</v>
      </c>
      <c r="T78" s="195">
        <v>34186.713900319999</v>
      </c>
      <c r="U78" s="195">
        <v>35689.978411379998</v>
      </c>
      <c r="V78" s="195">
        <v>34144.937435040003</v>
      </c>
      <c r="W78" s="195">
        <v>32395.999320319999</v>
      </c>
      <c r="X78" s="195">
        <v>32241.039613989997</v>
      </c>
      <c r="Y78" s="195">
        <v>34276.610273700004</v>
      </c>
      <c r="Z78" s="195">
        <v>34685.496503759998</v>
      </c>
      <c r="AA78" s="195">
        <v>33160.429924900003</v>
      </c>
      <c r="AB78" s="66">
        <v>198619.98285301999</v>
      </c>
      <c r="AC78" s="96">
        <v>253841.61089437996</v>
      </c>
      <c r="AD78" s="66">
        <v>325200.55243415001</v>
      </c>
      <c r="AE78" s="232">
        <v>28.111601280950559</v>
      </c>
      <c r="AF78" s="156" t="e">
        <f>+AB78-#REF!</f>
        <v>#REF!</v>
      </c>
      <c r="AG78" s="156">
        <f t="shared" si="0"/>
        <v>232246.84342463996</v>
      </c>
      <c r="AH78" s="156">
        <f t="shared" si="1"/>
        <v>297931.64885532</v>
      </c>
    </row>
    <row r="79" spans="1:34" ht="20.100000000000001" customHeight="1">
      <c r="A79" s="37"/>
      <c r="B79" s="145" t="s">
        <v>33</v>
      </c>
      <c r="C79" s="3"/>
      <c r="D79" s="217"/>
      <c r="E79" s="104"/>
      <c r="F79" s="104"/>
      <c r="G79" s="104"/>
      <c r="H79" s="104"/>
      <c r="I79" s="104"/>
      <c r="J79" s="103"/>
      <c r="K79" s="104"/>
      <c r="L79" s="104"/>
      <c r="M79" s="104"/>
      <c r="N79" s="104"/>
      <c r="O79" s="104"/>
      <c r="P79" s="104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66"/>
      <c r="AC79" s="96"/>
      <c r="AD79" s="66"/>
      <c r="AE79" s="232"/>
      <c r="AF79" s="156" t="e">
        <f>+AB79-#REF!</f>
        <v>#REF!</v>
      </c>
      <c r="AG79" s="156">
        <f t="shared" si="0"/>
        <v>0</v>
      </c>
      <c r="AH79" s="156">
        <f t="shared" si="1"/>
        <v>0</v>
      </c>
    </row>
    <row r="80" spans="1:34" ht="20.100000000000001" customHeight="1" thickBot="1">
      <c r="A80" s="37"/>
      <c r="B80" s="360" t="s">
        <v>10</v>
      </c>
      <c r="C80" s="361"/>
      <c r="D80" s="195">
        <v>15798.917149654802</v>
      </c>
      <c r="E80" s="23">
        <v>1106.86591176</v>
      </c>
      <c r="F80" s="23">
        <v>1456.2263977044004</v>
      </c>
      <c r="G80" s="23">
        <v>1679.5541667912</v>
      </c>
      <c r="H80" s="23">
        <v>1505.6054768258002</v>
      </c>
      <c r="I80" s="23">
        <v>1617.8819325465997</v>
      </c>
      <c r="J80" s="24">
        <v>1707.6645886916001</v>
      </c>
      <c r="K80" s="23">
        <v>1588.3182350126001</v>
      </c>
      <c r="L80" s="23">
        <v>1725.8849018067999</v>
      </c>
      <c r="M80" s="23">
        <v>1867.6989448726001</v>
      </c>
      <c r="N80" s="23">
        <v>2071.1450012484001</v>
      </c>
      <c r="O80" s="23">
        <v>1914.3211711666002</v>
      </c>
      <c r="P80" s="23">
        <v>2279.2526703996</v>
      </c>
      <c r="Q80" s="195">
        <v>20520.419398826201</v>
      </c>
      <c r="R80" s="195">
        <v>1698.8603054023999</v>
      </c>
      <c r="S80" s="195">
        <v>1679.1428958654003</v>
      </c>
      <c r="T80" s="195">
        <v>2262.1341840047999</v>
      </c>
      <c r="U80" s="195">
        <v>2198.8235326735999</v>
      </c>
      <c r="V80" s="195">
        <v>2452.9464249975999</v>
      </c>
      <c r="W80" s="195">
        <v>2227.6506073863998</v>
      </c>
      <c r="X80" s="195">
        <v>2349.5593869496001</v>
      </c>
      <c r="Y80" s="195">
        <v>2244.5931716193995</v>
      </c>
      <c r="Z80" s="195">
        <v>1997.7395327638003</v>
      </c>
      <c r="AA80" s="195">
        <v>1874.4400479013998</v>
      </c>
      <c r="AB80" s="66">
        <v>12817.181715371602</v>
      </c>
      <c r="AC80" s="96">
        <v>16326.84555726</v>
      </c>
      <c r="AD80" s="66">
        <v>20985.8900895644</v>
      </c>
      <c r="AE80" s="232">
        <v>28.536097288141992</v>
      </c>
      <c r="AF80" s="156" t="e">
        <f>+AB80-#REF!</f>
        <v>#REF!</v>
      </c>
      <c r="AG80" s="156">
        <f t="shared" ref="AG80:AG143" si="2">+AC80-E80</f>
        <v>15219.9796455</v>
      </c>
      <c r="AH80" s="156">
        <f t="shared" ref="AH80:AH143" si="3">+AD80-R80</f>
        <v>19287.029784162001</v>
      </c>
    </row>
    <row r="81" spans="1:34" ht="20.100000000000001" customHeight="1" thickBot="1">
      <c r="A81" s="37"/>
      <c r="B81" s="207"/>
      <c r="C81" s="208" t="s">
        <v>101</v>
      </c>
      <c r="D81" s="210">
        <v>111849.42944074796</v>
      </c>
      <c r="E81" s="211">
        <v>9950.7614681195882</v>
      </c>
      <c r="F81" s="211">
        <v>9480.3498082750211</v>
      </c>
      <c r="G81" s="211">
        <v>11653.898147479214</v>
      </c>
      <c r="H81" s="211">
        <v>12026.995258685809</v>
      </c>
      <c r="I81" s="211">
        <v>11129.999082644799</v>
      </c>
      <c r="J81" s="211">
        <v>11033.506418359764</v>
      </c>
      <c r="K81" s="211">
        <v>11753.966936455974</v>
      </c>
      <c r="L81" s="211">
        <v>11477.797985428999</v>
      </c>
      <c r="M81" s="211">
        <v>12139.265798115182</v>
      </c>
      <c r="N81" s="211">
        <v>12767.699548418443</v>
      </c>
      <c r="O81" s="211">
        <v>12630.986427319614</v>
      </c>
      <c r="P81" s="211">
        <v>15706.24062221058</v>
      </c>
      <c r="Q81" s="254">
        <v>141751.46750151299</v>
      </c>
      <c r="R81" s="254">
        <v>17126.012599855236</v>
      </c>
      <c r="S81" s="254">
        <v>11379.664274025616</v>
      </c>
      <c r="T81" s="254">
        <v>12672.229470350401</v>
      </c>
      <c r="U81" s="254">
        <v>12844.783220570171</v>
      </c>
      <c r="V81" s="254">
        <v>12717.692019821985</v>
      </c>
      <c r="W81" s="254">
        <v>12866.876124181603</v>
      </c>
      <c r="X81" s="254">
        <v>12040.156315352628</v>
      </c>
      <c r="Y81" s="254">
        <v>12222.359484222223</v>
      </c>
      <c r="Z81" s="254">
        <v>12955.595741546</v>
      </c>
      <c r="AA81" s="254">
        <v>12737.27271990462</v>
      </c>
      <c r="AB81" s="209">
        <v>88081.580659913729</v>
      </c>
      <c r="AC81" s="210">
        <v>113414.2404519828</v>
      </c>
      <c r="AD81" s="209">
        <v>129562.64196983047</v>
      </c>
      <c r="AE81" s="229">
        <v>14.238424957476624</v>
      </c>
      <c r="AF81" s="156" t="e">
        <f>+AB81-#REF!</f>
        <v>#REF!</v>
      </c>
      <c r="AG81" s="156">
        <f t="shared" si="2"/>
        <v>103463.47898386321</v>
      </c>
      <c r="AH81" s="156">
        <f t="shared" si="3"/>
        <v>112436.62936997523</v>
      </c>
    </row>
    <row r="82" spans="1:34" ht="20.100000000000001" customHeight="1">
      <c r="A82" s="37"/>
      <c r="B82" s="145" t="s">
        <v>34</v>
      </c>
      <c r="C82" s="3"/>
      <c r="D82" s="186"/>
      <c r="E82" s="23"/>
      <c r="F82" s="23"/>
      <c r="G82" s="23"/>
      <c r="H82" s="23"/>
      <c r="I82" s="23"/>
      <c r="J82" s="24"/>
      <c r="K82" s="23"/>
      <c r="L82" s="23"/>
      <c r="M82" s="23"/>
      <c r="N82" s="23"/>
      <c r="O82" s="23"/>
      <c r="P82" s="23"/>
      <c r="Q82" s="195"/>
      <c r="R82" s="195"/>
      <c r="S82" s="195"/>
      <c r="T82" s="195"/>
      <c r="U82" s="195"/>
      <c r="V82" s="195"/>
      <c r="W82" s="195"/>
      <c r="X82" s="195"/>
      <c r="Y82" s="195"/>
      <c r="Z82" s="195"/>
      <c r="AA82" s="195"/>
      <c r="AB82" s="66"/>
      <c r="AC82" s="66"/>
      <c r="AD82" s="66"/>
      <c r="AE82" s="232"/>
      <c r="AF82" s="156" t="e">
        <f>+AB82-#REF!</f>
        <v>#REF!</v>
      </c>
      <c r="AG82" s="156">
        <f t="shared" si="2"/>
        <v>0</v>
      </c>
      <c r="AH82" s="156">
        <f t="shared" si="3"/>
        <v>0</v>
      </c>
    </row>
    <row r="83" spans="1:34" ht="25.5" customHeight="1">
      <c r="A83" s="37"/>
      <c r="B83" s="366" t="s">
        <v>10</v>
      </c>
      <c r="C83" s="367"/>
      <c r="D83" s="195">
        <v>102779.18768181019</v>
      </c>
      <c r="E83" s="23">
        <v>9290.6830286599907</v>
      </c>
      <c r="F83" s="23">
        <v>8730.0828569600199</v>
      </c>
      <c r="G83" s="23">
        <v>10520.796627260015</v>
      </c>
      <c r="H83" s="23">
        <v>11164.900879810009</v>
      </c>
      <c r="I83" s="23">
        <v>10204.878706560001</v>
      </c>
      <c r="J83" s="24">
        <v>10240.440381999966</v>
      </c>
      <c r="K83" s="23">
        <v>10969.668644349975</v>
      </c>
      <c r="L83" s="23">
        <v>10603.500725599999</v>
      </c>
      <c r="M83" s="23">
        <v>11109.773837879984</v>
      </c>
      <c r="N83" s="23">
        <v>11789.797610250045</v>
      </c>
      <c r="O83" s="23">
        <v>11740.731955410016</v>
      </c>
      <c r="P83" s="23">
        <v>14643.238104669981</v>
      </c>
      <c r="Q83" s="195">
        <v>131008.49335940997</v>
      </c>
      <c r="R83" s="195">
        <v>14509.477431030034</v>
      </c>
      <c r="S83" s="195">
        <v>10599.292200980019</v>
      </c>
      <c r="T83" s="195">
        <v>11849.910766730005</v>
      </c>
      <c r="U83" s="195">
        <v>11962.37387408997</v>
      </c>
      <c r="V83" s="195">
        <v>11746.675581919986</v>
      </c>
      <c r="W83" s="195">
        <v>11984.959054800005</v>
      </c>
      <c r="X83" s="195">
        <v>11257.791885990027</v>
      </c>
      <c r="Y83" s="195">
        <v>11321.966824730025</v>
      </c>
      <c r="Z83" s="195">
        <v>12140.66353634</v>
      </c>
      <c r="AA83" s="195">
        <v>11987.781007860021</v>
      </c>
      <c r="AB83" s="66">
        <v>80750.01826249015</v>
      </c>
      <c r="AC83" s="66">
        <v>104624.52329932999</v>
      </c>
      <c r="AD83" s="66">
        <v>119360.89216447009</v>
      </c>
      <c r="AE83" s="232">
        <v>14.085004548101466</v>
      </c>
      <c r="AF83" s="156" t="e">
        <f>+AB83-#REF!</f>
        <v>#REF!</v>
      </c>
      <c r="AG83" s="156">
        <f t="shared" si="2"/>
        <v>95333.84027067</v>
      </c>
      <c r="AH83" s="156">
        <f t="shared" si="3"/>
        <v>104851.41473344006</v>
      </c>
    </row>
    <row r="84" spans="1:34" ht="20.100000000000001" customHeight="1">
      <c r="A84" s="37"/>
      <c r="B84" s="145" t="s">
        <v>35</v>
      </c>
      <c r="C84" s="3"/>
      <c r="D84" s="218"/>
      <c r="E84" s="92"/>
      <c r="F84" s="92"/>
      <c r="G84" s="92"/>
      <c r="H84" s="92"/>
      <c r="I84" s="92"/>
      <c r="J84" s="77"/>
      <c r="K84" s="92"/>
      <c r="L84" s="92"/>
      <c r="M84" s="92"/>
      <c r="N84" s="92"/>
      <c r="O84" s="92"/>
      <c r="P84" s="9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66"/>
      <c r="AC84" s="66"/>
      <c r="AD84" s="66"/>
      <c r="AE84" s="232"/>
      <c r="AF84" s="156" t="e">
        <f>+AB84-#REF!</f>
        <v>#REF!</v>
      </c>
      <c r="AG84" s="156">
        <f t="shared" si="2"/>
        <v>0</v>
      </c>
      <c r="AH84" s="156">
        <f t="shared" si="3"/>
        <v>0</v>
      </c>
    </row>
    <row r="85" spans="1:34" ht="19.5" customHeight="1" thickBot="1">
      <c r="A85" s="37"/>
      <c r="B85" s="366" t="s">
        <v>10</v>
      </c>
      <c r="C85" s="367"/>
      <c r="D85" s="195">
        <v>9070.2417589377856</v>
      </c>
      <c r="E85" s="23">
        <v>660.07843945959746</v>
      </c>
      <c r="F85" s="23">
        <v>750.26695131500117</v>
      </c>
      <c r="G85" s="23">
        <v>1133.1015202191988</v>
      </c>
      <c r="H85" s="23">
        <v>862.09437887579952</v>
      </c>
      <c r="I85" s="23">
        <v>925.1203760847992</v>
      </c>
      <c r="J85" s="24">
        <v>793.06603635979832</v>
      </c>
      <c r="K85" s="23">
        <v>784.29829210599883</v>
      </c>
      <c r="L85" s="23">
        <v>874.29725982900061</v>
      </c>
      <c r="M85" s="23">
        <v>1029.4919602351979</v>
      </c>
      <c r="N85" s="23">
        <v>977.90193816839803</v>
      </c>
      <c r="O85" s="23">
        <v>890.25447190959778</v>
      </c>
      <c r="P85" s="23">
        <v>1063.0025175405985</v>
      </c>
      <c r="Q85" s="195">
        <v>10742.974142102987</v>
      </c>
      <c r="R85" s="195">
        <v>2616.5351688252022</v>
      </c>
      <c r="S85" s="195">
        <v>780.37207304559718</v>
      </c>
      <c r="T85" s="195">
        <v>822.31870362039592</v>
      </c>
      <c r="U85" s="195">
        <v>882.40934648020141</v>
      </c>
      <c r="V85" s="195">
        <v>971.01643790199842</v>
      </c>
      <c r="W85" s="195">
        <v>881.91706938159723</v>
      </c>
      <c r="X85" s="195">
        <v>782.36442936259959</v>
      </c>
      <c r="Y85" s="195">
        <v>900.39265949219862</v>
      </c>
      <c r="Z85" s="195">
        <v>814.93220520599994</v>
      </c>
      <c r="AA85" s="195">
        <v>749.4917120445989</v>
      </c>
      <c r="AB85" s="66">
        <v>7331.5623974235896</v>
      </c>
      <c r="AC85" s="66">
        <v>8789.7171526527891</v>
      </c>
      <c r="AD85" s="66">
        <v>10201.74980536039</v>
      </c>
      <c r="AE85" s="232">
        <v>16.064597167173254</v>
      </c>
      <c r="AF85" s="156" t="e">
        <f>+AB85-#REF!</f>
        <v>#REF!</v>
      </c>
      <c r="AG85" s="156">
        <f t="shared" si="2"/>
        <v>8129.6387131931915</v>
      </c>
      <c r="AH85" s="156">
        <f t="shared" si="3"/>
        <v>7585.2146365351882</v>
      </c>
    </row>
    <row r="86" spans="1:34" ht="20.100000000000001" customHeight="1" thickBot="1">
      <c r="A86" s="37"/>
      <c r="B86" s="207"/>
      <c r="C86" s="208" t="s">
        <v>102</v>
      </c>
      <c r="D86" s="284">
        <v>17490.185421086389</v>
      </c>
      <c r="E86" s="253">
        <v>1476.3058388566021</v>
      </c>
      <c r="F86" s="211">
        <v>1476.9845374404013</v>
      </c>
      <c r="G86" s="211">
        <v>1845.6818834639976</v>
      </c>
      <c r="H86" s="211">
        <v>2260.6344583012014</v>
      </c>
      <c r="I86" s="211">
        <v>1832.4381851776013</v>
      </c>
      <c r="J86" s="211">
        <v>1949.0046085823999</v>
      </c>
      <c r="K86" s="211">
        <v>1982.8412655252</v>
      </c>
      <c r="L86" s="211">
        <v>1918.9438593355999</v>
      </c>
      <c r="M86" s="211">
        <v>1964.9970035198014</v>
      </c>
      <c r="N86" s="211">
        <v>2039.794841375201</v>
      </c>
      <c r="O86" s="211">
        <v>1927.0993529210016</v>
      </c>
      <c r="P86" s="256">
        <v>2132.1097826484029</v>
      </c>
      <c r="Q86" s="256">
        <v>22806.835617147415</v>
      </c>
      <c r="R86" s="254">
        <v>2249.0780658828021</v>
      </c>
      <c r="S86" s="254">
        <v>1768.9998027089991</v>
      </c>
      <c r="T86" s="254">
        <v>2158.9365737467979</v>
      </c>
      <c r="U86" s="254">
        <v>2239.8499215178022</v>
      </c>
      <c r="V86" s="254">
        <v>2073.7690625536043</v>
      </c>
      <c r="W86" s="254">
        <v>1914.9705244544052</v>
      </c>
      <c r="X86" s="254">
        <v>2084.8483910582058</v>
      </c>
      <c r="Y86" s="254">
        <v>2069.7701753850024</v>
      </c>
      <c r="Z86" s="254">
        <v>2047.3254052678046</v>
      </c>
      <c r="AA86" s="254">
        <v>1914.4303824840008</v>
      </c>
      <c r="AB86" s="209">
        <v>14172.334628686192</v>
      </c>
      <c r="AC86" s="210">
        <v>18747.626481578009</v>
      </c>
      <c r="AD86" s="209">
        <v>20521.978305059427</v>
      </c>
      <c r="AE86" s="229">
        <v>9.464407802368747</v>
      </c>
      <c r="AF86" s="156" t="e">
        <f>+AB86-#REF!</f>
        <v>#REF!</v>
      </c>
      <c r="AG86" s="156">
        <f t="shared" si="2"/>
        <v>17271.320642721406</v>
      </c>
      <c r="AH86" s="156">
        <f t="shared" si="3"/>
        <v>18272.900239176626</v>
      </c>
    </row>
    <row r="87" spans="1:34" ht="20.100000000000001" customHeight="1">
      <c r="A87" s="37"/>
      <c r="B87" s="145" t="s">
        <v>26</v>
      </c>
      <c r="C87" s="3"/>
      <c r="D87" s="186"/>
      <c r="E87" s="23"/>
      <c r="F87" s="23"/>
      <c r="G87" s="23"/>
      <c r="H87" s="23"/>
      <c r="I87" s="23"/>
      <c r="J87" s="24"/>
      <c r="K87" s="23"/>
      <c r="L87" s="23"/>
      <c r="M87" s="23"/>
      <c r="N87" s="23"/>
      <c r="O87" s="23"/>
      <c r="P87" s="23"/>
      <c r="Q87" s="195"/>
      <c r="R87" s="195"/>
      <c r="S87" s="195"/>
      <c r="T87" s="195"/>
      <c r="U87" s="195"/>
      <c r="V87" s="195"/>
      <c r="W87" s="195"/>
      <c r="X87" s="195"/>
      <c r="Y87" s="195"/>
      <c r="Z87" s="195"/>
      <c r="AA87" s="195"/>
      <c r="AB87" s="66"/>
      <c r="AC87" s="96"/>
      <c r="AD87" s="66"/>
      <c r="AE87" s="232"/>
      <c r="AF87" s="156" t="e">
        <f>+AB87-#REF!</f>
        <v>#REF!</v>
      </c>
      <c r="AG87" s="156">
        <f t="shared" si="2"/>
        <v>0</v>
      </c>
      <c r="AH87" s="156">
        <f t="shared" si="3"/>
        <v>0</v>
      </c>
    </row>
    <row r="88" spans="1:34" ht="25.5" customHeight="1">
      <c r="A88" s="37"/>
      <c r="B88" s="366" t="s">
        <v>10</v>
      </c>
      <c r="C88" s="367"/>
      <c r="D88" s="195">
        <v>17413.599556239991</v>
      </c>
      <c r="E88" s="23">
        <v>1472.5580952500022</v>
      </c>
      <c r="F88" s="23">
        <v>1473.2851271300012</v>
      </c>
      <c r="G88" s="23">
        <v>1841.2757507399976</v>
      </c>
      <c r="H88" s="23">
        <v>2248.7785129300014</v>
      </c>
      <c r="I88" s="23">
        <v>1826.6066798700012</v>
      </c>
      <c r="J88" s="24">
        <v>1937.3988822599999</v>
      </c>
      <c r="K88" s="23">
        <v>1973.7222447500001</v>
      </c>
      <c r="L88" s="23">
        <v>1912.3166845799999</v>
      </c>
      <c r="M88" s="23">
        <v>1960.7441675800014</v>
      </c>
      <c r="N88" s="23">
        <v>2034.7169196900011</v>
      </c>
      <c r="O88" s="23">
        <v>1923.0795517300016</v>
      </c>
      <c r="P88" s="23">
        <v>2125.3038913100027</v>
      </c>
      <c r="Q88" s="195">
        <v>22729.786507820012</v>
      </c>
      <c r="R88" s="195">
        <v>2241.976467110002</v>
      </c>
      <c r="S88" s="195">
        <v>1758.6580086799991</v>
      </c>
      <c r="T88" s="195">
        <v>2144.5531816999978</v>
      </c>
      <c r="U88" s="195">
        <v>2225.0849670100019</v>
      </c>
      <c r="V88" s="195">
        <v>2062.7913526300044</v>
      </c>
      <c r="W88" s="195">
        <v>1900.9188020200052</v>
      </c>
      <c r="X88" s="195">
        <v>2073.0714114900056</v>
      </c>
      <c r="Y88" s="195">
        <v>2049.2197299800023</v>
      </c>
      <c r="Z88" s="195">
        <v>2037.7506410100045</v>
      </c>
      <c r="AA88" s="195">
        <v>1903.3304264000008</v>
      </c>
      <c r="AB88" s="66">
        <v>14112.908673589995</v>
      </c>
      <c r="AC88" s="96">
        <v>18681.403064780006</v>
      </c>
      <c r="AD88" s="66">
        <v>20397.35498803002</v>
      </c>
      <c r="AE88" s="232">
        <v>9.1853482166181166</v>
      </c>
      <c r="AF88" s="156" t="e">
        <f>+AB88-#REF!</f>
        <v>#REF!</v>
      </c>
      <c r="AG88" s="156">
        <f t="shared" si="2"/>
        <v>17208.844969530004</v>
      </c>
      <c r="AH88" s="156">
        <f t="shared" si="3"/>
        <v>18155.378520920018</v>
      </c>
    </row>
    <row r="89" spans="1:34" ht="20.100000000000001" customHeight="1">
      <c r="A89" s="37"/>
      <c r="B89" s="145" t="s">
        <v>27</v>
      </c>
      <c r="C89" s="3"/>
      <c r="D89" s="218"/>
      <c r="E89" s="92"/>
      <c r="F89" s="92"/>
      <c r="G89" s="92"/>
      <c r="H89" s="92"/>
      <c r="I89" s="92"/>
      <c r="J89" s="77"/>
      <c r="K89" s="92"/>
      <c r="L89" s="92"/>
      <c r="M89" s="92"/>
      <c r="N89" s="92"/>
      <c r="O89" s="92"/>
      <c r="P89" s="9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66"/>
      <c r="AC89" s="96"/>
      <c r="AD89" s="66"/>
      <c r="AE89" s="232"/>
      <c r="AF89" s="156" t="e">
        <f>+AB89-#REF!</f>
        <v>#REF!</v>
      </c>
      <c r="AG89" s="156">
        <f t="shared" si="2"/>
        <v>0</v>
      </c>
      <c r="AH89" s="156">
        <f t="shared" si="3"/>
        <v>0</v>
      </c>
    </row>
    <row r="90" spans="1:34" ht="19.5" customHeight="1" thickBot="1">
      <c r="A90" s="37"/>
      <c r="B90" s="370" t="s">
        <v>10</v>
      </c>
      <c r="C90" s="371"/>
      <c r="D90" s="167">
        <v>76.585864846399971</v>
      </c>
      <c r="E90" s="91">
        <v>3.7477436066000003</v>
      </c>
      <c r="F90" s="91">
        <v>3.6994103103999985</v>
      </c>
      <c r="G90" s="91">
        <v>4.4061327240000061</v>
      </c>
      <c r="H90" s="91">
        <v>11.855945371200006</v>
      </c>
      <c r="I90" s="91">
        <v>5.8315053075999961</v>
      </c>
      <c r="J90" s="22">
        <v>11.605726322400006</v>
      </c>
      <c r="K90" s="91">
        <v>9.1190207752000045</v>
      </c>
      <c r="L90" s="91">
        <v>6.6271747555999969</v>
      </c>
      <c r="M90" s="91">
        <v>4.2528359397999997</v>
      </c>
      <c r="N90" s="91">
        <v>5.0779216852000042</v>
      </c>
      <c r="O90" s="91">
        <v>4.0198011910000009</v>
      </c>
      <c r="P90" s="91">
        <v>6.8058913384000048</v>
      </c>
      <c r="Q90" s="167">
        <v>77.049109327400032</v>
      </c>
      <c r="R90" s="167">
        <v>7.1015987727999992</v>
      </c>
      <c r="S90" s="167">
        <v>10.341794028999994</v>
      </c>
      <c r="T90" s="167">
        <v>14.38339204680001</v>
      </c>
      <c r="U90" s="167">
        <v>14.76495450779999</v>
      </c>
      <c r="V90" s="167">
        <v>10.977709923599999</v>
      </c>
      <c r="W90" s="167">
        <v>14.051722434399988</v>
      </c>
      <c r="X90" s="167">
        <v>11.776979568199996</v>
      </c>
      <c r="Y90" s="167">
        <v>20.550445404999991</v>
      </c>
      <c r="Z90" s="167">
        <v>9.5747642577999894</v>
      </c>
      <c r="AA90" s="167">
        <v>11.099956084</v>
      </c>
      <c r="AB90" s="66">
        <v>59.425955096199992</v>
      </c>
      <c r="AC90" s="96">
        <v>66.223416798000031</v>
      </c>
      <c r="AD90" s="66">
        <v>124.62331702939996</v>
      </c>
      <c r="AE90" s="232">
        <v>88.186178024513566</v>
      </c>
      <c r="AF90" s="156" t="e">
        <f>+AB90-#REF!</f>
        <v>#REF!</v>
      </c>
      <c r="AG90" s="156">
        <f t="shared" si="2"/>
        <v>62.475673191400034</v>
      </c>
      <c r="AH90" s="156">
        <f t="shared" si="3"/>
        <v>117.52171825659995</v>
      </c>
    </row>
    <row r="91" spans="1:34" ht="20.100000000000001" customHeight="1" thickBot="1">
      <c r="A91" s="37"/>
      <c r="B91" s="146"/>
      <c r="C91" s="208" t="s">
        <v>84</v>
      </c>
      <c r="D91" s="254">
        <v>28096259</v>
      </c>
      <c r="E91" s="211">
        <v>3430732</v>
      </c>
      <c r="F91" s="211">
        <v>3266423</v>
      </c>
      <c r="G91" s="211">
        <v>3836470</v>
      </c>
      <c r="H91" s="211">
        <v>3922865</v>
      </c>
      <c r="I91" s="211">
        <v>4289924</v>
      </c>
      <c r="J91" s="211">
        <v>4351904</v>
      </c>
      <c r="K91" s="211">
        <v>4765478</v>
      </c>
      <c r="L91" s="211">
        <v>4867167</v>
      </c>
      <c r="M91" s="211">
        <v>5046073</v>
      </c>
      <c r="N91" s="211">
        <v>5336780</v>
      </c>
      <c r="O91" s="211">
        <v>5264581</v>
      </c>
      <c r="P91" s="211">
        <v>6592595</v>
      </c>
      <c r="Q91" s="254">
        <v>54970992</v>
      </c>
      <c r="R91" s="254">
        <v>5726990</v>
      </c>
      <c r="S91" s="254">
        <v>5853842</v>
      </c>
      <c r="T91" s="254">
        <v>6611951</v>
      </c>
      <c r="U91" s="254">
        <v>6903543</v>
      </c>
      <c r="V91" s="254">
        <v>7386678</v>
      </c>
      <c r="W91" s="254">
        <v>7619469</v>
      </c>
      <c r="X91" s="254">
        <v>8066080</v>
      </c>
      <c r="Y91" s="254">
        <v>8607582</v>
      </c>
      <c r="Z91" s="254">
        <v>9145771</v>
      </c>
      <c r="AA91" s="254">
        <v>9352821</v>
      </c>
      <c r="AB91" s="209">
        <v>21104852</v>
      </c>
      <c r="AC91" s="210">
        <v>43113816</v>
      </c>
      <c r="AD91" s="209">
        <v>75274727</v>
      </c>
      <c r="AE91" s="229">
        <v>74.595371005897505</v>
      </c>
      <c r="AF91" s="156" t="e">
        <f>+AB91-#REF!</f>
        <v>#REF!</v>
      </c>
      <c r="AG91" s="156">
        <f t="shared" si="2"/>
        <v>39683084</v>
      </c>
      <c r="AH91" s="156">
        <f t="shared" si="3"/>
        <v>69547737</v>
      </c>
    </row>
    <row r="92" spans="1:34" ht="20.100000000000001" customHeight="1">
      <c r="A92" s="37"/>
      <c r="B92" s="368" t="s">
        <v>28</v>
      </c>
      <c r="C92" s="369"/>
      <c r="D92" s="96">
        <v>27490956</v>
      </c>
      <c r="E92" s="23">
        <v>3369469</v>
      </c>
      <c r="F92" s="23">
        <v>3207156</v>
      </c>
      <c r="G92" s="23">
        <v>3766080</v>
      </c>
      <c r="H92" s="23">
        <v>3855285</v>
      </c>
      <c r="I92" s="23">
        <v>4219716</v>
      </c>
      <c r="J92" s="24">
        <v>4280184</v>
      </c>
      <c r="K92" s="23">
        <v>4688631</v>
      </c>
      <c r="L92" s="23">
        <v>4790135</v>
      </c>
      <c r="M92" s="23">
        <v>4969197</v>
      </c>
      <c r="N92" s="23">
        <v>5258084</v>
      </c>
      <c r="O92" s="23">
        <v>5187477</v>
      </c>
      <c r="P92" s="23">
        <v>6507527</v>
      </c>
      <c r="Q92" s="195">
        <v>54098941</v>
      </c>
      <c r="R92" s="195">
        <v>5650669</v>
      </c>
      <c r="S92" s="195">
        <v>5779748</v>
      </c>
      <c r="T92" s="195">
        <v>6526146</v>
      </c>
      <c r="U92" s="195">
        <v>6819875</v>
      </c>
      <c r="V92" s="195">
        <v>7299485</v>
      </c>
      <c r="W92" s="195">
        <v>7532814</v>
      </c>
      <c r="X92" s="195">
        <v>7976964</v>
      </c>
      <c r="Y92" s="195">
        <v>8512795</v>
      </c>
      <c r="Z92" s="195">
        <v>9052552</v>
      </c>
      <c r="AA92" s="195">
        <v>9260462</v>
      </c>
      <c r="AB92" s="66">
        <v>20630047</v>
      </c>
      <c r="AC92" s="66">
        <v>42403937</v>
      </c>
      <c r="AD92" s="66">
        <v>74411510</v>
      </c>
      <c r="AE92" s="232">
        <v>75.482550122645449</v>
      </c>
      <c r="AF92" s="156" t="e">
        <f>+AB92-#REF!</f>
        <v>#REF!</v>
      </c>
      <c r="AG92" s="156">
        <f t="shared" si="2"/>
        <v>39034468</v>
      </c>
      <c r="AH92" s="156">
        <f t="shared" si="3"/>
        <v>68760841</v>
      </c>
    </row>
    <row r="93" spans="1:34" ht="20.100000000000001" customHeight="1" thickBot="1">
      <c r="A93" s="37"/>
      <c r="B93" s="368" t="s">
        <v>29</v>
      </c>
      <c r="C93" s="369"/>
      <c r="D93" s="96">
        <v>605303</v>
      </c>
      <c r="E93" s="23">
        <v>61263</v>
      </c>
      <c r="F93" s="23">
        <v>59267</v>
      </c>
      <c r="G93" s="23">
        <v>70390</v>
      </c>
      <c r="H93" s="23">
        <v>67580</v>
      </c>
      <c r="I93" s="23">
        <v>70208</v>
      </c>
      <c r="J93" s="24">
        <v>71720</v>
      </c>
      <c r="K93" s="23">
        <v>76847</v>
      </c>
      <c r="L93" s="23">
        <v>77032</v>
      </c>
      <c r="M93" s="23">
        <v>76876</v>
      </c>
      <c r="N93" s="23">
        <v>78696</v>
      </c>
      <c r="O93" s="23">
        <v>77104</v>
      </c>
      <c r="P93" s="23">
        <v>85068</v>
      </c>
      <c r="Q93" s="195">
        <v>872051</v>
      </c>
      <c r="R93" s="195">
        <v>76321</v>
      </c>
      <c r="S93" s="195">
        <v>74094</v>
      </c>
      <c r="T93" s="195">
        <v>85805</v>
      </c>
      <c r="U93" s="195">
        <v>83668</v>
      </c>
      <c r="V93" s="195">
        <v>87193</v>
      </c>
      <c r="W93" s="195">
        <v>86655</v>
      </c>
      <c r="X93" s="195">
        <v>89116</v>
      </c>
      <c r="Y93" s="195">
        <v>94787</v>
      </c>
      <c r="Z93" s="195">
        <v>93219</v>
      </c>
      <c r="AA93" s="195">
        <v>92359</v>
      </c>
      <c r="AB93" s="66">
        <v>474805</v>
      </c>
      <c r="AC93" s="66">
        <v>709879</v>
      </c>
      <c r="AD93" s="66">
        <v>863217</v>
      </c>
      <c r="AE93" s="232">
        <v>21.600582634505329</v>
      </c>
      <c r="AF93" s="156" t="e">
        <f>+AB93-#REF!</f>
        <v>#REF!</v>
      </c>
      <c r="AG93" s="156">
        <f t="shared" si="2"/>
        <v>648616</v>
      </c>
      <c r="AH93" s="156">
        <f t="shared" si="3"/>
        <v>786896</v>
      </c>
    </row>
    <row r="94" spans="1:34" ht="20.100000000000001" customHeight="1" thickBot="1">
      <c r="A94" s="37"/>
      <c r="B94" s="255"/>
      <c r="C94" s="208" t="s">
        <v>100</v>
      </c>
      <c r="D94" s="254">
        <v>19496579</v>
      </c>
      <c r="E94" s="211">
        <v>2274009</v>
      </c>
      <c r="F94" s="211">
        <v>2018355</v>
      </c>
      <c r="G94" s="211">
        <v>2314128</v>
      </c>
      <c r="H94" s="211">
        <v>2359657</v>
      </c>
      <c r="I94" s="211">
        <v>2435950</v>
      </c>
      <c r="J94" s="211">
        <v>2493221</v>
      </c>
      <c r="K94" s="211">
        <v>2686495</v>
      </c>
      <c r="L94" s="211">
        <v>2634458</v>
      </c>
      <c r="M94" s="211">
        <v>2602865</v>
      </c>
      <c r="N94" s="211">
        <v>2674794</v>
      </c>
      <c r="O94" s="211">
        <v>2589178</v>
      </c>
      <c r="P94" s="211">
        <v>3151584</v>
      </c>
      <c r="Q94" s="254">
        <v>30234694</v>
      </c>
      <c r="R94" s="254">
        <v>2601743</v>
      </c>
      <c r="S94" s="254">
        <v>2624320</v>
      </c>
      <c r="T94" s="254">
        <v>2825251</v>
      </c>
      <c r="U94" s="254">
        <v>2952899</v>
      </c>
      <c r="V94" s="254">
        <v>3014161</v>
      </c>
      <c r="W94" s="254">
        <v>3050262</v>
      </c>
      <c r="X94" s="254">
        <v>3081122</v>
      </c>
      <c r="Y94" s="254">
        <v>3178734</v>
      </c>
      <c r="Z94" s="254">
        <v>3271233</v>
      </c>
      <c r="AA94" s="254">
        <v>3277075</v>
      </c>
      <c r="AB94" s="209">
        <v>15064748</v>
      </c>
      <c r="AC94" s="210">
        <v>24493932</v>
      </c>
      <c r="AD94" s="209">
        <v>29876800</v>
      </c>
      <c r="AE94" s="229">
        <v>21.976332750495111</v>
      </c>
      <c r="AF94" s="156" t="e">
        <f>+AB94-#REF!</f>
        <v>#REF!</v>
      </c>
      <c r="AG94" s="156">
        <f t="shared" si="2"/>
        <v>22219923</v>
      </c>
      <c r="AH94" s="156">
        <f t="shared" si="3"/>
        <v>27275057</v>
      </c>
    </row>
    <row r="95" spans="1:34" ht="20.100000000000001" customHeight="1">
      <c r="A95" s="37"/>
      <c r="B95" s="368" t="s">
        <v>30</v>
      </c>
      <c r="C95" s="369"/>
      <c r="D95" s="96">
        <v>19004254</v>
      </c>
      <c r="E95" s="23">
        <v>2211366</v>
      </c>
      <c r="F95" s="23">
        <v>1972546</v>
      </c>
      <c r="G95" s="23">
        <v>2259932</v>
      </c>
      <c r="H95" s="23">
        <v>2307275</v>
      </c>
      <c r="I95" s="23">
        <v>2380869</v>
      </c>
      <c r="J95" s="24">
        <v>2433387</v>
      </c>
      <c r="K95" s="23">
        <v>2623273</v>
      </c>
      <c r="L95" s="23">
        <v>2557613</v>
      </c>
      <c r="M95" s="23">
        <v>2535732</v>
      </c>
      <c r="N95" s="23">
        <v>2617481</v>
      </c>
      <c r="O95" s="23">
        <v>2534255</v>
      </c>
      <c r="P95" s="23">
        <v>3092081</v>
      </c>
      <c r="Q95" s="195">
        <v>29525810</v>
      </c>
      <c r="R95" s="195">
        <v>2547461</v>
      </c>
      <c r="S95" s="195">
        <v>2572320</v>
      </c>
      <c r="T95" s="195">
        <v>2767222</v>
      </c>
      <c r="U95" s="195">
        <v>2895622</v>
      </c>
      <c r="V95" s="195">
        <v>2954032</v>
      </c>
      <c r="W95" s="195">
        <v>2992236</v>
      </c>
      <c r="X95" s="195">
        <v>3022054</v>
      </c>
      <c r="Y95" s="195">
        <v>3115559</v>
      </c>
      <c r="Z95" s="195">
        <v>3207578</v>
      </c>
      <c r="AA95" s="195">
        <v>3214743</v>
      </c>
      <c r="AB95" s="66">
        <v>14674603</v>
      </c>
      <c r="AC95" s="66">
        <v>23899474</v>
      </c>
      <c r="AD95" s="66">
        <v>29288827</v>
      </c>
      <c r="AE95" s="232">
        <v>22.550090432952619</v>
      </c>
      <c r="AF95" s="156" t="e">
        <f>+AB95-#REF!</f>
        <v>#REF!</v>
      </c>
      <c r="AG95" s="156">
        <f t="shared" si="2"/>
        <v>21688108</v>
      </c>
      <c r="AH95" s="156">
        <f t="shared" si="3"/>
        <v>26741366</v>
      </c>
    </row>
    <row r="96" spans="1:34" ht="20.100000000000001" customHeight="1" thickBot="1">
      <c r="A96" s="37"/>
      <c r="B96" s="147" t="s">
        <v>68</v>
      </c>
      <c r="C96" s="8"/>
      <c r="D96" s="96">
        <v>492325</v>
      </c>
      <c r="E96" s="23">
        <v>62643</v>
      </c>
      <c r="F96" s="23">
        <v>45809</v>
      </c>
      <c r="G96" s="23">
        <v>54196</v>
      </c>
      <c r="H96" s="23">
        <v>52382</v>
      </c>
      <c r="I96" s="23">
        <v>55081</v>
      </c>
      <c r="J96" s="24">
        <v>59834</v>
      </c>
      <c r="K96" s="23">
        <v>63222</v>
      </c>
      <c r="L96" s="23">
        <v>76845</v>
      </c>
      <c r="M96" s="23">
        <v>67133</v>
      </c>
      <c r="N96" s="23">
        <v>57313</v>
      </c>
      <c r="O96" s="23">
        <v>54923</v>
      </c>
      <c r="P96" s="23">
        <v>59503</v>
      </c>
      <c r="Q96" s="195">
        <v>708884</v>
      </c>
      <c r="R96" s="195">
        <v>54282</v>
      </c>
      <c r="S96" s="195">
        <v>52000</v>
      </c>
      <c r="T96" s="195">
        <v>58029</v>
      </c>
      <c r="U96" s="195">
        <v>57277</v>
      </c>
      <c r="V96" s="195">
        <v>60129</v>
      </c>
      <c r="W96" s="195">
        <v>58026</v>
      </c>
      <c r="X96" s="195">
        <v>59068</v>
      </c>
      <c r="Y96" s="195">
        <v>63175</v>
      </c>
      <c r="Z96" s="195">
        <v>63655</v>
      </c>
      <c r="AA96" s="195">
        <v>62332</v>
      </c>
      <c r="AB96" s="66">
        <v>390145</v>
      </c>
      <c r="AC96" s="66">
        <v>594458</v>
      </c>
      <c r="AD96" s="66">
        <v>587973</v>
      </c>
      <c r="AE96" s="232">
        <v>-1.0909097026198689</v>
      </c>
      <c r="AF96" s="156" t="e">
        <f>+AB96-#REF!</f>
        <v>#REF!</v>
      </c>
      <c r="AG96" s="156">
        <f t="shared" si="2"/>
        <v>531815</v>
      </c>
      <c r="AH96" s="156">
        <f t="shared" si="3"/>
        <v>533691</v>
      </c>
    </row>
    <row r="97" spans="1:34" ht="20.100000000000001" customHeight="1" thickBot="1">
      <c r="A97" s="37"/>
      <c r="B97" s="255"/>
      <c r="C97" s="208" t="s">
        <v>99</v>
      </c>
      <c r="D97" s="253">
        <v>7618674</v>
      </c>
      <c r="E97" s="253">
        <v>758549</v>
      </c>
      <c r="F97" s="211">
        <v>699127</v>
      </c>
      <c r="G97" s="211">
        <v>786015</v>
      </c>
      <c r="H97" s="211">
        <v>768893</v>
      </c>
      <c r="I97" s="211">
        <v>768428</v>
      </c>
      <c r="J97" s="211">
        <v>753100</v>
      </c>
      <c r="K97" s="211">
        <v>704413</v>
      </c>
      <c r="L97" s="211">
        <v>647901</v>
      </c>
      <c r="M97" s="211">
        <v>620528</v>
      </c>
      <c r="N97" s="211">
        <v>655401</v>
      </c>
      <c r="O97" s="211">
        <v>655606</v>
      </c>
      <c r="P97" s="256">
        <v>738137</v>
      </c>
      <c r="Q97" s="256">
        <v>8556098</v>
      </c>
      <c r="R97" s="254">
        <v>661768</v>
      </c>
      <c r="S97" s="254">
        <v>630864</v>
      </c>
      <c r="T97" s="254">
        <v>699210</v>
      </c>
      <c r="U97" s="254">
        <v>707101</v>
      </c>
      <c r="V97" s="254">
        <v>726047</v>
      </c>
      <c r="W97" s="254">
        <v>645781</v>
      </c>
      <c r="X97" s="254">
        <v>608170</v>
      </c>
      <c r="Y97" s="254">
        <v>590732</v>
      </c>
      <c r="Z97" s="254">
        <v>589029</v>
      </c>
      <c r="AA97" s="254">
        <v>602694</v>
      </c>
      <c r="AB97" s="210">
        <v>6114575</v>
      </c>
      <c r="AC97" s="210">
        <v>7162355</v>
      </c>
      <c r="AD97" s="257">
        <v>6461396</v>
      </c>
      <c r="AE97" s="285">
        <v>-9.7867112143980588</v>
      </c>
      <c r="AF97" s="156" t="e">
        <f>+AB97-#REF!</f>
        <v>#REF!</v>
      </c>
      <c r="AG97" s="156">
        <f t="shared" si="2"/>
        <v>6403806</v>
      </c>
      <c r="AH97" s="156">
        <f t="shared" si="3"/>
        <v>5799628</v>
      </c>
    </row>
    <row r="98" spans="1:34" ht="20.100000000000001" customHeight="1">
      <c r="A98" s="37"/>
      <c r="B98" s="147" t="s">
        <v>26</v>
      </c>
      <c r="C98" s="8"/>
      <c r="D98" s="96">
        <v>7575017</v>
      </c>
      <c r="E98" s="23">
        <v>754564</v>
      </c>
      <c r="F98" s="23">
        <v>695452</v>
      </c>
      <c r="G98" s="23">
        <v>781881</v>
      </c>
      <c r="H98" s="23">
        <v>765325</v>
      </c>
      <c r="I98" s="23">
        <v>765034</v>
      </c>
      <c r="J98" s="24">
        <v>749549</v>
      </c>
      <c r="K98" s="23">
        <v>700542</v>
      </c>
      <c r="L98" s="23">
        <v>644276</v>
      </c>
      <c r="M98" s="23">
        <v>616968</v>
      </c>
      <c r="N98" s="23">
        <v>651779</v>
      </c>
      <c r="O98" s="23">
        <v>651961</v>
      </c>
      <c r="P98" s="23">
        <v>734530</v>
      </c>
      <c r="Q98" s="195">
        <v>8511861</v>
      </c>
      <c r="R98" s="195">
        <v>658505</v>
      </c>
      <c r="S98" s="195">
        <v>627414</v>
      </c>
      <c r="T98" s="195">
        <v>695311</v>
      </c>
      <c r="U98" s="195">
        <v>703357</v>
      </c>
      <c r="V98" s="195">
        <v>722325</v>
      </c>
      <c r="W98" s="195">
        <v>642200</v>
      </c>
      <c r="X98" s="195">
        <v>604474</v>
      </c>
      <c r="Y98" s="195">
        <v>586860</v>
      </c>
      <c r="Z98" s="195">
        <v>585476</v>
      </c>
      <c r="AA98" s="195">
        <v>598979</v>
      </c>
      <c r="AB98" s="161">
        <v>6078347</v>
      </c>
      <c r="AC98" s="93">
        <v>7125370</v>
      </c>
      <c r="AD98" s="227">
        <v>6424901</v>
      </c>
      <c r="AE98" s="286">
        <v>-9.8306333565835846</v>
      </c>
      <c r="AF98" s="156" t="e">
        <f>+AB98-#REF!</f>
        <v>#REF!</v>
      </c>
      <c r="AG98" s="156">
        <f t="shared" si="2"/>
        <v>6370806</v>
      </c>
      <c r="AH98" s="156">
        <f t="shared" si="3"/>
        <v>5766396</v>
      </c>
    </row>
    <row r="99" spans="1:34" ht="20.100000000000001" customHeight="1" thickBot="1">
      <c r="A99" s="37"/>
      <c r="B99" s="148" t="s">
        <v>27</v>
      </c>
      <c r="C99" s="9"/>
      <c r="D99" s="159">
        <v>43657</v>
      </c>
      <c r="E99" s="91">
        <v>3985</v>
      </c>
      <c r="F99" s="91">
        <v>3675</v>
      </c>
      <c r="G99" s="91">
        <v>4134</v>
      </c>
      <c r="H99" s="91">
        <v>3568</v>
      </c>
      <c r="I99" s="91">
        <v>3394</v>
      </c>
      <c r="J99" s="22">
        <v>3551</v>
      </c>
      <c r="K99" s="91">
        <v>3871</v>
      </c>
      <c r="L99" s="91">
        <v>3625</v>
      </c>
      <c r="M99" s="91">
        <v>3560</v>
      </c>
      <c r="N99" s="91">
        <v>3622</v>
      </c>
      <c r="O99" s="91">
        <v>3645</v>
      </c>
      <c r="P99" s="91">
        <v>3607</v>
      </c>
      <c r="Q99" s="167">
        <v>44237</v>
      </c>
      <c r="R99" s="167">
        <v>3263</v>
      </c>
      <c r="S99" s="167">
        <v>3450</v>
      </c>
      <c r="T99" s="167">
        <v>3899</v>
      </c>
      <c r="U99" s="167">
        <v>3744</v>
      </c>
      <c r="V99" s="167">
        <v>3722</v>
      </c>
      <c r="W99" s="167">
        <v>3581</v>
      </c>
      <c r="X99" s="167">
        <v>3696</v>
      </c>
      <c r="Y99" s="167">
        <v>3872</v>
      </c>
      <c r="Z99" s="167">
        <v>3553</v>
      </c>
      <c r="AA99" s="167">
        <v>3715</v>
      </c>
      <c r="AB99" s="159">
        <v>36228</v>
      </c>
      <c r="AC99" s="95">
        <v>36985</v>
      </c>
      <c r="AD99" s="95">
        <v>36495</v>
      </c>
      <c r="AE99" s="287">
        <v>-1.3248614303095874</v>
      </c>
      <c r="AF99" s="156" t="e">
        <f>+AB99-#REF!</f>
        <v>#REF!</v>
      </c>
      <c r="AG99" s="156">
        <f t="shared" si="2"/>
        <v>33000</v>
      </c>
      <c r="AH99" s="156">
        <f t="shared" si="3"/>
        <v>33232</v>
      </c>
    </row>
    <row r="100" spans="1:34" ht="20.100000000000001" customHeight="1">
      <c r="A100" s="37"/>
      <c r="B100" s="149" t="s">
        <v>105</v>
      </c>
      <c r="C100" s="59"/>
      <c r="D100" s="65"/>
      <c r="E100" s="23"/>
      <c r="F100" s="23"/>
      <c r="G100" s="23"/>
      <c r="H100" s="23"/>
      <c r="I100" s="23"/>
      <c r="J100" s="24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65"/>
      <c r="AC100" s="65"/>
      <c r="AD100" s="65"/>
      <c r="AE100" s="238"/>
      <c r="AF100" s="156" t="e">
        <f>+AB100-#REF!</f>
        <v>#REF!</v>
      </c>
      <c r="AG100" s="156">
        <f t="shared" si="2"/>
        <v>0</v>
      </c>
      <c r="AH100" s="156">
        <f t="shared" si="3"/>
        <v>0</v>
      </c>
    </row>
    <row r="101" spans="1:34" ht="20.100000000000001" customHeight="1">
      <c r="A101" s="37"/>
      <c r="B101" s="150"/>
      <c r="C101" s="58"/>
      <c r="D101" s="65"/>
      <c r="E101" s="23"/>
      <c r="F101" s="23"/>
      <c r="G101" s="23"/>
      <c r="H101" s="23"/>
      <c r="I101" s="23"/>
      <c r="J101" s="24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65"/>
      <c r="AC101" s="65"/>
      <c r="AD101" s="65"/>
      <c r="AE101" s="238"/>
      <c r="AF101" s="156" t="e">
        <f>+AB101-#REF!</f>
        <v>#REF!</v>
      </c>
      <c r="AG101" s="156">
        <f t="shared" si="2"/>
        <v>0</v>
      </c>
      <c r="AH101" s="156">
        <f t="shared" si="3"/>
        <v>0</v>
      </c>
    </row>
    <row r="102" spans="1:34" s="52" customFormat="1" ht="20.100000000000001" customHeight="1" thickBot="1">
      <c r="A102" s="37"/>
      <c r="B102" s="132" t="s">
        <v>36</v>
      </c>
      <c r="C102" s="19"/>
      <c r="D102" s="125"/>
      <c r="E102" s="106"/>
      <c r="F102" s="106"/>
      <c r="G102" s="106"/>
      <c r="H102" s="106"/>
      <c r="I102" s="106"/>
      <c r="J102" s="105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28"/>
      <c r="AC102" s="28"/>
      <c r="AD102" s="28"/>
      <c r="AE102" s="237"/>
      <c r="AF102" s="156" t="e">
        <f>+AB102-#REF!</f>
        <v>#REF!</v>
      </c>
      <c r="AG102" s="156">
        <f t="shared" si="2"/>
        <v>0</v>
      </c>
      <c r="AH102" s="156">
        <f t="shared" si="3"/>
        <v>0</v>
      </c>
    </row>
    <row r="103" spans="1:34" s="52" customFormat="1" ht="20.100000000000001" customHeight="1" thickBot="1">
      <c r="A103" s="37"/>
      <c r="B103" s="207"/>
      <c r="C103" s="208" t="s">
        <v>58</v>
      </c>
      <c r="D103" s="258">
        <v>43193.792171270805</v>
      </c>
      <c r="E103" s="259">
        <v>3322.2298665274002</v>
      </c>
      <c r="F103" s="259">
        <v>2950.1720311051999</v>
      </c>
      <c r="G103" s="259">
        <v>4301.0041203771998</v>
      </c>
      <c r="H103" s="259">
        <v>4651.4142364902</v>
      </c>
      <c r="I103" s="259">
        <v>3821.1746727335999</v>
      </c>
      <c r="J103" s="259">
        <v>3919.7458362603998</v>
      </c>
      <c r="K103" s="259">
        <v>3895.0500810292001</v>
      </c>
      <c r="L103" s="259">
        <v>3597.1891979321999</v>
      </c>
      <c r="M103" s="259">
        <v>3723.6436299542002</v>
      </c>
      <c r="N103" s="259">
        <v>3768.9291622720002</v>
      </c>
      <c r="O103" s="259">
        <v>3631.9972466129998</v>
      </c>
      <c r="P103" s="259">
        <v>5440.2105800027994</v>
      </c>
      <c r="Q103" s="258">
        <v>47022.760661297398</v>
      </c>
      <c r="R103" s="258">
        <v>3266.9701245167998</v>
      </c>
      <c r="S103" s="258">
        <v>3049.2463421048001</v>
      </c>
      <c r="T103" s="258">
        <v>4147.0021607933995</v>
      </c>
      <c r="U103" s="258">
        <v>4513.5362896391998</v>
      </c>
      <c r="V103" s="258">
        <v>4384.0841173819999</v>
      </c>
      <c r="W103" s="258">
        <v>3938.0389861812005</v>
      </c>
      <c r="X103" s="258">
        <v>3558.6101698937996</v>
      </c>
      <c r="Y103" s="258">
        <v>3808.3064957986003</v>
      </c>
      <c r="Z103" s="258">
        <v>3766.3118566998</v>
      </c>
      <c r="AA103" s="259">
        <v>3556.3180736151999</v>
      </c>
      <c r="AB103" s="260">
        <v>34153.133351701603</v>
      </c>
      <c r="AC103" s="260">
        <v>37950.552834681599</v>
      </c>
      <c r="AD103" s="261">
        <v>37988.424616624798</v>
      </c>
      <c r="AE103" s="262">
        <v>9.9792438092194402E-2</v>
      </c>
      <c r="AF103" s="156" t="e">
        <f>+AB103-#REF!</f>
        <v>#REF!</v>
      </c>
      <c r="AG103" s="156">
        <f t="shared" si="2"/>
        <v>34628.3229681542</v>
      </c>
      <c r="AH103" s="156">
        <f>+AD103-R103</f>
        <v>34721.454492107994</v>
      </c>
    </row>
    <row r="104" spans="1:34" ht="20.100000000000001" customHeight="1">
      <c r="A104" s="37"/>
      <c r="B104" s="144" t="s">
        <v>59</v>
      </c>
      <c r="C104" s="2"/>
      <c r="D104" s="219"/>
      <c r="E104" s="108"/>
      <c r="F104" s="108"/>
      <c r="G104" s="108"/>
      <c r="H104" s="108"/>
      <c r="I104" s="108"/>
      <c r="J104" s="107"/>
      <c r="K104" s="108"/>
      <c r="L104" s="108"/>
      <c r="M104" s="109"/>
      <c r="N104" s="109"/>
      <c r="O104" s="109"/>
      <c r="P104" s="109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109"/>
      <c r="AB104" s="96"/>
      <c r="AC104" s="96"/>
      <c r="AD104" s="66"/>
      <c r="AE104" s="232"/>
      <c r="AF104" s="156" t="e">
        <f>+AB104-#REF!</f>
        <v>#REF!</v>
      </c>
      <c r="AG104" s="156">
        <f t="shared" si="2"/>
        <v>0</v>
      </c>
      <c r="AH104" s="156">
        <f t="shared" si="3"/>
        <v>0</v>
      </c>
    </row>
    <row r="105" spans="1:34" s="51" customFormat="1" ht="20.100000000000001" customHeight="1">
      <c r="A105" s="37"/>
      <c r="B105" s="360" t="s">
        <v>10</v>
      </c>
      <c r="C105" s="361"/>
      <c r="D105" s="96">
        <v>39825.27324894</v>
      </c>
      <c r="E105" s="23">
        <v>3004.5414308600002</v>
      </c>
      <c r="F105" s="23">
        <v>2617.58584505</v>
      </c>
      <c r="G105" s="23">
        <v>3810.3724921100002</v>
      </c>
      <c r="H105" s="23">
        <v>4124.9908288500001</v>
      </c>
      <c r="I105" s="23">
        <v>3469.2647588899999</v>
      </c>
      <c r="J105" s="24">
        <v>3541.0097766199997</v>
      </c>
      <c r="K105" s="23">
        <v>3527.46356169</v>
      </c>
      <c r="L105" s="23">
        <v>3262.55059626</v>
      </c>
      <c r="M105" s="23">
        <v>3340.6696932899999</v>
      </c>
      <c r="N105" s="23">
        <v>3373.5854160900003</v>
      </c>
      <c r="O105" s="23">
        <v>3302.35568311</v>
      </c>
      <c r="P105" s="23">
        <v>4940.0597861999995</v>
      </c>
      <c r="Q105" s="195">
        <v>42314.449869020005</v>
      </c>
      <c r="R105" s="195">
        <v>2999.1479460999999</v>
      </c>
      <c r="S105" s="195">
        <v>2773.7515191699999</v>
      </c>
      <c r="T105" s="195">
        <v>3785.8669845999998</v>
      </c>
      <c r="U105" s="195">
        <v>4093.8416424800002</v>
      </c>
      <c r="V105" s="195">
        <v>3883.23167784</v>
      </c>
      <c r="W105" s="195">
        <v>3458.9245234200002</v>
      </c>
      <c r="X105" s="195">
        <v>3153.5666263499998</v>
      </c>
      <c r="Y105" s="195">
        <v>3337.4409903400001</v>
      </c>
      <c r="Z105" s="195">
        <v>3385.4555851599998</v>
      </c>
      <c r="AA105" s="23">
        <v>3228.5442084299998</v>
      </c>
      <c r="AB105" s="96">
        <v>31541.382640210002</v>
      </c>
      <c r="AC105" s="96">
        <v>34072.034399710006</v>
      </c>
      <c r="AD105" s="66">
        <v>34099.771703890001</v>
      </c>
      <c r="AE105" s="232">
        <v>8.1407830992996644E-2</v>
      </c>
      <c r="AF105" s="156" t="e">
        <f>+AB105-#REF!</f>
        <v>#REF!</v>
      </c>
      <c r="AG105" s="156">
        <f t="shared" si="2"/>
        <v>31067.492968850005</v>
      </c>
      <c r="AH105" s="156">
        <f>+AD105-R105</f>
        <v>31100.623757790003</v>
      </c>
    </row>
    <row r="106" spans="1:34" s="78" customFormat="1" ht="20.100000000000001" customHeight="1">
      <c r="A106" s="79"/>
      <c r="B106" s="147" t="s">
        <v>60</v>
      </c>
      <c r="C106" s="199"/>
      <c r="D106" s="19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195"/>
      <c r="R106" s="195"/>
      <c r="S106" s="195"/>
      <c r="T106" s="195"/>
      <c r="U106" s="195"/>
      <c r="V106" s="195"/>
      <c r="W106" s="195"/>
      <c r="X106" s="195"/>
      <c r="Y106" s="195"/>
      <c r="Z106" s="195"/>
      <c r="AA106" s="23"/>
      <c r="AB106" s="96"/>
      <c r="AC106" s="96"/>
      <c r="AD106" s="66"/>
      <c r="AE106" s="239"/>
      <c r="AF106" s="189" t="e">
        <f>+AB106-#REF!</f>
        <v>#REF!</v>
      </c>
      <c r="AG106" s="189">
        <f t="shared" si="2"/>
        <v>0</v>
      </c>
      <c r="AH106" s="189">
        <f t="shared" si="3"/>
        <v>0</v>
      </c>
    </row>
    <row r="107" spans="1:34" s="78" customFormat="1" ht="20.100000000000001" customHeight="1" thickBot="1">
      <c r="A107" s="79"/>
      <c r="B107" s="372" t="s">
        <v>10</v>
      </c>
      <c r="C107" s="373"/>
      <c r="D107" s="195">
        <v>3368.5189223307998</v>
      </c>
      <c r="E107" s="23">
        <v>317.68843566740003</v>
      </c>
      <c r="F107" s="23">
        <v>332.58618605520002</v>
      </c>
      <c r="G107" s="23">
        <v>490.63162826720003</v>
      </c>
      <c r="H107" s="23">
        <v>526.42340764019991</v>
      </c>
      <c r="I107" s="23">
        <v>351.90991384360001</v>
      </c>
      <c r="J107" s="23">
        <v>378.73605964040001</v>
      </c>
      <c r="K107" s="23">
        <v>367.58651933919998</v>
      </c>
      <c r="L107" s="23">
        <v>334.63860167220002</v>
      </c>
      <c r="M107" s="23">
        <v>382.97393666420004</v>
      </c>
      <c r="N107" s="23">
        <v>395.34374618200002</v>
      </c>
      <c r="O107" s="23">
        <v>329.64156350299999</v>
      </c>
      <c r="P107" s="23">
        <v>500.15079380280008</v>
      </c>
      <c r="Q107" s="195">
        <v>4708.3107922773997</v>
      </c>
      <c r="R107" s="195">
        <v>267.82217841680006</v>
      </c>
      <c r="S107" s="195">
        <v>275.49482293479997</v>
      </c>
      <c r="T107" s="195">
        <v>361.13517619340001</v>
      </c>
      <c r="U107" s="195">
        <v>419.69464715919997</v>
      </c>
      <c r="V107" s="195">
        <v>500.85243954200001</v>
      </c>
      <c r="W107" s="195">
        <v>479.11446276120006</v>
      </c>
      <c r="X107" s="195">
        <v>405.04354354379996</v>
      </c>
      <c r="Y107" s="195">
        <v>470.86550545860007</v>
      </c>
      <c r="Z107" s="195">
        <v>380.85627153979999</v>
      </c>
      <c r="AA107" s="23">
        <v>327.77386518520001</v>
      </c>
      <c r="AB107" s="96">
        <v>2611.7507114915998</v>
      </c>
      <c r="AC107" s="96">
        <v>3878.5184349716001</v>
      </c>
      <c r="AD107" s="66">
        <v>3888.6529127347999</v>
      </c>
      <c r="AE107" s="239">
        <v>0.26129765613125411</v>
      </c>
      <c r="AF107" s="189" t="e">
        <f>+AB107-#REF!</f>
        <v>#REF!</v>
      </c>
      <c r="AG107" s="189">
        <f t="shared" si="2"/>
        <v>3560.8299993042001</v>
      </c>
      <c r="AH107" s="189">
        <f t="shared" si="3"/>
        <v>3620.8307343179999</v>
      </c>
    </row>
    <row r="108" spans="1:34" s="185" customFormat="1" ht="20.100000000000001" customHeight="1" thickBot="1">
      <c r="A108" s="79"/>
      <c r="B108" s="207"/>
      <c r="C108" s="263" t="s">
        <v>103</v>
      </c>
      <c r="D108" s="264">
        <v>91756.37647676724</v>
      </c>
      <c r="E108" s="264">
        <v>7066.7385196777905</v>
      </c>
      <c r="F108" s="259">
        <v>6030.9008534146087</v>
      </c>
      <c r="G108" s="259">
        <v>7963.5185819577964</v>
      </c>
      <c r="H108" s="259">
        <v>8450.9406536953975</v>
      </c>
      <c r="I108" s="259">
        <v>6956.4272093608124</v>
      </c>
      <c r="J108" s="259">
        <v>7351.9393466471929</v>
      </c>
      <c r="K108" s="259">
        <v>7945.0277818998011</v>
      </c>
      <c r="L108" s="259">
        <v>7796.6778365822038</v>
      </c>
      <c r="M108" s="259">
        <v>8067.2105413890058</v>
      </c>
      <c r="N108" s="259">
        <v>8152.4529789648022</v>
      </c>
      <c r="O108" s="259">
        <v>8030.9196989015954</v>
      </c>
      <c r="P108" s="265">
        <v>12314.732176711006</v>
      </c>
      <c r="Q108" s="265">
        <v>96127.486179202024</v>
      </c>
      <c r="R108" s="258">
        <v>8576.5040106722008</v>
      </c>
      <c r="S108" s="258">
        <v>6658.4452540564162</v>
      </c>
      <c r="T108" s="258">
        <v>8862.2959735331933</v>
      </c>
      <c r="U108" s="258">
        <v>8706.1686442609825</v>
      </c>
      <c r="V108" s="258">
        <v>8182.3416475369995</v>
      </c>
      <c r="W108" s="258">
        <v>8112.3863057105882</v>
      </c>
      <c r="X108" s="258">
        <v>8121.8411771084166</v>
      </c>
      <c r="Y108" s="258">
        <v>8328.1974747122003</v>
      </c>
      <c r="Z108" s="258">
        <v>7223.5742059267914</v>
      </c>
      <c r="AA108" s="259">
        <v>6947</v>
      </c>
      <c r="AB108" s="254">
        <v>71609.000727858642</v>
      </c>
      <c r="AC108" s="254">
        <v>75781.834303589421</v>
      </c>
      <c r="AD108" s="256">
        <v>79718.754693517782</v>
      </c>
      <c r="AE108" s="266">
        <v>5.1950713863122777</v>
      </c>
      <c r="AF108" s="189" t="e">
        <f>+AB108-#REF!</f>
        <v>#REF!</v>
      </c>
      <c r="AG108" s="189">
        <f t="shared" si="2"/>
        <v>68715.095783911631</v>
      </c>
      <c r="AH108" s="189">
        <f t="shared" si="3"/>
        <v>71142.250682845581</v>
      </c>
    </row>
    <row r="109" spans="1:34" s="78" customFormat="1" ht="20.100000000000001" customHeight="1">
      <c r="A109" s="79"/>
      <c r="B109" s="147" t="s">
        <v>66</v>
      </c>
      <c r="C109" s="199"/>
      <c r="D109" s="201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109"/>
      <c r="AB109" s="195"/>
      <c r="AC109" s="195"/>
      <c r="AD109" s="166"/>
      <c r="AE109" s="239"/>
      <c r="AF109" s="189" t="e">
        <f>+AB109-#REF!</f>
        <v>#REF!</v>
      </c>
      <c r="AG109" s="189">
        <f t="shared" si="2"/>
        <v>0</v>
      </c>
      <c r="AH109" s="189">
        <f t="shared" si="3"/>
        <v>0</v>
      </c>
    </row>
    <row r="110" spans="1:34" s="196" customFormat="1" ht="20.100000000000001" customHeight="1">
      <c r="A110" s="79"/>
      <c r="B110" s="372" t="s">
        <v>10</v>
      </c>
      <c r="C110" s="373"/>
      <c r="D110" s="195">
        <v>87143.263640550053</v>
      </c>
      <c r="E110" s="23">
        <v>6681.6083768999906</v>
      </c>
      <c r="F110" s="23">
        <v>5558.0876457800086</v>
      </c>
      <c r="G110" s="23">
        <v>7283.2659363999965</v>
      </c>
      <c r="H110" s="23">
        <v>7942.8877098899975</v>
      </c>
      <c r="I110" s="23">
        <v>6489.7137067600124</v>
      </c>
      <c r="J110" s="23">
        <v>6780.7163320499931</v>
      </c>
      <c r="K110" s="23">
        <v>7358.4170298900026</v>
      </c>
      <c r="L110" s="23">
        <v>7157.8802633600044</v>
      </c>
      <c r="M110" s="23">
        <v>7459.3588611700061</v>
      </c>
      <c r="N110" s="23">
        <v>7568.3801199700029</v>
      </c>
      <c r="O110" s="23">
        <v>7438.2479953699967</v>
      </c>
      <c r="P110" s="23">
        <v>11471.598835640007</v>
      </c>
      <c r="Q110" s="195">
        <v>89190.162813180024</v>
      </c>
      <c r="R110" s="195">
        <v>7746.38847369</v>
      </c>
      <c r="S110" s="195">
        <v>5856.2036019900161</v>
      </c>
      <c r="T110" s="195">
        <v>7817.2705530899912</v>
      </c>
      <c r="U110" s="195">
        <v>8022.2077116899836</v>
      </c>
      <c r="V110" s="195">
        <v>7388.88898144</v>
      </c>
      <c r="W110" s="195">
        <v>7188.9090777799884</v>
      </c>
      <c r="X110" s="195">
        <v>7162.7594602900162</v>
      </c>
      <c r="Y110" s="195">
        <v>7385.7311009500008</v>
      </c>
      <c r="Z110" s="195">
        <v>6449.5353883299913</v>
      </c>
      <c r="AA110" s="23">
        <v>6302</v>
      </c>
      <c r="AB110" s="195">
        <v>68027.77771816004</v>
      </c>
      <c r="AC110" s="195">
        <v>70280.315982170025</v>
      </c>
      <c r="AD110" s="166">
        <v>71319.894349249982</v>
      </c>
      <c r="AE110" s="239">
        <v>1.4791885217813938</v>
      </c>
      <c r="AF110" s="189" t="e">
        <f>+AB110-#REF!</f>
        <v>#REF!</v>
      </c>
      <c r="AG110" s="189">
        <f t="shared" si="2"/>
        <v>63598.707605270036</v>
      </c>
      <c r="AH110" s="189">
        <f t="shared" si="3"/>
        <v>63573.505875559982</v>
      </c>
    </row>
    <row r="111" spans="1:34" s="78" customFormat="1" ht="20.100000000000001" customHeight="1">
      <c r="A111" s="79"/>
      <c r="B111" s="147" t="s">
        <v>67</v>
      </c>
      <c r="C111" s="199"/>
      <c r="D111" s="19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195"/>
      <c r="R111" s="195"/>
      <c r="S111" s="195"/>
      <c r="T111" s="195"/>
      <c r="U111" s="195"/>
      <c r="V111" s="195"/>
      <c r="W111" s="195"/>
      <c r="X111" s="195"/>
      <c r="Y111" s="195"/>
      <c r="Z111" s="195"/>
      <c r="AA111" s="23"/>
      <c r="AB111" s="195"/>
      <c r="AC111" s="195"/>
      <c r="AD111" s="166"/>
      <c r="AE111" s="239"/>
      <c r="AF111" s="189" t="e">
        <f>+AB111-#REF!</f>
        <v>#REF!</v>
      </c>
      <c r="AG111" s="189">
        <f t="shared" si="2"/>
        <v>0</v>
      </c>
      <c r="AH111" s="189">
        <f t="shared" si="3"/>
        <v>0</v>
      </c>
    </row>
    <row r="112" spans="1:34" s="78" customFormat="1" ht="20.100000000000001" customHeight="1" thickBot="1">
      <c r="A112" s="79"/>
      <c r="B112" s="374" t="s">
        <v>10</v>
      </c>
      <c r="C112" s="375"/>
      <c r="D112" s="167">
        <v>4613.1128362171985</v>
      </c>
      <c r="E112" s="91">
        <v>385.13014277780013</v>
      </c>
      <c r="F112" s="91">
        <v>472.81320763460013</v>
      </c>
      <c r="G112" s="91">
        <v>680.25264555779972</v>
      </c>
      <c r="H112" s="91">
        <v>508.05294380540028</v>
      </c>
      <c r="I112" s="91">
        <v>466.71350260080038</v>
      </c>
      <c r="J112" s="91">
        <v>571.22301459719961</v>
      </c>
      <c r="K112" s="91">
        <v>586.61075200979883</v>
      </c>
      <c r="L112" s="91">
        <v>638.79757322219973</v>
      </c>
      <c r="M112" s="91">
        <v>607.85168021899949</v>
      </c>
      <c r="N112" s="91">
        <v>584.07285899479939</v>
      </c>
      <c r="O112" s="91">
        <v>592.67170353159884</v>
      </c>
      <c r="P112" s="91">
        <v>843.13334107099968</v>
      </c>
      <c r="Q112" s="167">
        <v>6937.3233660219958</v>
      </c>
      <c r="R112" s="167">
        <v>830.11553698220007</v>
      </c>
      <c r="S112" s="167">
        <v>802.24165206639975</v>
      </c>
      <c r="T112" s="167">
        <v>1045.0254204432013</v>
      </c>
      <c r="U112" s="167">
        <v>683.96093257099972</v>
      </c>
      <c r="V112" s="167">
        <v>793.45266609699979</v>
      </c>
      <c r="W112" s="167">
        <v>923.47722793059961</v>
      </c>
      <c r="X112" s="167">
        <v>959.08171681840008</v>
      </c>
      <c r="Y112" s="167">
        <v>942.46637376219996</v>
      </c>
      <c r="Z112" s="167">
        <v>774.0388175968003</v>
      </c>
      <c r="AA112" s="91">
        <v>645</v>
      </c>
      <c r="AB112" s="195">
        <v>3581.2230096985986</v>
      </c>
      <c r="AC112" s="195">
        <v>5501.5183214193976</v>
      </c>
      <c r="AD112" s="166">
        <v>8398.8603442678013</v>
      </c>
      <c r="AE112" s="239">
        <v>52.664407415822012</v>
      </c>
      <c r="AF112" s="189" t="e">
        <f>+AB112-#REF!</f>
        <v>#REF!</v>
      </c>
      <c r="AG112" s="189">
        <f t="shared" si="2"/>
        <v>5116.3881786415977</v>
      </c>
      <c r="AH112" s="189">
        <f t="shared" si="3"/>
        <v>7568.7448072856014</v>
      </c>
    </row>
    <row r="113" spans="1:34" s="78" customFormat="1" ht="20.100000000000001" customHeight="1" thickBot="1">
      <c r="A113" s="79"/>
      <c r="B113" s="255"/>
      <c r="C113" s="263" t="s">
        <v>61</v>
      </c>
      <c r="D113" s="254">
        <v>843945</v>
      </c>
      <c r="E113" s="211">
        <v>62812</v>
      </c>
      <c r="F113" s="211">
        <v>60865</v>
      </c>
      <c r="G113" s="211">
        <v>77424</v>
      </c>
      <c r="H113" s="211">
        <v>72266</v>
      </c>
      <c r="I113" s="211">
        <v>68150</v>
      </c>
      <c r="J113" s="211">
        <v>68669</v>
      </c>
      <c r="K113" s="211">
        <v>71796</v>
      </c>
      <c r="L113" s="211">
        <v>72234</v>
      </c>
      <c r="M113" s="211">
        <v>71085</v>
      </c>
      <c r="N113" s="211">
        <v>71139</v>
      </c>
      <c r="O113" s="211">
        <v>68210</v>
      </c>
      <c r="P113" s="211">
        <v>86874</v>
      </c>
      <c r="Q113" s="254">
        <v>851524</v>
      </c>
      <c r="R113" s="254">
        <v>62611</v>
      </c>
      <c r="S113" s="254">
        <v>58122</v>
      </c>
      <c r="T113" s="254">
        <v>70539</v>
      </c>
      <c r="U113" s="254">
        <v>65401</v>
      </c>
      <c r="V113" s="254">
        <v>69203</v>
      </c>
      <c r="W113" s="254">
        <v>68676</v>
      </c>
      <c r="X113" s="254">
        <v>64014</v>
      </c>
      <c r="Y113" s="254">
        <v>69132</v>
      </c>
      <c r="Z113" s="254">
        <v>64713</v>
      </c>
      <c r="AA113" s="211">
        <v>59747</v>
      </c>
      <c r="AB113" s="254">
        <v>683534</v>
      </c>
      <c r="AC113" s="254">
        <v>696440</v>
      </c>
      <c r="AD113" s="256">
        <v>652158</v>
      </c>
      <c r="AE113" s="266">
        <v>-6.3583366837057014</v>
      </c>
      <c r="AF113" s="189" t="e">
        <f>+AB113-#REF!</f>
        <v>#REF!</v>
      </c>
      <c r="AG113" s="189">
        <f t="shared" si="2"/>
        <v>633628</v>
      </c>
      <c r="AH113" s="189">
        <f t="shared" si="3"/>
        <v>589547</v>
      </c>
    </row>
    <row r="114" spans="1:34" s="196" customFormat="1" ht="20.100000000000001" customHeight="1">
      <c r="A114" s="79"/>
      <c r="B114" s="170" t="s">
        <v>63</v>
      </c>
      <c r="C114" s="202"/>
      <c r="D114" s="42">
        <v>798486</v>
      </c>
      <c r="E114" s="40">
        <v>59672</v>
      </c>
      <c r="F114" s="40">
        <v>57607</v>
      </c>
      <c r="G114" s="40">
        <v>73233</v>
      </c>
      <c r="H114" s="40">
        <v>68416</v>
      </c>
      <c r="I114" s="40">
        <v>64531</v>
      </c>
      <c r="J114" s="40">
        <v>64817</v>
      </c>
      <c r="K114" s="40">
        <v>67779</v>
      </c>
      <c r="L114" s="40">
        <v>68451</v>
      </c>
      <c r="M114" s="40">
        <v>67322</v>
      </c>
      <c r="N114" s="40">
        <v>67233</v>
      </c>
      <c r="O114" s="40">
        <v>64692</v>
      </c>
      <c r="P114" s="40">
        <v>82596</v>
      </c>
      <c r="Q114" s="42">
        <v>806349</v>
      </c>
      <c r="R114" s="42">
        <v>59541</v>
      </c>
      <c r="S114" s="42">
        <v>54984</v>
      </c>
      <c r="T114" s="42">
        <v>66619</v>
      </c>
      <c r="U114" s="42">
        <v>61688</v>
      </c>
      <c r="V114" s="42">
        <v>65051</v>
      </c>
      <c r="W114" s="42">
        <v>64718</v>
      </c>
      <c r="X114" s="42">
        <v>60372</v>
      </c>
      <c r="Y114" s="42">
        <v>65044</v>
      </c>
      <c r="Z114" s="42">
        <v>61084</v>
      </c>
      <c r="AA114" s="40">
        <v>56440</v>
      </c>
      <c r="AB114" s="195">
        <v>646213</v>
      </c>
      <c r="AC114" s="195">
        <v>659061</v>
      </c>
      <c r="AD114" s="166">
        <v>615541</v>
      </c>
      <c r="AE114" s="239">
        <v>-6.6033341375077548</v>
      </c>
      <c r="AF114" s="189" t="e">
        <f>+AB114-#REF!</f>
        <v>#REF!</v>
      </c>
      <c r="AG114" s="189">
        <f t="shared" si="2"/>
        <v>599389</v>
      </c>
      <c r="AH114" s="189">
        <f t="shared" si="3"/>
        <v>556000</v>
      </c>
    </row>
    <row r="115" spans="1:34" s="196" customFormat="1" ht="20.100000000000001" customHeight="1" thickBot="1">
      <c r="A115" s="79"/>
      <c r="B115" s="147" t="s">
        <v>62</v>
      </c>
      <c r="C115" s="203"/>
      <c r="D115" s="195">
        <v>45459</v>
      </c>
      <c r="E115" s="23">
        <v>3140</v>
      </c>
      <c r="F115" s="23">
        <v>3258</v>
      </c>
      <c r="G115" s="23">
        <v>4191</v>
      </c>
      <c r="H115" s="23">
        <v>3850</v>
      </c>
      <c r="I115" s="23">
        <v>3619</v>
      </c>
      <c r="J115" s="23">
        <v>3852</v>
      </c>
      <c r="K115" s="23">
        <v>4017</v>
      </c>
      <c r="L115" s="23">
        <v>3783</v>
      </c>
      <c r="M115" s="23">
        <v>3763</v>
      </c>
      <c r="N115" s="23">
        <v>3906</v>
      </c>
      <c r="O115" s="23">
        <v>3518</v>
      </c>
      <c r="P115" s="23">
        <v>4278</v>
      </c>
      <c r="Q115" s="195">
        <v>45175</v>
      </c>
      <c r="R115" s="195">
        <v>3070</v>
      </c>
      <c r="S115" s="195">
        <v>3138</v>
      </c>
      <c r="T115" s="195">
        <v>3920</v>
      </c>
      <c r="U115" s="195">
        <v>3713</v>
      </c>
      <c r="V115" s="195">
        <v>4152</v>
      </c>
      <c r="W115" s="195">
        <v>3958</v>
      </c>
      <c r="X115" s="195">
        <v>3642</v>
      </c>
      <c r="Y115" s="195">
        <v>4088</v>
      </c>
      <c r="Z115" s="195">
        <v>3629</v>
      </c>
      <c r="AA115" s="23">
        <v>3307</v>
      </c>
      <c r="AB115" s="195">
        <v>37321</v>
      </c>
      <c r="AC115" s="195">
        <v>37379</v>
      </c>
      <c r="AD115" s="166">
        <v>36617</v>
      </c>
      <c r="AE115" s="239">
        <v>-2.0385778110703856</v>
      </c>
      <c r="AF115" s="189" t="e">
        <f>+AB115-#REF!</f>
        <v>#REF!</v>
      </c>
      <c r="AG115" s="189">
        <f t="shared" si="2"/>
        <v>34239</v>
      </c>
      <c r="AH115" s="189">
        <f t="shared" si="3"/>
        <v>33547</v>
      </c>
    </row>
    <row r="116" spans="1:34" s="78" customFormat="1" ht="20.100000000000001" customHeight="1" thickBot="1">
      <c r="A116" s="79"/>
      <c r="B116" s="255"/>
      <c r="C116" s="263" t="s">
        <v>104</v>
      </c>
      <c r="D116" s="254">
        <v>2075104</v>
      </c>
      <c r="E116" s="211">
        <v>160061</v>
      </c>
      <c r="F116" s="211">
        <v>145704</v>
      </c>
      <c r="G116" s="211">
        <v>194055</v>
      </c>
      <c r="H116" s="211">
        <v>197548</v>
      </c>
      <c r="I116" s="211">
        <v>167621</v>
      </c>
      <c r="J116" s="211">
        <v>170433</v>
      </c>
      <c r="K116" s="211">
        <v>192499</v>
      </c>
      <c r="L116" s="211">
        <v>183352</v>
      </c>
      <c r="M116" s="211">
        <v>190596</v>
      </c>
      <c r="N116" s="211">
        <v>201571</v>
      </c>
      <c r="O116" s="211">
        <v>181122</v>
      </c>
      <c r="P116" s="211">
        <v>269062</v>
      </c>
      <c r="Q116" s="254">
        <v>2253624</v>
      </c>
      <c r="R116" s="254">
        <v>165432</v>
      </c>
      <c r="S116" s="254">
        <v>149001</v>
      </c>
      <c r="T116" s="254">
        <v>179353</v>
      </c>
      <c r="U116" s="254">
        <v>186624</v>
      </c>
      <c r="V116" s="254">
        <v>187144</v>
      </c>
      <c r="W116" s="254">
        <v>185560</v>
      </c>
      <c r="X116" s="254">
        <v>174702</v>
      </c>
      <c r="Y116" s="254">
        <v>181025</v>
      </c>
      <c r="Z116" s="254">
        <v>170747</v>
      </c>
      <c r="AA116" s="211">
        <v>159583</v>
      </c>
      <c r="AB116" s="254">
        <v>1636810</v>
      </c>
      <c r="AC116" s="254">
        <v>1803440</v>
      </c>
      <c r="AD116" s="256">
        <v>1739171</v>
      </c>
      <c r="AE116" s="288">
        <v>-3.5636893936033309</v>
      </c>
      <c r="AF116" s="189" t="e">
        <f>+AB116-#REF!</f>
        <v>#REF!</v>
      </c>
      <c r="AG116" s="189">
        <f t="shared" si="2"/>
        <v>1643379</v>
      </c>
      <c r="AH116" s="189">
        <f t="shared" si="3"/>
        <v>1573739</v>
      </c>
    </row>
    <row r="117" spans="1:34" s="196" customFormat="1" ht="20.100000000000001" customHeight="1">
      <c r="A117" s="79"/>
      <c r="B117" s="147" t="s">
        <v>64</v>
      </c>
      <c r="C117" s="203"/>
      <c r="D117" s="195">
        <v>1972457</v>
      </c>
      <c r="E117" s="23">
        <v>152228</v>
      </c>
      <c r="F117" s="23">
        <v>137692</v>
      </c>
      <c r="G117" s="23">
        <v>183759</v>
      </c>
      <c r="H117" s="23">
        <v>187949</v>
      </c>
      <c r="I117" s="23">
        <v>158148</v>
      </c>
      <c r="J117" s="23">
        <v>160534</v>
      </c>
      <c r="K117" s="23">
        <v>182338</v>
      </c>
      <c r="L117" s="23">
        <v>173365</v>
      </c>
      <c r="M117" s="23">
        <v>180220</v>
      </c>
      <c r="N117" s="23">
        <v>190673</v>
      </c>
      <c r="O117" s="23">
        <v>171303</v>
      </c>
      <c r="P117" s="23">
        <v>256749</v>
      </c>
      <c r="Q117" s="195">
        <v>2134958</v>
      </c>
      <c r="R117" s="195">
        <v>155968</v>
      </c>
      <c r="S117" s="195">
        <v>139615</v>
      </c>
      <c r="T117" s="195">
        <v>169299</v>
      </c>
      <c r="U117" s="195">
        <v>176393</v>
      </c>
      <c r="V117" s="195">
        <v>176337</v>
      </c>
      <c r="W117" s="195">
        <v>174566</v>
      </c>
      <c r="X117" s="195">
        <v>164033</v>
      </c>
      <c r="Y117" s="195">
        <v>169867</v>
      </c>
      <c r="Z117" s="195">
        <v>160190</v>
      </c>
      <c r="AA117" s="23">
        <v>150207</v>
      </c>
      <c r="AB117" s="195">
        <v>1554584</v>
      </c>
      <c r="AC117" s="195">
        <v>1706906</v>
      </c>
      <c r="AD117" s="166">
        <v>1636475</v>
      </c>
      <c r="AE117" s="240">
        <v>-4.1262377658758069</v>
      </c>
      <c r="AF117" s="189" t="e">
        <f>+AB117-#REF!</f>
        <v>#REF!</v>
      </c>
      <c r="AG117" s="189">
        <f t="shared" si="2"/>
        <v>1554678</v>
      </c>
      <c r="AH117" s="189">
        <f t="shared" si="3"/>
        <v>1480507</v>
      </c>
    </row>
    <row r="118" spans="1:34" s="196" customFormat="1" ht="20.100000000000001" customHeight="1" thickBot="1">
      <c r="A118" s="79"/>
      <c r="B118" s="148" t="s">
        <v>65</v>
      </c>
      <c r="C118" s="204"/>
      <c r="D118" s="167">
        <v>102647</v>
      </c>
      <c r="E118" s="91">
        <v>7833</v>
      </c>
      <c r="F118" s="91">
        <v>8012</v>
      </c>
      <c r="G118" s="91">
        <v>10296</v>
      </c>
      <c r="H118" s="91">
        <v>9599</v>
      </c>
      <c r="I118" s="91">
        <v>9473</v>
      </c>
      <c r="J118" s="91">
        <v>9899</v>
      </c>
      <c r="K118" s="91">
        <v>10161</v>
      </c>
      <c r="L118" s="91">
        <v>9987</v>
      </c>
      <c r="M118" s="91">
        <v>10376</v>
      </c>
      <c r="N118" s="91">
        <v>10898</v>
      </c>
      <c r="O118" s="91">
        <v>9819</v>
      </c>
      <c r="P118" s="91">
        <v>12313</v>
      </c>
      <c r="Q118" s="167">
        <v>118666</v>
      </c>
      <c r="R118" s="167">
        <v>9464</v>
      </c>
      <c r="S118" s="167">
        <v>9386</v>
      </c>
      <c r="T118" s="167">
        <v>10054</v>
      </c>
      <c r="U118" s="167">
        <v>10231</v>
      </c>
      <c r="V118" s="167">
        <v>10807</v>
      </c>
      <c r="W118" s="167">
        <v>10994</v>
      </c>
      <c r="X118" s="167">
        <v>10669</v>
      </c>
      <c r="Y118" s="167">
        <v>11158</v>
      </c>
      <c r="Z118" s="167">
        <v>10557</v>
      </c>
      <c r="AA118" s="91">
        <v>9376</v>
      </c>
      <c r="AB118" s="167">
        <v>82226</v>
      </c>
      <c r="AC118" s="167">
        <v>96534</v>
      </c>
      <c r="AD118" s="197">
        <v>102696</v>
      </c>
      <c r="AE118" s="241">
        <v>6.3832432096463387</v>
      </c>
      <c r="AF118" s="189" t="e">
        <f>+AB118-#REF!</f>
        <v>#REF!</v>
      </c>
      <c r="AG118" s="189">
        <f t="shared" si="2"/>
        <v>88701</v>
      </c>
      <c r="AH118" s="189">
        <f t="shared" si="3"/>
        <v>93232</v>
      </c>
    </row>
    <row r="119" spans="1:34" s="196" customFormat="1" ht="20.100000000000001" customHeight="1">
      <c r="A119" s="79"/>
      <c r="B119" s="150"/>
      <c r="C119" s="205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42"/>
      <c r="AF119" s="189" t="e">
        <f>+AB119-#REF!</f>
        <v>#REF!</v>
      </c>
      <c r="AG119" s="189">
        <f t="shared" si="2"/>
        <v>0</v>
      </c>
      <c r="AH119" s="189">
        <f t="shared" si="3"/>
        <v>0</v>
      </c>
    </row>
    <row r="120" spans="1:34" s="78" customFormat="1" ht="20.100000000000001" customHeight="1" thickBot="1">
      <c r="A120" s="79"/>
      <c r="B120" s="185" t="s">
        <v>85</v>
      </c>
      <c r="C120" s="185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243"/>
      <c r="AF120" s="189" t="e">
        <f>+AB120-#REF!</f>
        <v>#REF!</v>
      </c>
      <c r="AG120" s="189">
        <f t="shared" si="2"/>
        <v>0</v>
      </c>
      <c r="AH120" s="189">
        <f t="shared" si="3"/>
        <v>0</v>
      </c>
    </row>
    <row r="121" spans="1:34" s="78" customFormat="1" ht="19.5" customHeight="1" thickBot="1">
      <c r="A121" s="79"/>
      <c r="B121" s="207"/>
      <c r="C121" s="263" t="s">
        <v>88</v>
      </c>
      <c r="D121" s="254">
        <v>7400.293045288422</v>
      </c>
      <c r="E121" s="211">
        <v>795.28481411667121</v>
      </c>
      <c r="F121" s="211">
        <v>728.83032902626883</v>
      </c>
      <c r="G121" s="211">
        <v>783.12787306269411</v>
      </c>
      <c r="H121" s="211">
        <v>785.44521057785369</v>
      </c>
      <c r="I121" s="211">
        <v>806.55043102586831</v>
      </c>
      <c r="J121" s="211">
        <v>759.04626600166148</v>
      </c>
      <c r="K121" s="211">
        <v>840.08888186090121</v>
      </c>
      <c r="L121" s="211">
        <v>908.30241637428446</v>
      </c>
      <c r="M121" s="211">
        <v>899.27977464390779</v>
      </c>
      <c r="N121" s="211">
        <v>875.97252747637231</v>
      </c>
      <c r="O121" s="211">
        <v>903.61725901120121</v>
      </c>
      <c r="P121" s="211">
        <v>1173.6182402766465</v>
      </c>
      <c r="Q121" s="254">
        <v>10259.16402345433</v>
      </c>
      <c r="R121" s="254">
        <v>993.85307122566132</v>
      </c>
      <c r="S121" s="254">
        <v>869.01802119164677</v>
      </c>
      <c r="T121" s="254">
        <v>975.33000446195922</v>
      </c>
      <c r="U121" s="254">
        <v>958.53590750260742</v>
      </c>
      <c r="V121" s="254">
        <v>1004.7265342093622</v>
      </c>
      <c r="W121" s="254">
        <v>986.09876892826151</v>
      </c>
      <c r="X121" s="254">
        <v>989.44013449197212</v>
      </c>
      <c r="Y121" s="254">
        <v>1036.1092604411351</v>
      </c>
      <c r="Z121" s="254">
        <v>1007.2619114035351</v>
      </c>
      <c r="AA121" s="211">
        <v>970</v>
      </c>
      <c r="AB121" s="267">
        <v>5689.8580362724824</v>
      </c>
      <c r="AC121" s="268">
        <v>8181.9285241664829</v>
      </c>
      <c r="AD121" s="290">
        <v>9790.3736138561399</v>
      </c>
      <c r="AE121" s="300">
        <v>19.658508198145299</v>
      </c>
      <c r="AF121" s="189" t="e">
        <f>+AB121-#REF!</f>
        <v>#REF!</v>
      </c>
      <c r="AG121" s="189">
        <f t="shared" si="2"/>
        <v>7386.6437100498115</v>
      </c>
      <c r="AH121" s="189">
        <f t="shared" si="3"/>
        <v>8796.5205426304783</v>
      </c>
    </row>
    <row r="122" spans="1:34" s="78" customFormat="1" ht="20.100000000000001" customHeight="1">
      <c r="A122" s="79"/>
      <c r="B122" s="147" t="s">
        <v>47</v>
      </c>
      <c r="C122" s="199"/>
      <c r="D122" s="198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198"/>
      <c r="R122" s="198"/>
      <c r="S122" s="198"/>
      <c r="T122" s="198"/>
      <c r="U122" s="198"/>
      <c r="V122" s="198"/>
      <c r="W122" s="198"/>
      <c r="X122" s="198"/>
      <c r="Y122" s="198"/>
      <c r="Z122" s="198"/>
      <c r="AA122" s="43"/>
      <c r="AB122" s="198"/>
      <c r="AC122" s="198"/>
      <c r="AD122" s="291"/>
      <c r="AE122" s="301"/>
      <c r="AF122" s="189" t="e">
        <f>+AB122-#REF!</f>
        <v>#REF!</v>
      </c>
      <c r="AG122" s="189">
        <f t="shared" si="2"/>
        <v>0</v>
      </c>
      <c r="AH122" s="189">
        <f t="shared" si="3"/>
        <v>0</v>
      </c>
    </row>
    <row r="123" spans="1:34" ht="20.100000000000001" customHeight="1" thickBot="1">
      <c r="A123" s="37"/>
      <c r="B123" s="382" t="s">
        <v>10</v>
      </c>
      <c r="C123" s="383"/>
      <c r="D123" s="96">
        <v>4536.3907749297905</v>
      </c>
      <c r="E123" s="23">
        <v>533.04936016219631</v>
      </c>
      <c r="F123" s="23">
        <v>462.86276770319751</v>
      </c>
      <c r="G123" s="23">
        <v>486.10863639319666</v>
      </c>
      <c r="H123" s="23">
        <v>496.26841820039738</v>
      </c>
      <c r="I123" s="23">
        <v>498.82537154439615</v>
      </c>
      <c r="J123" s="24">
        <v>457.44891178616189</v>
      </c>
      <c r="K123" s="23">
        <v>514.11750977519614</v>
      </c>
      <c r="L123" s="23">
        <v>551.70748237479586</v>
      </c>
      <c r="M123" s="23">
        <v>545.23820192199605</v>
      </c>
      <c r="N123" s="23">
        <v>531.12795845419726</v>
      </c>
      <c r="O123" s="23">
        <v>535.99816793039554</v>
      </c>
      <c r="P123" s="23">
        <v>726.65169295852968</v>
      </c>
      <c r="Q123" s="195">
        <v>6339.4044792046561</v>
      </c>
      <c r="R123" s="195">
        <v>639.8044374179965</v>
      </c>
      <c r="S123" s="195">
        <v>546.36866511239646</v>
      </c>
      <c r="T123" s="195">
        <v>580.05755696959636</v>
      </c>
      <c r="U123" s="195">
        <v>579.49078570219649</v>
      </c>
      <c r="V123" s="195">
        <v>587.14835504519567</v>
      </c>
      <c r="W123" s="195">
        <v>601.11634648579638</v>
      </c>
      <c r="X123" s="195">
        <v>592.59383647799734</v>
      </c>
      <c r="Y123" s="195">
        <v>608.63583285284813</v>
      </c>
      <c r="Z123" s="195">
        <v>603.94305678339686</v>
      </c>
      <c r="AA123" s="23">
        <v>583</v>
      </c>
      <c r="AB123" s="195">
        <v>3480.7991677333948</v>
      </c>
      <c r="AC123" s="159">
        <v>5076.754618315731</v>
      </c>
      <c r="AD123" s="291">
        <v>5922.1588728474198</v>
      </c>
      <c r="AE123" s="287">
        <v>16.65245453230435</v>
      </c>
      <c r="AF123" s="156" t="e">
        <f>+AB123-#REF!</f>
        <v>#REF!</v>
      </c>
      <c r="AG123" s="156">
        <f t="shared" si="2"/>
        <v>4543.7052581535345</v>
      </c>
      <c r="AH123" s="156">
        <f t="shared" si="3"/>
        <v>5282.3544354294236</v>
      </c>
    </row>
    <row r="124" spans="1:34" ht="20.100000000000001" customHeight="1">
      <c r="A124" s="79"/>
      <c r="B124" s="170" t="s">
        <v>48</v>
      </c>
      <c r="C124" s="29"/>
      <c r="D124" s="171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0"/>
      <c r="AB124" s="161"/>
      <c r="AC124" s="161"/>
      <c r="AD124" s="292"/>
      <c r="AE124" s="302"/>
      <c r="AF124" s="172" t="e">
        <f>+AB124-#REF!</f>
        <v>#REF!</v>
      </c>
      <c r="AG124" s="172">
        <f t="shared" si="2"/>
        <v>0</v>
      </c>
      <c r="AH124" s="172">
        <f t="shared" si="3"/>
        <v>0</v>
      </c>
    </row>
    <row r="125" spans="1:34" ht="20.100000000000001" customHeight="1" thickBot="1">
      <c r="A125" s="79"/>
      <c r="B125" s="362" t="s">
        <v>10</v>
      </c>
      <c r="C125" s="365"/>
      <c r="D125" s="96">
        <v>2863.9022703586315</v>
      </c>
      <c r="E125" s="23">
        <v>262.23545395447491</v>
      </c>
      <c r="F125" s="23">
        <v>265.96756132307138</v>
      </c>
      <c r="G125" s="23">
        <v>297.01923666949739</v>
      </c>
      <c r="H125" s="23">
        <v>289.17679237745631</v>
      </c>
      <c r="I125" s="23">
        <v>307.72505948147216</v>
      </c>
      <c r="J125" s="23">
        <v>301.59735421549965</v>
      </c>
      <c r="K125" s="23">
        <v>325.97137208570507</v>
      </c>
      <c r="L125" s="23">
        <v>356.5949339994886</v>
      </c>
      <c r="M125" s="23">
        <v>354.04157272191168</v>
      </c>
      <c r="N125" s="23">
        <v>344.84456902217511</v>
      </c>
      <c r="O125" s="23">
        <v>367.61909108080567</v>
      </c>
      <c r="P125" s="23">
        <v>446.9665473181168</v>
      </c>
      <c r="Q125" s="195">
        <v>3919.759544249674</v>
      </c>
      <c r="R125" s="195">
        <v>354.04863380766477</v>
      </c>
      <c r="S125" s="195">
        <v>322.64935607925037</v>
      </c>
      <c r="T125" s="195">
        <v>395.27244749236286</v>
      </c>
      <c r="U125" s="195">
        <v>379.04512180041087</v>
      </c>
      <c r="V125" s="195">
        <v>417.57817916416644</v>
      </c>
      <c r="W125" s="195">
        <v>384.98242244246518</v>
      </c>
      <c r="X125" s="195">
        <v>396.84629801397477</v>
      </c>
      <c r="Y125" s="195">
        <v>427.47342758828711</v>
      </c>
      <c r="Z125" s="195">
        <v>403.31885462013821</v>
      </c>
      <c r="AA125" s="23">
        <v>387</v>
      </c>
      <c r="AB125" s="159">
        <v>2209.0588685390876</v>
      </c>
      <c r="AC125" s="159">
        <v>3105.1739058507519</v>
      </c>
      <c r="AD125" s="94">
        <v>3868.2147410087205</v>
      </c>
      <c r="AE125" s="287">
        <v>24.573207758839246</v>
      </c>
      <c r="AF125" s="172" t="e">
        <f>+AB125-#REF!</f>
        <v>#REF!</v>
      </c>
      <c r="AG125" s="172">
        <f t="shared" si="2"/>
        <v>2842.938451896277</v>
      </c>
      <c r="AH125" s="172">
        <f t="shared" si="3"/>
        <v>3514.1661072010556</v>
      </c>
    </row>
    <row r="126" spans="1:34" ht="20.100000000000001" customHeight="1" thickBot="1">
      <c r="A126" s="79"/>
      <c r="B126" s="376" t="s">
        <v>94</v>
      </c>
      <c r="C126" s="377"/>
      <c r="D126" s="35">
        <v>3576.403190881857</v>
      </c>
      <c r="E126" s="90">
        <v>355.9273458914364</v>
      </c>
      <c r="F126" s="90">
        <v>340.38833488051569</v>
      </c>
      <c r="G126" s="90">
        <v>348.42373361341004</v>
      </c>
      <c r="H126" s="90">
        <v>338.10185533139747</v>
      </c>
      <c r="I126" s="90">
        <v>370.6353943419939</v>
      </c>
      <c r="J126" s="90">
        <v>377.5078741261417</v>
      </c>
      <c r="K126" s="90">
        <v>438.83934919959466</v>
      </c>
      <c r="L126" s="90">
        <v>409.56206815531084</v>
      </c>
      <c r="M126" s="90">
        <v>397.77618955698182</v>
      </c>
      <c r="N126" s="90">
        <v>401.49863019354063</v>
      </c>
      <c r="O126" s="90">
        <v>423.10062854006276</v>
      </c>
      <c r="P126" s="90">
        <v>439.15540534160732</v>
      </c>
      <c r="Q126" s="200">
        <v>4640.9168091719939</v>
      </c>
      <c r="R126" s="200">
        <v>416.12209939141508</v>
      </c>
      <c r="S126" s="200">
        <v>362.13456896013747</v>
      </c>
      <c r="T126" s="200">
        <v>403.25760571653348</v>
      </c>
      <c r="U126" s="200">
        <v>408.34191089943408</v>
      </c>
      <c r="V126" s="200">
        <v>420.67581320597009</v>
      </c>
      <c r="W126" s="200">
        <v>422.40050804025168</v>
      </c>
      <c r="X126" s="200">
        <v>447.2257691171863</v>
      </c>
      <c r="Y126" s="200">
        <v>447.45131264821771</v>
      </c>
      <c r="Z126" s="200">
        <v>439.04325319021814</v>
      </c>
      <c r="AA126" s="90">
        <v>480</v>
      </c>
      <c r="AB126" s="32">
        <v>2744.8431672503234</v>
      </c>
      <c r="AC126" s="32">
        <v>3778.6607752903237</v>
      </c>
      <c r="AD126" s="293">
        <v>4246.6528411693644</v>
      </c>
      <c r="AE126" s="303">
        <v>12.385130439317704</v>
      </c>
      <c r="AF126" s="172" t="e">
        <f>+AB126-#REF!</f>
        <v>#REF!</v>
      </c>
      <c r="AG126" s="172">
        <f t="shared" si="2"/>
        <v>3422.7334293988874</v>
      </c>
      <c r="AH126" s="172">
        <f t="shared" si="3"/>
        <v>3830.5307417779495</v>
      </c>
    </row>
    <row r="127" spans="1:34" ht="20.100000000000001" customHeight="1">
      <c r="A127" s="79"/>
      <c r="B127" s="147" t="s">
        <v>95</v>
      </c>
      <c r="C127" s="175"/>
      <c r="D127" s="30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73"/>
      <c r="AB127" s="161"/>
      <c r="AC127" s="161"/>
      <c r="AD127" s="292"/>
      <c r="AE127" s="302"/>
      <c r="AF127" s="172" t="e">
        <f>+AB127-#REF!</f>
        <v>#REF!</v>
      </c>
      <c r="AG127" s="172">
        <f t="shared" si="2"/>
        <v>0</v>
      </c>
      <c r="AH127" s="172">
        <f t="shared" si="3"/>
        <v>0</v>
      </c>
    </row>
    <row r="128" spans="1:34" ht="20.100000000000001" customHeight="1" thickBot="1">
      <c r="A128" s="79"/>
      <c r="B128" s="362" t="s">
        <v>10</v>
      </c>
      <c r="C128" s="363"/>
      <c r="D128" s="159">
        <v>2127.4815491020418</v>
      </c>
      <c r="E128" s="91">
        <v>219.69966593820575</v>
      </c>
      <c r="F128" s="91">
        <v>216.30083414244095</v>
      </c>
      <c r="G128" s="91">
        <v>214.51373074040714</v>
      </c>
      <c r="H128" s="91">
        <v>204.99265167640712</v>
      </c>
      <c r="I128" s="91">
        <v>209.23007799820638</v>
      </c>
      <c r="J128" s="91">
        <v>207.60462740920644</v>
      </c>
      <c r="K128" s="91">
        <v>233.85402508580643</v>
      </c>
      <c r="L128" s="91">
        <v>222.68560469260669</v>
      </c>
      <c r="M128" s="91">
        <v>208.3097272270067</v>
      </c>
      <c r="N128" s="91">
        <v>210.97672413860607</v>
      </c>
      <c r="O128" s="91">
        <v>228.3144328780071</v>
      </c>
      <c r="P128" s="91">
        <v>240.3532099402066</v>
      </c>
      <c r="Q128" s="167">
        <v>2616.835311867113</v>
      </c>
      <c r="R128" s="167">
        <v>222.65704397440672</v>
      </c>
      <c r="S128" s="167">
        <v>195.18767741200625</v>
      </c>
      <c r="T128" s="167">
        <v>217.66326890140758</v>
      </c>
      <c r="U128" s="167">
        <v>214.23546025980974</v>
      </c>
      <c r="V128" s="167">
        <v>216.61797647000824</v>
      </c>
      <c r="W128" s="167">
        <v>215.55011175740879</v>
      </c>
      <c r="X128" s="167">
        <v>213.28471941420895</v>
      </c>
      <c r="Y128" s="167">
        <v>234.94180444700868</v>
      </c>
      <c r="Z128" s="167">
        <v>223.58971379640752</v>
      </c>
      <c r="AA128" s="91">
        <v>189</v>
      </c>
      <c r="AB128" s="159">
        <v>1605.4822021098312</v>
      </c>
      <c r="AC128" s="159">
        <v>2148.1676690488994</v>
      </c>
      <c r="AD128" s="94">
        <v>2142.7277764326727</v>
      </c>
      <c r="AE128" s="287">
        <v>-0.25323407919248808</v>
      </c>
      <c r="AF128" s="172" t="e">
        <f>+AB128-#REF!</f>
        <v>#REF!</v>
      </c>
      <c r="AG128" s="172">
        <f t="shared" si="2"/>
        <v>1928.4680031106936</v>
      </c>
      <c r="AH128" s="172">
        <f t="shared" si="3"/>
        <v>1920.0707324582661</v>
      </c>
    </row>
    <row r="129" spans="1:34" ht="20.100000000000001" customHeight="1">
      <c r="A129" s="79"/>
      <c r="B129" s="147" t="s">
        <v>93</v>
      </c>
      <c r="C129" s="175"/>
      <c r="D129" s="96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  <c r="AA129" s="23"/>
      <c r="AB129" s="96"/>
      <c r="AC129" s="96"/>
      <c r="AD129" s="294"/>
      <c r="AE129" s="304"/>
      <c r="AF129" s="172" t="e">
        <f>+AB129-#REF!</f>
        <v>#REF!</v>
      </c>
      <c r="AG129" s="172">
        <f t="shared" si="2"/>
        <v>0</v>
      </c>
      <c r="AH129" s="172">
        <f t="shared" si="3"/>
        <v>0</v>
      </c>
    </row>
    <row r="130" spans="1:34" ht="20.100000000000001" customHeight="1" thickBot="1">
      <c r="A130" s="79"/>
      <c r="B130" s="362" t="s">
        <v>10</v>
      </c>
      <c r="C130" s="363"/>
      <c r="D130" s="159">
        <v>1448.9216417798157</v>
      </c>
      <c r="E130" s="91">
        <v>136.22767995323068</v>
      </c>
      <c r="F130" s="91">
        <v>124.08750073807475</v>
      </c>
      <c r="G130" s="91">
        <v>133.9100028730029</v>
      </c>
      <c r="H130" s="91">
        <v>133.10920365499035</v>
      </c>
      <c r="I130" s="91">
        <v>161.40531634378749</v>
      </c>
      <c r="J130" s="91">
        <v>169.90324671693529</v>
      </c>
      <c r="K130" s="91">
        <v>204.98532411378824</v>
      </c>
      <c r="L130" s="91">
        <v>186.87646346270412</v>
      </c>
      <c r="M130" s="91">
        <v>189.46646232997512</v>
      </c>
      <c r="N130" s="91">
        <v>190.52190605493456</v>
      </c>
      <c r="O130" s="91">
        <v>194.78619566205566</v>
      </c>
      <c r="P130" s="91">
        <v>198.80219540140075</v>
      </c>
      <c r="Q130" s="167">
        <v>2024.08149730488</v>
      </c>
      <c r="R130" s="167">
        <v>193.46505541700833</v>
      </c>
      <c r="S130" s="167">
        <v>166.94689154813122</v>
      </c>
      <c r="T130" s="167">
        <v>185.5943368151259</v>
      </c>
      <c r="U130" s="167">
        <v>194.10645063962437</v>
      </c>
      <c r="V130" s="167">
        <v>204.05783673596184</v>
      </c>
      <c r="W130" s="167">
        <v>206.85039628284292</v>
      </c>
      <c r="X130" s="167">
        <v>233.94104970297735</v>
      </c>
      <c r="Y130" s="167">
        <v>212.509508201209</v>
      </c>
      <c r="Z130" s="167">
        <v>215.45353939381064</v>
      </c>
      <c r="AA130" s="91">
        <v>291</v>
      </c>
      <c r="AB130" s="96">
        <v>1139.3609651404927</v>
      </c>
      <c r="AC130" s="96">
        <v>1630.4931062414237</v>
      </c>
      <c r="AD130" s="294">
        <v>2103.9250647366916</v>
      </c>
      <c r="AE130" s="287">
        <v>29.036121445898821</v>
      </c>
      <c r="AF130" s="172" t="e">
        <f>+AB130-#REF!</f>
        <v>#REF!</v>
      </c>
      <c r="AG130" s="172">
        <f t="shared" si="2"/>
        <v>1494.2654262881929</v>
      </c>
      <c r="AH130" s="172">
        <f t="shared" si="3"/>
        <v>1910.4600093196832</v>
      </c>
    </row>
    <row r="131" spans="1:34" ht="20.100000000000001" customHeight="1" thickBot="1">
      <c r="A131" s="79"/>
      <c r="B131" s="173"/>
      <c r="C131" s="174" t="s">
        <v>54</v>
      </c>
      <c r="D131" s="35">
        <v>26132.300870689738</v>
      </c>
      <c r="E131" s="90">
        <v>2595.0869396152721</v>
      </c>
      <c r="F131" s="90">
        <v>2369.9672317196842</v>
      </c>
      <c r="G131" s="90">
        <v>2519.9816533573603</v>
      </c>
      <c r="H131" s="90">
        <v>2555.9748924973592</v>
      </c>
      <c r="I131" s="90">
        <v>2553.6665388367255</v>
      </c>
      <c r="J131" s="90">
        <v>2264.0259572064315</v>
      </c>
      <c r="K131" s="90">
        <v>2098.4517706981951</v>
      </c>
      <c r="L131" s="90">
        <v>2488.4181750651255</v>
      </c>
      <c r="M131" s="90">
        <v>2966.4017064681307</v>
      </c>
      <c r="N131" s="90">
        <v>2278.3596782564496</v>
      </c>
      <c r="O131" s="90">
        <v>2402.4063344211499</v>
      </c>
      <c r="P131" s="90">
        <v>3056.8384002968332</v>
      </c>
      <c r="Q131" s="200">
        <v>30149.579278438716</v>
      </c>
      <c r="R131" s="200">
        <v>2226.1184891193429</v>
      </c>
      <c r="S131" s="200">
        <v>2005.4739335381862</v>
      </c>
      <c r="T131" s="200">
        <v>2641.2729485436739</v>
      </c>
      <c r="U131" s="200">
        <v>2631.7821649282473</v>
      </c>
      <c r="V131" s="200">
        <v>2921.8536878551718</v>
      </c>
      <c r="W131" s="200">
        <v>2771.1884244896883</v>
      </c>
      <c r="X131" s="200">
        <v>2770.2805526385127</v>
      </c>
      <c r="Y131" s="200">
        <v>2964.3878937714135</v>
      </c>
      <c r="Z131" s="200">
        <v>2727.3908273845113</v>
      </c>
      <c r="AA131" s="90">
        <v>2730</v>
      </c>
      <c r="AB131" s="35">
        <v>20611.940896386765</v>
      </c>
      <c r="AC131" s="35">
        <v>24690.334543720732</v>
      </c>
      <c r="AD131" s="295">
        <v>26389.748922268751</v>
      </c>
      <c r="AE131" s="305">
        <v>6.8829135366260896</v>
      </c>
      <c r="AF131" s="172" t="e">
        <f>+AB131-#REF!</f>
        <v>#REF!</v>
      </c>
      <c r="AG131" s="172">
        <f t="shared" si="2"/>
        <v>22095.247604105462</v>
      </c>
      <c r="AH131" s="172">
        <f t="shared" si="3"/>
        <v>24163.630433149407</v>
      </c>
    </row>
    <row r="132" spans="1:34" ht="20.100000000000001" customHeight="1">
      <c r="A132" s="79"/>
      <c r="B132" s="147" t="s">
        <v>52</v>
      </c>
      <c r="C132" s="175"/>
      <c r="D132" s="160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  <c r="AA132" s="43"/>
      <c r="AB132" s="198"/>
      <c r="AC132" s="198"/>
      <c r="AD132" s="43"/>
      <c r="AE132" s="198"/>
      <c r="AF132" s="172" t="e">
        <f>+AB132-#REF!</f>
        <v>#REF!</v>
      </c>
      <c r="AG132" s="172">
        <f t="shared" si="2"/>
        <v>0</v>
      </c>
      <c r="AH132" s="172">
        <f t="shared" si="3"/>
        <v>0</v>
      </c>
    </row>
    <row r="133" spans="1:34" ht="20.100000000000001" customHeight="1" thickBot="1">
      <c r="A133" s="79"/>
      <c r="B133" s="362" t="s">
        <v>10</v>
      </c>
      <c r="C133" s="363"/>
      <c r="D133" s="96">
        <v>737.16442056973699</v>
      </c>
      <c r="E133" s="176">
        <v>92.605724815272424</v>
      </c>
      <c r="F133" s="157">
        <v>49.364808959683899</v>
      </c>
      <c r="G133" s="157">
        <v>49.626379357362069</v>
      </c>
      <c r="H133" s="157">
        <v>32.14428279735862</v>
      </c>
      <c r="I133" s="157">
        <v>31.513912236725282</v>
      </c>
      <c r="J133" s="157">
        <v>45.622611025831034</v>
      </c>
      <c r="K133" s="157">
        <v>37.401815798195408</v>
      </c>
      <c r="L133" s="157">
        <v>37.60100256512299</v>
      </c>
      <c r="M133" s="157">
        <v>35.638633201233333</v>
      </c>
      <c r="N133" s="157">
        <v>36.341325060449421</v>
      </c>
      <c r="O133" s="157">
        <v>33.324665841150576</v>
      </c>
      <c r="P133" s="157">
        <v>40.967584492833332</v>
      </c>
      <c r="Q133" s="289">
        <v>522.15274615121837</v>
      </c>
      <c r="R133" s="289">
        <v>33.403871527741387</v>
      </c>
      <c r="S133" s="289">
        <v>39.956142142186202</v>
      </c>
      <c r="T133" s="289">
        <v>43.079596107673567</v>
      </c>
      <c r="U133" s="289">
        <v>51.159843308247119</v>
      </c>
      <c r="V133" s="289">
        <v>48.389063055171263</v>
      </c>
      <c r="W133" s="289">
        <v>62.19306328968851</v>
      </c>
      <c r="X133" s="289">
        <v>52.03328234851265</v>
      </c>
      <c r="Y133" s="289">
        <v>43.051044081412641</v>
      </c>
      <c r="Z133" s="289">
        <v>44.032143984511499</v>
      </c>
      <c r="AA133" s="157">
        <v>48</v>
      </c>
      <c r="AB133" s="289">
        <v>612.91592584676221</v>
      </c>
      <c r="AC133" s="289">
        <v>447.86049581723449</v>
      </c>
      <c r="AD133" s="157">
        <v>465.29804984514482</v>
      </c>
      <c r="AE133" s="314">
        <v>3.8935235839658189</v>
      </c>
      <c r="AF133" s="172" t="e">
        <f>+AB133-#REF!</f>
        <v>#REF!</v>
      </c>
      <c r="AG133" s="172">
        <f t="shared" si="2"/>
        <v>355.25477100196207</v>
      </c>
      <c r="AH133" s="172">
        <f t="shared" si="3"/>
        <v>431.89417831740343</v>
      </c>
    </row>
    <row r="134" spans="1:34" ht="20.100000000000001" customHeight="1">
      <c r="A134" s="79"/>
      <c r="B134" s="170" t="s">
        <v>53</v>
      </c>
      <c r="C134" s="29"/>
      <c r="D134" s="171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  <c r="AA134" s="23"/>
      <c r="AB134" s="313"/>
      <c r="AC134" s="96"/>
      <c r="AD134" s="96"/>
      <c r="AE134" s="232"/>
      <c r="AF134" s="172" t="e">
        <f>+AB134-#REF!</f>
        <v>#REF!</v>
      </c>
      <c r="AG134" s="172">
        <f t="shared" si="2"/>
        <v>0</v>
      </c>
      <c r="AH134" s="172">
        <f t="shared" si="3"/>
        <v>0</v>
      </c>
    </row>
    <row r="135" spans="1:34" ht="20.100000000000001" customHeight="1" thickBot="1">
      <c r="A135" s="79"/>
      <c r="B135" s="362" t="s">
        <v>10</v>
      </c>
      <c r="C135" s="365"/>
      <c r="D135" s="96">
        <v>25395.136450120004</v>
      </c>
      <c r="E135" s="23">
        <v>2502.4812147999996</v>
      </c>
      <c r="F135" s="23">
        <v>2320.6024227600001</v>
      </c>
      <c r="G135" s="23">
        <v>2470.3552739999982</v>
      </c>
      <c r="H135" s="23">
        <v>2523.8306097000004</v>
      </c>
      <c r="I135" s="23">
        <v>2522.1526266000001</v>
      </c>
      <c r="J135" s="23">
        <v>2218.4033461806002</v>
      </c>
      <c r="K135" s="23">
        <v>2061.0499548999996</v>
      </c>
      <c r="L135" s="23">
        <v>2450.8171725000025</v>
      </c>
      <c r="M135" s="23">
        <v>2930.7630732668972</v>
      </c>
      <c r="N135" s="23">
        <v>2242.0183531960001</v>
      </c>
      <c r="O135" s="23">
        <v>2369.0816685799996</v>
      </c>
      <c r="P135" s="23">
        <v>3015.8708158039999</v>
      </c>
      <c r="Q135" s="195">
        <v>29627.426532287496</v>
      </c>
      <c r="R135" s="195">
        <v>2192.7146175916014</v>
      </c>
      <c r="S135" s="195">
        <v>1965.5177913959999</v>
      </c>
      <c r="T135" s="195">
        <v>2598.1933524360002</v>
      </c>
      <c r="U135" s="195">
        <v>2580.6223216200001</v>
      </c>
      <c r="V135" s="195">
        <v>2873.4646248000004</v>
      </c>
      <c r="W135" s="195">
        <v>2708.9953611999999</v>
      </c>
      <c r="X135" s="195">
        <v>2718.24727029</v>
      </c>
      <c r="Y135" s="195">
        <v>2921.3368496900007</v>
      </c>
      <c r="Z135" s="195">
        <v>2683.3586833999998</v>
      </c>
      <c r="AA135" s="23">
        <v>2682</v>
      </c>
      <c r="AB135" s="297">
        <v>19999.024970540002</v>
      </c>
      <c r="AC135" s="159">
        <v>24242.474047903499</v>
      </c>
      <c r="AD135" s="159">
        <v>25924.4508724236</v>
      </c>
      <c r="AE135" s="236">
        <v>6.9381401469028603</v>
      </c>
      <c r="AF135" s="172" t="e">
        <f>+AB135-#REF!</f>
        <v>#REF!</v>
      </c>
      <c r="AG135" s="172">
        <f t="shared" si="2"/>
        <v>21739.992833103501</v>
      </c>
      <c r="AH135" s="172">
        <f t="shared" si="3"/>
        <v>23731.736254831998</v>
      </c>
    </row>
    <row r="136" spans="1:34" ht="20.100000000000001" customHeight="1" thickBot="1">
      <c r="A136" s="79"/>
      <c r="B136" s="255"/>
      <c r="C136" s="208" t="s">
        <v>89</v>
      </c>
      <c r="D136" s="210">
        <v>32132207</v>
      </c>
      <c r="E136" s="211">
        <v>3710435</v>
      </c>
      <c r="F136" s="211">
        <v>3329560</v>
      </c>
      <c r="G136" s="211">
        <v>3748639</v>
      </c>
      <c r="H136" s="211">
        <v>3779206</v>
      </c>
      <c r="I136" s="211">
        <v>3815226</v>
      </c>
      <c r="J136" s="211">
        <v>3403319</v>
      </c>
      <c r="K136" s="211">
        <v>4058771</v>
      </c>
      <c r="L136" s="211">
        <v>4549022</v>
      </c>
      <c r="M136" s="211">
        <v>4666666</v>
      </c>
      <c r="N136" s="211">
        <v>4520339</v>
      </c>
      <c r="O136" s="211">
        <v>4638977</v>
      </c>
      <c r="P136" s="211">
        <v>5374094</v>
      </c>
      <c r="Q136" s="254">
        <v>49594254</v>
      </c>
      <c r="R136" s="254">
        <v>5450335</v>
      </c>
      <c r="S136" s="254">
        <v>4634011</v>
      </c>
      <c r="T136" s="254">
        <v>5474494</v>
      </c>
      <c r="U136" s="254">
        <v>5865499</v>
      </c>
      <c r="V136" s="254">
        <v>5993260</v>
      </c>
      <c r="W136" s="254">
        <v>6687942</v>
      </c>
      <c r="X136" s="254">
        <v>5842625</v>
      </c>
      <c r="Y136" s="254">
        <v>5696599</v>
      </c>
      <c r="Z136" s="254">
        <v>5674823</v>
      </c>
      <c r="AA136" s="211">
        <v>5404717</v>
      </c>
      <c r="AB136" s="260">
        <v>24738528</v>
      </c>
      <c r="AC136" s="260">
        <v>39581183</v>
      </c>
      <c r="AD136" s="311">
        <v>56724305</v>
      </c>
      <c r="AE136" s="312">
        <v>43.311292641253289</v>
      </c>
      <c r="AF136" s="172" t="e">
        <f>+AB136-#REF!</f>
        <v>#REF!</v>
      </c>
      <c r="AG136" s="172">
        <f t="shared" si="2"/>
        <v>35870748</v>
      </c>
      <c r="AH136" s="172">
        <f t="shared" si="3"/>
        <v>51273970</v>
      </c>
    </row>
    <row r="137" spans="1:34" ht="20.100000000000001" customHeight="1" thickBot="1">
      <c r="A137" s="79"/>
      <c r="B137" s="380" t="s">
        <v>49</v>
      </c>
      <c r="C137" s="381"/>
      <c r="D137" s="162">
        <v>23785038</v>
      </c>
      <c r="E137" s="39">
        <v>2919335</v>
      </c>
      <c r="F137" s="39">
        <v>2534051</v>
      </c>
      <c r="G137" s="39">
        <v>2786148</v>
      </c>
      <c r="H137" s="39">
        <v>2829625</v>
      </c>
      <c r="I137" s="39">
        <v>2841136</v>
      </c>
      <c r="J137" s="39">
        <v>2498440</v>
      </c>
      <c r="K137" s="39">
        <v>3025503</v>
      </c>
      <c r="L137" s="39">
        <v>3366551</v>
      </c>
      <c r="M137" s="39">
        <v>3500677</v>
      </c>
      <c r="N137" s="39">
        <v>3378157</v>
      </c>
      <c r="O137" s="39">
        <v>3459275</v>
      </c>
      <c r="P137" s="39">
        <v>3920507</v>
      </c>
      <c r="Q137" s="251">
        <v>37059405</v>
      </c>
      <c r="R137" s="251">
        <v>4227856</v>
      </c>
      <c r="S137" s="251">
        <v>3559686</v>
      </c>
      <c r="T137" s="251">
        <v>4061368</v>
      </c>
      <c r="U137" s="251">
        <v>4544340</v>
      </c>
      <c r="V137" s="251">
        <v>4516697</v>
      </c>
      <c r="W137" s="251">
        <v>5306789</v>
      </c>
      <c r="X137" s="251">
        <v>4433781</v>
      </c>
      <c r="Y137" s="251">
        <v>4127457</v>
      </c>
      <c r="Z137" s="251">
        <v>4181075</v>
      </c>
      <c r="AA137" s="39">
        <v>3976869</v>
      </c>
      <c r="AB137" s="162">
        <v>18284750</v>
      </c>
      <c r="AC137" s="64">
        <v>29679623</v>
      </c>
      <c r="AD137" s="296">
        <v>42935918</v>
      </c>
      <c r="AE137" s="307">
        <v>44.664634048754607</v>
      </c>
      <c r="AF137" s="172" t="e">
        <f>+AB137-#REF!</f>
        <v>#REF!</v>
      </c>
      <c r="AG137" s="172">
        <f t="shared" si="2"/>
        <v>26760288</v>
      </c>
      <c r="AH137" s="172">
        <f t="shared" si="3"/>
        <v>38708062</v>
      </c>
    </row>
    <row r="138" spans="1:34" ht="20.100000000000001" customHeight="1" thickBot="1">
      <c r="A138" s="79"/>
      <c r="B138" s="178" t="s">
        <v>50</v>
      </c>
      <c r="C138" s="179"/>
      <c r="D138" s="162">
        <v>8347169</v>
      </c>
      <c r="E138" s="39">
        <v>791100</v>
      </c>
      <c r="F138" s="39">
        <v>795509</v>
      </c>
      <c r="G138" s="39">
        <v>962491</v>
      </c>
      <c r="H138" s="39">
        <v>949581</v>
      </c>
      <c r="I138" s="39">
        <v>974090</v>
      </c>
      <c r="J138" s="39">
        <v>904879</v>
      </c>
      <c r="K138" s="39">
        <v>1033268</v>
      </c>
      <c r="L138" s="39">
        <v>1182471</v>
      </c>
      <c r="M138" s="39">
        <v>1165989</v>
      </c>
      <c r="N138" s="39">
        <v>1142182</v>
      </c>
      <c r="O138" s="39">
        <v>1179702</v>
      </c>
      <c r="P138" s="39">
        <v>1453587</v>
      </c>
      <c r="Q138" s="251">
        <v>12534849</v>
      </c>
      <c r="R138" s="251">
        <v>1222479</v>
      </c>
      <c r="S138" s="251">
        <v>1074325</v>
      </c>
      <c r="T138" s="251">
        <v>1413126</v>
      </c>
      <c r="U138" s="251">
        <v>1321159</v>
      </c>
      <c r="V138" s="251">
        <v>1476563</v>
      </c>
      <c r="W138" s="251">
        <v>1381153</v>
      </c>
      <c r="X138" s="251">
        <v>1408844</v>
      </c>
      <c r="Y138" s="251">
        <v>1569142</v>
      </c>
      <c r="Z138" s="251">
        <v>1493748</v>
      </c>
      <c r="AA138" s="39">
        <v>1427848</v>
      </c>
      <c r="AB138" s="159">
        <v>6453778</v>
      </c>
      <c r="AC138" s="94">
        <v>9901560</v>
      </c>
      <c r="AD138" s="297">
        <v>13788387</v>
      </c>
      <c r="AE138" s="307">
        <v>39.254693199859418</v>
      </c>
      <c r="AF138" s="172" t="e">
        <f>+AB138-#REF!</f>
        <v>#REF!</v>
      </c>
      <c r="AG138" s="172">
        <f t="shared" si="2"/>
        <v>9110460</v>
      </c>
      <c r="AH138" s="172">
        <f t="shared" si="3"/>
        <v>12565908</v>
      </c>
    </row>
    <row r="139" spans="1:34" ht="35.25" customHeight="1" thickBot="1">
      <c r="A139" s="79"/>
      <c r="B139" s="173"/>
      <c r="C139" s="180" t="s">
        <v>96</v>
      </c>
      <c r="D139" s="35">
        <v>16333462</v>
      </c>
      <c r="E139" s="90">
        <v>1794523</v>
      </c>
      <c r="F139" s="90">
        <v>1453723</v>
      </c>
      <c r="G139" s="90">
        <v>1409346</v>
      </c>
      <c r="H139" s="90">
        <v>1509953</v>
      </c>
      <c r="I139" s="90">
        <v>1482639</v>
      </c>
      <c r="J139" s="90">
        <v>1544279</v>
      </c>
      <c r="K139" s="90">
        <v>1692529</v>
      </c>
      <c r="L139" s="90">
        <v>1950733</v>
      </c>
      <c r="M139" s="90">
        <v>1344443</v>
      </c>
      <c r="N139" s="90">
        <v>1392775</v>
      </c>
      <c r="O139" s="90">
        <v>1468644</v>
      </c>
      <c r="P139" s="90">
        <v>1742023</v>
      </c>
      <c r="Q139" s="200">
        <v>18785610</v>
      </c>
      <c r="R139" s="200">
        <v>1414360</v>
      </c>
      <c r="S139" s="200">
        <v>1238746</v>
      </c>
      <c r="T139" s="200">
        <v>1322016</v>
      </c>
      <c r="U139" s="200">
        <v>1276278</v>
      </c>
      <c r="V139" s="200">
        <v>1321995</v>
      </c>
      <c r="W139" s="200">
        <v>1300043</v>
      </c>
      <c r="X139" s="200">
        <v>1302939</v>
      </c>
      <c r="Y139" s="200">
        <v>1450563</v>
      </c>
      <c r="Z139" s="200">
        <v>1314153</v>
      </c>
      <c r="AA139" s="90">
        <v>1367374</v>
      </c>
      <c r="AB139" s="35">
        <v>12715305</v>
      </c>
      <c r="AC139" s="35">
        <v>15574943</v>
      </c>
      <c r="AD139" s="298">
        <v>13308467</v>
      </c>
      <c r="AE139" s="306">
        <v>-14.552066097448957</v>
      </c>
      <c r="AF139" s="172" t="e">
        <f>+AB139-#REF!</f>
        <v>#REF!</v>
      </c>
      <c r="AG139" s="172">
        <f t="shared" si="2"/>
        <v>13780420</v>
      </c>
      <c r="AH139" s="172">
        <f t="shared" si="3"/>
        <v>11894107</v>
      </c>
    </row>
    <row r="140" spans="1:34" ht="20.100000000000001" customHeight="1" thickBot="1">
      <c r="A140" s="79"/>
      <c r="B140" s="170" t="s">
        <v>97</v>
      </c>
      <c r="C140" s="29"/>
      <c r="D140" s="162">
        <v>14053773</v>
      </c>
      <c r="E140" s="39">
        <v>1591781</v>
      </c>
      <c r="F140" s="39">
        <v>1277528</v>
      </c>
      <c r="G140" s="39">
        <v>1214321</v>
      </c>
      <c r="H140" s="39">
        <v>1317851</v>
      </c>
      <c r="I140" s="39">
        <v>1263131</v>
      </c>
      <c r="J140" s="39">
        <v>1310615</v>
      </c>
      <c r="K140" s="39">
        <v>1406672</v>
      </c>
      <c r="L140" s="39">
        <v>1686193</v>
      </c>
      <c r="M140" s="39">
        <v>1086118</v>
      </c>
      <c r="N140" s="39">
        <v>1132187</v>
      </c>
      <c r="O140" s="39">
        <v>1198478</v>
      </c>
      <c r="P140" s="39">
        <v>1465986</v>
      </c>
      <c r="Q140" s="251">
        <v>15950861</v>
      </c>
      <c r="R140" s="251">
        <v>1137963</v>
      </c>
      <c r="S140" s="251">
        <v>1012433</v>
      </c>
      <c r="T140" s="251">
        <v>1060251</v>
      </c>
      <c r="U140" s="251">
        <v>1009835</v>
      </c>
      <c r="V140" s="251">
        <v>1029321</v>
      </c>
      <c r="W140" s="251">
        <v>1011608</v>
      </c>
      <c r="X140" s="251">
        <v>973022</v>
      </c>
      <c r="Y140" s="251">
        <v>1151411</v>
      </c>
      <c r="Z140" s="251">
        <v>1009098</v>
      </c>
      <c r="AA140" s="39">
        <v>1051249</v>
      </c>
      <c r="AB140" s="161">
        <v>10870847</v>
      </c>
      <c r="AC140" s="162">
        <v>13286397</v>
      </c>
      <c r="AD140" s="296">
        <v>10446191</v>
      </c>
      <c r="AE140" s="308">
        <v>-21.376796132164344</v>
      </c>
      <c r="AF140" s="172" t="e">
        <f>+AB140-#REF!</f>
        <v>#REF!</v>
      </c>
      <c r="AG140" s="172">
        <f t="shared" si="2"/>
        <v>11694616</v>
      </c>
      <c r="AH140" s="172">
        <f t="shared" si="3"/>
        <v>9308228</v>
      </c>
    </row>
    <row r="141" spans="1:34" ht="20.100000000000001" customHeight="1" thickBot="1">
      <c r="A141" s="79"/>
      <c r="B141" s="170" t="s">
        <v>98</v>
      </c>
      <c r="C141" s="29"/>
      <c r="D141" s="96">
        <v>2279689</v>
      </c>
      <c r="E141" s="23">
        <v>202742</v>
      </c>
      <c r="F141" s="23">
        <v>176195</v>
      </c>
      <c r="G141" s="23">
        <v>195025</v>
      </c>
      <c r="H141" s="23">
        <v>192102</v>
      </c>
      <c r="I141" s="23">
        <v>219508</v>
      </c>
      <c r="J141" s="23">
        <v>233664</v>
      </c>
      <c r="K141" s="23">
        <v>285857</v>
      </c>
      <c r="L141" s="23">
        <v>264540</v>
      </c>
      <c r="M141" s="23">
        <v>258325</v>
      </c>
      <c r="N141" s="23">
        <v>260588</v>
      </c>
      <c r="O141" s="23">
        <v>270166</v>
      </c>
      <c r="P141" s="23">
        <v>276037</v>
      </c>
      <c r="Q141" s="195">
        <v>2834749</v>
      </c>
      <c r="R141" s="195">
        <v>276397</v>
      </c>
      <c r="S141" s="195">
        <v>226313</v>
      </c>
      <c r="T141" s="195">
        <v>261765</v>
      </c>
      <c r="U141" s="195">
        <v>266443</v>
      </c>
      <c r="V141" s="195">
        <v>292674</v>
      </c>
      <c r="W141" s="195">
        <v>288435</v>
      </c>
      <c r="X141" s="195">
        <v>329917</v>
      </c>
      <c r="Y141" s="195">
        <v>299152</v>
      </c>
      <c r="Z141" s="195">
        <v>305055</v>
      </c>
      <c r="AA141" s="23">
        <v>316125</v>
      </c>
      <c r="AB141" s="161">
        <v>1844458</v>
      </c>
      <c r="AC141" s="162">
        <v>2288546</v>
      </c>
      <c r="AD141" s="296">
        <v>2862276</v>
      </c>
      <c r="AE141" s="287">
        <v>25.069629362923006</v>
      </c>
      <c r="AF141" s="172" t="e">
        <f>+AB141-#REF!</f>
        <v>#REF!</v>
      </c>
      <c r="AG141" s="172">
        <f t="shared" si="2"/>
        <v>2085804</v>
      </c>
      <c r="AH141" s="172">
        <f t="shared" si="3"/>
        <v>2585879</v>
      </c>
    </row>
    <row r="142" spans="1:34" ht="38.25" customHeight="1" thickBot="1">
      <c r="A142" s="79"/>
      <c r="B142" s="177"/>
      <c r="C142" s="180" t="s">
        <v>55</v>
      </c>
      <c r="D142" s="181">
        <v>44905705</v>
      </c>
      <c r="E142" s="127">
        <v>4351694</v>
      </c>
      <c r="F142" s="127">
        <v>4207830</v>
      </c>
      <c r="G142" s="127">
        <v>4613292</v>
      </c>
      <c r="H142" s="127">
        <v>4658724</v>
      </c>
      <c r="I142" s="127">
        <v>4652968</v>
      </c>
      <c r="J142" s="127">
        <v>4548096</v>
      </c>
      <c r="K142" s="127">
        <v>4029019</v>
      </c>
      <c r="L142" s="127">
        <v>4763417</v>
      </c>
      <c r="M142" s="127">
        <v>6177717</v>
      </c>
      <c r="N142" s="127">
        <v>4457091</v>
      </c>
      <c r="O142" s="127">
        <v>4719253</v>
      </c>
      <c r="P142" s="127">
        <v>5390908</v>
      </c>
      <c r="Q142" s="182">
        <v>56570009</v>
      </c>
      <c r="R142" s="182">
        <v>4349454</v>
      </c>
      <c r="S142" s="182">
        <v>3896278</v>
      </c>
      <c r="T142" s="182">
        <v>5290293</v>
      </c>
      <c r="U142" s="182">
        <v>5237767</v>
      </c>
      <c r="V142" s="182">
        <v>5820812</v>
      </c>
      <c r="W142" s="182">
        <v>5644090</v>
      </c>
      <c r="X142" s="182">
        <v>5359188</v>
      </c>
      <c r="Y142" s="182">
        <v>6197118</v>
      </c>
      <c r="Z142" s="182">
        <v>5833432</v>
      </c>
      <c r="AA142" s="127">
        <v>5850878</v>
      </c>
      <c r="AB142" s="182">
        <v>35478342</v>
      </c>
      <c r="AC142" s="182">
        <v>46459848</v>
      </c>
      <c r="AD142" s="299">
        <v>53479310</v>
      </c>
      <c r="AE142" s="309">
        <v>15.108663291365044</v>
      </c>
      <c r="AF142" s="172" t="e">
        <f>+AB142-#REF!</f>
        <v>#REF!</v>
      </c>
      <c r="AG142" s="172">
        <f t="shared" si="2"/>
        <v>42108154</v>
      </c>
      <c r="AH142" s="172">
        <f t="shared" si="3"/>
        <v>49129856</v>
      </c>
    </row>
    <row r="143" spans="1:34" ht="20.100000000000001" customHeight="1" thickBot="1">
      <c r="A143" s="79"/>
      <c r="B143" s="380" t="s">
        <v>56</v>
      </c>
      <c r="C143" s="381"/>
      <c r="D143" s="162">
        <v>361782</v>
      </c>
      <c r="E143" s="39">
        <v>22143</v>
      </c>
      <c r="F143" s="39">
        <v>26404</v>
      </c>
      <c r="G143" s="39">
        <v>31039</v>
      </c>
      <c r="H143" s="39">
        <v>32532</v>
      </c>
      <c r="I143" s="39">
        <v>32763</v>
      </c>
      <c r="J143" s="39">
        <v>30317</v>
      </c>
      <c r="K143" s="39">
        <v>32528</v>
      </c>
      <c r="L143" s="39">
        <v>35687</v>
      </c>
      <c r="M143" s="39">
        <v>36943</v>
      </c>
      <c r="N143" s="39">
        <v>37837</v>
      </c>
      <c r="O143" s="39">
        <v>36975</v>
      </c>
      <c r="P143" s="39">
        <v>34443</v>
      </c>
      <c r="Q143" s="251">
        <v>389611</v>
      </c>
      <c r="R143" s="251">
        <v>34969</v>
      </c>
      <c r="S143" s="251">
        <v>37946</v>
      </c>
      <c r="T143" s="251">
        <v>42824</v>
      </c>
      <c r="U143" s="251">
        <v>42525</v>
      </c>
      <c r="V143" s="251">
        <v>45047</v>
      </c>
      <c r="W143" s="251">
        <v>42410</v>
      </c>
      <c r="X143" s="251">
        <v>43981</v>
      </c>
      <c r="Y143" s="251">
        <v>48216</v>
      </c>
      <c r="Z143" s="251">
        <v>48628</v>
      </c>
      <c r="AA143" s="39">
        <v>48135</v>
      </c>
      <c r="AB143" s="162">
        <v>309119</v>
      </c>
      <c r="AC143" s="162">
        <v>318193</v>
      </c>
      <c r="AD143" s="64">
        <v>434681</v>
      </c>
      <c r="AE143" s="308">
        <v>36.609227732853952</v>
      </c>
      <c r="AF143" s="172" t="e">
        <f>+AB143-#REF!</f>
        <v>#REF!</v>
      </c>
      <c r="AG143" s="172">
        <f t="shared" si="2"/>
        <v>296050</v>
      </c>
      <c r="AH143" s="172">
        <f t="shared" si="3"/>
        <v>399712</v>
      </c>
    </row>
    <row r="144" spans="1:34" ht="20.100000000000001" customHeight="1" thickBot="1">
      <c r="A144" s="79"/>
      <c r="B144" s="178" t="s">
        <v>57</v>
      </c>
      <c r="C144" s="183"/>
      <c r="D144" s="162">
        <v>44543923</v>
      </c>
      <c r="E144" s="39">
        <v>4329551</v>
      </c>
      <c r="F144" s="39">
        <v>4181426</v>
      </c>
      <c r="G144" s="39">
        <v>4582253</v>
      </c>
      <c r="H144" s="39">
        <v>4626192</v>
      </c>
      <c r="I144" s="39">
        <v>4620205</v>
      </c>
      <c r="J144" s="39">
        <v>4517779</v>
      </c>
      <c r="K144" s="39">
        <v>3996491</v>
      </c>
      <c r="L144" s="39">
        <v>4727730</v>
      </c>
      <c r="M144" s="39">
        <v>6140774</v>
      </c>
      <c r="N144" s="39">
        <v>4419254</v>
      </c>
      <c r="O144" s="39">
        <v>4682278</v>
      </c>
      <c r="P144" s="39">
        <v>5356465</v>
      </c>
      <c r="Q144" s="251">
        <v>56180398</v>
      </c>
      <c r="R144" s="251">
        <v>4314485</v>
      </c>
      <c r="S144" s="251">
        <v>3858332</v>
      </c>
      <c r="T144" s="251">
        <v>5247469</v>
      </c>
      <c r="U144" s="251">
        <v>5195242</v>
      </c>
      <c r="V144" s="251">
        <v>5775765</v>
      </c>
      <c r="W144" s="251">
        <v>5601680</v>
      </c>
      <c r="X144" s="251">
        <v>5315207</v>
      </c>
      <c r="Y144" s="251">
        <v>6148902</v>
      </c>
      <c r="Z144" s="251">
        <v>5784804</v>
      </c>
      <c r="AA144" s="39">
        <v>5802743</v>
      </c>
      <c r="AB144" s="162">
        <v>35169223</v>
      </c>
      <c r="AC144" s="162">
        <v>46141655</v>
      </c>
      <c r="AD144" s="64">
        <v>53044629</v>
      </c>
      <c r="AE144" s="287">
        <v>14.960395330423237</v>
      </c>
      <c r="AF144" s="172" t="e">
        <f>+AB144-#REF!</f>
        <v>#REF!</v>
      </c>
      <c r="AG144" s="172">
        <f t="shared" ref="AG144:AG191" si="4">+AC144-E144</f>
        <v>41812104</v>
      </c>
      <c r="AH144" s="172">
        <f t="shared" ref="AH144:AH191" si="5">+AD144-R144</f>
        <v>48730144</v>
      </c>
    </row>
    <row r="145" spans="1:34" s="78" customFormat="1" ht="20.100000000000001" customHeight="1" thickBot="1">
      <c r="A145" s="79"/>
      <c r="B145" s="170"/>
      <c r="C145" s="206"/>
      <c r="D145" s="40"/>
      <c r="E145" s="40"/>
      <c r="F145" s="40"/>
      <c r="G145" s="40"/>
      <c r="H145" s="40"/>
      <c r="I145" s="40"/>
      <c r="J145" s="40"/>
      <c r="K145" s="40"/>
      <c r="L145" s="40"/>
      <c r="M145" s="23"/>
      <c r="N145" s="23"/>
      <c r="O145" s="23"/>
      <c r="P145" s="23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  <c r="AA145" s="23"/>
      <c r="AB145" s="198"/>
      <c r="AC145" s="198"/>
      <c r="AD145" s="43"/>
      <c r="AE145" s="301"/>
      <c r="AF145" s="189" t="e">
        <f>+AB145-#REF!</f>
        <v>#REF!</v>
      </c>
      <c r="AG145" s="189">
        <f t="shared" si="4"/>
        <v>0</v>
      </c>
      <c r="AH145" s="189">
        <f t="shared" si="5"/>
        <v>0</v>
      </c>
    </row>
    <row r="146" spans="1:34" s="78" customFormat="1" ht="20.100000000000001" customHeight="1" thickBot="1">
      <c r="A146" s="79"/>
      <c r="B146" s="249" t="s">
        <v>90</v>
      </c>
      <c r="C146" s="250"/>
      <c r="D146" s="251">
        <v>5266838</v>
      </c>
      <c r="E146" s="39">
        <v>5406794</v>
      </c>
      <c r="F146" s="39">
        <v>5477513</v>
      </c>
      <c r="G146" s="39">
        <v>5550328</v>
      </c>
      <c r="H146" s="39">
        <v>5626650</v>
      </c>
      <c r="I146" s="39">
        <v>5622110</v>
      </c>
      <c r="J146" s="39">
        <v>5868718</v>
      </c>
      <c r="K146" s="39">
        <v>5886855</v>
      </c>
      <c r="L146" s="39">
        <v>5956987</v>
      </c>
      <c r="M146" s="39">
        <v>6038107</v>
      </c>
      <c r="N146" s="39">
        <v>6094060</v>
      </c>
      <c r="O146" s="39">
        <v>6204017</v>
      </c>
      <c r="P146" s="39">
        <v>6294786</v>
      </c>
      <c r="Q146" s="251">
        <v>6294786</v>
      </c>
      <c r="R146" s="251">
        <v>6383613</v>
      </c>
      <c r="S146" s="251">
        <v>6402399</v>
      </c>
      <c r="T146" s="251">
        <v>6461833</v>
      </c>
      <c r="U146" s="251">
        <v>6574885</v>
      </c>
      <c r="V146" s="251">
        <v>6666508</v>
      </c>
      <c r="W146" s="251">
        <v>6710352</v>
      </c>
      <c r="X146" s="251">
        <v>6785914</v>
      </c>
      <c r="Y146" s="251">
        <v>6739478</v>
      </c>
      <c r="Z146" s="251">
        <v>6801066</v>
      </c>
      <c r="AA146" s="39">
        <v>6839562</v>
      </c>
      <c r="AB146" s="251">
        <v>5088293</v>
      </c>
      <c r="AC146" s="251">
        <v>6094060</v>
      </c>
      <c r="AD146" s="39">
        <v>6839562</v>
      </c>
      <c r="AE146" s="310">
        <v>12.233256646636237</v>
      </c>
      <c r="AF146" s="189" t="e">
        <f>+AB146-#REF!</f>
        <v>#REF!</v>
      </c>
      <c r="AG146" s="189">
        <f t="shared" si="4"/>
        <v>687266</v>
      </c>
      <c r="AH146" s="189">
        <f t="shared" si="5"/>
        <v>455949</v>
      </c>
    </row>
    <row r="147" spans="1:34" s="78" customFormat="1" ht="20.100000000000001" customHeight="1" thickBot="1">
      <c r="A147" s="79"/>
      <c r="B147" s="249" t="s">
        <v>51</v>
      </c>
      <c r="C147" s="250"/>
      <c r="D147" s="251">
        <v>251083</v>
      </c>
      <c r="E147" s="39">
        <v>239479</v>
      </c>
      <c r="F147" s="39">
        <v>239032</v>
      </c>
      <c r="G147" s="39">
        <v>239044</v>
      </c>
      <c r="H147" s="39">
        <v>238640</v>
      </c>
      <c r="I147" s="39">
        <v>239315</v>
      </c>
      <c r="J147" s="39">
        <v>239001</v>
      </c>
      <c r="K147" s="39">
        <v>239468</v>
      </c>
      <c r="L147" s="39">
        <v>243070</v>
      </c>
      <c r="M147" s="39">
        <v>244266</v>
      </c>
      <c r="N147" s="39">
        <v>246623</v>
      </c>
      <c r="O147" s="39">
        <v>247106</v>
      </c>
      <c r="P147" s="39">
        <v>249290</v>
      </c>
      <c r="Q147" s="251">
        <v>249290</v>
      </c>
      <c r="R147" s="251">
        <v>249659</v>
      </c>
      <c r="S147" s="251">
        <v>250262</v>
      </c>
      <c r="T147" s="251">
        <v>248611</v>
      </c>
      <c r="U147" s="251">
        <v>251071</v>
      </c>
      <c r="V147" s="251">
        <v>254036</v>
      </c>
      <c r="W147" s="251">
        <v>249420</v>
      </c>
      <c r="X147" s="251">
        <v>255704</v>
      </c>
      <c r="Y147" s="251">
        <v>256957</v>
      </c>
      <c r="Z147" s="251">
        <v>261169</v>
      </c>
      <c r="AA147" s="39">
        <v>262111</v>
      </c>
      <c r="AB147" s="251">
        <v>248838</v>
      </c>
      <c r="AC147" s="251">
        <v>246623</v>
      </c>
      <c r="AD147" s="39">
        <v>262111</v>
      </c>
      <c r="AE147" s="310">
        <v>6.2800306540752526</v>
      </c>
      <c r="AF147" s="189" t="e">
        <f>+AB147-#REF!</f>
        <v>#REF!</v>
      </c>
      <c r="AG147" s="189">
        <f t="shared" si="4"/>
        <v>7144</v>
      </c>
      <c r="AH147" s="189">
        <f t="shared" si="5"/>
        <v>12452</v>
      </c>
    </row>
    <row r="148" spans="1:34" s="78" customFormat="1" ht="20.100000000000001" customHeight="1" thickBot="1">
      <c r="A148" s="79"/>
      <c r="B148" s="249" t="s">
        <v>37</v>
      </c>
      <c r="C148" s="250"/>
      <c r="D148" s="251">
        <v>35687</v>
      </c>
      <c r="E148" s="39">
        <v>36178</v>
      </c>
      <c r="F148" s="39">
        <v>36530</v>
      </c>
      <c r="G148" s="39">
        <v>36983</v>
      </c>
      <c r="H148" s="39">
        <v>37466</v>
      </c>
      <c r="I148" s="39">
        <v>37965</v>
      </c>
      <c r="J148" s="39">
        <v>38353</v>
      </c>
      <c r="K148" s="39">
        <v>38835</v>
      </c>
      <c r="L148" s="39">
        <v>39315</v>
      </c>
      <c r="M148" s="39">
        <v>40379</v>
      </c>
      <c r="N148" s="39">
        <v>41116</v>
      </c>
      <c r="O148" s="39">
        <v>41846</v>
      </c>
      <c r="P148" s="39">
        <v>42709</v>
      </c>
      <c r="Q148" s="251">
        <v>42709</v>
      </c>
      <c r="R148" s="251">
        <v>43009</v>
      </c>
      <c r="S148" s="251">
        <v>43293</v>
      </c>
      <c r="T148" s="251">
        <v>43489</v>
      </c>
      <c r="U148" s="251">
        <v>43740</v>
      </c>
      <c r="V148" s="251">
        <v>44812</v>
      </c>
      <c r="W148" s="251">
        <v>45360</v>
      </c>
      <c r="X148" s="251">
        <v>45224</v>
      </c>
      <c r="Y148" s="251">
        <v>45879</v>
      </c>
      <c r="Z148" s="251">
        <v>45483</v>
      </c>
      <c r="AA148" s="39">
        <v>45845</v>
      </c>
      <c r="AB148" s="251">
        <v>34520</v>
      </c>
      <c r="AC148" s="251">
        <v>41116</v>
      </c>
      <c r="AD148" s="39">
        <v>45845</v>
      </c>
      <c r="AE148" s="310">
        <v>11.50160521451502</v>
      </c>
      <c r="AF148" s="189" t="e">
        <f>+AB148-#REF!</f>
        <v>#REF!</v>
      </c>
      <c r="AG148" s="189">
        <f t="shared" si="4"/>
        <v>4938</v>
      </c>
      <c r="AH148" s="189">
        <f t="shared" si="5"/>
        <v>2836</v>
      </c>
    </row>
    <row r="149" spans="1:34" s="78" customFormat="1" ht="20.100000000000001" customHeight="1" thickBot="1">
      <c r="A149" s="79"/>
      <c r="B149" s="249" t="s">
        <v>38</v>
      </c>
      <c r="C149" s="250"/>
      <c r="D149" s="251">
        <v>3258</v>
      </c>
      <c r="E149" s="39">
        <v>3257</v>
      </c>
      <c r="F149" s="39">
        <v>3264</v>
      </c>
      <c r="G149" s="39">
        <v>3266</v>
      </c>
      <c r="H149" s="39">
        <v>3287</v>
      </c>
      <c r="I149" s="39">
        <v>3285</v>
      </c>
      <c r="J149" s="39">
        <v>3287</v>
      </c>
      <c r="K149" s="39">
        <v>3284</v>
      </c>
      <c r="L149" s="39">
        <v>3318</v>
      </c>
      <c r="M149" s="39">
        <v>3358</v>
      </c>
      <c r="N149" s="39">
        <v>3363</v>
      </c>
      <c r="O149" s="39">
        <v>3370</v>
      </c>
      <c r="P149" s="39">
        <v>3415</v>
      </c>
      <c r="Q149" s="251">
        <v>3415</v>
      </c>
      <c r="R149" s="251">
        <v>3763</v>
      </c>
      <c r="S149" s="251">
        <v>3463</v>
      </c>
      <c r="T149" s="251">
        <v>3469</v>
      </c>
      <c r="U149" s="251">
        <v>3470</v>
      </c>
      <c r="V149" s="251">
        <v>3462</v>
      </c>
      <c r="W149" s="251">
        <v>3490</v>
      </c>
      <c r="X149" s="251">
        <v>3523</v>
      </c>
      <c r="Y149" s="251">
        <v>3527</v>
      </c>
      <c r="Z149" s="251">
        <v>3542</v>
      </c>
      <c r="AA149" s="39">
        <v>3566</v>
      </c>
      <c r="AB149" s="251">
        <v>3258</v>
      </c>
      <c r="AC149" s="251">
        <v>3363</v>
      </c>
      <c r="AD149" s="39">
        <v>3566</v>
      </c>
      <c r="AE149" s="310">
        <v>6.036277133511736</v>
      </c>
      <c r="AF149" s="189" t="e">
        <f>+AB149-#REF!</f>
        <v>#REF!</v>
      </c>
      <c r="AG149" s="189">
        <f t="shared" si="4"/>
        <v>106</v>
      </c>
      <c r="AH149" s="189">
        <f t="shared" si="5"/>
        <v>-197</v>
      </c>
    </row>
    <row r="150" spans="1:34" s="78" customFormat="1" ht="20.100000000000001" customHeight="1">
      <c r="A150" s="79"/>
      <c r="B150" s="184"/>
      <c r="C150" s="205"/>
      <c r="D150" s="40"/>
      <c r="E150" s="40"/>
      <c r="F150" s="40"/>
      <c r="G150" s="40"/>
      <c r="H150" s="40"/>
      <c r="I150" s="40"/>
      <c r="J150" s="40"/>
      <c r="K150" s="40"/>
      <c r="L150" s="40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195"/>
      <c r="AC150" s="195"/>
      <c r="AD150" s="23"/>
      <c r="AE150" s="242"/>
      <c r="AF150" s="189" t="e">
        <f>+AB150-#REF!</f>
        <v>#REF!</v>
      </c>
      <c r="AG150" s="189">
        <f t="shared" si="4"/>
        <v>0</v>
      </c>
      <c r="AH150" s="189">
        <f t="shared" si="5"/>
        <v>0</v>
      </c>
    </row>
    <row r="151" spans="1:34" s="49" customFormat="1" ht="20.100000000000001" customHeight="1" thickBot="1">
      <c r="A151" s="79"/>
      <c r="B151" s="185" t="s">
        <v>91</v>
      </c>
      <c r="C151" s="52"/>
      <c r="D151" s="28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160"/>
      <c r="AC151" s="32"/>
      <c r="AD151" s="28"/>
      <c r="AE151" s="237"/>
      <c r="AF151" s="172" t="e">
        <f>+AB151-#REF!</f>
        <v>#REF!</v>
      </c>
      <c r="AG151" s="172">
        <f t="shared" si="4"/>
        <v>0</v>
      </c>
      <c r="AH151" s="172">
        <f t="shared" si="5"/>
        <v>0</v>
      </c>
    </row>
    <row r="152" spans="1:34" s="49" customFormat="1" ht="20.100000000000001" customHeight="1" thickBot="1">
      <c r="A152" s="79"/>
      <c r="B152" s="269"/>
      <c r="C152" s="208" t="s">
        <v>18</v>
      </c>
      <c r="D152" s="210">
        <v>2269.1648117850009</v>
      </c>
      <c r="E152" s="211">
        <v>236.25009606020001</v>
      </c>
      <c r="F152" s="211">
        <v>218.45704563290099</v>
      </c>
      <c r="G152" s="211">
        <v>237.62973275000067</v>
      </c>
      <c r="H152" s="211">
        <v>239.89055764000057</v>
      </c>
      <c r="I152" s="211">
        <v>256.11399880480053</v>
      </c>
      <c r="J152" s="211">
        <v>262.72466018000028</v>
      </c>
      <c r="K152" s="211">
        <v>281.64459133000003</v>
      </c>
      <c r="L152" s="211">
        <v>297.10630606600057</v>
      </c>
      <c r="M152" s="211">
        <v>282.40963343999999</v>
      </c>
      <c r="N152" s="211">
        <v>310.74029461000003</v>
      </c>
      <c r="O152" s="211">
        <v>318.86636271000026</v>
      </c>
      <c r="P152" s="211">
        <v>370.76313250000049</v>
      </c>
      <c r="Q152" s="254">
        <v>3312.5964117239046</v>
      </c>
      <c r="R152" s="254">
        <v>323.00849335000004</v>
      </c>
      <c r="S152" s="254">
        <v>305.26470490800045</v>
      </c>
      <c r="T152" s="254">
        <v>334.92289651200042</v>
      </c>
      <c r="U152" s="254">
        <v>330.59224278000096</v>
      </c>
      <c r="V152" s="254">
        <v>351.31017041000001</v>
      </c>
      <c r="W152" s="254">
        <v>352.58424349510051</v>
      </c>
      <c r="X152" s="254">
        <v>388.92025702000007</v>
      </c>
      <c r="Y152" s="254">
        <v>400.79065014999998</v>
      </c>
      <c r="Z152" s="254">
        <v>404.52063490999996</v>
      </c>
      <c r="AA152" s="254">
        <v>423.41391535760062</v>
      </c>
      <c r="AB152" s="210">
        <v>1664.4725079864033</v>
      </c>
      <c r="AC152" s="210">
        <v>2622.9669165139035</v>
      </c>
      <c r="AD152" s="210">
        <v>3615.3282088927031</v>
      </c>
      <c r="AE152" s="229">
        <v>37.833542090485594</v>
      </c>
      <c r="AF152" s="172" t="e">
        <f>+AB152-#REF!</f>
        <v>#REF!</v>
      </c>
      <c r="AG152" s="172">
        <f t="shared" si="4"/>
        <v>2386.7168204537033</v>
      </c>
      <c r="AH152" s="172">
        <f t="shared" si="5"/>
        <v>3292.3197155427029</v>
      </c>
    </row>
    <row r="153" spans="1:34" s="49" customFormat="1" ht="20.100000000000001" customHeight="1">
      <c r="A153" s="79"/>
      <c r="B153" s="147" t="s">
        <v>71</v>
      </c>
      <c r="C153" s="175"/>
      <c r="D153" s="160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198"/>
      <c r="R153" s="198"/>
      <c r="S153" s="198"/>
      <c r="T153" s="198"/>
      <c r="U153" s="198"/>
      <c r="V153" s="198"/>
      <c r="W153" s="198"/>
      <c r="X153" s="198"/>
      <c r="Y153" s="198"/>
      <c r="Z153" s="198"/>
      <c r="AA153" s="198"/>
      <c r="AB153" s="163"/>
      <c r="AC153" s="163"/>
      <c r="AD153" s="163"/>
      <c r="AE153" s="247"/>
      <c r="AF153" s="172" t="e">
        <f>+AB153-#REF!</f>
        <v>#REF!</v>
      </c>
      <c r="AG153" s="172">
        <f t="shared" si="4"/>
        <v>0</v>
      </c>
      <c r="AH153" s="172">
        <f t="shared" si="5"/>
        <v>0</v>
      </c>
    </row>
    <row r="154" spans="1:34" s="51" customFormat="1" ht="20.100000000000001" customHeight="1" thickBot="1">
      <c r="A154" s="79"/>
      <c r="B154" s="364" t="s">
        <v>10</v>
      </c>
      <c r="C154" s="365"/>
      <c r="D154" s="96">
        <v>1124.7847587800013</v>
      </c>
      <c r="E154" s="23">
        <v>132.3906465702</v>
      </c>
      <c r="F154" s="23">
        <v>124.41653300290049</v>
      </c>
      <c r="G154" s="23">
        <v>134.97468173000027</v>
      </c>
      <c r="H154" s="23">
        <v>137.32656462000017</v>
      </c>
      <c r="I154" s="23">
        <v>150.26452043000023</v>
      </c>
      <c r="J154" s="23">
        <v>151.47930051</v>
      </c>
      <c r="K154" s="23">
        <v>160.46631545</v>
      </c>
      <c r="L154" s="23">
        <v>166.76399888000014</v>
      </c>
      <c r="M154" s="23">
        <v>161.27395884999999</v>
      </c>
      <c r="N154" s="23">
        <v>172.24172730000001</v>
      </c>
      <c r="O154" s="23">
        <v>175.51947835000007</v>
      </c>
      <c r="P154" s="23">
        <v>198.08110087000037</v>
      </c>
      <c r="Q154" s="195">
        <v>1865.1988265631019</v>
      </c>
      <c r="R154" s="195">
        <v>176.25517752000002</v>
      </c>
      <c r="S154" s="195">
        <v>166.70127256000026</v>
      </c>
      <c r="T154" s="195">
        <v>181.18842863000023</v>
      </c>
      <c r="U154" s="195">
        <v>179.12048818000008</v>
      </c>
      <c r="V154" s="195">
        <v>187.93251662</v>
      </c>
      <c r="W154" s="195">
        <v>184.25633867750008</v>
      </c>
      <c r="X154" s="195">
        <v>192.22060805999999</v>
      </c>
      <c r="Y154" s="195">
        <v>200.70446307</v>
      </c>
      <c r="Z154" s="195">
        <v>196.11469456999998</v>
      </c>
      <c r="AA154" s="195">
        <v>207.26358903000036</v>
      </c>
      <c r="AB154" s="167">
        <v>898.75899791000074</v>
      </c>
      <c r="AC154" s="167">
        <v>1491.5982473431013</v>
      </c>
      <c r="AD154" s="159">
        <v>1871.7575769175007</v>
      </c>
      <c r="AE154" s="232">
        <v>25.486710664319666</v>
      </c>
      <c r="AF154" s="172" t="e">
        <f>+AB154-#REF!</f>
        <v>#REF!</v>
      </c>
      <c r="AG154" s="172">
        <f t="shared" si="4"/>
        <v>1359.2076007729013</v>
      </c>
      <c r="AH154" s="172">
        <f t="shared" si="5"/>
        <v>1695.5023993975008</v>
      </c>
    </row>
    <row r="155" spans="1:34" s="51" customFormat="1" ht="20.100000000000001" customHeight="1">
      <c r="A155" s="79"/>
      <c r="B155" s="170" t="s">
        <v>39</v>
      </c>
      <c r="C155" s="29"/>
      <c r="D155" s="171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163"/>
      <c r="AC155" s="163"/>
      <c r="AD155" s="321"/>
      <c r="AE155" s="235"/>
      <c r="AF155" s="172" t="e">
        <f>+AB155-#REF!</f>
        <v>#REF!</v>
      </c>
      <c r="AG155" s="172">
        <f t="shared" si="4"/>
        <v>0</v>
      </c>
      <c r="AH155" s="172">
        <f t="shared" si="5"/>
        <v>0</v>
      </c>
    </row>
    <row r="156" spans="1:34" ht="20.100000000000001" customHeight="1" thickBot="1">
      <c r="A156" s="79"/>
      <c r="B156" s="362" t="s">
        <v>10</v>
      </c>
      <c r="C156" s="363"/>
      <c r="D156" s="159">
        <v>402.13154063363072</v>
      </c>
      <c r="E156" s="91">
        <v>26.319260790000001</v>
      </c>
      <c r="F156" s="91">
        <v>25.438837970000105</v>
      </c>
      <c r="G156" s="91">
        <v>26.656156770000095</v>
      </c>
      <c r="H156" s="91">
        <v>25.749914980000003</v>
      </c>
      <c r="I156" s="91">
        <v>26.057908170000097</v>
      </c>
      <c r="J156" s="91">
        <v>24.207612780000101</v>
      </c>
      <c r="K156" s="91">
        <v>26.586531000000001</v>
      </c>
      <c r="L156" s="91">
        <v>26.872181896000303</v>
      </c>
      <c r="M156" s="91">
        <v>26.081816</v>
      </c>
      <c r="N156" s="91">
        <v>26.911898999999998</v>
      </c>
      <c r="O156" s="91">
        <v>26.204827660000095</v>
      </c>
      <c r="P156" s="91">
        <v>28.07938073</v>
      </c>
      <c r="Q156" s="167">
        <v>315.16632774600083</v>
      </c>
      <c r="R156" s="167">
        <v>25.230404069999999</v>
      </c>
      <c r="S156" s="167">
        <v>23.756493358000004</v>
      </c>
      <c r="T156" s="167">
        <v>25.149900980000101</v>
      </c>
      <c r="U156" s="167">
        <v>24.651918650000098</v>
      </c>
      <c r="V156" s="167">
        <v>25.203655000000001</v>
      </c>
      <c r="W156" s="167">
        <v>25.103021440000198</v>
      </c>
      <c r="X156" s="167">
        <v>24.729882</v>
      </c>
      <c r="Y156" s="167">
        <v>24.850895600000001</v>
      </c>
      <c r="Z156" s="167">
        <v>23.504034999999998</v>
      </c>
      <c r="AA156" s="167">
        <v>23.489209510000098</v>
      </c>
      <c r="AB156" s="167">
        <v>272.18144413000039</v>
      </c>
      <c r="AC156" s="167">
        <v>260.88211935600071</v>
      </c>
      <c r="AD156" s="96">
        <v>245.66941560800049</v>
      </c>
      <c r="AE156" s="236">
        <v>-5.8312558122241125</v>
      </c>
      <c r="AF156" s="172" t="e">
        <f>+AB156-#REF!</f>
        <v>#REF!</v>
      </c>
      <c r="AG156" s="172">
        <f t="shared" si="4"/>
        <v>234.56285856600073</v>
      </c>
      <c r="AH156" s="172">
        <f t="shared" si="5"/>
        <v>220.4390115380005</v>
      </c>
    </row>
    <row r="157" spans="1:34" s="49" customFormat="1" ht="20.100000000000001" customHeight="1">
      <c r="A157" s="79"/>
      <c r="B157" s="147" t="s">
        <v>70</v>
      </c>
      <c r="C157" s="175"/>
      <c r="D157" s="30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  <c r="AA157" s="276"/>
      <c r="AB157" s="42"/>
      <c r="AC157" s="42"/>
      <c r="AD157" s="42"/>
      <c r="AE157" s="232"/>
      <c r="AF157" s="172" t="e">
        <f>+AB157-#REF!</f>
        <v>#REF!</v>
      </c>
      <c r="AG157" s="172">
        <f t="shared" si="4"/>
        <v>0</v>
      </c>
      <c r="AH157" s="172">
        <f t="shared" si="5"/>
        <v>0</v>
      </c>
    </row>
    <row r="158" spans="1:34" s="51" customFormat="1" ht="20.100000000000001" customHeight="1" thickBot="1">
      <c r="A158" s="79"/>
      <c r="B158" s="362" t="s">
        <v>10</v>
      </c>
      <c r="C158" s="363"/>
      <c r="D158" s="159">
        <v>300.6959075265014</v>
      </c>
      <c r="E158" s="91">
        <v>40.917001720000002</v>
      </c>
      <c r="F158" s="91">
        <v>35.999054430000392</v>
      </c>
      <c r="G158" s="91">
        <v>37.730098190000099</v>
      </c>
      <c r="H158" s="91">
        <v>39.771607230000299</v>
      </c>
      <c r="I158" s="91">
        <v>40.946902650000098</v>
      </c>
      <c r="J158" s="91">
        <v>46.4723286500002</v>
      </c>
      <c r="K158" s="91">
        <v>51.144829870000002</v>
      </c>
      <c r="L158" s="91">
        <v>57.132105630000098</v>
      </c>
      <c r="M158" s="91">
        <v>53.302270900000003</v>
      </c>
      <c r="N158" s="91">
        <v>59.77445084</v>
      </c>
      <c r="O158" s="91">
        <v>64.419726570000094</v>
      </c>
      <c r="P158" s="91">
        <v>76.988931180000094</v>
      </c>
      <c r="Q158" s="167">
        <v>604.59930786000143</v>
      </c>
      <c r="R158" s="195">
        <v>69.788863310000011</v>
      </c>
      <c r="S158" s="195">
        <v>67.11695294000009</v>
      </c>
      <c r="T158" s="195">
        <v>76.858879570000113</v>
      </c>
      <c r="U158" s="195">
        <v>79.072742510000595</v>
      </c>
      <c r="V158" s="195">
        <v>88.83104222</v>
      </c>
      <c r="W158" s="195">
        <v>94.815598540000209</v>
      </c>
      <c r="X158" s="195">
        <v>124.17239716000003</v>
      </c>
      <c r="Y158" s="195">
        <v>125.88144190000001</v>
      </c>
      <c r="Z158" s="195">
        <v>139.58994039000001</v>
      </c>
      <c r="AA158" s="195">
        <v>145.80078309000018</v>
      </c>
      <c r="AB158" s="167">
        <v>220.02332754040128</v>
      </c>
      <c r="AC158" s="167">
        <v>463.19065011000117</v>
      </c>
      <c r="AD158" s="167">
        <v>1011.9286416300014</v>
      </c>
      <c r="AE158" s="236">
        <v>118.46914254199277</v>
      </c>
      <c r="AF158" s="172" t="e">
        <f>+AB158-#REF!</f>
        <v>#REF!</v>
      </c>
      <c r="AG158" s="172">
        <f t="shared" si="4"/>
        <v>422.2736483900012</v>
      </c>
      <c r="AH158" s="172">
        <f t="shared" si="5"/>
        <v>942.13977832000137</v>
      </c>
    </row>
    <row r="159" spans="1:34" s="51" customFormat="1" ht="20.100000000000001" customHeight="1">
      <c r="A159" s="79"/>
      <c r="B159" s="170" t="s">
        <v>40</v>
      </c>
      <c r="C159" s="29"/>
      <c r="D159" s="186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195"/>
      <c r="R159" s="317"/>
      <c r="S159" s="317"/>
      <c r="T159" s="317"/>
      <c r="U159" s="317"/>
      <c r="V159" s="195"/>
      <c r="W159" s="195"/>
      <c r="X159" s="195"/>
      <c r="Y159" s="195"/>
      <c r="Z159" s="195"/>
      <c r="AA159" s="195"/>
      <c r="AB159" s="42"/>
      <c r="AC159" s="161"/>
      <c r="AD159" s="161"/>
      <c r="AE159" s="235"/>
      <c r="AF159" s="172" t="e">
        <f>+AB159-#REF!</f>
        <v>#REF!</v>
      </c>
      <c r="AG159" s="172">
        <f t="shared" si="4"/>
        <v>0</v>
      </c>
      <c r="AH159" s="172">
        <f t="shared" si="5"/>
        <v>0</v>
      </c>
    </row>
    <row r="160" spans="1:34" ht="20.100000000000001" customHeight="1" thickBot="1">
      <c r="A160" s="79"/>
      <c r="B160" s="364" t="s">
        <v>10</v>
      </c>
      <c r="C160" s="365"/>
      <c r="D160" s="96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195">
        <v>0</v>
      </c>
      <c r="R160" s="167">
        <v>0</v>
      </c>
      <c r="S160" s="167">
        <v>0</v>
      </c>
      <c r="T160" s="167">
        <v>0</v>
      </c>
      <c r="U160" s="167">
        <v>0</v>
      </c>
      <c r="V160" s="167">
        <v>0</v>
      </c>
      <c r="W160" s="167">
        <v>0</v>
      </c>
      <c r="X160" s="167">
        <v>0</v>
      </c>
      <c r="Y160" s="167">
        <v>0</v>
      </c>
      <c r="Z160" s="167">
        <v>0</v>
      </c>
      <c r="AA160" s="167">
        <v>0</v>
      </c>
      <c r="AB160" s="167">
        <v>0</v>
      </c>
      <c r="AC160" s="159">
        <v>0</v>
      </c>
      <c r="AD160" s="159">
        <v>0</v>
      </c>
      <c r="AE160" s="232"/>
      <c r="AF160" s="172" t="e">
        <f>+AB160-#REF!</f>
        <v>#REF!</v>
      </c>
      <c r="AG160" s="172">
        <f t="shared" si="4"/>
        <v>0</v>
      </c>
      <c r="AH160" s="172">
        <f t="shared" si="5"/>
        <v>0</v>
      </c>
    </row>
    <row r="161" spans="1:36" s="49" customFormat="1" ht="20.100000000000001" customHeight="1">
      <c r="A161" s="79"/>
      <c r="B161" s="170" t="s">
        <v>41</v>
      </c>
      <c r="C161" s="29"/>
      <c r="D161" s="30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276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5"/>
      <c r="AC161" s="161"/>
      <c r="AD161" s="161"/>
      <c r="AE161" s="235"/>
      <c r="AF161" s="172" t="e">
        <f>+AB161-#REF!</f>
        <v>#REF!</v>
      </c>
      <c r="AG161" s="172">
        <f t="shared" si="4"/>
        <v>0</v>
      </c>
      <c r="AH161" s="172">
        <f t="shared" si="5"/>
        <v>0</v>
      </c>
    </row>
    <row r="162" spans="1:36" s="51" customFormat="1" ht="20.100000000000001" customHeight="1" thickBot="1">
      <c r="A162" s="79"/>
      <c r="B162" s="362" t="s">
        <v>10</v>
      </c>
      <c r="C162" s="363"/>
      <c r="D162" s="159">
        <v>441.55260484486752</v>
      </c>
      <c r="E162" s="91">
        <v>36.62318698</v>
      </c>
      <c r="F162" s="91">
        <v>32.602620229999999</v>
      </c>
      <c r="G162" s="91">
        <v>38.268796060000199</v>
      </c>
      <c r="H162" s="91">
        <v>37.042470810000097</v>
      </c>
      <c r="I162" s="91">
        <v>38.84466755480009</v>
      </c>
      <c r="J162" s="91">
        <v>40.56541824</v>
      </c>
      <c r="K162" s="91">
        <v>43.446915009999998</v>
      </c>
      <c r="L162" s="91">
        <v>46.338019659999993</v>
      </c>
      <c r="M162" s="91">
        <v>41.751587690000001</v>
      </c>
      <c r="N162" s="91">
        <v>51.81221747</v>
      </c>
      <c r="O162" s="91">
        <v>52.72233013000001</v>
      </c>
      <c r="P162" s="91">
        <v>67.61371972000002</v>
      </c>
      <c r="Q162" s="167">
        <v>527.63194955480037</v>
      </c>
      <c r="R162" s="167">
        <v>51.734048450000003</v>
      </c>
      <c r="S162" s="167">
        <v>47.689986050000101</v>
      </c>
      <c r="T162" s="167">
        <v>51.725687332</v>
      </c>
      <c r="U162" s="167">
        <v>47.747093440000199</v>
      </c>
      <c r="V162" s="167">
        <v>49.342956569999991</v>
      </c>
      <c r="W162" s="167">
        <v>48.409284837600005</v>
      </c>
      <c r="X162" s="167">
        <v>47.797369799999998</v>
      </c>
      <c r="Y162" s="167">
        <v>49.353849579999995</v>
      </c>
      <c r="Z162" s="167">
        <v>45.311964949999997</v>
      </c>
      <c r="AA162" s="167">
        <v>46.860333727600008</v>
      </c>
      <c r="AB162" s="167">
        <v>273.50873840600099</v>
      </c>
      <c r="AC162" s="159">
        <v>407.29589970480038</v>
      </c>
      <c r="AD162" s="159">
        <v>485.97257473720026</v>
      </c>
      <c r="AE162" s="236">
        <v>19.316834539562787</v>
      </c>
      <c r="AF162" s="172" t="e">
        <f>+AB162-#REF!</f>
        <v>#REF!</v>
      </c>
      <c r="AG162" s="172">
        <f t="shared" si="4"/>
        <v>370.67271272480036</v>
      </c>
      <c r="AH162" s="172">
        <f t="shared" si="5"/>
        <v>434.23852628720027</v>
      </c>
    </row>
    <row r="163" spans="1:36" ht="20.100000000000001" customHeight="1" thickBot="1">
      <c r="A163" s="79"/>
      <c r="B163" s="255"/>
      <c r="C163" s="208" t="s">
        <v>19</v>
      </c>
      <c r="D163" s="210">
        <v>46771398</v>
      </c>
      <c r="E163" s="211">
        <v>4002324</v>
      </c>
      <c r="F163" s="211">
        <v>3981698</v>
      </c>
      <c r="G163" s="211">
        <v>4260719</v>
      </c>
      <c r="H163" s="211">
        <v>4219310</v>
      </c>
      <c r="I163" s="211">
        <v>4386529</v>
      </c>
      <c r="J163" s="211">
        <v>4152254</v>
      </c>
      <c r="K163" s="211">
        <v>4651925</v>
      </c>
      <c r="L163" s="211">
        <v>4822203</v>
      </c>
      <c r="M163" s="211">
        <v>4642612</v>
      </c>
      <c r="N163" s="211">
        <v>4946542</v>
      </c>
      <c r="O163" s="211">
        <v>4913888</v>
      </c>
      <c r="P163" s="211">
        <v>5057842</v>
      </c>
      <c r="Q163" s="254">
        <v>54037846</v>
      </c>
      <c r="R163" s="254">
        <v>4784849</v>
      </c>
      <c r="S163" s="254">
        <v>4538238</v>
      </c>
      <c r="T163" s="254">
        <v>5007347</v>
      </c>
      <c r="U163" s="254">
        <v>4931318</v>
      </c>
      <c r="V163" s="254">
        <v>5065725</v>
      </c>
      <c r="W163" s="254">
        <v>5143757</v>
      </c>
      <c r="X163" s="254">
        <v>5153383</v>
      </c>
      <c r="Y163" s="254">
        <v>5371361</v>
      </c>
      <c r="Z163" s="254">
        <v>5380964</v>
      </c>
      <c r="AA163" s="254">
        <v>5665326</v>
      </c>
      <c r="AB163" s="210">
        <v>37989456</v>
      </c>
      <c r="AC163" s="319">
        <v>44066116</v>
      </c>
      <c r="AD163" s="260">
        <v>51042268</v>
      </c>
      <c r="AE163" s="262">
        <v>15.831102518769757</v>
      </c>
      <c r="AF163" s="172" t="e">
        <f>+AB163-#REF!</f>
        <v>#REF!</v>
      </c>
      <c r="AG163" s="172">
        <f t="shared" si="4"/>
        <v>40063792</v>
      </c>
      <c r="AH163" s="172">
        <f t="shared" si="5"/>
        <v>46257419</v>
      </c>
    </row>
    <row r="164" spans="1:36" ht="20.100000000000001" customHeight="1" thickBot="1">
      <c r="A164" s="79"/>
      <c r="B164" s="380" t="s">
        <v>42</v>
      </c>
      <c r="C164" s="381"/>
      <c r="D164" s="162">
        <v>6066950</v>
      </c>
      <c r="E164" s="39">
        <v>667799</v>
      </c>
      <c r="F164" s="39">
        <v>631888</v>
      </c>
      <c r="G164" s="39">
        <v>690458</v>
      </c>
      <c r="H164" s="39">
        <v>724689</v>
      </c>
      <c r="I164" s="39">
        <v>776256</v>
      </c>
      <c r="J164" s="39">
        <v>800665</v>
      </c>
      <c r="K164" s="39">
        <v>855864</v>
      </c>
      <c r="L164" s="39">
        <v>901914</v>
      </c>
      <c r="M164" s="39">
        <v>836949</v>
      </c>
      <c r="N164" s="39">
        <v>921730</v>
      </c>
      <c r="O164" s="39">
        <v>936061</v>
      </c>
      <c r="P164" s="39">
        <v>976170</v>
      </c>
      <c r="Q164" s="251">
        <v>9720443</v>
      </c>
      <c r="R164" s="251">
        <v>899411</v>
      </c>
      <c r="S164" s="251">
        <v>839643</v>
      </c>
      <c r="T164" s="251">
        <v>927752</v>
      </c>
      <c r="U164" s="251">
        <v>927660</v>
      </c>
      <c r="V164" s="251">
        <v>975787</v>
      </c>
      <c r="W164" s="251">
        <v>962638</v>
      </c>
      <c r="X164" s="251">
        <v>998228</v>
      </c>
      <c r="Y164" s="251">
        <v>1054738</v>
      </c>
      <c r="Z164" s="251">
        <v>1047617</v>
      </c>
      <c r="AA164" s="251">
        <v>1113554</v>
      </c>
      <c r="AB164" s="162">
        <v>4710190</v>
      </c>
      <c r="AC164" s="162">
        <v>7808212</v>
      </c>
      <c r="AD164" s="162">
        <v>9747028</v>
      </c>
      <c r="AE164" s="246">
        <v>24.830473352926386</v>
      </c>
      <c r="AF164" s="172" t="e">
        <f>+AB164-#REF!</f>
        <v>#REF!</v>
      </c>
      <c r="AG164" s="172">
        <f t="shared" si="4"/>
        <v>7140413</v>
      </c>
      <c r="AH164" s="172">
        <f t="shared" si="5"/>
        <v>8847617</v>
      </c>
    </row>
    <row r="165" spans="1:36" ht="20.100000000000001" customHeight="1" thickBot="1">
      <c r="A165" s="79"/>
      <c r="B165" s="178" t="s">
        <v>43</v>
      </c>
      <c r="C165" s="179"/>
      <c r="D165" s="159">
        <v>37747281</v>
      </c>
      <c r="E165" s="91">
        <v>2936277</v>
      </c>
      <c r="F165" s="91">
        <v>2948895</v>
      </c>
      <c r="G165" s="91">
        <v>3107618</v>
      </c>
      <c r="H165" s="91">
        <v>3012782</v>
      </c>
      <c r="I165" s="91">
        <v>3109487</v>
      </c>
      <c r="J165" s="91">
        <v>2807927</v>
      </c>
      <c r="K165" s="91">
        <v>3193663</v>
      </c>
      <c r="L165" s="91">
        <v>3311111</v>
      </c>
      <c r="M165" s="91">
        <v>3185883</v>
      </c>
      <c r="N165" s="91">
        <v>3319687</v>
      </c>
      <c r="O165" s="91">
        <v>3222509</v>
      </c>
      <c r="P165" s="91">
        <v>3227754</v>
      </c>
      <c r="Q165" s="167">
        <v>37383593</v>
      </c>
      <c r="R165" s="167">
        <v>3043678</v>
      </c>
      <c r="S165" s="167">
        <v>2912492</v>
      </c>
      <c r="T165" s="167">
        <v>3230831</v>
      </c>
      <c r="U165" s="167">
        <v>3204687</v>
      </c>
      <c r="V165" s="167">
        <v>3252289</v>
      </c>
      <c r="W165" s="167">
        <v>3310047</v>
      </c>
      <c r="X165" s="167">
        <v>3220160</v>
      </c>
      <c r="Y165" s="167">
        <v>3286547</v>
      </c>
      <c r="Z165" s="167">
        <v>3277083</v>
      </c>
      <c r="AA165" s="167">
        <v>3418663</v>
      </c>
      <c r="AB165" s="162">
        <v>31063717</v>
      </c>
      <c r="AC165" s="162">
        <v>30933330</v>
      </c>
      <c r="AD165" s="162">
        <v>32156477</v>
      </c>
      <c r="AE165" s="236">
        <v>3.9541394347132997</v>
      </c>
      <c r="AF165" s="172" t="e">
        <f>+AB165-#REF!</f>
        <v>#REF!</v>
      </c>
      <c r="AG165" s="172">
        <f t="shared" si="4"/>
        <v>27997053</v>
      </c>
      <c r="AH165" s="172">
        <f t="shared" si="5"/>
        <v>29112799</v>
      </c>
    </row>
    <row r="166" spans="1:36" ht="20.100000000000001" customHeight="1" thickBot="1">
      <c r="A166" s="79"/>
      <c r="B166" s="178" t="s">
        <v>44</v>
      </c>
      <c r="C166" s="179"/>
      <c r="D166" s="159">
        <v>809741</v>
      </c>
      <c r="E166" s="91">
        <v>107585</v>
      </c>
      <c r="F166" s="91">
        <v>101395</v>
      </c>
      <c r="G166" s="91">
        <v>110867</v>
      </c>
      <c r="H166" s="91">
        <v>119847</v>
      </c>
      <c r="I166" s="91">
        <v>126242</v>
      </c>
      <c r="J166" s="91">
        <v>142129</v>
      </c>
      <c r="K166" s="91">
        <v>157454</v>
      </c>
      <c r="L166" s="91">
        <v>178660</v>
      </c>
      <c r="M166" s="91">
        <v>177433</v>
      </c>
      <c r="N166" s="91">
        <v>201593</v>
      </c>
      <c r="O166" s="91">
        <v>217771</v>
      </c>
      <c r="P166" s="91">
        <v>252587</v>
      </c>
      <c r="Q166" s="167">
        <v>1893563</v>
      </c>
      <c r="R166" s="167">
        <v>269160</v>
      </c>
      <c r="S166" s="167">
        <v>252049</v>
      </c>
      <c r="T166" s="167">
        <v>277236</v>
      </c>
      <c r="U166" s="167">
        <v>294127</v>
      </c>
      <c r="V166" s="167">
        <v>332457</v>
      </c>
      <c r="W166" s="167">
        <v>364813</v>
      </c>
      <c r="X166" s="167">
        <v>423924</v>
      </c>
      <c r="Y166" s="167">
        <v>467588</v>
      </c>
      <c r="Z166" s="167">
        <v>557678</v>
      </c>
      <c r="AA166" s="167">
        <v>609450</v>
      </c>
      <c r="AB166" s="162">
        <v>598118</v>
      </c>
      <c r="AC166" s="162">
        <v>1423205</v>
      </c>
      <c r="AD166" s="162">
        <v>3848482</v>
      </c>
      <c r="AE166" s="236">
        <v>170.40953341226316</v>
      </c>
      <c r="AF166" s="172" t="e">
        <f>+AB166-#REF!</f>
        <v>#REF!</v>
      </c>
      <c r="AG166" s="172">
        <f t="shared" si="4"/>
        <v>1315620</v>
      </c>
      <c r="AH166" s="172">
        <f t="shared" si="5"/>
        <v>3579322</v>
      </c>
    </row>
    <row r="167" spans="1:36" ht="20.100000000000001" customHeight="1" thickBot="1">
      <c r="A167" s="79"/>
      <c r="B167" s="380" t="s">
        <v>45</v>
      </c>
      <c r="C167" s="381"/>
      <c r="D167" s="162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251">
        <v>0</v>
      </c>
      <c r="R167" s="251">
        <v>0</v>
      </c>
      <c r="S167" s="251">
        <v>0</v>
      </c>
      <c r="T167" s="251">
        <v>0</v>
      </c>
      <c r="U167" s="251">
        <v>0</v>
      </c>
      <c r="V167" s="251">
        <v>0</v>
      </c>
      <c r="W167" s="251">
        <v>0</v>
      </c>
      <c r="X167" s="251">
        <v>0</v>
      </c>
      <c r="Y167" s="251">
        <v>0</v>
      </c>
      <c r="Z167" s="251">
        <v>0</v>
      </c>
      <c r="AA167" s="251">
        <v>0</v>
      </c>
      <c r="AB167" s="162">
        <v>0</v>
      </c>
      <c r="AC167" s="162">
        <v>0</v>
      </c>
      <c r="AD167" s="162">
        <v>0</v>
      </c>
      <c r="AE167" s="246"/>
      <c r="AF167" s="172" t="e">
        <f>+AB167-#REF!</f>
        <v>#REF!</v>
      </c>
      <c r="AG167" s="172">
        <f t="shared" si="4"/>
        <v>0</v>
      </c>
      <c r="AH167" s="172">
        <f t="shared" si="5"/>
        <v>0</v>
      </c>
    </row>
    <row r="168" spans="1:36" ht="20.100000000000001" customHeight="1" thickBot="1">
      <c r="A168" s="79"/>
      <c r="B168" s="178" t="s">
        <v>46</v>
      </c>
      <c r="C168" s="179"/>
      <c r="D168" s="159">
        <v>2147426</v>
      </c>
      <c r="E168" s="91">
        <v>290663</v>
      </c>
      <c r="F168" s="91">
        <v>299520</v>
      </c>
      <c r="G168" s="91">
        <v>351776</v>
      </c>
      <c r="H168" s="91">
        <v>361992</v>
      </c>
      <c r="I168" s="91">
        <v>374544</v>
      </c>
      <c r="J168" s="91">
        <v>401533</v>
      </c>
      <c r="K168" s="91">
        <v>444944</v>
      </c>
      <c r="L168" s="91">
        <v>430518</v>
      </c>
      <c r="M168" s="91">
        <v>442347</v>
      </c>
      <c r="N168" s="91">
        <v>503532</v>
      </c>
      <c r="O168" s="91">
        <v>537547</v>
      </c>
      <c r="P168" s="91">
        <v>601331</v>
      </c>
      <c r="Q168" s="167">
        <v>5040247</v>
      </c>
      <c r="R168" s="167">
        <v>572600</v>
      </c>
      <c r="S168" s="167">
        <v>534054</v>
      </c>
      <c r="T168" s="167">
        <v>571528</v>
      </c>
      <c r="U168" s="167">
        <v>504844</v>
      </c>
      <c r="V168" s="167">
        <v>505192</v>
      </c>
      <c r="W168" s="167">
        <v>506259</v>
      </c>
      <c r="X168" s="167">
        <v>511071</v>
      </c>
      <c r="Y168" s="167">
        <v>562488</v>
      </c>
      <c r="Z168" s="167">
        <v>498586</v>
      </c>
      <c r="AA168" s="167">
        <v>523659</v>
      </c>
      <c r="AB168" s="162">
        <v>1617431</v>
      </c>
      <c r="AC168" s="162">
        <v>3901369</v>
      </c>
      <c r="AD168" s="162">
        <v>5290281</v>
      </c>
      <c r="AE168" s="236">
        <v>35.600631470645297</v>
      </c>
      <c r="AF168" s="172" t="e">
        <f>+AB168-#REF!</f>
        <v>#REF!</v>
      </c>
      <c r="AG168" s="172">
        <f t="shared" si="4"/>
        <v>3610706</v>
      </c>
      <c r="AH168" s="172">
        <f t="shared" si="5"/>
        <v>4717681</v>
      </c>
    </row>
    <row r="169" spans="1:36" ht="20.100000000000001" customHeight="1" thickBot="1">
      <c r="A169" s="79"/>
      <c r="B169" s="187"/>
      <c r="C169" s="59"/>
      <c r="D169" s="65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  <c r="AA169" s="195"/>
      <c r="AB169" s="161"/>
      <c r="AC169" s="161"/>
      <c r="AD169" s="161">
        <v>0</v>
      </c>
      <c r="AE169" s="238"/>
      <c r="AF169" s="172" t="e">
        <f>+AB169-#REF!</f>
        <v>#REF!</v>
      </c>
      <c r="AG169" s="172">
        <f t="shared" si="4"/>
        <v>0</v>
      </c>
      <c r="AH169" s="172">
        <f t="shared" si="5"/>
        <v>0</v>
      </c>
    </row>
    <row r="170" spans="1:36" ht="20.100000000000001" customHeight="1" thickBot="1">
      <c r="A170" s="79"/>
      <c r="B170" s="178" t="s">
        <v>92</v>
      </c>
      <c r="C170" s="183"/>
      <c r="D170" s="162">
        <v>1447930</v>
      </c>
      <c r="E170" s="39">
        <v>1484761</v>
      </c>
      <c r="F170" s="39">
        <v>1517593</v>
      </c>
      <c r="G170" s="39">
        <v>1480946</v>
      </c>
      <c r="H170" s="39">
        <v>1493998</v>
      </c>
      <c r="I170" s="39">
        <v>1520317</v>
      </c>
      <c r="J170" s="39">
        <v>1537481</v>
      </c>
      <c r="K170" s="39">
        <v>1536242</v>
      </c>
      <c r="L170" s="39">
        <v>1566234</v>
      </c>
      <c r="M170" s="39">
        <v>1632208</v>
      </c>
      <c r="N170" s="39">
        <v>1681556</v>
      </c>
      <c r="O170" s="39">
        <v>1808177</v>
      </c>
      <c r="P170" s="39">
        <v>1572082</v>
      </c>
      <c r="Q170" s="251">
        <v>1572082</v>
      </c>
      <c r="R170" s="251">
        <v>1673509</v>
      </c>
      <c r="S170" s="251">
        <v>1759486</v>
      </c>
      <c r="T170" s="251">
        <v>1845622</v>
      </c>
      <c r="U170" s="251">
        <v>1903382</v>
      </c>
      <c r="V170" s="318">
        <v>1963111</v>
      </c>
      <c r="W170" s="318">
        <v>1982652</v>
      </c>
      <c r="X170" s="318">
        <v>1942734</v>
      </c>
      <c r="Y170" s="318">
        <v>1850228</v>
      </c>
      <c r="Z170" s="318">
        <v>1820492</v>
      </c>
      <c r="AA170" s="318">
        <v>1742738</v>
      </c>
      <c r="AB170" s="228">
        <v>1597896</v>
      </c>
      <c r="AC170" s="228">
        <v>1681556</v>
      </c>
      <c r="AD170" s="228">
        <v>1742738</v>
      </c>
      <c r="AE170" s="320">
        <v>3.6384158481786999</v>
      </c>
      <c r="AF170" s="172" t="e">
        <f>+AB170-#REF!</f>
        <v>#REF!</v>
      </c>
      <c r="AG170" s="172">
        <f t="shared" si="4"/>
        <v>196795</v>
      </c>
      <c r="AH170" s="172">
        <f t="shared" si="5"/>
        <v>69229</v>
      </c>
    </row>
    <row r="171" spans="1:36" ht="20.100000000000001" customHeight="1">
      <c r="A171" s="79"/>
      <c r="B171" s="184"/>
      <c r="C171" s="58"/>
      <c r="D171" s="65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65"/>
      <c r="AC171" s="65"/>
      <c r="AD171" s="65"/>
      <c r="AE171" s="238"/>
      <c r="AF171" s="172" t="e">
        <f>+AB171-#REF!</f>
        <v>#REF!</v>
      </c>
      <c r="AG171" s="172">
        <f t="shared" si="4"/>
        <v>0</v>
      </c>
      <c r="AH171" s="172">
        <f t="shared" si="5"/>
        <v>0</v>
      </c>
    </row>
    <row r="172" spans="1:36" ht="20.100000000000001" customHeight="1">
      <c r="B172" s="151"/>
      <c r="D172" s="110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0"/>
      <c r="AC172" s="110"/>
      <c r="AD172" s="110"/>
      <c r="AE172" s="248"/>
      <c r="AF172" s="172" t="e">
        <f>+AB172-#REF!</f>
        <v>#REF!</v>
      </c>
      <c r="AG172" s="172">
        <f t="shared" si="4"/>
        <v>0</v>
      </c>
      <c r="AH172" s="172">
        <f t="shared" si="5"/>
        <v>0</v>
      </c>
    </row>
    <row r="173" spans="1:36" ht="20.100000000000001" customHeight="1" thickBot="1">
      <c r="B173" s="152" t="s">
        <v>86</v>
      </c>
      <c r="C173" s="54"/>
      <c r="D173" s="110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0"/>
      <c r="AC173" s="110"/>
      <c r="AD173" s="110"/>
      <c r="AE173" s="248"/>
      <c r="AF173" s="172" t="e">
        <f>+AB173-#REF!</f>
        <v>#REF!</v>
      </c>
      <c r="AG173" s="172">
        <f t="shared" si="4"/>
        <v>0</v>
      </c>
      <c r="AH173" s="172">
        <f t="shared" si="5"/>
        <v>0</v>
      </c>
      <c r="AI173" s="84"/>
      <c r="AJ173" s="84"/>
    </row>
    <row r="174" spans="1:36" ht="20.100000000000001" customHeight="1">
      <c r="B174" s="153" t="s">
        <v>24</v>
      </c>
      <c r="C174" s="56"/>
      <c r="D174" s="113">
        <v>574643.63138683653</v>
      </c>
      <c r="E174" s="112">
        <v>44803.761683715114</v>
      </c>
      <c r="F174" s="112">
        <v>41744.546094132311</v>
      </c>
      <c r="G174" s="112">
        <v>47186.746066114021</v>
      </c>
      <c r="H174" s="112">
        <v>54209.013919969402</v>
      </c>
      <c r="I174" s="112">
        <v>47056.080675369398</v>
      </c>
      <c r="J174" s="112">
        <v>46679.56467798286</v>
      </c>
      <c r="K174" s="112">
        <v>44126.092718093634</v>
      </c>
      <c r="L174" s="112">
        <v>46630.815888824414</v>
      </c>
      <c r="M174" s="112">
        <v>47531.868063717993</v>
      </c>
      <c r="N174" s="112">
        <v>47514.721098816604</v>
      </c>
      <c r="O174" s="112">
        <v>50993.228030898797</v>
      </c>
      <c r="P174" s="112">
        <v>61491.839492712985</v>
      </c>
      <c r="Q174" s="315">
        <v>579968.27841034764</v>
      </c>
      <c r="R174" s="112">
        <v>51049.992072950008</v>
      </c>
      <c r="S174" s="315">
        <v>45237.263075271192</v>
      </c>
      <c r="T174" s="315">
        <v>56824.938792061024</v>
      </c>
      <c r="U174" s="315">
        <v>55292.58178483761</v>
      </c>
      <c r="V174" s="315">
        <v>63533.240742645401</v>
      </c>
      <c r="W174" s="315">
        <v>53263.768929576196</v>
      </c>
      <c r="X174" s="315">
        <v>58497.498373670387</v>
      </c>
      <c r="Y174" s="315">
        <v>60460.63108030369</v>
      </c>
      <c r="Z174" s="315">
        <v>56627.709750289738</v>
      </c>
      <c r="AA174" s="112">
        <v>56546.216336705591</v>
      </c>
      <c r="AB174" s="30">
        <v>471491.07668254216</v>
      </c>
      <c r="AC174" s="30">
        <v>467483.21088673582</v>
      </c>
      <c r="AD174" s="31">
        <v>557333.84093831084</v>
      </c>
      <c r="AE174" s="233">
        <v>19.220076349082937</v>
      </c>
      <c r="AF174" s="172" t="e">
        <f>+AB174-#REF!</f>
        <v>#REF!</v>
      </c>
      <c r="AG174" s="172">
        <f t="shared" si="4"/>
        <v>422679.44920302072</v>
      </c>
      <c r="AH174" s="172">
        <f t="shared" si="5"/>
        <v>506283.84886536084</v>
      </c>
      <c r="AI174" s="188"/>
      <c r="AJ174" s="188"/>
    </row>
    <row r="175" spans="1:36" ht="20.100000000000001" customHeight="1">
      <c r="B175" s="154"/>
      <c r="C175" s="57" t="s">
        <v>72</v>
      </c>
      <c r="D175" s="116">
        <v>574643.63138683653</v>
      </c>
      <c r="E175" s="115">
        <v>44803.761683715114</v>
      </c>
      <c r="F175" s="115">
        <v>41744.546094132311</v>
      </c>
      <c r="G175" s="115">
        <v>47186.746066114021</v>
      </c>
      <c r="H175" s="115">
        <v>54209.013919969402</v>
      </c>
      <c r="I175" s="115">
        <v>47056.080675369398</v>
      </c>
      <c r="J175" s="115">
        <v>46679.56467798286</v>
      </c>
      <c r="K175" s="115">
        <v>44126.092718093634</v>
      </c>
      <c r="L175" s="115">
        <v>46630.815888824414</v>
      </c>
      <c r="M175" s="115">
        <v>47531.868063717993</v>
      </c>
      <c r="N175" s="115">
        <v>47514.721098816604</v>
      </c>
      <c r="O175" s="115">
        <v>50993.228030898797</v>
      </c>
      <c r="P175" s="115">
        <v>61491.839492712985</v>
      </c>
      <c r="Q175" s="165">
        <v>579968.27841034764</v>
      </c>
      <c r="R175" s="115">
        <v>51049.992072950008</v>
      </c>
      <c r="S175" s="165">
        <v>45237.263075271192</v>
      </c>
      <c r="T175" s="165">
        <v>56824.938792061024</v>
      </c>
      <c r="U175" s="165">
        <v>55292.58178483761</v>
      </c>
      <c r="V175" s="165">
        <v>63533.240742645401</v>
      </c>
      <c r="W175" s="165">
        <v>53263.768929576196</v>
      </c>
      <c r="X175" s="165">
        <v>58497.498373670387</v>
      </c>
      <c r="Y175" s="165">
        <v>60460.63108030369</v>
      </c>
      <c r="Z175" s="165">
        <v>56627.709750289738</v>
      </c>
      <c r="AA175" s="115">
        <v>56546.216336705591</v>
      </c>
      <c r="AB175" s="96">
        <v>471491.07668254216</v>
      </c>
      <c r="AC175" s="96">
        <v>467483.21088673582</v>
      </c>
      <c r="AD175" s="66">
        <v>557333.84093831084</v>
      </c>
      <c r="AE175" s="232">
        <v>19.220076349082937</v>
      </c>
      <c r="AF175" s="172" t="e">
        <f>+AB175-#REF!</f>
        <v>#REF!</v>
      </c>
      <c r="AG175" s="172">
        <f t="shared" si="4"/>
        <v>422679.44920302072</v>
      </c>
      <c r="AH175" s="172">
        <f t="shared" si="5"/>
        <v>506283.84886536084</v>
      </c>
    </row>
    <row r="176" spans="1:36" ht="20.100000000000001" customHeight="1">
      <c r="B176" s="154" t="s">
        <v>25</v>
      </c>
      <c r="C176" s="57"/>
      <c r="D176" s="118">
        <v>543981.93514034245</v>
      </c>
      <c r="E176" s="117">
        <v>45905.131330749682</v>
      </c>
      <c r="F176" s="117">
        <v>43611.781686739327</v>
      </c>
      <c r="G176" s="117">
        <v>54065.53979678551</v>
      </c>
      <c r="H176" s="117">
        <v>57449.319320177667</v>
      </c>
      <c r="I176" s="117">
        <v>52680.69046013608</v>
      </c>
      <c r="J176" s="117">
        <v>53053.40487459916</v>
      </c>
      <c r="K176" s="117">
        <v>54900.016474083277</v>
      </c>
      <c r="L176" s="117">
        <v>54410.109202231404</v>
      </c>
      <c r="M176" s="117">
        <v>55131.335488281678</v>
      </c>
      <c r="N176" s="117">
        <v>59438.938105658759</v>
      </c>
      <c r="O176" s="117">
        <v>58651.71623707308</v>
      </c>
      <c r="P176" s="117">
        <v>74231.051954180642</v>
      </c>
      <c r="Q176" s="316">
        <v>663529.03493069625</v>
      </c>
      <c r="R176" s="117">
        <v>61919.312349126507</v>
      </c>
      <c r="S176" s="316">
        <v>53222.359335731009</v>
      </c>
      <c r="T176" s="316">
        <v>66002.822769439081</v>
      </c>
      <c r="U176" s="316">
        <v>67890.6100812238</v>
      </c>
      <c r="V176" s="316">
        <v>65732.483225157528</v>
      </c>
      <c r="W176" s="316">
        <v>63217.005388697798</v>
      </c>
      <c r="X176" s="316">
        <v>62221.641214981806</v>
      </c>
      <c r="Y176" s="316">
        <v>64834.188298676781</v>
      </c>
      <c r="Z176" s="316">
        <v>64526.869045467938</v>
      </c>
      <c r="AA176" s="117">
        <v>62063.305064162829</v>
      </c>
      <c r="AB176" s="160">
        <v>429552.38764806098</v>
      </c>
      <c r="AC176" s="160">
        <v>530646.2667394426</v>
      </c>
      <c r="AD176" s="26">
        <v>631630.59677266504</v>
      </c>
      <c r="AE176" s="245">
        <v>19.030442003054304</v>
      </c>
      <c r="AF176" s="172" t="e">
        <f>+AB176-#REF!</f>
        <v>#REF!</v>
      </c>
      <c r="AG176" s="172">
        <f t="shared" si="4"/>
        <v>484741.13540869294</v>
      </c>
      <c r="AH176" s="172">
        <f t="shared" si="5"/>
        <v>569711.28442353848</v>
      </c>
      <c r="AI176" s="188"/>
      <c r="AJ176" s="188"/>
    </row>
    <row r="177" spans="1:36" ht="20.100000000000001" customHeight="1">
      <c r="B177" s="154"/>
      <c r="C177" s="57" t="s">
        <v>73</v>
      </c>
      <c r="D177" s="116">
        <v>395785.9054443491</v>
      </c>
      <c r="E177" s="115">
        <v>34128.700688476187</v>
      </c>
      <c r="F177" s="115">
        <v>33343.033092679827</v>
      </c>
      <c r="G177" s="115">
        <v>40431.835755024411</v>
      </c>
      <c r="H177" s="115">
        <v>42983.526806442816</v>
      </c>
      <c r="I177" s="115">
        <v>40469.788753868997</v>
      </c>
      <c r="J177" s="115">
        <v>40382.440891383769</v>
      </c>
      <c r="K177" s="115">
        <v>41499.365788763782</v>
      </c>
      <c r="L177" s="115">
        <v>41401.271377121404</v>
      </c>
      <c r="M177" s="115">
        <v>41761.015719297582</v>
      </c>
      <c r="N177" s="115">
        <v>45929.344512142045</v>
      </c>
      <c r="O177" s="115">
        <v>45343.215041297219</v>
      </c>
      <c r="P177" s="115">
        <v>54492.57241934858</v>
      </c>
      <c r="Q177" s="165">
        <v>502166.11084584659</v>
      </c>
      <c r="R177" s="115">
        <v>48342.854549970434</v>
      </c>
      <c r="S177" s="165">
        <v>41978.250444510013</v>
      </c>
      <c r="T177" s="165">
        <v>51280.014128421994</v>
      </c>
      <c r="U177" s="165">
        <v>52973.435086141573</v>
      </c>
      <c r="V177" s="165">
        <v>51389.344942413198</v>
      </c>
      <c r="W177" s="165">
        <v>49405.496576342404</v>
      </c>
      <c r="X177" s="165">
        <v>48715.603707350434</v>
      </c>
      <c r="Y177" s="165">
        <v>50813.333104926634</v>
      </c>
      <c r="Z177" s="165">
        <v>51686.1571833376</v>
      </c>
      <c r="AA177" s="115">
        <v>49686.573075190026</v>
      </c>
      <c r="AB177" s="195">
        <v>313691.07985699154</v>
      </c>
      <c r="AC177" s="195">
        <v>402330.32338520081</v>
      </c>
      <c r="AD177" s="166">
        <v>496271.06279860425</v>
      </c>
      <c r="AE177" s="232">
        <v>23.349157136103393</v>
      </c>
      <c r="AF177" s="172" t="e">
        <f>+AB177-#REF!</f>
        <v>#REF!</v>
      </c>
      <c r="AG177" s="172">
        <f t="shared" si="4"/>
        <v>368201.6226967246</v>
      </c>
      <c r="AH177" s="172">
        <f t="shared" si="5"/>
        <v>447928.20824863383</v>
      </c>
    </row>
    <row r="178" spans="1:36" s="78" customFormat="1" ht="20.100000000000001" customHeight="1">
      <c r="A178" s="79"/>
      <c r="B178" s="154"/>
      <c r="C178" s="164" t="s">
        <v>74</v>
      </c>
      <c r="D178" s="165">
        <v>134950.16864803806</v>
      </c>
      <c r="E178" s="115">
        <v>10388.96838620519</v>
      </c>
      <c r="F178" s="115">
        <v>8981.0728845198082</v>
      </c>
      <c r="G178" s="115">
        <v>12264.522702334996</v>
      </c>
      <c r="H178" s="115">
        <v>13102.354890185597</v>
      </c>
      <c r="I178" s="115">
        <v>10777.601882094412</v>
      </c>
      <c r="J178" s="115">
        <v>11271.685182907593</v>
      </c>
      <c r="K178" s="115">
        <v>11840.077862929002</v>
      </c>
      <c r="L178" s="115">
        <v>11393.867034514404</v>
      </c>
      <c r="M178" s="115">
        <v>11790.854171343206</v>
      </c>
      <c r="N178" s="115">
        <v>11921.382141236802</v>
      </c>
      <c r="O178" s="115">
        <v>11662.916945514595</v>
      </c>
      <c r="P178" s="115">
        <v>17754.942756713805</v>
      </c>
      <c r="Q178" s="165">
        <v>143150.24684049943</v>
      </c>
      <c r="R178" s="115">
        <v>11843.474135189001</v>
      </c>
      <c r="S178" s="165">
        <v>9707.6915961612158</v>
      </c>
      <c r="T178" s="165">
        <v>13009.298134326593</v>
      </c>
      <c r="U178" s="165">
        <v>13219.704933900182</v>
      </c>
      <c r="V178" s="165">
        <v>12566.425764919</v>
      </c>
      <c r="W178" s="165">
        <v>12050.425291891788</v>
      </c>
      <c r="X178" s="165">
        <v>11680.451347002216</v>
      </c>
      <c r="Y178" s="165">
        <v>12136.503970510801</v>
      </c>
      <c r="Z178" s="165">
        <v>10989.886062626592</v>
      </c>
      <c r="AA178" s="115">
        <v>10503.318073615199</v>
      </c>
      <c r="AB178" s="96">
        <v>105762.13407956023</v>
      </c>
      <c r="AC178" s="96">
        <v>113732.38713827101</v>
      </c>
      <c r="AD178" s="66">
        <v>117707.1793101426</v>
      </c>
      <c r="AE178" s="239">
        <v>3.4948639274046123</v>
      </c>
      <c r="AF178" s="189" t="e">
        <f>+AB178-#REF!</f>
        <v>#REF!</v>
      </c>
      <c r="AG178" s="189">
        <f t="shared" si="4"/>
        <v>103343.41875206582</v>
      </c>
      <c r="AH178" s="189">
        <f t="shared" si="5"/>
        <v>105863.7051749536</v>
      </c>
    </row>
    <row r="179" spans="1:36" ht="20.100000000000001" customHeight="1">
      <c r="B179" s="154"/>
      <c r="C179" s="57" t="s">
        <v>75</v>
      </c>
      <c r="D179" s="116">
        <v>10976.696236170279</v>
      </c>
      <c r="E179" s="115">
        <v>1151.2121600081077</v>
      </c>
      <c r="F179" s="115">
        <v>1069.2186639067845</v>
      </c>
      <c r="G179" s="115">
        <v>1131.5516066761043</v>
      </c>
      <c r="H179" s="115">
        <v>1123.5470659092512</v>
      </c>
      <c r="I179" s="115">
        <v>1177.1858253678622</v>
      </c>
      <c r="J179" s="115">
        <v>1136.5541401278033</v>
      </c>
      <c r="K179" s="115">
        <v>1278.9282310604958</v>
      </c>
      <c r="L179" s="115">
        <v>1317.8644845295953</v>
      </c>
      <c r="M179" s="115">
        <v>1297.0559642008895</v>
      </c>
      <c r="N179" s="115">
        <v>1277.4711576699128</v>
      </c>
      <c r="O179" s="115">
        <v>1326.7178875512641</v>
      </c>
      <c r="P179" s="115">
        <v>1612.7736456182538</v>
      </c>
      <c r="Q179" s="165">
        <v>14900.080832626325</v>
      </c>
      <c r="R179" s="115">
        <v>1409.9751706170764</v>
      </c>
      <c r="S179" s="165">
        <v>1231.1525901517844</v>
      </c>
      <c r="T179" s="165">
        <v>1378.5876101784927</v>
      </c>
      <c r="U179" s="165">
        <v>1366.8778184020416</v>
      </c>
      <c r="V179" s="165">
        <v>1425.4023474153323</v>
      </c>
      <c r="W179" s="165">
        <v>1408.4992769685132</v>
      </c>
      <c r="X179" s="165">
        <v>1436.6659036091585</v>
      </c>
      <c r="Y179" s="165">
        <v>1483.5605730893528</v>
      </c>
      <c r="Z179" s="165">
        <v>1446.3051645937533</v>
      </c>
      <c r="AA179" s="115">
        <v>1450</v>
      </c>
      <c r="AB179" s="96">
        <v>8434.7012035228072</v>
      </c>
      <c r="AC179" s="96">
        <v>11960.589299456806</v>
      </c>
      <c r="AD179" s="66">
        <v>14037.026455025505</v>
      </c>
      <c r="AE179" s="232">
        <v>17.360659275066006</v>
      </c>
      <c r="AF179" s="172" t="e">
        <f>+AB179-#REF!</f>
        <v>#REF!</v>
      </c>
      <c r="AG179" s="172">
        <f t="shared" si="4"/>
        <v>10809.377139448698</v>
      </c>
      <c r="AH179" s="172">
        <f t="shared" si="5"/>
        <v>12627.05128440843</v>
      </c>
    </row>
    <row r="180" spans="1:36" ht="20.100000000000001" customHeight="1" thickBot="1">
      <c r="B180" s="154"/>
      <c r="C180" s="57" t="s">
        <v>76</v>
      </c>
      <c r="D180" s="116">
        <v>2269.1648117850009</v>
      </c>
      <c r="E180" s="115">
        <v>236.25009606020001</v>
      </c>
      <c r="F180" s="115">
        <v>218.45704563290099</v>
      </c>
      <c r="G180" s="115">
        <v>237.62973275000067</v>
      </c>
      <c r="H180" s="115">
        <v>239.89055764000057</v>
      </c>
      <c r="I180" s="115">
        <v>256.11399880480053</v>
      </c>
      <c r="J180" s="115">
        <v>262.72466018000028</v>
      </c>
      <c r="K180" s="115">
        <v>281.64459133000003</v>
      </c>
      <c r="L180" s="115">
        <v>297.10630606600057</v>
      </c>
      <c r="M180" s="115">
        <v>282.40963343999999</v>
      </c>
      <c r="N180" s="115">
        <v>310.74029461000003</v>
      </c>
      <c r="O180" s="115">
        <v>318.86636271000026</v>
      </c>
      <c r="P180" s="115">
        <v>370.76313250000049</v>
      </c>
      <c r="Q180" s="165">
        <v>3312.5964117239046</v>
      </c>
      <c r="R180" s="115">
        <v>323.00849335000004</v>
      </c>
      <c r="S180" s="165">
        <v>305.26470490800045</v>
      </c>
      <c r="T180" s="165">
        <v>334.92289651200042</v>
      </c>
      <c r="U180" s="165">
        <v>330.59224278000096</v>
      </c>
      <c r="V180" s="165">
        <v>351.31017041000001</v>
      </c>
      <c r="W180" s="165">
        <v>352.58424349510051</v>
      </c>
      <c r="X180" s="165">
        <v>388.92025702000007</v>
      </c>
      <c r="Y180" s="165">
        <v>400.79065014999998</v>
      </c>
      <c r="Z180" s="165">
        <v>404.52063490999996</v>
      </c>
      <c r="AA180" s="115">
        <v>423.41391535760062</v>
      </c>
      <c r="AB180" s="96">
        <v>1664.4725079864033</v>
      </c>
      <c r="AC180" s="96">
        <v>2622.9669165139035</v>
      </c>
      <c r="AD180" s="66">
        <v>3615.3282088927031</v>
      </c>
      <c r="AE180" s="232">
        <v>37.833542090485594</v>
      </c>
      <c r="AF180" s="172" t="e">
        <f>+AB180-#REF!</f>
        <v>#REF!</v>
      </c>
      <c r="AG180" s="172">
        <f t="shared" si="4"/>
        <v>2386.7168204537033</v>
      </c>
      <c r="AH180" s="172">
        <f t="shared" si="5"/>
        <v>3292.3197155427029</v>
      </c>
    </row>
    <row r="181" spans="1:36" ht="20.100000000000001" customHeight="1" thickBot="1">
      <c r="B181" s="190" t="s">
        <v>77</v>
      </c>
      <c r="C181" s="191"/>
      <c r="D181" s="192">
        <v>1118625.566527179</v>
      </c>
      <c r="E181" s="193">
        <v>90708.893014464789</v>
      </c>
      <c r="F181" s="126">
        <v>85356.327780871638</v>
      </c>
      <c r="G181" s="126">
        <v>101252.28586289953</v>
      </c>
      <c r="H181" s="126">
        <v>111658.33324014707</v>
      </c>
      <c r="I181" s="126">
        <v>99736.771135505478</v>
      </c>
      <c r="J181" s="194">
        <v>99732.969552582013</v>
      </c>
      <c r="K181" s="126">
        <v>99026.109192176911</v>
      </c>
      <c r="L181" s="126">
        <v>101040.92509105582</v>
      </c>
      <c r="M181" s="126">
        <v>102663.20355199967</v>
      </c>
      <c r="N181" s="126">
        <v>106953.65920447536</v>
      </c>
      <c r="O181" s="126">
        <v>109644.94426797188</v>
      </c>
      <c r="P181" s="126">
        <v>135722.89144689363</v>
      </c>
      <c r="Q181" s="192">
        <v>1243497.3133410439</v>
      </c>
      <c r="R181" s="126">
        <v>112969.30442207652</v>
      </c>
      <c r="S181" s="192">
        <v>98459.622411002201</v>
      </c>
      <c r="T181" s="192">
        <v>122827.76156150011</v>
      </c>
      <c r="U181" s="192">
        <v>123183.19186606142</v>
      </c>
      <c r="V181" s="192">
        <v>129265.72396780293</v>
      </c>
      <c r="W181" s="192">
        <v>116480.77431827399</v>
      </c>
      <c r="X181" s="192">
        <v>120719.13958865219</v>
      </c>
      <c r="Y181" s="192">
        <v>125294.81937898046</v>
      </c>
      <c r="Z181" s="192">
        <v>121154.57879575767</v>
      </c>
      <c r="AA181" s="126">
        <v>118609.52140086843</v>
      </c>
      <c r="AB181" s="35">
        <v>901043.46433060302</v>
      </c>
      <c r="AC181" s="35">
        <v>998129.47762617818</v>
      </c>
      <c r="AD181" s="34">
        <v>1188964.437710976</v>
      </c>
      <c r="AE181" s="244">
        <v>19.119259010229307</v>
      </c>
      <c r="AF181" s="172" t="e">
        <f>+AB181-#REF!</f>
        <v>#REF!</v>
      </c>
      <c r="AG181" s="172">
        <f t="shared" si="4"/>
        <v>907420.58461171342</v>
      </c>
      <c r="AH181" s="172">
        <f t="shared" si="5"/>
        <v>1075995.1332888994</v>
      </c>
    </row>
    <row r="182" spans="1:36" ht="20.100000000000001" customHeight="1">
      <c r="B182" s="150"/>
      <c r="C182" s="55"/>
      <c r="D182" s="114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0"/>
      <c r="AC182" s="110"/>
      <c r="AD182" s="110"/>
      <c r="AE182" s="248"/>
      <c r="AF182" s="172" t="e">
        <f>+AB182-#REF!</f>
        <v>#REF!</v>
      </c>
      <c r="AG182" s="172">
        <f t="shared" si="4"/>
        <v>0</v>
      </c>
      <c r="AH182" s="172">
        <f t="shared" si="5"/>
        <v>0</v>
      </c>
    </row>
    <row r="183" spans="1:36" ht="20.100000000000001" customHeight="1" thickBot="1">
      <c r="B183" s="152" t="s">
        <v>87</v>
      </c>
      <c r="C183" s="54"/>
      <c r="D183" s="110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0"/>
      <c r="AC183" s="110"/>
      <c r="AD183" s="110"/>
      <c r="AE183" s="248"/>
      <c r="AF183" s="172" t="e">
        <f>+AB183-#REF!</f>
        <v>#REF!</v>
      </c>
      <c r="AG183" s="172">
        <f t="shared" si="4"/>
        <v>0</v>
      </c>
      <c r="AH183" s="172">
        <f t="shared" si="5"/>
        <v>0</v>
      </c>
      <c r="AI183" s="84"/>
      <c r="AJ183" s="84"/>
    </row>
    <row r="184" spans="1:36" ht="20.100000000000001" customHeight="1">
      <c r="B184" s="153" t="s">
        <v>24</v>
      </c>
      <c r="C184" s="56"/>
      <c r="D184" s="113">
        <v>148467</v>
      </c>
      <c r="E184" s="112">
        <v>12686</v>
      </c>
      <c r="F184" s="112">
        <v>12443</v>
      </c>
      <c r="G184" s="112">
        <v>15035</v>
      </c>
      <c r="H184" s="112">
        <v>14414</v>
      </c>
      <c r="I184" s="112">
        <v>14302</v>
      </c>
      <c r="J184" s="112">
        <v>14414</v>
      </c>
      <c r="K184" s="112">
        <v>14779</v>
      </c>
      <c r="L184" s="112">
        <v>15239</v>
      </c>
      <c r="M184" s="112">
        <v>15988</v>
      </c>
      <c r="N184" s="112">
        <v>14874</v>
      </c>
      <c r="O184" s="112">
        <v>14697</v>
      </c>
      <c r="P184" s="112">
        <v>16514</v>
      </c>
      <c r="Q184" s="315">
        <v>175385</v>
      </c>
      <c r="R184" s="112">
        <v>13923</v>
      </c>
      <c r="S184" s="315">
        <v>13235</v>
      </c>
      <c r="T184" s="315">
        <v>16173</v>
      </c>
      <c r="U184" s="315">
        <v>14479</v>
      </c>
      <c r="V184" s="315">
        <v>15414</v>
      </c>
      <c r="W184" s="315">
        <v>14801</v>
      </c>
      <c r="X184" s="315">
        <v>14840</v>
      </c>
      <c r="Y184" s="315">
        <v>16277</v>
      </c>
      <c r="Z184" s="315">
        <v>15782</v>
      </c>
      <c r="AA184" s="315">
        <v>15460</v>
      </c>
      <c r="AB184" s="30">
        <v>116003</v>
      </c>
      <c r="AC184" s="30">
        <v>144174</v>
      </c>
      <c r="AD184" s="31">
        <v>150384</v>
      </c>
      <c r="AE184" s="233">
        <v>4.3072953514503354</v>
      </c>
      <c r="AF184" s="172" t="e">
        <f>+AB184-#REF!</f>
        <v>#REF!</v>
      </c>
      <c r="AG184" s="172">
        <f t="shared" si="4"/>
        <v>131488</v>
      </c>
      <c r="AH184" s="172">
        <f t="shared" si="5"/>
        <v>136461</v>
      </c>
      <c r="AI184" s="188"/>
      <c r="AJ184" s="188"/>
    </row>
    <row r="185" spans="1:36" ht="20.100000000000001" customHeight="1">
      <c r="B185" s="154"/>
      <c r="C185" s="57" t="s">
        <v>72</v>
      </c>
      <c r="D185" s="116">
        <v>148467</v>
      </c>
      <c r="E185" s="115">
        <v>12686</v>
      </c>
      <c r="F185" s="115">
        <v>12443</v>
      </c>
      <c r="G185" s="115">
        <v>15035</v>
      </c>
      <c r="H185" s="115">
        <v>14414</v>
      </c>
      <c r="I185" s="115">
        <v>14302</v>
      </c>
      <c r="J185" s="115">
        <v>14414</v>
      </c>
      <c r="K185" s="115">
        <v>14779</v>
      </c>
      <c r="L185" s="115">
        <v>15239</v>
      </c>
      <c r="M185" s="115">
        <v>15988</v>
      </c>
      <c r="N185" s="115">
        <v>14874</v>
      </c>
      <c r="O185" s="115">
        <v>14697</v>
      </c>
      <c r="P185" s="115">
        <v>16514</v>
      </c>
      <c r="Q185" s="165">
        <v>175385</v>
      </c>
      <c r="R185" s="115">
        <v>13923</v>
      </c>
      <c r="S185" s="165">
        <v>13235</v>
      </c>
      <c r="T185" s="165">
        <v>16173</v>
      </c>
      <c r="U185" s="165">
        <v>14479</v>
      </c>
      <c r="V185" s="165">
        <v>15414</v>
      </c>
      <c r="W185" s="165">
        <v>14801</v>
      </c>
      <c r="X185" s="165">
        <v>14840</v>
      </c>
      <c r="Y185" s="165">
        <v>16277</v>
      </c>
      <c r="Z185" s="165">
        <v>15782</v>
      </c>
      <c r="AA185" s="165">
        <v>15460</v>
      </c>
      <c r="AB185" s="96">
        <v>116003</v>
      </c>
      <c r="AC185" s="96">
        <v>144174</v>
      </c>
      <c r="AD185" s="66">
        <v>150384</v>
      </c>
      <c r="AE185" s="232">
        <v>4.3072953514503354</v>
      </c>
      <c r="AF185" s="172" t="e">
        <f>+AB185-#REF!</f>
        <v>#REF!</v>
      </c>
      <c r="AG185" s="172">
        <f t="shared" si="4"/>
        <v>131488</v>
      </c>
      <c r="AH185" s="172">
        <f t="shared" si="5"/>
        <v>136461</v>
      </c>
    </row>
    <row r="186" spans="1:36" ht="20.100000000000001" customHeight="1">
      <c r="B186" s="154" t="s">
        <v>25</v>
      </c>
      <c r="C186" s="57"/>
      <c r="D186" s="118">
        <v>153367628</v>
      </c>
      <c r="E186" s="117">
        <v>16193445</v>
      </c>
      <c r="F186" s="117">
        <v>14955455</v>
      </c>
      <c r="G186" s="117">
        <v>16626796</v>
      </c>
      <c r="H186" s="117">
        <v>16829698</v>
      </c>
      <c r="I186" s="117">
        <v>17414467</v>
      </c>
      <c r="J186" s="117">
        <v>16937179</v>
      </c>
      <c r="K186" s="117">
        <v>18823906</v>
      </c>
      <c r="L186" s="117">
        <v>19727070</v>
      </c>
      <c r="M186" s="117">
        <v>19184868</v>
      </c>
      <c r="N186" s="117">
        <v>19799341</v>
      </c>
      <c r="O186" s="117">
        <v>19780206</v>
      </c>
      <c r="P186" s="117">
        <v>23012211</v>
      </c>
      <c r="Q186" s="316">
        <v>219284642</v>
      </c>
      <c r="R186" s="117">
        <v>20868088</v>
      </c>
      <c r="S186" s="316">
        <v>19727144</v>
      </c>
      <c r="T186" s="316">
        <v>22190161</v>
      </c>
      <c r="U186" s="316">
        <v>22888663</v>
      </c>
      <c r="V186" s="316">
        <v>23764213</v>
      </c>
      <c r="W186" s="316">
        <v>24701490</v>
      </c>
      <c r="X186" s="316">
        <v>24293035</v>
      </c>
      <c r="Y186" s="316">
        <v>25145728</v>
      </c>
      <c r="Z186" s="316">
        <v>25611433</v>
      </c>
      <c r="AA186" s="316">
        <v>25889337</v>
      </c>
      <c r="AB186" s="160">
        <v>120047808</v>
      </c>
      <c r="AC186" s="160">
        <v>176492225</v>
      </c>
      <c r="AD186" s="26">
        <v>235079292</v>
      </c>
      <c r="AE186" s="245">
        <v>33.195267950188743</v>
      </c>
      <c r="AF186" s="172" t="e">
        <f>+AB186-#REF!</f>
        <v>#REF!</v>
      </c>
      <c r="AG186" s="172">
        <f t="shared" si="4"/>
        <v>160298780</v>
      </c>
      <c r="AH186" s="172">
        <f t="shared" si="5"/>
        <v>214211204</v>
      </c>
      <c r="AI186" s="188"/>
      <c r="AJ186" s="188"/>
    </row>
    <row r="187" spans="1:36" ht="20.100000000000001" customHeight="1">
      <c r="B187" s="154"/>
      <c r="C187" s="57" t="s">
        <v>73</v>
      </c>
      <c r="D187" s="116">
        <v>55211512</v>
      </c>
      <c r="E187" s="115">
        <v>6463290</v>
      </c>
      <c r="F187" s="115">
        <v>5983905</v>
      </c>
      <c r="G187" s="115">
        <v>6936613</v>
      </c>
      <c r="H187" s="115">
        <v>7051415</v>
      </c>
      <c r="I187" s="115">
        <v>7494302</v>
      </c>
      <c r="J187" s="115">
        <v>7598225</v>
      </c>
      <c r="K187" s="115">
        <v>8156386</v>
      </c>
      <c r="L187" s="115">
        <v>8149526</v>
      </c>
      <c r="M187" s="115">
        <v>8269466</v>
      </c>
      <c r="N187" s="115">
        <v>8666975</v>
      </c>
      <c r="O187" s="115">
        <v>8509365</v>
      </c>
      <c r="P187" s="115">
        <v>10482316</v>
      </c>
      <c r="Q187" s="165">
        <v>93761784</v>
      </c>
      <c r="R187" s="115">
        <v>8990501</v>
      </c>
      <c r="S187" s="165">
        <v>9109026</v>
      </c>
      <c r="T187" s="165">
        <v>10136412</v>
      </c>
      <c r="U187" s="165">
        <v>10563543</v>
      </c>
      <c r="V187" s="165">
        <v>11126886</v>
      </c>
      <c r="W187" s="165">
        <v>11315512</v>
      </c>
      <c r="X187" s="165">
        <v>11755372</v>
      </c>
      <c r="Y187" s="165">
        <v>12377048</v>
      </c>
      <c r="Z187" s="165">
        <v>13006033</v>
      </c>
      <c r="AA187" s="165">
        <v>13232590</v>
      </c>
      <c r="AB187" s="195">
        <v>42284175</v>
      </c>
      <c r="AC187" s="195">
        <v>74770103</v>
      </c>
      <c r="AD187" s="166">
        <v>111612923</v>
      </c>
      <c r="AE187" s="239">
        <v>49.274801721217365</v>
      </c>
      <c r="AF187" s="172" t="e">
        <f>+AB187-#REF!</f>
        <v>#REF!</v>
      </c>
      <c r="AG187" s="172">
        <f t="shared" si="4"/>
        <v>68306813</v>
      </c>
      <c r="AH187" s="172">
        <f t="shared" si="5"/>
        <v>102622422</v>
      </c>
    </row>
    <row r="188" spans="1:36" s="78" customFormat="1" ht="20.100000000000001" customHeight="1">
      <c r="A188" s="79"/>
      <c r="B188" s="154"/>
      <c r="C188" s="164" t="s">
        <v>74</v>
      </c>
      <c r="D188" s="165">
        <v>2919049</v>
      </c>
      <c r="E188" s="115">
        <v>222873</v>
      </c>
      <c r="F188" s="115">
        <v>206569</v>
      </c>
      <c r="G188" s="115">
        <v>271479</v>
      </c>
      <c r="H188" s="115">
        <v>269814</v>
      </c>
      <c r="I188" s="115">
        <v>235771</v>
      </c>
      <c r="J188" s="115">
        <v>239102</v>
      </c>
      <c r="K188" s="115">
        <v>264295</v>
      </c>
      <c r="L188" s="115">
        <v>255586</v>
      </c>
      <c r="M188" s="115">
        <v>261681</v>
      </c>
      <c r="N188" s="115">
        <v>272710</v>
      </c>
      <c r="O188" s="115">
        <v>249332</v>
      </c>
      <c r="P188" s="115">
        <v>355936</v>
      </c>
      <c r="Q188" s="165">
        <v>3105148</v>
      </c>
      <c r="R188" s="115">
        <v>228043</v>
      </c>
      <c r="S188" s="165">
        <v>207123</v>
      </c>
      <c r="T188" s="165">
        <v>249892</v>
      </c>
      <c r="U188" s="165">
        <v>252025</v>
      </c>
      <c r="V188" s="165">
        <v>256347</v>
      </c>
      <c r="W188" s="165">
        <v>254236</v>
      </c>
      <c r="X188" s="165">
        <v>238716</v>
      </c>
      <c r="Y188" s="165">
        <v>250157</v>
      </c>
      <c r="Z188" s="165">
        <v>235460</v>
      </c>
      <c r="AA188" s="165">
        <v>219330</v>
      </c>
      <c r="AB188" s="96">
        <v>2320344</v>
      </c>
      <c r="AC188" s="96">
        <v>2499880</v>
      </c>
      <c r="AD188" s="66">
        <v>2391329</v>
      </c>
      <c r="AE188" s="239">
        <v>-4.3422484279245444</v>
      </c>
      <c r="AF188" s="189" t="e">
        <f>+AB188-#REF!</f>
        <v>#REF!</v>
      </c>
      <c r="AG188" s="189">
        <f t="shared" si="4"/>
        <v>2277007</v>
      </c>
      <c r="AH188" s="189">
        <f t="shared" si="5"/>
        <v>2163286</v>
      </c>
    </row>
    <row r="189" spans="1:36" ht="20.100000000000001" customHeight="1">
      <c r="B189" s="154"/>
      <c r="C189" s="57" t="s">
        <v>75</v>
      </c>
      <c r="D189" s="116">
        <v>48465669</v>
      </c>
      <c r="E189" s="115">
        <v>5504958</v>
      </c>
      <c r="F189" s="115">
        <v>4783283</v>
      </c>
      <c r="G189" s="115">
        <v>5157985</v>
      </c>
      <c r="H189" s="115">
        <v>5289159</v>
      </c>
      <c r="I189" s="115">
        <v>5297865</v>
      </c>
      <c r="J189" s="115">
        <v>4947598</v>
      </c>
      <c r="K189" s="115">
        <v>5751300</v>
      </c>
      <c r="L189" s="115">
        <v>6499755</v>
      </c>
      <c r="M189" s="115">
        <v>6011109</v>
      </c>
      <c r="N189" s="115">
        <v>5913114</v>
      </c>
      <c r="O189" s="115">
        <v>6107621</v>
      </c>
      <c r="P189" s="115">
        <v>7116117</v>
      </c>
      <c r="Q189" s="165">
        <v>68379864</v>
      </c>
      <c r="R189" s="115">
        <v>6864695</v>
      </c>
      <c r="S189" s="165">
        <v>5872757</v>
      </c>
      <c r="T189" s="165">
        <v>6796510</v>
      </c>
      <c r="U189" s="165">
        <v>7141777</v>
      </c>
      <c r="V189" s="165">
        <v>7315255</v>
      </c>
      <c r="W189" s="165">
        <v>7987985</v>
      </c>
      <c r="X189" s="165">
        <v>7145564</v>
      </c>
      <c r="Y189" s="165">
        <v>7147162</v>
      </c>
      <c r="Z189" s="165">
        <v>6988976</v>
      </c>
      <c r="AA189" s="165">
        <v>6772091</v>
      </c>
      <c r="AB189" s="96">
        <v>37453833</v>
      </c>
      <c r="AC189" s="96">
        <v>55156126</v>
      </c>
      <c r="AD189" s="66">
        <v>70032772</v>
      </c>
      <c r="AE189" s="232">
        <v>26.9718834132767</v>
      </c>
      <c r="AF189" s="172" t="e">
        <f>+AB189-#REF!</f>
        <v>#REF!</v>
      </c>
      <c r="AG189" s="172">
        <f t="shared" si="4"/>
        <v>49651168</v>
      </c>
      <c r="AH189" s="172">
        <f t="shared" si="5"/>
        <v>63168077</v>
      </c>
    </row>
    <row r="190" spans="1:36" ht="20.100000000000001" customHeight="1" thickBot="1">
      <c r="B190" s="154"/>
      <c r="C190" s="57" t="s">
        <v>76</v>
      </c>
      <c r="D190" s="116">
        <v>46771398</v>
      </c>
      <c r="E190" s="115">
        <v>4002324</v>
      </c>
      <c r="F190" s="115">
        <v>3981698</v>
      </c>
      <c r="G190" s="115">
        <v>4260719</v>
      </c>
      <c r="H190" s="115">
        <v>4219310</v>
      </c>
      <c r="I190" s="115">
        <v>4386529</v>
      </c>
      <c r="J190" s="115">
        <v>4152254</v>
      </c>
      <c r="K190" s="115">
        <v>4651925</v>
      </c>
      <c r="L190" s="115">
        <v>4822203</v>
      </c>
      <c r="M190" s="115">
        <v>4642612</v>
      </c>
      <c r="N190" s="115">
        <v>4946542</v>
      </c>
      <c r="O190" s="115">
        <v>4913888</v>
      </c>
      <c r="P190" s="115">
        <v>5057842</v>
      </c>
      <c r="Q190" s="165">
        <v>54037846</v>
      </c>
      <c r="R190" s="115">
        <v>4784849</v>
      </c>
      <c r="S190" s="165">
        <v>4538238</v>
      </c>
      <c r="T190" s="165">
        <v>5007347</v>
      </c>
      <c r="U190" s="165">
        <v>4931318</v>
      </c>
      <c r="V190" s="165">
        <v>5065725</v>
      </c>
      <c r="W190" s="165">
        <v>5143757</v>
      </c>
      <c r="X190" s="165">
        <v>5153383</v>
      </c>
      <c r="Y190" s="165">
        <v>5371361</v>
      </c>
      <c r="Z190" s="165">
        <v>5380964</v>
      </c>
      <c r="AA190" s="165">
        <v>5665326</v>
      </c>
      <c r="AB190" s="96">
        <v>37989456</v>
      </c>
      <c r="AC190" s="96">
        <v>44066116</v>
      </c>
      <c r="AD190" s="66">
        <v>51042268</v>
      </c>
      <c r="AE190" s="232">
        <v>15.831102518769757</v>
      </c>
      <c r="AF190" s="172" t="e">
        <f>+AB190-#REF!</f>
        <v>#REF!</v>
      </c>
      <c r="AG190" s="172">
        <f t="shared" si="4"/>
        <v>40063792</v>
      </c>
      <c r="AH190" s="172">
        <f t="shared" si="5"/>
        <v>46257419</v>
      </c>
    </row>
    <row r="191" spans="1:36" ht="20.100000000000001" customHeight="1" thickBot="1">
      <c r="B191" s="190" t="s">
        <v>78</v>
      </c>
      <c r="C191" s="191"/>
      <c r="D191" s="192">
        <v>153516095</v>
      </c>
      <c r="E191" s="193">
        <v>16206131</v>
      </c>
      <c r="F191" s="126">
        <v>14967898</v>
      </c>
      <c r="G191" s="126">
        <v>16641831</v>
      </c>
      <c r="H191" s="126">
        <v>16844112</v>
      </c>
      <c r="I191" s="126">
        <v>17428769</v>
      </c>
      <c r="J191" s="194">
        <v>16951593</v>
      </c>
      <c r="K191" s="193">
        <v>18838685</v>
      </c>
      <c r="L191" s="126">
        <v>19742309</v>
      </c>
      <c r="M191" s="193">
        <v>19200856</v>
      </c>
      <c r="N191" s="126">
        <v>19814215</v>
      </c>
      <c r="O191" s="126">
        <v>19794903</v>
      </c>
      <c r="P191" s="128">
        <v>23028725</v>
      </c>
      <c r="Q191" s="128">
        <v>219460027</v>
      </c>
      <c r="R191" s="126">
        <v>20882011</v>
      </c>
      <c r="S191" s="192">
        <v>19740379</v>
      </c>
      <c r="T191" s="192">
        <v>22206334</v>
      </c>
      <c r="U191" s="192">
        <v>22903142</v>
      </c>
      <c r="V191" s="192">
        <v>23779627</v>
      </c>
      <c r="W191" s="192">
        <v>24716291</v>
      </c>
      <c r="X191" s="192">
        <v>24307875</v>
      </c>
      <c r="Y191" s="192">
        <v>25162005</v>
      </c>
      <c r="Z191" s="192">
        <v>25627215</v>
      </c>
      <c r="AA191" s="192">
        <v>25904797</v>
      </c>
      <c r="AB191" s="35">
        <v>120163811</v>
      </c>
      <c r="AC191" s="35">
        <v>176636399</v>
      </c>
      <c r="AD191" s="34">
        <v>235229676</v>
      </c>
      <c r="AE191" s="244">
        <v>33.171689035621711</v>
      </c>
      <c r="AF191" s="172" t="e">
        <f>+AB191-#REF!</f>
        <v>#REF!</v>
      </c>
      <c r="AG191" s="172">
        <f t="shared" si="4"/>
        <v>160430268</v>
      </c>
      <c r="AH191" s="172">
        <f t="shared" si="5"/>
        <v>214347665</v>
      </c>
    </row>
    <row r="192" spans="1:36" ht="20.100000000000001" customHeight="1">
      <c r="B192" s="131" t="s">
        <v>118</v>
      </c>
      <c r="D192" s="114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0"/>
      <c r="AC192" s="110"/>
      <c r="AD192" s="110"/>
      <c r="AE192" s="110"/>
    </row>
    <row r="194" spans="4:27" ht="20.100000000000001" customHeight="1">
      <c r="D194" s="62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</row>
    <row r="195" spans="4:27" ht="20.100000000000001" customHeight="1">
      <c r="D195" s="6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</row>
    <row r="196" spans="4:27" ht="20.100000000000001" customHeight="1">
      <c r="D196" s="6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</row>
    <row r="197" spans="4:27" ht="20.100000000000001" customHeight="1">
      <c r="D197" s="63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</row>
    <row r="198" spans="4:27" ht="20.100000000000001" customHeight="1">
      <c r="D198" s="61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</row>
    <row r="199" spans="4:27" ht="20.100000000000001" customHeight="1">
      <c r="D199" s="62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</row>
    <row r="200" spans="4:27" ht="20.100000000000001" customHeight="1">
      <c r="D200" s="6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</row>
    <row r="201" spans="4:27" ht="20.100000000000001" customHeight="1">
      <c r="D201" s="6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</row>
    <row r="202" spans="4:27" ht="20.100000000000001" customHeight="1">
      <c r="D202" s="63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</row>
  </sheetData>
  <mergeCells count="41">
    <mergeCell ref="D5:L5"/>
    <mergeCell ref="D4:L4"/>
    <mergeCell ref="D6:L6"/>
    <mergeCell ref="B167:C167"/>
    <mergeCell ref="B164:C164"/>
    <mergeCell ref="B156:C156"/>
    <mergeCell ref="B123:C123"/>
    <mergeCell ref="B125:C125"/>
    <mergeCell ref="B137:C137"/>
    <mergeCell ref="B154:C154"/>
    <mergeCell ref="B133:C133"/>
    <mergeCell ref="B135:C135"/>
    <mergeCell ref="B143:C143"/>
    <mergeCell ref="B128:C128"/>
    <mergeCell ref="B130:C130"/>
    <mergeCell ref="B105:C105"/>
    <mergeCell ref="B78:C78"/>
    <mergeCell ref="B158:C158"/>
    <mergeCell ref="B160:C160"/>
    <mergeCell ref="B162:C162"/>
    <mergeCell ref="B83:C83"/>
    <mergeCell ref="B85:C85"/>
    <mergeCell ref="B93:C93"/>
    <mergeCell ref="B95:C95"/>
    <mergeCell ref="B88:C88"/>
    <mergeCell ref="B90:C90"/>
    <mergeCell ref="B92:C92"/>
    <mergeCell ref="B110:C110"/>
    <mergeCell ref="B112:C112"/>
    <mergeCell ref="B107:C107"/>
    <mergeCell ref="B80:C80"/>
    <mergeCell ref="B126:C126"/>
    <mergeCell ref="E10:P11"/>
    <mergeCell ref="B74:C74"/>
    <mergeCell ref="AB10:AD10"/>
    <mergeCell ref="AB11:AD11"/>
    <mergeCell ref="B13:C13"/>
    <mergeCell ref="B32:C32"/>
    <mergeCell ref="B10:C12"/>
    <mergeCell ref="B17:C17"/>
    <mergeCell ref="R10:AA11"/>
  </mergeCells>
  <printOptions horizontalCentered="1"/>
  <pageMargins left="0.15748031496062992" right="0.15748031496062992" top="0.19685039370078741" bottom="0.19685039370078741" header="0.19685039370078741" footer="0.19685039370078741"/>
  <pageSetup scale="24" fitToHeight="0" orientation="portrait" r:id="rId1"/>
  <headerFooter>
    <oddFooter>&amp;LPMMS/erai&amp;C&amp;"Arial,Negrita"&amp;12&amp;P</oddFooter>
  </headerFooter>
  <rowBreaks count="1" manualBreakCount="1">
    <brk id="149" min="1" max="3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2022-11-24T13:16:37Z</cp:lastPrinted>
  <dcterms:created xsi:type="dcterms:W3CDTF">2010-02-24T14:16:20Z</dcterms:created>
  <dcterms:modified xsi:type="dcterms:W3CDTF">2022-11-24T13:57:11Z</dcterms:modified>
</cp:coreProperties>
</file>