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rcos\Downloads\"/>
    </mc:Choice>
  </mc:AlternateContent>
  <xr:revisionPtr revIDLastSave="0" documentId="13_ncr:1_{882C681A-3A16-411B-8EC1-CB23F8C231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T-FINAL" sheetId="2" r:id="rId1"/>
  </sheets>
  <definedNames>
    <definedName name="_xlnm._FilterDatabase" localSheetId="0" hidden="1">'EST-FINAL'!$B$8:$C$160</definedName>
    <definedName name="_xlnm.Print_Area" localSheetId="0">'EST-FINAL'!$B$3:$BV$183</definedName>
    <definedName name="_xlnm.Print_Titles" localSheetId="0">'EST-FINAL'!$3:$11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S155" i="2" l="1"/>
  <c r="BS157" i="2"/>
  <c r="BS158" i="2"/>
  <c r="BS159" i="2"/>
  <c r="BS160" i="2"/>
  <c r="BU131" i="2" l="1"/>
  <c r="BU130" i="2"/>
  <c r="BU129" i="2"/>
  <c r="BU128" i="2"/>
  <c r="BU146" i="2"/>
  <c r="BU147" i="2"/>
  <c r="BU148" i="2"/>
  <c r="BU149" i="2"/>
  <c r="BU150" i="2"/>
  <c r="BU142" i="2"/>
  <c r="BU160" i="2"/>
  <c r="BU159" i="2"/>
  <c r="BU158" i="2"/>
  <c r="BU157" i="2"/>
  <c r="BU155" i="2"/>
  <c r="BU153" i="2"/>
  <c r="BU144" i="2"/>
  <c r="BU140" i="2"/>
  <c r="BU138" i="2"/>
  <c r="BU136" i="2"/>
  <c r="BU126" i="2"/>
  <c r="BU125" i="2"/>
  <c r="BU123" i="2"/>
  <c r="BU122" i="2"/>
  <c r="BU120" i="2"/>
  <c r="BU118" i="2"/>
  <c r="BU115" i="2"/>
  <c r="BU113" i="2"/>
  <c r="BU108" i="2"/>
  <c r="BU107" i="2"/>
  <c r="BU106" i="2"/>
  <c r="BU105" i="2"/>
  <c r="BU104" i="2"/>
  <c r="BU102" i="2"/>
  <c r="BU100" i="2"/>
  <c r="BU97" i="2"/>
  <c r="BU95" i="2"/>
  <c r="BU90" i="2"/>
  <c r="BU89" i="2"/>
  <c r="BU87" i="2"/>
  <c r="BU86" i="2"/>
  <c r="BU84" i="2"/>
  <c r="BU83" i="2"/>
  <c r="BU81" i="2"/>
  <c r="BU79" i="2"/>
  <c r="BU76" i="2"/>
  <c r="BU74" i="2"/>
  <c r="BU71" i="2"/>
  <c r="BU69" i="2"/>
  <c r="BU58" i="2"/>
  <c r="BU49" i="2"/>
  <c r="BU34" i="2"/>
  <c r="BT131" i="2"/>
  <c r="BT130" i="2"/>
  <c r="BT129" i="2"/>
  <c r="BT128" i="2"/>
  <c r="BS131" i="2"/>
  <c r="BS130" i="2"/>
  <c r="BS129" i="2"/>
  <c r="BS128" i="2"/>
  <c r="BT160" i="2"/>
  <c r="BT159" i="2"/>
  <c r="BT158" i="2"/>
  <c r="BT157" i="2"/>
  <c r="BT155" i="2"/>
  <c r="BT153" i="2"/>
  <c r="BT150" i="2"/>
  <c r="BT149" i="2"/>
  <c r="BT148" i="2"/>
  <c r="BT147" i="2"/>
  <c r="BT146" i="2"/>
  <c r="BT145" i="2"/>
  <c r="BT144" i="2"/>
  <c r="BT142" i="2"/>
  <c r="BT140" i="2"/>
  <c r="BT138" i="2"/>
  <c r="BT136" i="2"/>
  <c r="BT134" i="2"/>
  <c r="BT126" i="2"/>
  <c r="BT125" i="2"/>
  <c r="BT124" i="2"/>
  <c r="BT123" i="2"/>
  <c r="BT122" i="2"/>
  <c r="BT121" i="2"/>
  <c r="BT120" i="2"/>
  <c r="BT118" i="2"/>
  <c r="BT116" i="2"/>
  <c r="BT115" i="2"/>
  <c r="BT113" i="2"/>
  <c r="BT111" i="2"/>
  <c r="BT108" i="2"/>
  <c r="BT107" i="2"/>
  <c r="BT106" i="2"/>
  <c r="BT105" i="2"/>
  <c r="BT104" i="2"/>
  <c r="BT103" i="2"/>
  <c r="BT102" i="2"/>
  <c r="BT100" i="2"/>
  <c r="BT98" i="2"/>
  <c r="BT97" i="2"/>
  <c r="BT95" i="2"/>
  <c r="BT93" i="2"/>
  <c r="BT90" i="2"/>
  <c r="BT89" i="2"/>
  <c r="BT88" i="2"/>
  <c r="BT87" i="2"/>
  <c r="BT86" i="2"/>
  <c r="BT85" i="2"/>
  <c r="BT84" i="2"/>
  <c r="BT83" i="2"/>
  <c r="BT82" i="2"/>
  <c r="BT81" i="2"/>
  <c r="BT79" i="2"/>
  <c r="BT77" i="2"/>
  <c r="BT76" i="2"/>
  <c r="BT74" i="2"/>
  <c r="BT72" i="2"/>
  <c r="BT71" i="2"/>
  <c r="BT69" i="2"/>
  <c r="BT67" i="2"/>
  <c r="BT63" i="2"/>
  <c r="BT62" i="2"/>
  <c r="BT61" i="2"/>
  <c r="BT60" i="2"/>
  <c r="BT59" i="2"/>
  <c r="BT58" i="2"/>
  <c r="BT57" i="2"/>
  <c r="BT56" i="2"/>
  <c r="BT55" i="2"/>
  <c r="BT54" i="2"/>
  <c r="BT53" i="2"/>
  <c r="BT52" i="2"/>
  <c r="BT51" i="2"/>
  <c r="BT50" i="2"/>
  <c r="BT49" i="2"/>
  <c r="BT48" i="2"/>
  <c r="BT47" i="2"/>
  <c r="BT46" i="2"/>
  <c r="BT45" i="2"/>
  <c r="BT44" i="2"/>
  <c r="BT43" i="2"/>
  <c r="BT42" i="2"/>
  <c r="BT41" i="2"/>
  <c r="BT40" i="2"/>
  <c r="BT39" i="2"/>
  <c r="BT38" i="2"/>
  <c r="BT37" i="2"/>
  <c r="BT36" i="2"/>
  <c r="BT35" i="2"/>
  <c r="BT34" i="2"/>
  <c r="BT33" i="2"/>
  <c r="BT32" i="2"/>
  <c r="BT31" i="2"/>
  <c r="BT30" i="2"/>
  <c r="BT29" i="2"/>
  <c r="BT27" i="2"/>
  <c r="BT26" i="2"/>
  <c r="BT25" i="2"/>
  <c r="BT24" i="2"/>
  <c r="BT23" i="2"/>
  <c r="BT22" i="2"/>
  <c r="BT21" i="2"/>
  <c r="BT20" i="2"/>
  <c r="BT19" i="2"/>
  <c r="BT18" i="2"/>
  <c r="BT17" i="2"/>
  <c r="BT16" i="2"/>
  <c r="BT14" i="2"/>
  <c r="BS153" i="2"/>
  <c r="BS150" i="2"/>
  <c r="BS149" i="2"/>
  <c r="BS148" i="2"/>
  <c r="BS147" i="2"/>
  <c r="BS146" i="2"/>
  <c r="BS145" i="2"/>
  <c r="BS144" i="2"/>
  <c r="BS142" i="2"/>
  <c r="BS140" i="2"/>
  <c r="BS138" i="2"/>
  <c r="BS136" i="2"/>
  <c r="BS134" i="2"/>
  <c r="BS126" i="2"/>
  <c r="BS125" i="2"/>
  <c r="BS124" i="2"/>
  <c r="BS123" i="2"/>
  <c r="BS122" i="2"/>
  <c r="BS121" i="2"/>
  <c r="BS120" i="2"/>
  <c r="BS118" i="2"/>
  <c r="BS116" i="2"/>
  <c r="BS115" i="2"/>
  <c r="BS113" i="2"/>
  <c r="BS111" i="2"/>
  <c r="BS108" i="2"/>
  <c r="BS107" i="2"/>
  <c r="BS106" i="2"/>
  <c r="BS105" i="2"/>
  <c r="BS104" i="2"/>
  <c r="BS103" i="2"/>
  <c r="BS102" i="2"/>
  <c r="BS100" i="2"/>
  <c r="BS98" i="2"/>
  <c r="BS97" i="2"/>
  <c r="BS95" i="2"/>
  <c r="BS93" i="2"/>
  <c r="BS90" i="2"/>
  <c r="BS89" i="2"/>
  <c r="BS88" i="2"/>
  <c r="BS87" i="2"/>
  <c r="BS86" i="2"/>
  <c r="BS85" i="2"/>
  <c r="BS84" i="2"/>
  <c r="BS83" i="2"/>
  <c r="BS82" i="2"/>
  <c r="BS81" i="2"/>
  <c r="BS79" i="2"/>
  <c r="BS77" i="2"/>
  <c r="BS76" i="2"/>
  <c r="BS74" i="2"/>
  <c r="BS72" i="2"/>
  <c r="BS71" i="2"/>
  <c r="BS69" i="2"/>
  <c r="BS67" i="2"/>
  <c r="BS63" i="2"/>
  <c r="BS62" i="2"/>
  <c r="BS61" i="2"/>
  <c r="BS60" i="2"/>
  <c r="BS59" i="2"/>
  <c r="BS58" i="2"/>
  <c r="BS57" i="2"/>
  <c r="BS56" i="2"/>
  <c r="BS55" i="2"/>
  <c r="BS54" i="2"/>
  <c r="BS53" i="2"/>
  <c r="BS52" i="2"/>
  <c r="BS51" i="2"/>
  <c r="BS50" i="2"/>
  <c r="BS49" i="2"/>
  <c r="BS48" i="2"/>
  <c r="BS47" i="2"/>
  <c r="BS46" i="2"/>
  <c r="BS45" i="2"/>
  <c r="BS44" i="2"/>
  <c r="BS43" i="2"/>
  <c r="BS42" i="2"/>
  <c r="BS41" i="2"/>
  <c r="BS40" i="2"/>
  <c r="BS39" i="2"/>
  <c r="BS38" i="2"/>
  <c r="BS37" i="2"/>
  <c r="BS36" i="2"/>
  <c r="BS35" i="2"/>
  <c r="BS34" i="2"/>
  <c r="BS33" i="2"/>
  <c r="BS32" i="2"/>
  <c r="BS31" i="2"/>
  <c r="BS30" i="2"/>
  <c r="BS29" i="2"/>
  <c r="BS27" i="2"/>
  <c r="BS26" i="2"/>
  <c r="BS25" i="2"/>
  <c r="BS24" i="2"/>
  <c r="BS23" i="2"/>
  <c r="BS22" i="2"/>
  <c r="BS21" i="2"/>
  <c r="BS20" i="2"/>
  <c r="BS19" i="2"/>
  <c r="BS18" i="2"/>
  <c r="BS17" i="2"/>
  <c r="BS16" i="2"/>
  <c r="BS14" i="2"/>
  <c r="BR181" i="2"/>
  <c r="BR170" i="2"/>
  <c r="BR180" i="2"/>
  <c r="BR169" i="2"/>
  <c r="BR178" i="2"/>
  <c r="BU98" i="2"/>
  <c r="BU93" i="2"/>
  <c r="BU88" i="2"/>
  <c r="BU85" i="2"/>
  <c r="BU77" i="2"/>
  <c r="BU72" i="2"/>
  <c r="BU67" i="2"/>
  <c r="BU48" i="2"/>
  <c r="BU47" i="2"/>
  <c r="BU38" i="2"/>
  <c r="BU37" i="2"/>
  <c r="BU32" i="2"/>
  <c r="BU30" i="2"/>
  <c r="BU27" i="2"/>
  <c r="BU21" i="2"/>
  <c r="BU20" i="2"/>
  <c r="BU63" i="2"/>
  <c r="BU62" i="2"/>
  <c r="BU61" i="2"/>
  <c r="BU60" i="2"/>
  <c r="BU57" i="2"/>
  <c r="BU56" i="2"/>
  <c r="BU55" i="2"/>
  <c r="BU54" i="2"/>
  <c r="BU52" i="2"/>
  <c r="BU51" i="2"/>
  <c r="BU50" i="2"/>
  <c r="BU46" i="2"/>
  <c r="BU45" i="2"/>
  <c r="BU44" i="2"/>
  <c r="BU43" i="2"/>
  <c r="BU39" i="2"/>
  <c r="BU36" i="2"/>
  <c r="BU33" i="2"/>
  <c r="BU31" i="2"/>
  <c r="BU25" i="2"/>
  <c r="BU24" i="2"/>
  <c r="BU19" i="2"/>
  <c r="BU18" i="2"/>
  <c r="BR179" i="2" l="1"/>
  <c r="BU145" i="2"/>
  <c r="BU134" i="2"/>
  <c r="BU53" i="2"/>
  <c r="BU59" i="2"/>
  <c r="BU42" i="2"/>
  <c r="BU29" i="2"/>
  <c r="BU35" i="2"/>
  <c r="BU26" i="2"/>
  <c r="BU22" i="2"/>
  <c r="BU23" i="2"/>
  <c r="BR177" i="2"/>
  <c r="BU103" i="2"/>
  <c r="BU82" i="2"/>
  <c r="BR166" i="2"/>
  <c r="BR168" i="2"/>
  <c r="BR167" i="2"/>
  <c r="BU41" i="2" l="1"/>
  <c r="BU17" i="2"/>
  <c r="BR176" i="2"/>
  <c r="BR165" i="2"/>
  <c r="BR175" i="2" l="1"/>
  <c r="BU40" i="2"/>
  <c r="BU16" i="2"/>
  <c r="BR174" i="2" l="1"/>
  <c r="BR164" i="2"/>
  <c r="BU14" i="2"/>
  <c r="BR182" i="2" l="1"/>
  <c r="BR163" i="2"/>
  <c r="BU124" i="2"/>
  <c r="BU121" i="2"/>
  <c r="BU116" i="2"/>
  <c r="BU111" i="2"/>
  <c r="BR171" i="2" l="1"/>
  <c r="BQ181" i="2"/>
  <c r="BU181" i="2" s="1"/>
  <c r="BQ170" i="2"/>
  <c r="BU170" i="2" s="1"/>
  <c r="BQ180" i="2"/>
  <c r="BU180" i="2" s="1"/>
  <c r="BQ169" i="2"/>
  <c r="BU169" i="2" s="1"/>
  <c r="BQ178" i="2"/>
  <c r="BU178" i="2" s="1"/>
  <c r="BQ167" i="2"/>
  <c r="BU167" i="2" s="1"/>
  <c r="BQ177" i="2"/>
  <c r="BU177" i="2" s="1"/>
  <c r="BQ166" i="2"/>
  <c r="BU166" i="2" s="1"/>
  <c r="BQ179" i="2"/>
  <c r="BU179" i="2" s="1"/>
  <c r="BQ168" i="2"/>
  <c r="BU168" i="2" s="1"/>
  <c r="BQ165" i="2" l="1"/>
  <c r="BU165" i="2" s="1"/>
  <c r="BQ176" i="2"/>
  <c r="BU176" i="2" s="1"/>
  <c r="BO180" i="2" l="1"/>
  <c r="BQ175" i="2" l="1"/>
  <c r="BU175" i="2" s="1"/>
  <c r="BQ164" i="2"/>
  <c r="BU164" i="2" s="1"/>
  <c r="BO179" i="2"/>
  <c r="BO168" i="2"/>
  <c r="BO169" i="2"/>
  <c r="BO178" i="2"/>
  <c r="BO167" i="2"/>
  <c r="BO166" i="2"/>
  <c r="BO181" i="2"/>
  <c r="BO177" i="2"/>
  <c r="BQ163" i="2" l="1"/>
  <c r="BU163" i="2" s="1"/>
  <c r="BQ174" i="2"/>
  <c r="BU174" i="2" s="1"/>
  <c r="BO165" i="2"/>
  <c r="BO176" i="2"/>
  <c r="BQ182" i="2" l="1"/>
  <c r="BU182" i="2" s="1"/>
  <c r="BQ171" i="2"/>
  <c r="BU171" i="2" s="1"/>
  <c r="BN177" i="2"/>
  <c r="BN180" i="2"/>
  <c r="BN169" i="2"/>
  <c r="BO170" i="2"/>
  <c r="BN168" i="2"/>
  <c r="BN167" i="2"/>
  <c r="BN179" i="2"/>
  <c r="BN178" i="2"/>
  <c r="BN166" i="2"/>
  <c r="BO175" i="2" l="1"/>
  <c r="BO164" i="2"/>
  <c r="BO163" i="2" s="1"/>
  <c r="BN165" i="2"/>
  <c r="BN176" i="2"/>
  <c r="BO174" i="2" l="1"/>
  <c r="BO182" i="2" l="1"/>
  <c r="BO171" i="2"/>
  <c r="BN170" i="2" l="1"/>
  <c r="BN181" i="2"/>
  <c r="BM180" i="2"/>
  <c r="BM169" i="2"/>
  <c r="BN164" i="2" l="1"/>
  <c r="BN163" i="2" s="1"/>
  <c r="BN171" i="2" s="1"/>
  <c r="BN175" i="2"/>
  <c r="BN174" i="2" s="1"/>
  <c r="BN182" i="2" s="1"/>
  <c r="BM168" i="2"/>
  <c r="BM167" i="2"/>
  <c r="BM166" i="2"/>
  <c r="BM179" i="2"/>
  <c r="BM178" i="2"/>
  <c r="BM177" i="2"/>
  <c r="BM165" i="2" l="1"/>
  <c r="BM176" i="2"/>
  <c r="BM181" i="2" l="1"/>
  <c r="BM170" i="2"/>
  <c r="BM175" i="2" l="1"/>
  <c r="BM174" i="2" s="1"/>
  <c r="BM182" i="2" s="1"/>
  <c r="BM164" i="2"/>
  <c r="BM163" i="2" s="1"/>
  <c r="BM171" i="2" s="1"/>
  <c r="BL180" i="2" l="1"/>
  <c r="BL178" i="2" l="1"/>
  <c r="BL177" i="2"/>
  <c r="BL181" i="2"/>
  <c r="BL170" i="2"/>
  <c r="BL179" i="2"/>
  <c r="BL168" i="2"/>
  <c r="BL167" i="2"/>
  <c r="BL166" i="2"/>
  <c r="BL176" i="2" l="1"/>
  <c r="BL169" i="2"/>
  <c r="BL164" i="2"/>
  <c r="BL163" i="2" s="1"/>
  <c r="BL175" i="2"/>
  <c r="BL174" i="2" s="1"/>
  <c r="BL182" i="2" l="1"/>
  <c r="BL165" i="2"/>
  <c r="BL171" i="2" l="1"/>
  <c r="BK179" i="2" l="1"/>
  <c r="BK168" i="2"/>
  <c r="BK180" i="2"/>
  <c r="BK169" i="2"/>
  <c r="BK178" i="2"/>
  <c r="BK167" i="2"/>
  <c r="BK177" i="2"/>
  <c r="BK166" i="2"/>
  <c r="BK176" i="2" l="1"/>
  <c r="BK165" i="2"/>
  <c r="BK181" i="2" l="1"/>
  <c r="BK170" i="2" l="1"/>
  <c r="BJ180" i="2"/>
  <c r="BJ169" i="2"/>
  <c r="BJ166" i="2" l="1"/>
  <c r="BJ168" i="2"/>
  <c r="BK175" i="2"/>
  <c r="BJ178" i="2"/>
  <c r="BJ177" i="2"/>
  <c r="BJ167" i="2"/>
  <c r="BJ179" i="2"/>
  <c r="BJ165" i="2" l="1"/>
  <c r="BJ176" i="2"/>
  <c r="BK174" i="2"/>
  <c r="BK164" i="2"/>
  <c r="BJ181" i="2"/>
  <c r="BJ170" i="2" l="1"/>
  <c r="BK182" i="2"/>
  <c r="BK163" i="2"/>
  <c r="BJ175" i="2" l="1"/>
  <c r="BJ174" i="2" s="1"/>
  <c r="BJ182" i="2" s="1"/>
  <c r="BJ164" i="2"/>
  <c r="BJ163" i="2" s="1"/>
  <c r="BJ171" i="2" s="1"/>
  <c r="BK171" i="2"/>
  <c r="BI169" i="2"/>
  <c r="BI180" i="2"/>
  <c r="BI170" i="2" l="1"/>
  <c r="BI181" i="2"/>
  <c r="BI168" i="2"/>
  <c r="BI178" i="2"/>
  <c r="BI166" i="2"/>
  <c r="BI177" i="2"/>
  <c r="BI167" i="2"/>
  <c r="BI179" i="2"/>
  <c r="BI164" i="2" l="1"/>
  <c r="BI163" i="2" s="1"/>
  <c r="BI175" i="2"/>
  <c r="BI174" i="2" s="1"/>
  <c r="BI165" i="2"/>
  <c r="BI176" i="2"/>
  <c r="BI182" i="2" l="1"/>
  <c r="BI171" i="2"/>
  <c r="BH180" i="2"/>
  <c r="BH169" i="2"/>
  <c r="BH178" i="2" l="1"/>
  <c r="BH177" i="2"/>
  <c r="BH167" i="2"/>
  <c r="BH166" i="2"/>
  <c r="BH179" i="2"/>
  <c r="BH168" i="2"/>
  <c r="BH176" i="2" l="1"/>
  <c r="BH165" i="2"/>
  <c r="BH181" i="2" l="1"/>
  <c r="BH170" i="2" l="1"/>
  <c r="BH164" i="2"/>
  <c r="BH163" i="2" s="1"/>
  <c r="BH171" i="2" s="1"/>
  <c r="BH175" i="2" l="1"/>
  <c r="BH174" i="2" s="1"/>
  <c r="BH182" i="2" s="1"/>
  <c r="BG180" i="2" l="1"/>
  <c r="BG169" i="2"/>
  <c r="BG181" i="2"/>
  <c r="BG170" i="2" l="1"/>
  <c r="BG179" i="2"/>
  <c r="BG168" i="2"/>
  <c r="BG175" i="2"/>
  <c r="BG174" i="2" s="1"/>
  <c r="BG177" i="2"/>
  <c r="BG166" i="2"/>
  <c r="BG178" i="2"/>
  <c r="BG167" i="2"/>
  <c r="BG165" i="2" l="1"/>
  <c r="BG176" i="2"/>
  <c r="BG164" i="2" l="1"/>
  <c r="BG163" i="2" s="1"/>
  <c r="BG171" i="2" s="1"/>
  <c r="BG182" i="2"/>
  <c r="BV146" i="2" l="1"/>
  <c r="BF180" i="2"/>
  <c r="BF167" i="2" l="1"/>
  <c r="BF169" i="2"/>
  <c r="BF179" i="2"/>
  <c r="BF168" i="2"/>
  <c r="BF177" i="2"/>
  <c r="BF178" i="2"/>
  <c r="BF166" i="2"/>
  <c r="BF170" i="2" l="1"/>
  <c r="BF181" i="2"/>
  <c r="BF165" i="2"/>
  <c r="BF176" i="2"/>
  <c r="BF175" i="2" l="1"/>
  <c r="BF174" i="2" l="1"/>
  <c r="BF164" i="2"/>
  <c r="BF182" i="2" l="1"/>
  <c r="BF163" i="2"/>
  <c r="BP168" i="2"/>
  <c r="BE178" i="2" l="1"/>
  <c r="BE167" i="2"/>
  <c r="BF171" i="2"/>
  <c r="BE179" i="2"/>
  <c r="BE168" i="2"/>
  <c r="BE166" i="2"/>
  <c r="BE177" i="2"/>
  <c r="BE180" i="2"/>
  <c r="BE169" i="2"/>
  <c r="BE164" i="2" l="1"/>
  <c r="BE163" i="2" s="1"/>
  <c r="BE165" i="2"/>
  <c r="BE181" i="2"/>
  <c r="BE170" i="2"/>
  <c r="BE176" i="2"/>
  <c r="BE175" i="2"/>
  <c r="BE174" i="2" s="1"/>
  <c r="BP180" i="2" l="1"/>
  <c r="BE171" i="2"/>
  <c r="BE182" i="2"/>
  <c r="BD180" i="2"/>
  <c r="BT180" i="2" s="1"/>
  <c r="BV49" i="2" l="1"/>
  <c r="BP167" i="2" l="1"/>
  <c r="BP169" i="2"/>
  <c r="BP179" i="2"/>
  <c r="BP166" i="2"/>
  <c r="BP178" i="2"/>
  <c r="BD178" i="2"/>
  <c r="BT178" i="2" s="1"/>
  <c r="BD167" i="2"/>
  <c r="BT167" i="2" s="1"/>
  <c r="BD169" i="2"/>
  <c r="BT169" i="2" s="1"/>
  <c r="BD177" i="2"/>
  <c r="BT177" i="2" s="1"/>
  <c r="BD166" i="2"/>
  <c r="BT166" i="2" s="1"/>
  <c r="BD179" i="2"/>
  <c r="BT179" i="2" s="1"/>
  <c r="BD168" i="2"/>
  <c r="BT168" i="2" s="1"/>
  <c r="BP177" i="2" l="1"/>
  <c r="BP176" i="2" s="1"/>
  <c r="BP165" i="2"/>
  <c r="BD176" i="2"/>
  <c r="BT176" i="2" s="1"/>
  <c r="BD165" i="2"/>
  <c r="BT165" i="2" s="1"/>
  <c r="BV61" i="2" l="1"/>
  <c r="BV37" i="2"/>
  <c r="BV24" i="2"/>
  <c r="BV157" i="2" l="1"/>
  <c r="BV155" i="2"/>
  <c r="BV51" i="2"/>
  <c r="BP170" i="2" l="1"/>
  <c r="BD170" i="2"/>
  <c r="BT170" i="2" s="1"/>
  <c r="BP181" i="2"/>
  <c r="BD181" i="2"/>
  <c r="BT181" i="2" s="1"/>
  <c r="BP175" i="2" l="1"/>
  <c r="BP174" i="2" s="1"/>
  <c r="BP182" i="2" s="1"/>
  <c r="BD175" i="2"/>
  <c r="BT175" i="2" s="1"/>
  <c r="BD174" i="2" l="1"/>
  <c r="BT174" i="2" s="1"/>
  <c r="BP164" i="2" l="1"/>
  <c r="BP163" i="2" s="1"/>
  <c r="BP171" i="2" s="1"/>
  <c r="BD164" i="2"/>
  <c r="BT164" i="2" s="1"/>
  <c r="BD182" i="2"/>
  <c r="BT182" i="2" s="1"/>
  <c r="BB179" i="2"/>
  <c r="BB168" i="2"/>
  <c r="BB180" i="2"/>
  <c r="BB169" i="2"/>
  <c r="BB178" i="2"/>
  <c r="BB167" i="2"/>
  <c r="BB177" i="2"/>
  <c r="BB166" i="2"/>
  <c r="BD163" i="2" l="1"/>
  <c r="BT163" i="2" s="1"/>
  <c r="BB181" i="2"/>
  <c r="BB170" i="2"/>
  <c r="BB176" i="2"/>
  <c r="BB165" i="2"/>
  <c r="BV131" i="2"/>
  <c r="BA180" i="2"/>
  <c r="BV122" i="2"/>
  <c r="BV115" i="2"/>
  <c r="BV113" i="2"/>
  <c r="BV90" i="2"/>
  <c r="BV89" i="2"/>
  <c r="BV87" i="2"/>
  <c r="BV86" i="2"/>
  <c r="BV81" i="2"/>
  <c r="AZ180" i="2"/>
  <c r="AZ169" i="2"/>
  <c r="BV84" i="2"/>
  <c r="AY180" i="2"/>
  <c r="AX180" i="2"/>
  <c r="AY169" i="2"/>
  <c r="AX169" i="2"/>
  <c r="AW180" i="2"/>
  <c r="AW169" i="2"/>
  <c r="AV180" i="2"/>
  <c r="AV169" i="2"/>
  <c r="AU180" i="2"/>
  <c r="AU169" i="2"/>
  <c r="AT180" i="2"/>
  <c r="AT169" i="2"/>
  <c r="AS180" i="2"/>
  <c r="AR180" i="2"/>
  <c r="AO180" i="2"/>
  <c r="AN180" i="2"/>
  <c r="AM180" i="2"/>
  <c r="AL180" i="2"/>
  <c r="AK180" i="2"/>
  <c r="AJ180" i="2"/>
  <c r="AI180" i="2"/>
  <c r="AH180" i="2"/>
  <c r="AG180" i="2"/>
  <c r="AF180" i="2"/>
  <c r="AE180" i="2"/>
  <c r="AB180" i="2"/>
  <c r="AA180" i="2"/>
  <c r="Z180" i="2"/>
  <c r="Y180" i="2"/>
  <c r="X180" i="2"/>
  <c r="W180" i="2"/>
  <c r="V180" i="2"/>
  <c r="U180" i="2"/>
  <c r="T180" i="2"/>
  <c r="S180" i="2"/>
  <c r="R180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AO169" i="2"/>
  <c r="AN169" i="2"/>
  <c r="AM169" i="2"/>
  <c r="AL169" i="2"/>
  <c r="AK169" i="2"/>
  <c r="AJ169" i="2"/>
  <c r="AI169" i="2"/>
  <c r="AH169" i="2"/>
  <c r="AG169" i="2"/>
  <c r="AF169" i="2"/>
  <c r="AE169" i="2"/>
  <c r="AB169" i="2"/>
  <c r="AA169" i="2"/>
  <c r="Z169" i="2"/>
  <c r="Y169" i="2"/>
  <c r="X169" i="2"/>
  <c r="W169" i="2"/>
  <c r="V169" i="2"/>
  <c r="U169" i="2"/>
  <c r="T169" i="2"/>
  <c r="S169" i="2"/>
  <c r="R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BV150" i="2"/>
  <c r="BV148" i="2"/>
  <c r="BV129" i="2"/>
  <c r="BV130" i="2"/>
  <c r="BV128" i="2"/>
  <c r="BV118" i="2"/>
  <c r="BV125" i="2"/>
  <c r="BV120" i="2"/>
  <c r="BV126" i="2"/>
  <c r="BV108" i="2"/>
  <c r="BV107" i="2"/>
  <c r="BV102" i="2"/>
  <c r="BV100" i="2"/>
  <c r="BV76" i="2"/>
  <c r="BV74" i="2"/>
  <c r="BV123" i="2"/>
  <c r="BV71" i="2"/>
  <c r="BV83" i="2"/>
  <c r="BV147" i="2"/>
  <c r="BV69" i="2"/>
  <c r="BV79" i="2"/>
  <c r="BV95" i="2"/>
  <c r="BV105" i="2"/>
  <c r="BV104" i="2"/>
  <c r="BV97" i="2"/>
  <c r="BV82" i="2" l="1"/>
  <c r="BV124" i="2"/>
  <c r="BV116" i="2"/>
  <c r="BV121" i="2"/>
  <c r="BV88" i="2"/>
  <c r="AR169" i="2"/>
  <c r="D178" i="2"/>
  <c r="AS178" i="2"/>
  <c r="R179" i="2"/>
  <c r="AU167" i="2"/>
  <c r="L168" i="2"/>
  <c r="AT168" i="2"/>
  <c r="E170" i="2"/>
  <c r="T170" i="2"/>
  <c r="AB170" i="2"/>
  <c r="AK170" i="2"/>
  <c r="D170" i="2"/>
  <c r="M170" i="2"/>
  <c r="U170" i="2"/>
  <c r="AL170" i="2"/>
  <c r="D181" i="2"/>
  <c r="AX170" i="2"/>
  <c r="D167" i="2"/>
  <c r="AS168" i="2"/>
  <c r="AW179" i="2"/>
  <c r="R170" i="2"/>
  <c r="Z170" i="2"/>
  <c r="AI170" i="2"/>
  <c r="AP169" i="2"/>
  <c r="AR170" i="2"/>
  <c r="D166" i="2"/>
  <c r="P180" i="2"/>
  <c r="AC169" i="2"/>
  <c r="AH170" i="2"/>
  <c r="AX179" i="2"/>
  <c r="BA179" i="2"/>
  <c r="AV179" i="2"/>
  <c r="AU170" i="2"/>
  <c r="AR179" i="2"/>
  <c r="BV33" i="2"/>
  <c r="BV57" i="2"/>
  <c r="D177" i="2"/>
  <c r="M179" i="2"/>
  <c r="AT170" i="2"/>
  <c r="P169" i="2"/>
  <c r="U168" i="2"/>
  <c r="AL168" i="2"/>
  <c r="H178" i="2"/>
  <c r="Y178" i="2"/>
  <c r="AH178" i="2"/>
  <c r="S170" i="2"/>
  <c r="AA170" i="2"/>
  <c r="AJ170" i="2"/>
  <c r="W181" i="2"/>
  <c r="AN181" i="2"/>
  <c r="AT181" i="2"/>
  <c r="AV166" i="2"/>
  <c r="AV178" i="2"/>
  <c r="AV170" i="2"/>
  <c r="AS170" i="2"/>
  <c r="AM170" i="2"/>
  <c r="I179" i="2"/>
  <c r="T179" i="2"/>
  <c r="AX168" i="2"/>
  <c r="AC180" i="2"/>
  <c r="AJ179" i="2"/>
  <c r="AP180" i="2"/>
  <c r="Q166" i="2"/>
  <c r="AL177" i="2"/>
  <c r="J167" i="2"/>
  <c r="S167" i="2"/>
  <c r="AA167" i="2"/>
  <c r="AB179" i="2"/>
  <c r="AL179" i="2"/>
  <c r="AG166" i="2"/>
  <c r="E178" i="2"/>
  <c r="J170" i="2"/>
  <c r="AY178" i="2"/>
  <c r="AY170" i="2"/>
  <c r="AQ169" i="2"/>
  <c r="T166" i="2"/>
  <c r="AD177" i="2"/>
  <c r="AD168" i="2"/>
  <c r="N168" i="2"/>
  <c r="AF168" i="2"/>
  <c r="U179" i="2"/>
  <c r="X167" i="2"/>
  <c r="L167" i="2"/>
  <c r="AH179" i="2"/>
  <c r="O168" i="2"/>
  <c r="AG168" i="2"/>
  <c r="H167" i="2"/>
  <c r="Q167" i="2"/>
  <c r="Y167" i="2"/>
  <c r="AH167" i="2"/>
  <c r="J178" i="2"/>
  <c r="S178" i="2"/>
  <c r="AA178" i="2"/>
  <c r="AJ178" i="2"/>
  <c r="N170" i="2"/>
  <c r="W170" i="2"/>
  <c r="K179" i="2"/>
  <c r="AB166" i="2"/>
  <c r="Y166" i="2"/>
  <c r="G168" i="2"/>
  <c r="W168" i="2"/>
  <c r="AN168" i="2"/>
  <c r="AA168" i="2"/>
  <c r="X179" i="2"/>
  <c r="Q168" i="2"/>
  <c r="AQ177" i="2"/>
  <c r="AV167" i="2"/>
  <c r="AZ170" i="2"/>
  <c r="BD171" i="2"/>
  <c r="BT171" i="2" s="1"/>
  <c r="BV138" i="2"/>
  <c r="BA181" i="2"/>
  <c r="Z168" i="2"/>
  <c r="AF179" i="2"/>
  <c r="S168" i="2"/>
  <c r="BV144" i="2"/>
  <c r="N178" i="2"/>
  <c r="AF178" i="2"/>
  <c r="AN178" i="2"/>
  <c r="T178" i="2"/>
  <c r="AE179" i="2"/>
  <c r="E181" i="2"/>
  <c r="M181" i="2"/>
  <c r="V181" i="2"/>
  <c r="AE181" i="2"/>
  <c r="AM181" i="2"/>
  <c r="R181" i="2"/>
  <c r="Z181" i="2"/>
  <c r="AI181" i="2"/>
  <c r="F170" i="2"/>
  <c r="BV136" i="2"/>
  <c r="AT179" i="2"/>
  <c r="AU179" i="2"/>
  <c r="AZ167" i="2"/>
  <c r="V170" i="2"/>
  <c r="AR178" i="2"/>
  <c r="AF170" i="2"/>
  <c r="AN170" i="2"/>
  <c r="AY181" i="2"/>
  <c r="R168" i="2"/>
  <c r="AI179" i="2"/>
  <c r="AD178" i="2"/>
  <c r="AE170" i="2"/>
  <c r="X170" i="2"/>
  <c r="AG170" i="2"/>
  <c r="AO170" i="2"/>
  <c r="K181" i="2"/>
  <c r="T181" i="2"/>
  <c r="AB181" i="2"/>
  <c r="G181" i="2"/>
  <c r="O181" i="2"/>
  <c r="X181" i="2"/>
  <c r="AG181" i="2"/>
  <c r="AO181" i="2"/>
  <c r="AR177" i="2"/>
  <c r="BV140" i="2"/>
  <c r="AX181" i="2"/>
  <c r="AH168" i="2"/>
  <c r="AT167" i="2"/>
  <c r="AX177" i="2"/>
  <c r="Y170" i="2"/>
  <c r="AS169" i="2"/>
  <c r="AS177" i="2"/>
  <c r="AU177" i="2"/>
  <c r="BB164" i="2"/>
  <c r="BB163" i="2" s="1"/>
  <c r="BB171" i="2" s="1"/>
  <c r="BB175" i="2"/>
  <c r="BB174" i="2" s="1"/>
  <c r="BB182" i="2" s="1"/>
  <c r="X168" i="2"/>
  <c r="D179" i="2"/>
  <c r="L179" i="2"/>
  <c r="Y168" i="2"/>
  <c r="AL181" i="2"/>
  <c r="H181" i="2"/>
  <c r="AH181" i="2"/>
  <c r="AR181" i="2"/>
  <c r="AS167" i="2"/>
  <c r="AT178" i="2"/>
  <c r="U166" i="2"/>
  <c r="L178" i="2"/>
  <c r="AW166" i="2"/>
  <c r="AY166" i="2"/>
  <c r="AM179" i="2"/>
  <c r="H166" i="2"/>
  <c r="E166" i="2"/>
  <c r="M166" i="2"/>
  <c r="U177" i="2"/>
  <c r="G167" i="2"/>
  <c r="O167" i="2"/>
  <c r="AK167" i="2"/>
  <c r="V178" i="2"/>
  <c r="AE178" i="2"/>
  <c r="I168" i="2"/>
  <c r="AG179" i="2"/>
  <c r="AW170" i="2"/>
  <c r="AX167" i="2"/>
  <c r="AZ178" i="2"/>
  <c r="AO177" i="2"/>
  <c r="AG167" i="2"/>
  <c r="AL167" i="2"/>
  <c r="AJ168" i="2"/>
  <c r="R167" i="2"/>
  <c r="E167" i="2"/>
  <c r="V167" i="2"/>
  <c r="G178" i="2"/>
  <c r="X178" i="2"/>
  <c r="AG178" i="2"/>
  <c r="K168" i="2"/>
  <c r="AK168" i="2"/>
  <c r="AO179" i="2"/>
  <c r="AZ177" i="2"/>
  <c r="AO167" i="2"/>
  <c r="AK166" i="2"/>
  <c r="G177" i="2"/>
  <c r="AG177" i="2"/>
  <c r="AI167" i="2"/>
  <c r="K178" i="2"/>
  <c r="AB178" i="2"/>
  <c r="J181" i="2"/>
  <c r="S181" i="2"/>
  <c r="AA181" i="2"/>
  <c r="AJ181" i="2"/>
  <c r="N181" i="2"/>
  <c r="AF181" i="2"/>
  <c r="AU166" i="2"/>
  <c r="AU178" i="2"/>
  <c r="AW167" i="2"/>
  <c r="AZ181" i="2"/>
  <c r="AZ179" i="2"/>
  <c r="AN179" i="2"/>
  <c r="AS181" i="2"/>
  <c r="AW181" i="2"/>
  <c r="Q181" i="2"/>
  <c r="AT177" i="2"/>
  <c r="AW177" i="2"/>
  <c r="AY167" i="2"/>
  <c r="AE167" i="2"/>
  <c r="V179" i="2"/>
  <c r="AQ167" i="2"/>
  <c r="AR168" i="2"/>
  <c r="AV177" i="2"/>
  <c r="G166" i="2"/>
  <c r="K177" i="2"/>
  <c r="AK177" i="2"/>
  <c r="AM167" i="2"/>
  <c r="O178" i="2"/>
  <c r="Q169" i="2"/>
  <c r="AQ180" i="2"/>
  <c r="BS180" i="2" s="1"/>
  <c r="AU181" i="2"/>
  <c r="H170" i="2"/>
  <c r="AZ166" i="2"/>
  <c r="AD167" i="2"/>
  <c r="F181" i="2"/>
  <c r="I170" i="2"/>
  <c r="AO168" i="2"/>
  <c r="AU168" i="2"/>
  <c r="AY179" i="2"/>
  <c r="AZ168" i="2"/>
  <c r="AH166" i="2"/>
  <c r="G179" i="2"/>
  <c r="L166" i="2"/>
  <c r="AL166" i="2"/>
  <c r="I166" i="2"/>
  <c r="R166" i="2"/>
  <c r="Z166" i="2"/>
  <c r="F166" i="2"/>
  <c r="N166" i="2"/>
  <c r="W166" i="2"/>
  <c r="AF166" i="2"/>
  <c r="AN166" i="2"/>
  <c r="H177" i="2"/>
  <c r="Y177" i="2"/>
  <c r="AH177" i="2"/>
  <c r="E177" i="2"/>
  <c r="M177" i="2"/>
  <c r="V177" i="2"/>
  <c r="AE177" i="2"/>
  <c r="AM177" i="2"/>
  <c r="J177" i="2"/>
  <c r="S177" i="2"/>
  <c r="AJ177" i="2"/>
  <c r="K167" i="2"/>
  <c r="T167" i="2"/>
  <c r="AJ167" i="2"/>
  <c r="U178" i="2"/>
  <c r="AL178" i="2"/>
  <c r="I178" i="2"/>
  <c r="Z178" i="2"/>
  <c r="V168" i="2"/>
  <c r="AM168" i="2"/>
  <c r="J179" i="2"/>
  <c r="AX166" i="2"/>
  <c r="AX178" i="2"/>
  <c r="AY168" i="2"/>
  <c r="H168" i="2"/>
  <c r="F179" i="2"/>
  <c r="O177" i="2"/>
  <c r="AF167" i="2"/>
  <c r="N179" i="2"/>
  <c r="Z179" i="2"/>
  <c r="V166" i="2"/>
  <c r="AE166" i="2"/>
  <c r="AM166" i="2"/>
  <c r="AA166" i="2"/>
  <c r="I177" i="2"/>
  <c r="R177" i="2"/>
  <c r="Z177" i="2"/>
  <c r="AI177" i="2"/>
  <c r="F177" i="2"/>
  <c r="N177" i="2"/>
  <c r="W177" i="2"/>
  <c r="AF177" i="2"/>
  <c r="T177" i="2"/>
  <c r="U167" i="2"/>
  <c r="AB167" i="2"/>
  <c r="M178" i="2"/>
  <c r="AM178" i="2"/>
  <c r="Y181" i="2"/>
  <c r="L181" i="2"/>
  <c r="U181" i="2"/>
  <c r="K170" i="2"/>
  <c r="AR166" i="2"/>
  <c r="AS166" i="2"/>
  <c r="AT166" i="2"/>
  <c r="BA178" i="2"/>
  <c r="K166" i="2"/>
  <c r="X177" i="2"/>
  <c r="N167" i="2"/>
  <c r="W167" i="2"/>
  <c r="AN167" i="2"/>
  <c r="AD169" i="2"/>
  <c r="BA170" i="2"/>
  <c r="D168" i="2"/>
  <c r="J168" i="2"/>
  <c r="O179" i="2"/>
  <c r="L177" i="2"/>
  <c r="M167" i="2"/>
  <c r="I167" i="2"/>
  <c r="F178" i="2"/>
  <c r="W178" i="2"/>
  <c r="AK178" i="2"/>
  <c r="O170" i="2"/>
  <c r="AV168" i="2"/>
  <c r="AV181" i="2"/>
  <c r="AW178" i="2"/>
  <c r="AY177" i="2"/>
  <c r="AQ166" i="2"/>
  <c r="BS166" i="2" s="1"/>
  <c r="AI168" i="2"/>
  <c r="F168" i="2"/>
  <c r="W179" i="2"/>
  <c r="AD166" i="2"/>
  <c r="Q177" i="2"/>
  <c r="E179" i="2"/>
  <c r="AE168" i="2"/>
  <c r="AQ178" i="2"/>
  <c r="BS178" i="2" s="1"/>
  <c r="T168" i="2"/>
  <c r="Q179" i="2"/>
  <c r="Y179" i="2"/>
  <c r="AA177" i="2"/>
  <c r="G170" i="2"/>
  <c r="O166" i="2"/>
  <c r="X166" i="2"/>
  <c r="AO166" i="2"/>
  <c r="AB177" i="2"/>
  <c r="F167" i="2"/>
  <c r="AD180" i="2"/>
  <c r="Q180" i="2"/>
  <c r="M168" i="2"/>
  <c r="H179" i="2"/>
  <c r="AA179" i="2"/>
  <c r="AI178" i="2"/>
  <c r="AB168" i="2"/>
  <c r="AK179" i="2"/>
  <c r="AI166" i="2"/>
  <c r="AW168" i="2"/>
  <c r="E168" i="2"/>
  <c r="S179" i="2"/>
  <c r="J166" i="2"/>
  <c r="S166" i="2"/>
  <c r="AJ166" i="2"/>
  <c r="AN177" i="2"/>
  <c r="Q178" i="2"/>
  <c r="AO178" i="2"/>
  <c r="Z167" i="2"/>
  <c r="R178" i="2"/>
  <c r="AK181" i="2"/>
  <c r="AQ168" i="2"/>
  <c r="BA167" i="2"/>
  <c r="AR167" i="2"/>
  <c r="AS179" i="2"/>
  <c r="L170" i="2"/>
  <c r="I181" i="2"/>
  <c r="AQ179" i="2"/>
  <c r="AD179" i="2"/>
  <c r="BA168" i="2"/>
  <c r="BA169" i="2"/>
  <c r="BA177" i="2"/>
  <c r="BA166" i="2"/>
  <c r="BS167" i="2" l="1"/>
  <c r="BS168" i="2"/>
  <c r="BS169" i="2"/>
  <c r="BS179" i="2"/>
  <c r="BS177" i="2"/>
  <c r="BV169" i="2"/>
  <c r="BV158" i="2"/>
  <c r="BV168" i="2"/>
  <c r="BV167" i="2"/>
  <c r="BV134" i="2"/>
  <c r="P178" i="2"/>
  <c r="D176" i="2"/>
  <c r="AP167" i="2"/>
  <c r="AC177" i="2"/>
  <c r="AP166" i="2"/>
  <c r="AC178" i="2"/>
  <c r="AP170" i="2"/>
  <c r="P167" i="2"/>
  <c r="AP178" i="2"/>
  <c r="AA165" i="2"/>
  <c r="AC170" i="2"/>
  <c r="AJ176" i="2"/>
  <c r="AU165" i="2"/>
  <c r="P166" i="2"/>
  <c r="D165" i="2"/>
  <c r="AY165" i="2"/>
  <c r="L165" i="2"/>
  <c r="P177" i="2"/>
  <c r="Y176" i="2"/>
  <c r="AV176" i="2"/>
  <c r="AP177" i="2"/>
  <c r="AC167" i="2"/>
  <c r="G176" i="2"/>
  <c r="AX165" i="2"/>
  <c r="AL176" i="2"/>
  <c r="G165" i="2"/>
  <c r="AZ176" i="2"/>
  <c r="R176" i="2"/>
  <c r="AU176" i="2"/>
  <c r="AH176" i="2"/>
  <c r="AC166" i="2"/>
  <c r="AR176" i="2"/>
  <c r="E176" i="2"/>
  <c r="H176" i="2"/>
  <c r="R165" i="2"/>
  <c r="AG165" i="2"/>
  <c r="AX176" i="2"/>
  <c r="AD170" i="2"/>
  <c r="U165" i="2"/>
  <c r="E165" i="2"/>
  <c r="AP179" i="2"/>
  <c r="O165" i="2"/>
  <c r="AV165" i="2"/>
  <c r="Y165" i="2"/>
  <c r="AB176" i="2"/>
  <c r="X165" i="2"/>
  <c r="BC168" i="2"/>
  <c r="BC169" i="2"/>
  <c r="AH165" i="2"/>
  <c r="AO176" i="2"/>
  <c r="AT165" i="2"/>
  <c r="AN176" i="2"/>
  <c r="K176" i="2"/>
  <c r="BC177" i="2"/>
  <c r="BC180" i="2"/>
  <c r="X176" i="2"/>
  <c r="AF176" i="2"/>
  <c r="AF165" i="2"/>
  <c r="S176" i="2"/>
  <c r="AO165" i="2"/>
  <c r="P179" i="2"/>
  <c r="P168" i="2"/>
  <c r="AG176" i="2"/>
  <c r="BV77" i="2"/>
  <c r="U176" i="2"/>
  <c r="AS176" i="2"/>
  <c r="AS165" i="2"/>
  <c r="N176" i="2"/>
  <c r="BV85" i="2"/>
  <c r="M165" i="2"/>
  <c r="BC166" i="2"/>
  <c r="BA176" i="2"/>
  <c r="BC178" i="2"/>
  <c r="BC167" i="2"/>
  <c r="AQ176" i="2"/>
  <c r="BS176" i="2" s="1"/>
  <c r="BC179" i="2"/>
  <c r="S165" i="2"/>
  <c r="F165" i="2"/>
  <c r="AA176" i="2"/>
  <c r="Q165" i="2"/>
  <c r="T176" i="2"/>
  <c r="I176" i="2"/>
  <c r="H165" i="2"/>
  <c r="AE176" i="2"/>
  <c r="AL165" i="2"/>
  <c r="AW165" i="2"/>
  <c r="V164" i="2"/>
  <c r="V163" i="2" s="1"/>
  <c r="X164" i="2"/>
  <c r="X163" i="2" s="1"/>
  <c r="E164" i="2"/>
  <c r="E163" i="2" s="1"/>
  <c r="AA164" i="2"/>
  <c r="AA163" i="2" s="1"/>
  <c r="T164" i="2"/>
  <c r="T163" i="2" s="1"/>
  <c r="R164" i="2"/>
  <c r="R163" i="2" s="1"/>
  <c r="I164" i="2"/>
  <c r="I163" i="2" s="1"/>
  <c r="H164" i="2"/>
  <c r="H163" i="2" s="1"/>
  <c r="AV164" i="2"/>
  <c r="AV163" i="2" s="1"/>
  <c r="G164" i="2"/>
  <c r="G163" i="2" s="1"/>
  <c r="AJ164" i="2"/>
  <c r="AJ163" i="2" s="1"/>
  <c r="S164" i="2"/>
  <c r="S163" i="2" s="1"/>
  <c r="AZ164" i="2"/>
  <c r="AZ163" i="2" s="1"/>
  <c r="AU164" i="2"/>
  <c r="AU163" i="2" s="1"/>
  <c r="AL164" i="2"/>
  <c r="AL163" i="2" s="1"/>
  <c r="M164" i="2"/>
  <c r="M163" i="2" s="1"/>
  <c r="L164" i="2"/>
  <c r="L163" i="2" s="1"/>
  <c r="F175" i="2"/>
  <c r="F174" i="2" s="1"/>
  <c r="Z164" i="2"/>
  <c r="Z163" i="2" s="1"/>
  <c r="AB164" i="2"/>
  <c r="AB163" i="2" s="1"/>
  <c r="AE164" i="2"/>
  <c r="AE163" i="2" s="1"/>
  <c r="AK164" i="2"/>
  <c r="AK163" i="2" s="1"/>
  <c r="AT164" i="2"/>
  <c r="AT163" i="2" s="1"/>
  <c r="K164" i="2"/>
  <c r="K163" i="2" s="1"/>
  <c r="V175" i="2"/>
  <c r="V174" i="2" s="1"/>
  <c r="AI175" i="2"/>
  <c r="AI174" i="2" s="1"/>
  <c r="AM164" i="2"/>
  <c r="AM163" i="2" s="1"/>
  <c r="BV36" i="2"/>
  <c r="AX175" i="2"/>
  <c r="AX174" i="2" s="1"/>
  <c r="AJ175" i="2"/>
  <c r="AJ174" i="2" s="1"/>
  <c r="AO175" i="2"/>
  <c r="AO174" i="2" s="1"/>
  <c r="BV46" i="2"/>
  <c r="AG175" i="2"/>
  <c r="AG174" i="2" s="1"/>
  <c r="BV43" i="2"/>
  <c r="AK175" i="2"/>
  <c r="AK174" i="2" s="1"/>
  <c r="AF175" i="2"/>
  <c r="AF174" i="2" s="1"/>
  <c r="Y175" i="2"/>
  <c r="Y174" i="2" s="1"/>
  <c r="K175" i="2"/>
  <c r="K174" i="2" s="1"/>
  <c r="BV50" i="2"/>
  <c r="AL175" i="2"/>
  <c r="AL174" i="2" s="1"/>
  <c r="AV175" i="2"/>
  <c r="AV174" i="2" s="1"/>
  <c r="BV62" i="2"/>
  <c r="V165" i="2"/>
  <c r="AN165" i="2"/>
  <c r="BV98" i="2"/>
  <c r="AM165" i="2"/>
  <c r="W176" i="2"/>
  <c r="R175" i="2"/>
  <c r="R174" i="2" s="1"/>
  <c r="Z176" i="2"/>
  <c r="O176" i="2"/>
  <c r="V176" i="2"/>
  <c r="AK165" i="2"/>
  <c r="BV111" i="2"/>
  <c r="AB165" i="2"/>
  <c r="BV47" i="2"/>
  <c r="AT176" i="2"/>
  <c r="J165" i="2"/>
  <c r="AI165" i="2"/>
  <c r="E175" i="2"/>
  <c r="E174" i="2" s="1"/>
  <c r="BV93" i="2"/>
  <c r="L176" i="2"/>
  <c r="BV106" i="2"/>
  <c r="BV45" i="2"/>
  <c r="AA175" i="2"/>
  <c r="AA174" i="2" s="1"/>
  <c r="BV44" i="2"/>
  <c r="AZ175" i="2"/>
  <c r="AZ174" i="2" s="1"/>
  <c r="AB175" i="2"/>
  <c r="AB174" i="2" s="1"/>
  <c r="J175" i="2"/>
  <c r="J174" i="2" s="1"/>
  <c r="T175" i="2"/>
  <c r="T174" i="2" s="1"/>
  <c r="F176" i="2"/>
  <c r="AW176" i="2"/>
  <c r="M176" i="2"/>
  <c r="W165" i="2"/>
  <c r="AQ170" i="2"/>
  <c r="BS170" i="2" s="1"/>
  <c r="P181" i="2"/>
  <c r="AI176" i="2"/>
  <c r="K165" i="2"/>
  <c r="N165" i="2"/>
  <c r="AH175" i="2"/>
  <c r="AH174" i="2" s="1"/>
  <c r="AP181" i="2"/>
  <c r="AJ165" i="2"/>
  <c r="AC168" i="2"/>
  <c r="J176" i="2"/>
  <c r="AZ165" i="2"/>
  <c r="Q170" i="2"/>
  <c r="I175" i="2"/>
  <c r="I174" i="2" s="1"/>
  <c r="AR165" i="2"/>
  <c r="AK176" i="2"/>
  <c r="AY176" i="2"/>
  <c r="AM176" i="2"/>
  <c r="I165" i="2"/>
  <c r="AP168" i="2"/>
  <c r="AS175" i="2"/>
  <c r="AS174" i="2" s="1"/>
  <c r="AR175" i="2"/>
  <c r="AR174" i="2" s="1"/>
  <c r="AC179" i="2"/>
  <c r="O175" i="2"/>
  <c r="O174" i="2" s="1"/>
  <c r="AM175" i="2"/>
  <c r="AM174" i="2" s="1"/>
  <c r="AY175" i="2"/>
  <c r="AY174" i="2" s="1"/>
  <c r="Z175" i="2"/>
  <c r="Z174" i="2" s="1"/>
  <c r="X175" i="2"/>
  <c r="X174" i="2" s="1"/>
  <c r="W175" i="2"/>
  <c r="W174" i="2" s="1"/>
  <c r="L175" i="2"/>
  <c r="L174" i="2" s="1"/>
  <c r="G175" i="2"/>
  <c r="G174" i="2" s="1"/>
  <c r="BV59" i="2"/>
  <c r="AE175" i="2"/>
  <c r="AE174" i="2" s="1"/>
  <c r="H175" i="2"/>
  <c r="H174" i="2" s="1"/>
  <c r="AU175" i="2"/>
  <c r="AU174" i="2" s="1"/>
  <c r="BV60" i="2"/>
  <c r="AQ181" i="2"/>
  <c r="BS181" i="2" s="1"/>
  <c r="BV180" i="2"/>
  <c r="AC181" i="2"/>
  <c r="P170" i="2"/>
  <c r="BV145" i="2"/>
  <c r="BV103" i="2"/>
  <c r="AE165" i="2"/>
  <c r="BV160" i="2"/>
  <c r="AD176" i="2"/>
  <c r="Z165" i="2"/>
  <c r="BV72" i="2"/>
  <c r="AD165" i="2"/>
  <c r="T165" i="2"/>
  <c r="AD181" i="2"/>
  <c r="M175" i="2"/>
  <c r="M174" i="2" s="1"/>
  <c r="BV67" i="2"/>
  <c r="Q176" i="2"/>
  <c r="BV159" i="2"/>
  <c r="AQ165" i="2"/>
  <c r="BS165" i="2" s="1"/>
  <c r="BA165" i="2"/>
  <c r="E171" i="2" l="1"/>
  <c r="BV165" i="2"/>
  <c r="AR182" i="2"/>
  <c r="E182" i="2"/>
  <c r="AP165" i="2"/>
  <c r="AC176" i="2"/>
  <c r="P165" i="2"/>
  <c r="AA171" i="2"/>
  <c r="S171" i="2"/>
  <c r="AL182" i="2"/>
  <c r="H182" i="2"/>
  <c r="Y182" i="2"/>
  <c r="AJ182" i="2"/>
  <c r="G182" i="2"/>
  <c r="AU171" i="2"/>
  <c r="AH182" i="2"/>
  <c r="AC165" i="2"/>
  <c r="K182" i="2"/>
  <c r="AX182" i="2"/>
  <c r="AA182" i="2"/>
  <c r="AS182" i="2"/>
  <c r="AV182" i="2"/>
  <c r="AP176" i="2"/>
  <c r="AU182" i="2"/>
  <c r="X182" i="2"/>
  <c r="L171" i="2"/>
  <c r="H171" i="2"/>
  <c r="P176" i="2"/>
  <c r="AG182" i="2"/>
  <c r="AL171" i="2"/>
  <c r="R171" i="2"/>
  <c r="R182" i="2"/>
  <c r="AT171" i="2"/>
  <c r="AZ182" i="2"/>
  <c r="AK171" i="2"/>
  <c r="M171" i="2"/>
  <c r="AZ171" i="2"/>
  <c r="G171" i="2"/>
  <c r="X171" i="2"/>
  <c r="AI182" i="2"/>
  <c r="AW175" i="2"/>
  <c r="AW174" i="2" s="1"/>
  <c r="AW182" i="2" s="1"/>
  <c r="O182" i="2"/>
  <c r="BC181" i="2"/>
  <c r="BV181" i="2"/>
  <c r="T182" i="2"/>
  <c r="AB171" i="2"/>
  <c r="AO182" i="2"/>
  <c r="M182" i="2"/>
  <c r="AB182" i="2"/>
  <c r="AV171" i="2"/>
  <c r="BC176" i="2"/>
  <c r="BV177" i="2"/>
  <c r="I182" i="2"/>
  <c r="BV153" i="2"/>
  <c r="AF182" i="2"/>
  <c r="AM171" i="2"/>
  <c r="BV170" i="2"/>
  <c r="BC170" i="2"/>
  <c r="T171" i="2"/>
  <c r="BV179" i="2"/>
  <c r="AE182" i="2"/>
  <c r="BV178" i="2"/>
  <c r="V171" i="2"/>
  <c r="BC165" i="2"/>
  <c r="BV48" i="2"/>
  <c r="AS164" i="2"/>
  <c r="AS163" i="2" s="1"/>
  <c r="AS171" i="2" s="1"/>
  <c r="O164" i="2"/>
  <c r="O163" i="2" s="1"/>
  <c r="O171" i="2" s="1"/>
  <c r="AT175" i="2"/>
  <c r="AT174" i="2" s="1"/>
  <c r="AT182" i="2" s="1"/>
  <c r="BV42" i="2"/>
  <c r="Y164" i="2"/>
  <c r="Y163" i="2" s="1"/>
  <c r="Y171" i="2" s="1"/>
  <c r="AR164" i="2"/>
  <c r="AR163" i="2" s="1"/>
  <c r="AR171" i="2" s="1"/>
  <c r="J164" i="2"/>
  <c r="J163" i="2" s="1"/>
  <c r="J171" i="2" s="1"/>
  <c r="AX164" i="2"/>
  <c r="AX163" i="2" s="1"/>
  <c r="AX171" i="2" s="1"/>
  <c r="BV35" i="2"/>
  <c r="BV21" i="2"/>
  <c r="Q164" i="2"/>
  <c r="F164" i="2"/>
  <c r="F163" i="2" s="1"/>
  <c r="F171" i="2" s="1"/>
  <c r="D164" i="2"/>
  <c r="D163" i="2" s="1"/>
  <c r="D171" i="2" s="1"/>
  <c r="BV54" i="2"/>
  <c r="BV20" i="2"/>
  <c r="AG164" i="2"/>
  <c r="AG163" i="2" s="1"/>
  <c r="AG171" i="2" s="1"/>
  <c r="BV55" i="2"/>
  <c r="BV22" i="2"/>
  <c r="AW164" i="2"/>
  <c r="AW163" i="2" s="1"/>
  <c r="AW171" i="2" s="1"/>
  <c r="AI164" i="2"/>
  <c r="AI163" i="2" s="1"/>
  <c r="AI171" i="2" s="1"/>
  <c r="AH164" i="2"/>
  <c r="AH163" i="2" s="1"/>
  <c r="AH171" i="2" s="1"/>
  <c r="BV23" i="2"/>
  <c r="AY164" i="2"/>
  <c r="AY163" i="2" s="1"/>
  <c r="AY171" i="2" s="1"/>
  <c r="BA164" i="2"/>
  <c r="BA163" i="2" s="1"/>
  <c r="BA171" i="2" s="1"/>
  <c r="AN164" i="2"/>
  <c r="AN163" i="2" s="1"/>
  <c r="AN171" i="2" s="1"/>
  <c r="I171" i="2"/>
  <c r="BV25" i="2"/>
  <c r="BV31" i="2"/>
  <c r="AK182" i="2"/>
  <c r="W164" i="2"/>
  <c r="W163" i="2" s="1"/>
  <c r="W171" i="2" s="1"/>
  <c r="BV18" i="2"/>
  <c r="BV38" i="2"/>
  <c r="U164" i="2"/>
  <c r="U163" i="2" s="1"/>
  <c r="U171" i="2" s="1"/>
  <c r="N164" i="2"/>
  <c r="N163" i="2" s="1"/>
  <c r="N171" i="2" s="1"/>
  <c r="BV17" i="2"/>
  <c r="BV30" i="2"/>
  <c r="U175" i="2"/>
  <c r="U174" i="2" s="1"/>
  <c r="U182" i="2" s="1"/>
  <c r="F182" i="2"/>
  <c r="N175" i="2"/>
  <c r="N174" i="2" s="1"/>
  <c r="N182" i="2" s="1"/>
  <c r="AN175" i="2"/>
  <c r="AN174" i="2" s="1"/>
  <c r="AN182" i="2" s="1"/>
  <c r="BA175" i="2"/>
  <c r="BA174" i="2" s="1"/>
  <c r="BA182" i="2" s="1"/>
  <c r="AF164" i="2"/>
  <c r="AF163" i="2" s="1"/>
  <c r="AF171" i="2" s="1"/>
  <c r="AO164" i="2"/>
  <c r="AO163" i="2" s="1"/>
  <c r="AO171" i="2" s="1"/>
  <c r="S175" i="2"/>
  <c r="S174" i="2" s="1"/>
  <c r="S182" i="2" s="1"/>
  <c r="BV19" i="2"/>
  <c r="K171" i="2"/>
  <c r="J182" i="2"/>
  <c r="BV166" i="2"/>
  <c r="W182" i="2"/>
  <c r="Z182" i="2"/>
  <c r="L182" i="2"/>
  <c r="V182" i="2"/>
  <c r="AE171" i="2"/>
  <c r="AM182" i="2"/>
  <c r="AJ171" i="2"/>
  <c r="Z171" i="2"/>
  <c r="AY182" i="2"/>
  <c r="Q175" i="2"/>
  <c r="D175" i="2"/>
  <c r="D174" i="2" s="1"/>
  <c r="D182" i="2" s="1"/>
  <c r="BV16" i="2" l="1"/>
  <c r="AD164" i="2"/>
  <c r="AQ175" i="2"/>
  <c r="BS175" i="2" s="1"/>
  <c r="AD175" i="2"/>
  <c r="AQ164" i="2"/>
  <c r="BS164" i="2" s="1"/>
  <c r="BV53" i="2"/>
  <c r="BV176" i="2"/>
  <c r="AC175" i="2"/>
  <c r="AC174" i="2" s="1"/>
  <c r="AC182" i="2" s="1"/>
  <c r="BV29" i="2"/>
  <c r="AP175" i="2"/>
  <c r="AP174" i="2" s="1"/>
  <c r="AP182" i="2" s="1"/>
  <c r="BV41" i="2"/>
  <c r="AC164" i="2"/>
  <c r="AC163" i="2" s="1"/>
  <c r="AC171" i="2" s="1"/>
  <c r="P164" i="2"/>
  <c r="P163" i="2" s="1"/>
  <c r="P171" i="2" s="1"/>
  <c r="P175" i="2"/>
  <c r="P174" i="2" s="1"/>
  <c r="P182" i="2" s="1"/>
  <c r="AP164" i="2"/>
  <c r="AP163" i="2" s="1"/>
  <c r="AP171" i="2" s="1"/>
  <c r="Q163" i="2"/>
  <c r="Q174" i="2"/>
  <c r="AD163" i="2" l="1"/>
  <c r="AD174" i="2"/>
  <c r="BC175" i="2"/>
  <c r="BC174" i="2" s="1"/>
  <c r="BC182" i="2" s="1"/>
  <c r="BC164" i="2"/>
  <c r="BC163" i="2" s="1"/>
  <c r="BC171" i="2" s="1"/>
  <c r="AQ174" i="2"/>
  <c r="BS174" i="2" s="1"/>
  <c r="AQ163" i="2"/>
  <c r="BS163" i="2" s="1"/>
  <c r="BV40" i="2"/>
  <c r="BV14" i="2"/>
  <c r="Q171" i="2"/>
  <c r="BV175" i="2"/>
  <c r="Q182" i="2"/>
  <c r="BV164" i="2"/>
  <c r="AD171" i="2" l="1"/>
  <c r="AD182" i="2"/>
  <c r="BV163" i="2"/>
  <c r="AQ182" i="2"/>
  <c r="BS182" i="2" s="1"/>
  <c r="AQ171" i="2"/>
  <c r="BS171" i="2" s="1"/>
  <c r="BV174" i="2"/>
  <c r="BV182" i="2" l="1"/>
  <c r="BV171" i="2"/>
</calcChain>
</file>

<file path=xl/sharedStrings.xml><?xml version="1.0" encoding="utf-8"?>
<sst xmlns="http://schemas.openxmlformats.org/spreadsheetml/2006/main" count="242" uniqueCount="123">
  <si>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</si>
  <si>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</si>
  <si>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</si>
  <si>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</si>
  <si>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</si>
  <si>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</si>
  <si>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</si>
  <si>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</si>
  <si>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</si>
  <si>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</si>
  <si>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</si>
  <si>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</si>
  <si>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</si>
  <si>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</si>
  <si>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</si>
  <si>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</si>
  <si>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</si>
  <si>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</si>
  <si>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</si>
  <si>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</si>
  <si>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</si>
  <si>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</si>
  <si>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</si>
  <si>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</si>
  <si>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</si>
  <si>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</si>
  <si>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</si>
  <si>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</si>
  <si>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</si>
  <si>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</si>
  <si>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</si>
  <si>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</si>
  <si>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</si>
  <si>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</si>
  <si>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</si>
  <si>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</si>
  <si>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</si>
  <si>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</si>
  <si>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</si>
  <si>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</si>
  <si>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</si>
  <si>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</si>
  <si>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</si>
  <si>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</si>
  <si>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</si>
  <si>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</si>
  <si>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</si>
  <si>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</si>
  <si>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TOTAL VALOR OPERACIONES INTRABANCARIAS</t>
  </si>
  <si>
    <t>TOTAL PAGO DE SERVICIOS</t>
  </si>
  <si>
    <t>TOTAL NÚMERO OPERACIONES INTRABANCARIAS</t>
  </si>
  <si>
    <t>TOTAL NÚMERO PAGO DE SERVICIOS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</si>
  <si>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</si>
  <si>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</si>
  <si>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</si>
  <si>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</si>
  <si>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</si>
  <si>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</si>
  <si>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</si>
  <si>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</si>
  <si>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</si>
  <si>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</si>
  <si>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</si>
  <si>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MN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</si>
  <si>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</si>
  <si>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</si>
  <si>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</si>
  <si>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</si>
  <si>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</si>
  <si>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</si>
  <si>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</si>
  <si>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</si>
  <si>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</si>
  <si>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</si>
  <si>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</si>
  <si>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</si>
  <si>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</si>
  <si>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</si>
  <si>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</si>
  <si>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</si>
  <si>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</si>
  <si>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</si>
  <si>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</si>
  <si>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</si>
  <si>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</si>
  <si>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</si>
  <si>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</si>
  <si>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</si>
  <si>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</si>
  <si>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</si>
  <si>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</si>
  <si>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</si>
  <si>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</si>
  <si>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</si>
  <si>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</si>
  <si>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</si>
  <si>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</si>
  <si>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</si>
  <si>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</si>
  <si>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</si>
  <si>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</si>
  <si>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</si>
  <si>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LIQUIDACIÓN DE VALORES (b)</t>
  </si>
  <si>
    <t>Otras operaciones</t>
  </si>
  <si>
    <t>Total 2018</t>
  </si>
  <si>
    <t>Liquidación pagos y comisiones órdenes electrónicas - MLD</t>
  </si>
  <si>
    <t>TOTAL VALOR OPERACIONES INTERBANCARIAS (1)</t>
  </si>
  <si>
    <t>(1) Incluye las operaciones efectuadas a través de la ACH y el MLD</t>
  </si>
  <si>
    <t>TOTAL NÚMERO OPERACIONES INTERBANCARIAS (1)</t>
  </si>
  <si>
    <t>3. Tarjetas Electrónicas</t>
  </si>
  <si>
    <t>(b) MN incluye UFV y MVDOL.</t>
  </si>
  <si>
    <t>Liquidación títulos desmaterializados - EDV MN</t>
  </si>
  <si>
    <t>Liquidación títulos desmaterializados - EDV ME</t>
  </si>
  <si>
    <t>TOTAL VALOR DE OPERACIONES (En millones de Bolivianos)</t>
  </si>
  <si>
    <t>TOTAL VOLUMEN DE OPERACIONES (En número de operaciones)</t>
  </si>
  <si>
    <t>TOTAL VALOR PAGOS POR POS</t>
  </si>
  <si>
    <t>TOTAL NÚMERO OPERACIONES PAGOS POR POS</t>
  </si>
  <si>
    <t>Cantidad de tarjetas de débito</t>
  </si>
  <si>
    <t>(a) MN incluye UFV y MVDOL. No ncluye liquidación de valores.</t>
  </si>
  <si>
    <t>4. Billetera Móvil</t>
  </si>
  <si>
    <t>Total 2019</t>
  </si>
  <si>
    <t>20/19</t>
  </si>
  <si>
    <t>Ene-Feb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</si>
</sst>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2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9" applyNumberFormat="0" applyAlignment="0" applyProtection="0"/>
    <xf numFmtId="0" fontId="14" fillId="7" borderId="20" applyNumberFormat="0" applyAlignment="0" applyProtection="0"/>
    <xf numFmtId="0" fontId="15" fillId="7" borderId="19" applyNumberFormat="0" applyAlignment="0" applyProtection="0"/>
    <xf numFmtId="0" fontId="16" fillId="0" borderId="21" applyNumberFormat="0" applyFill="0" applyAlignment="0" applyProtection="0"/>
    <xf numFmtId="0" fontId="17" fillId="8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22" fillId="0" borderId="0"/>
    <xf numFmtId="0" fontId="3" fillId="28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22" fillId="0" borderId="0"/>
    <xf numFmtId="0" fontId="3" fillId="32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22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9" fontId="22" fillId="0" borderId="0" applyFont="0" applyFill="0" applyBorder="0" applyAlignment="0" applyProtection="0"/>
  </cellStyleXfs>
  <cellXfs count="369">
    <xf numFmtId="0" fontId="0" fillId="0" borderId="0" xfId="0"/>
    <xf numFmtId="0" fontId="23" fillId="2" borderId="0" xfId="0" applyFont="1" applyFill="1" applyBorder="1" applyAlignment="1">
      <alignment horizontal="left"/>
    </xf>
    <xf numFmtId="0" fontId="24" fillId="2" borderId="0" xfId="0" applyFont="1" applyFill="1" applyBorder="1" applyAlignment="1"/>
    <xf numFmtId="0" fontId="23" fillId="0" borderId="0" xfId="0" applyFont="1" applyBorder="1" applyAlignment="1">
      <alignment horizontal="left"/>
    </xf>
    <xf numFmtId="0" fontId="28" fillId="0" borderId="0" xfId="0" applyFont="1" applyBorder="1" applyAlignment="1"/>
    <xf numFmtId="0" fontId="29" fillId="0" borderId="0" xfId="0" applyFont="1" applyBorder="1" applyAlignment="1"/>
    <xf numFmtId="0" fontId="24" fillId="2" borderId="4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right"/>
    </xf>
    <xf numFmtId="3" fontId="24" fillId="2" borderId="15" xfId="0" applyNumberFormat="1" applyFont="1" applyFill="1" applyBorder="1" applyAlignment="1">
      <alignment horizontal="right"/>
    </xf>
    <xf numFmtId="3" fontId="24" fillId="2" borderId="5" xfId="0" applyNumberFormat="1" applyFont="1" applyFill="1" applyBorder="1" applyAlignment="1">
      <alignment horizontal="right"/>
    </xf>
    <xf numFmtId="3" fontId="28" fillId="0" borderId="0" xfId="0" applyNumberFormat="1" applyFont="1" applyBorder="1" applyAlignment="1">
      <alignment horizontal="right"/>
    </xf>
    <xf numFmtId="0" fontId="32" fillId="2" borderId="8" xfId="0" applyFont="1" applyFill="1" applyBorder="1" applyAlignment="1">
      <alignment horizontal="left"/>
    </xf>
    <xf numFmtId="0" fontId="32" fillId="2" borderId="13" xfId="0" applyFont="1" applyFill="1" applyBorder="1" applyAlignment="1"/>
    <xf numFmtId="3" fontId="28" fillId="0" borderId="2" xfId="0" applyNumberFormat="1" applyFont="1" applyBorder="1" applyAlignment="1">
      <alignment horizontal="right"/>
    </xf>
    <xf numFmtId="3" fontId="28" fillId="0" borderId="3" xfId="0" applyNumberFormat="1" applyFont="1" applyBorder="1" applyAlignment="1">
      <alignment horizontal="right"/>
    </xf>
    <xf numFmtId="3" fontId="28" fillId="2" borderId="2" xfId="0" applyNumberFormat="1" applyFont="1" applyFill="1" applyBorder="1" applyAlignment="1">
      <alignment horizontal="right"/>
    </xf>
    <xf numFmtId="0" fontId="32" fillId="2" borderId="10" xfId="0" applyFont="1" applyFill="1" applyBorder="1" applyAlignment="1">
      <alignment horizontal="left"/>
    </xf>
    <xf numFmtId="3" fontId="28" fillId="0" borderId="10" xfId="0" applyNumberFormat="1" applyFont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0" fontId="32" fillId="0" borderId="10" xfId="0" applyFont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2" borderId="14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28" fillId="0" borderId="11" xfId="0" applyNumberFormat="1" applyFont="1" applyBorder="1" applyAlignment="1">
      <alignment horizontal="right"/>
    </xf>
    <xf numFmtId="0" fontId="25" fillId="2" borderId="0" xfId="0" applyFont="1" applyFill="1" applyBorder="1" applyAlignment="1"/>
    <xf numFmtId="3" fontId="28" fillId="2" borderId="0" xfId="0" applyNumberFormat="1" applyFont="1" applyFill="1" applyBorder="1" applyAlignment="1">
      <alignment horizontal="right"/>
    </xf>
    <xf numFmtId="0" fontId="27" fillId="2" borderId="8" xfId="0" applyFont="1" applyFill="1" applyBorder="1" applyAlignment="1">
      <alignment horizontal="right"/>
    </xf>
    <xf numFmtId="0" fontId="27" fillId="2" borderId="9" xfId="0" applyFont="1" applyFill="1" applyBorder="1" applyAlignment="1">
      <alignment horizontal="right"/>
    </xf>
    <xf numFmtId="3" fontId="24" fillId="2" borderId="4" xfId="0" applyNumberFormat="1" applyFont="1" applyFill="1" applyBorder="1" applyAlignment="1">
      <alignment horizontal="right"/>
    </xf>
    <xf numFmtId="3" fontId="24" fillId="2" borderId="12" xfId="0" applyNumberFormat="1" applyFont="1" applyFill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27" fillId="2" borderId="5" xfId="0" applyFont="1" applyFill="1" applyBorder="1" applyAlignment="1">
      <alignment horizontal="right"/>
    </xf>
    <xf numFmtId="0" fontId="23" fillId="2" borderId="10" xfId="0" applyFont="1" applyFill="1" applyBorder="1" applyAlignment="1">
      <alignment horizontal="left"/>
    </xf>
    <xf numFmtId="3" fontId="28" fillId="2" borderId="8" xfId="0" applyNumberFormat="1" applyFont="1" applyFill="1" applyBorder="1" applyAlignment="1">
      <alignment horizontal="right"/>
    </xf>
    <xf numFmtId="3" fontId="28" fillId="2" borderId="1" xfId="0" applyNumberFormat="1" applyFont="1" applyFill="1" applyBorder="1" applyAlignment="1">
      <alignment horizontal="right"/>
    </xf>
    <xf numFmtId="3" fontId="28" fillId="2" borderId="3" xfId="0" applyNumberFormat="1" applyFont="1" applyFill="1" applyBorder="1" applyAlignment="1">
      <alignment horizontal="right"/>
    </xf>
    <xf numFmtId="0" fontId="35" fillId="2" borderId="8" xfId="0" applyFont="1" applyFill="1" applyBorder="1" applyAlignment="1">
      <alignment horizontal="left"/>
    </xf>
    <xf numFmtId="0" fontId="33" fillId="2" borderId="9" xfId="0" applyFont="1" applyFill="1" applyBorder="1" applyAlignment="1"/>
    <xf numFmtId="0" fontId="33" fillId="2" borderId="11" xfId="0" applyFont="1" applyFill="1" applyBorder="1" applyAlignment="1"/>
    <xf numFmtId="3" fontId="28" fillId="2" borderId="10" xfId="0" applyNumberFormat="1" applyFont="1" applyFill="1" applyBorder="1" applyAlignment="1">
      <alignment horizontal="right"/>
    </xf>
    <xf numFmtId="3" fontId="27" fillId="2" borderId="1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4" fillId="2" borderId="0" xfId="0" applyFont="1" applyFill="1" applyBorder="1" applyAlignment="1">
      <alignment horizontal="center"/>
    </xf>
    <xf numFmtId="3" fontId="26" fillId="2" borderId="0" xfId="0" applyNumberFormat="1" applyFont="1" applyFill="1" applyBorder="1" applyAlignment="1">
      <alignment horizontal="right"/>
    </xf>
    <xf numFmtId="164" fontId="28" fillId="2" borderId="0" xfId="0" applyNumberFormat="1" applyFont="1" applyFill="1" applyBorder="1" applyAlignment="1">
      <alignment horizontal="right"/>
    </xf>
    <xf numFmtId="0" fontId="28" fillId="2" borderId="0" xfId="0" applyFont="1" applyFill="1" applyBorder="1" applyAlignment="1"/>
    <xf numFmtId="3" fontId="28" fillId="0" borderId="1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horizontal="right"/>
    </xf>
    <xf numFmtId="0" fontId="24" fillId="2" borderId="26" xfId="0" applyFont="1" applyFill="1" applyBorder="1" applyAlignment="1">
      <alignment horizontal="center" vertical="center" wrapText="1"/>
    </xf>
    <xf numFmtId="3" fontId="28" fillId="0" borderId="11" xfId="0" applyNumberFormat="1" applyFont="1" applyFill="1" applyBorder="1" applyAlignment="1">
      <alignment horizontal="right"/>
    </xf>
    <xf numFmtId="0" fontId="36" fillId="0" borderId="11" xfId="0" applyFont="1" applyBorder="1" applyAlignment="1"/>
    <xf numFmtId="0" fontId="36" fillId="0" borderId="12" xfId="0" applyFont="1" applyBorder="1" applyAlignment="1"/>
    <xf numFmtId="0" fontId="41" fillId="2" borderId="0" xfId="0" applyFont="1" applyFill="1" applyBorder="1" applyAlignment="1"/>
    <xf numFmtId="3" fontId="43" fillId="2" borderId="3" xfId="0" applyNumberFormat="1" applyFont="1" applyFill="1" applyBorder="1" applyAlignment="1">
      <alignment horizontal="right"/>
    </xf>
    <xf numFmtId="3" fontId="43" fillId="2" borderId="7" xfId="0" applyNumberFormat="1" applyFont="1" applyFill="1" applyBorder="1" applyAlignment="1">
      <alignment horizontal="right"/>
    </xf>
    <xf numFmtId="0" fontId="44" fillId="2" borderId="10" xfId="0" applyFont="1" applyFill="1" applyBorder="1" applyAlignment="1">
      <alignment horizontal="left"/>
    </xf>
    <xf numFmtId="0" fontId="45" fillId="2" borderId="11" xfId="0" applyFont="1" applyFill="1" applyBorder="1" applyAlignment="1"/>
    <xf numFmtId="3" fontId="43" fillId="2" borderId="15" xfId="0" applyNumberFormat="1" applyFont="1" applyFill="1" applyBorder="1" applyAlignment="1">
      <alignment horizontal="right"/>
    </xf>
    <xf numFmtId="3" fontId="43" fillId="2" borderId="1" xfId="0" applyNumberFormat="1" applyFont="1" applyFill="1" applyBorder="1" applyAlignment="1">
      <alignment horizontal="right"/>
    </xf>
    <xf numFmtId="0" fontId="25" fillId="34" borderId="0" xfId="0" applyFont="1" applyFill="1" applyBorder="1" applyAlignment="1"/>
    <xf numFmtId="0" fontId="26" fillId="34" borderId="0" xfId="0" applyFont="1" applyFill="1" applyBorder="1" applyAlignment="1">
      <alignment horizontal="center"/>
    </xf>
    <xf numFmtId="0" fontId="29" fillId="34" borderId="0" xfId="0" applyFont="1" applyFill="1" applyBorder="1" applyAlignment="1"/>
    <xf numFmtId="4" fontId="25" fillId="2" borderId="0" xfId="0" applyNumberFormat="1" applyFont="1" applyFill="1" applyBorder="1" applyAlignment="1"/>
    <xf numFmtId="0" fontId="37" fillId="34" borderId="0" xfId="0" applyFont="1" applyFill="1" applyBorder="1" applyAlignment="1"/>
    <xf numFmtId="0" fontId="37" fillId="34" borderId="0" xfId="0" applyFont="1" applyFill="1" applyBorder="1" applyAlignment="1">
      <alignment horizontal="right"/>
    </xf>
    <xf numFmtId="0" fontId="47" fillId="34" borderId="0" xfId="0" applyFont="1" applyFill="1" applyBorder="1" applyAlignment="1"/>
    <xf numFmtId="0" fontId="39" fillId="34" borderId="0" xfId="0" applyFont="1" applyFill="1" applyBorder="1" applyAlignment="1"/>
    <xf numFmtId="3" fontId="28" fillId="2" borderId="4" xfId="0" applyNumberFormat="1" applyFont="1" applyFill="1" applyBorder="1" applyAlignment="1">
      <alignment horizontal="right"/>
    </xf>
    <xf numFmtId="3" fontId="28" fillId="2" borderId="5" xfId="0" applyNumberFormat="1" applyFont="1" applyFill="1" applyBorder="1" applyAlignment="1">
      <alignment horizontal="right"/>
    </xf>
    <xf numFmtId="3" fontId="28" fillId="2" borderId="12" xfId="0" applyNumberFormat="1" applyFont="1" applyFill="1" applyBorder="1" applyAlignment="1">
      <alignment horizontal="right"/>
    </xf>
    <xf numFmtId="0" fontId="30" fillId="0" borderId="5" xfId="0" applyFont="1" applyFill="1" applyBorder="1" applyAlignment="1"/>
    <xf numFmtId="3" fontId="37" fillId="34" borderId="0" xfId="0" applyNumberFormat="1" applyFont="1" applyFill="1" applyBorder="1" applyAlignment="1"/>
    <xf numFmtId="1" fontId="37" fillId="34" borderId="0" xfId="0" applyNumberFormat="1" applyFont="1" applyFill="1" applyBorder="1" applyAlignment="1"/>
    <xf numFmtId="3" fontId="39" fillId="34" borderId="0" xfId="0" applyNumberFormat="1" applyFont="1" applyFill="1" applyBorder="1" applyAlignment="1"/>
    <xf numFmtId="0" fontId="42" fillId="2" borderId="15" xfId="0" applyFont="1" applyFill="1" applyBorder="1" applyAlignment="1"/>
    <xf numFmtId="0" fontId="25" fillId="2" borderId="8" xfId="0" applyNumberFormat="1" applyFont="1" applyFill="1" applyBorder="1"/>
    <xf numFmtId="0" fontId="25" fillId="2" borderId="2" xfId="0" applyNumberFormat="1" applyFont="1" applyFill="1" applyBorder="1"/>
    <xf numFmtId="9" fontId="48" fillId="2" borderId="0" xfId="11050" applyFont="1" applyFill="1" applyBorder="1" applyAlignment="1">
      <alignment horizontal="right"/>
    </xf>
    <xf numFmtId="0" fontId="50" fillId="0" borderId="0" xfId="0" applyFont="1" applyAlignment="1"/>
    <xf numFmtId="0" fontId="27" fillId="2" borderId="2" xfId="0" applyFont="1" applyFill="1" applyBorder="1" applyAlignment="1"/>
    <xf numFmtId="0" fontId="27" fillId="2" borderId="0" xfId="0" applyFont="1" applyFill="1" applyBorder="1" applyAlignment="1"/>
    <xf numFmtId="14" fontId="49" fillId="2" borderId="0" xfId="0" applyNumberFormat="1" applyFont="1" applyFill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0" fontId="27" fillId="35" borderId="1" xfId="0" applyFont="1" applyFill="1" applyBorder="1" applyAlignment="1"/>
    <xf numFmtId="0" fontId="51" fillId="35" borderId="3" xfId="0" applyFont="1" applyFill="1" applyBorder="1" applyAlignment="1"/>
    <xf numFmtId="3" fontId="51" fillId="35" borderId="1" xfId="0" applyNumberFormat="1" applyFont="1" applyFill="1" applyBorder="1" applyAlignment="1">
      <alignment horizontal="right"/>
    </xf>
    <xf numFmtId="3" fontId="51" fillId="35" borderId="3" xfId="0" applyNumberFormat="1" applyFont="1" applyFill="1" applyBorder="1" applyAlignment="1">
      <alignment horizontal="right"/>
    </xf>
    <xf numFmtId="3" fontId="51" fillId="35" borderId="6" xfId="0" applyNumberFormat="1" applyFont="1" applyFill="1" applyBorder="1" applyAlignment="1">
      <alignment horizontal="right"/>
    </xf>
    <xf numFmtId="0" fontId="51" fillId="35" borderId="6" xfId="0" applyFont="1" applyFill="1" applyBorder="1" applyAlignment="1"/>
    <xf numFmtId="0" fontId="52" fillId="35" borderId="1" xfId="0" applyFont="1" applyFill="1" applyBorder="1" applyAlignment="1"/>
    <xf numFmtId="0" fontId="51" fillId="35" borderId="1" xfId="0" applyFont="1" applyFill="1" applyBorder="1" applyAlignment="1">
      <alignment horizontal="left"/>
    </xf>
    <xf numFmtId="0" fontId="51" fillId="35" borderId="1" xfId="0" applyFont="1" applyFill="1" applyBorder="1" applyAlignment="1"/>
    <xf numFmtId="3" fontId="53" fillId="35" borderId="3" xfId="0" applyNumberFormat="1" applyFont="1" applyFill="1" applyBorder="1" applyAlignment="1">
      <alignment horizontal="right"/>
    </xf>
    <xf numFmtId="3" fontId="53" fillId="35" borderId="1" xfId="0" applyNumberFormat="1" applyFont="1" applyFill="1" applyBorder="1" applyAlignment="1">
      <alignment horizontal="right"/>
    </xf>
    <xf numFmtId="3" fontId="53" fillId="35" borderId="1" xfId="11050" applyNumberFormat="1" applyFont="1" applyFill="1" applyBorder="1" applyAlignment="1">
      <alignment horizontal="right"/>
    </xf>
    <xf numFmtId="3" fontId="53" fillId="35" borderId="3" xfId="11050" applyNumberFormat="1" applyFont="1" applyFill="1" applyBorder="1" applyAlignment="1">
      <alignment horizontal="right"/>
    </xf>
    <xf numFmtId="0" fontId="27" fillId="2" borderId="5" xfId="0" applyFont="1" applyFill="1" applyBorder="1" applyAlignment="1"/>
    <xf numFmtId="0" fontId="32" fillId="2" borderId="1" xfId="0" applyFont="1" applyFill="1" applyBorder="1" applyAlignment="1">
      <alignment horizontal="left"/>
    </xf>
    <xf numFmtId="0" fontId="55" fillId="2" borderId="7" xfId="0" applyFont="1" applyFill="1" applyBorder="1" applyAlignment="1"/>
    <xf numFmtId="0" fontId="35" fillId="2" borderId="4" xfId="0" applyFont="1" applyFill="1" applyBorder="1" applyAlignment="1">
      <alignment horizontal="left"/>
    </xf>
    <xf numFmtId="0" fontId="35" fillId="2" borderId="1" xfId="0" applyFont="1" applyFill="1" applyBorder="1" applyAlignment="1">
      <alignment horizontal="left"/>
    </xf>
    <xf numFmtId="9" fontId="48" fillId="2" borderId="3" xfId="11050" applyFont="1" applyFill="1" applyBorder="1" applyAlignment="1">
      <alignment horizontal="right"/>
    </xf>
    <xf numFmtId="0" fontId="26" fillId="2" borderId="13" xfId="0" applyNumberFormat="1" applyFont="1" applyFill="1" applyBorder="1"/>
    <xf numFmtId="3" fontId="27" fillId="2" borderId="13" xfId="0" applyNumberFormat="1" applyFont="1" applyFill="1" applyBorder="1" applyAlignment="1">
      <alignment horizontal="right"/>
    </xf>
    <xf numFmtId="0" fontId="26" fillId="0" borderId="6" xfId="0" applyFont="1" applyFill="1" applyBorder="1" applyAlignment="1">
      <alignment horizontal="center" vertical="center" wrapText="1"/>
    </xf>
    <xf numFmtId="3" fontId="26" fillId="2" borderId="5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right"/>
    </xf>
    <xf numFmtId="1" fontId="43" fillId="2" borderId="14" xfId="44" applyNumberFormat="1" applyFont="1" applyFill="1" applyBorder="1"/>
    <xf numFmtId="0" fontId="26" fillId="2" borderId="14" xfId="0" applyNumberFormat="1" applyFont="1" applyFill="1" applyBorder="1"/>
    <xf numFmtId="1" fontId="43" fillId="2" borderId="15" xfId="44" applyNumberFormat="1" applyFont="1" applyFill="1" applyBorder="1"/>
    <xf numFmtId="3" fontId="28" fillId="2" borderId="7" xfId="0" applyNumberFormat="1" applyFont="1" applyFill="1" applyBorder="1" applyAlignment="1">
      <alignment horizontal="right"/>
    </xf>
    <xf numFmtId="3" fontId="43" fillId="2" borderId="13" xfId="0" applyNumberFormat="1" applyFont="1" applyFill="1" applyBorder="1" applyAlignment="1"/>
    <xf numFmtId="3" fontId="43" fillId="2" borderId="14" xfId="0" applyNumberFormat="1" applyFont="1" applyFill="1" applyBorder="1" applyAlignment="1"/>
    <xf numFmtId="3" fontId="43" fillId="2" borderId="15" xfId="0" applyNumberFormat="1" applyFont="1" applyFill="1" applyBorder="1" applyAlignment="1"/>
    <xf numFmtId="1" fontId="43" fillId="2" borderId="7" xfId="44" applyNumberFormat="1" applyFont="1" applyFill="1" applyBorder="1"/>
    <xf numFmtId="3" fontId="40" fillId="2" borderId="5" xfId="0" applyNumberFormat="1" applyFont="1" applyFill="1" applyBorder="1" applyAlignment="1">
      <alignment horizontal="right"/>
    </xf>
    <xf numFmtId="3" fontId="38" fillId="2" borderId="2" xfId="0" applyNumberFormat="1" applyFont="1" applyFill="1" applyBorder="1" applyAlignment="1">
      <alignment horizontal="right"/>
    </xf>
    <xf numFmtId="3" fontId="24" fillId="35" borderId="3" xfId="0" applyNumberFormat="1" applyFont="1" applyFill="1" applyBorder="1" applyAlignment="1">
      <alignment horizontal="right"/>
    </xf>
    <xf numFmtId="3" fontId="24" fillId="35" borderId="6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8" fillId="2" borderId="15" xfId="0" applyNumberFormat="1" applyFont="1" applyFill="1" applyBorder="1" applyAlignment="1">
      <alignment horizontal="right"/>
    </xf>
    <xf numFmtId="3" fontId="43" fillId="2" borderId="6" xfId="0" applyNumberFormat="1" applyFont="1" applyFill="1" applyBorder="1" applyAlignment="1">
      <alignment horizontal="right"/>
    </xf>
    <xf numFmtId="14" fontId="49" fillId="2" borderId="10" xfId="0" applyNumberFormat="1" applyFont="1" applyFill="1" applyBorder="1" applyAlignment="1">
      <alignment horizontal="right"/>
    </xf>
    <xf numFmtId="3" fontId="38" fillId="2" borderId="8" xfId="0" applyNumberFormat="1" applyFont="1" applyFill="1" applyBorder="1" applyAlignment="1">
      <alignment horizontal="right"/>
    </xf>
    <xf numFmtId="3" fontId="40" fillId="2" borderId="4" xfId="0" applyNumberFormat="1" applyFont="1" applyFill="1" applyBorder="1" applyAlignment="1">
      <alignment horizontal="right"/>
    </xf>
    <xf numFmtId="3" fontId="38" fillId="2" borderId="9" xfId="0" applyNumberFormat="1" applyFont="1" applyFill="1" applyBorder="1" applyAlignment="1">
      <alignment horizontal="right"/>
    </xf>
    <xf numFmtId="3" fontId="51" fillId="35" borderId="7" xfId="0" applyNumberFormat="1" applyFont="1" applyFill="1" applyBorder="1" applyAlignment="1">
      <alignment horizontal="right"/>
    </xf>
    <xf numFmtId="3" fontId="28" fillId="2" borderId="14" xfId="0" applyNumberFormat="1" applyFont="1" applyFill="1" applyBorder="1" applyAlignment="1">
      <alignment horizontal="right"/>
    </xf>
    <xf numFmtId="3" fontId="53" fillId="35" borderId="7" xfId="11050" applyNumberFormat="1" applyFont="1" applyFill="1" applyBorder="1" applyAlignment="1">
      <alignment horizontal="right"/>
    </xf>
    <xf numFmtId="0" fontId="54" fillId="35" borderId="1" xfId="0" applyFont="1" applyFill="1" applyBorder="1" applyAlignment="1">
      <alignment horizontal="left"/>
    </xf>
    <xf numFmtId="3" fontId="40" fillId="0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/>
    <xf numFmtId="3" fontId="38" fillId="2" borderId="0" xfId="0" applyNumberFormat="1" applyFont="1" applyFill="1" applyBorder="1" applyAlignment="1">
      <alignment horizontal="right"/>
    </xf>
    <xf numFmtId="4" fontId="38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right"/>
    </xf>
    <xf numFmtId="0" fontId="26" fillId="0" borderId="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/>
    </xf>
    <xf numFmtId="0" fontId="33" fillId="0" borderId="11" xfId="0" applyFont="1" applyFill="1" applyBorder="1" applyAlignment="1"/>
    <xf numFmtId="3" fontId="28" fillId="0" borderId="14" xfId="0" applyNumberFormat="1" applyFont="1" applyFill="1" applyBorder="1" applyAlignment="1">
      <alignment horizontal="right"/>
    </xf>
    <xf numFmtId="3" fontId="24" fillId="0" borderId="11" xfId="0" applyNumberFormat="1" applyFont="1" applyFill="1" applyBorder="1" applyAlignment="1">
      <alignment horizontal="right"/>
    </xf>
    <xf numFmtId="0" fontId="23" fillId="0" borderId="8" xfId="0" applyFont="1" applyFill="1" applyBorder="1" applyAlignment="1">
      <alignment horizontal="left"/>
    </xf>
    <xf numFmtId="0" fontId="33" fillId="0" borderId="9" xfId="0" applyFont="1" applyFill="1" applyBorder="1" applyAlignment="1"/>
    <xf numFmtId="3" fontId="24" fillId="0" borderId="14" xfId="0" applyNumberFormat="1" applyFont="1" applyFill="1" applyBorder="1" applyAlignment="1">
      <alignment horizontal="right"/>
    </xf>
    <xf numFmtId="3" fontId="28" fillId="0" borderId="2" xfId="0" applyNumberFormat="1" applyFont="1" applyFill="1" applyBorder="1" applyAlignment="1">
      <alignment horizontal="right"/>
    </xf>
    <xf numFmtId="3" fontId="28" fillId="0" borderId="8" xfId="0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0" fontId="34" fillId="0" borderId="11" xfId="0" applyFont="1" applyFill="1" applyBorder="1" applyAlignment="1"/>
    <xf numFmtId="3" fontId="28" fillId="0" borderId="5" xfId="0" applyNumberFormat="1" applyFont="1" applyFill="1" applyBorder="1" applyAlignment="1">
      <alignment horizontal="right"/>
    </xf>
    <xf numFmtId="0" fontId="35" fillId="0" borderId="8" xfId="0" applyFont="1" applyFill="1" applyBorder="1" applyAlignment="1">
      <alignment horizontal="left"/>
    </xf>
    <xf numFmtId="0" fontId="32" fillId="0" borderId="13" xfId="0" applyFont="1" applyFill="1" applyBorder="1" applyAlignment="1"/>
    <xf numFmtId="3" fontId="24" fillId="0" borderId="13" xfId="0" applyNumberFormat="1" applyFont="1" applyFill="1" applyBorder="1" applyAlignment="1">
      <alignment horizontal="right"/>
    </xf>
    <xf numFmtId="3" fontId="24" fillId="0" borderId="2" xfId="0" applyNumberFormat="1" applyFont="1" applyFill="1" applyBorder="1" applyAlignment="1">
      <alignment horizontal="right"/>
    </xf>
    <xf numFmtId="3" fontId="24" fillId="0" borderId="8" xfId="0" applyNumberFormat="1" applyFont="1" applyFill="1" applyBorder="1" applyAlignment="1">
      <alignment horizontal="right"/>
    </xf>
    <xf numFmtId="3" fontId="24" fillId="0" borderId="9" xfId="0" applyNumberFormat="1" applyFont="1" applyFill="1" applyBorder="1" applyAlignment="1">
      <alignment horizontal="right"/>
    </xf>
    <xf numFmtId="3" fontId="24" fillId="0" borderId="5" xfId="0" applyNumberFormat="1" applyFont="1" applyFill="1" applyBorder="1" applyAlignment="1">
      <alignment horizontal="right"/>
    </xf>
    <xf numFmtId="3" fontId="24" fillId="0" borderId="15" xfId="0" applyNumberFormat="1" applyFont="1" applyFill="1" applyBorder="1" applyAlignment="1">
      <alignment horizontal="right"/>
    </xf>
    <xf numFmtId="3" fontId="24" fillId="0" borderId="4" xfId="0" applyNumberFormat="1" applyFont="1" applyFill="1" applyBorder="1" applyAlignment="1">
      <alignment horizontal="right"/>
    </xf>
    <xf numFmtId="3" fontId="24" fillId="0" borderId="12" xfId="0" applyNumberFormat="1" applyFont="1" applyFill="1" applyBorder="1" applyAlignment="1">
      <alignment horizontal="right"/>
    </xf>
    <xf numFmtId="3" fontId="28" fillId="0" borderId="13" xfId="0" applyNumberFormat="1" applyFont="1" applyFill="1" applyBorder="1" applyAlignment="1">
      <alignment horizontal="right"/>
    </xf>
    <xf numFmtId="3" fontId="28" fillId="0" borderId="1" xfId="0" applyNumberFormat="1" applyFont="1" applyFill="1" applyBorder="1" applyAlignment="1">
      <alignment horizontal="right"/>
    </xf>
    <xf numFmtId="3" fontId="28" fillId="0" borderId="3" xfId="0" applyNumberFormat="1" applyFont="1" applyFill="1" applyBorder="1" applyAlignment="1">
      <alignment horizontal="right"/>
    </xf>
    <xf numFmtId="3" fontId="28" fillId="0" borderId="6" xfId="0" applyNumberFormat="1" applyFont="1" applyFill="1" applyBorder="1" applyAlignment="1">
      <alignment horizontal="right"/>
    </xf>
    <xf numFmtId="3" fontId="24" fillId="0" borderId="6" xfId="0" applyNumberFormat="1" applyFont="1" applyFill="1" applyBorder="1" applyAlignment="1">
      <alignment horizontal="right"/>
    </xf>
    <xf numFmtId="3" fontId="24" fillId="0" borderId="7" xfId="0" applyNumberFormat="1" applyFont="1" applyFill="1" applyBorder="1" applyAlignment="1">
      <alignment horizontal="right"/>
    </xf>
    <xf numFmtId="1" fontId="43" fillId="2" borderId="2" xfId="44" applyNumberFormat="1" applyFont="1" applyFill="1" applyBorder="1"/>
    <xf numFmtId="0" fontId="22" fillId="34" borderId="0" xfId="0" applyFont="1" applyFill="1" applyBorder="1" applyAlignment="1">
      <alignment horizontal="center"/>
    </xf>
    <xf numFmtId="0" fontId="59" fillId="34" borderId="0" xfId="0" applyFont="1" applyFill="1" applyBorder="1" applyAlignment="1">
      <alignment horizontal="left"/>
    </xf>
    <xf numFmtId="0" fontId="56" fillId="34" borderId="0" xfId="0" applyFont="1" applyFill="1" applyBorder="1" applyAlignment="1">
      <alignment horizontal="center"/>
    </xf>
    <xf numFmtId="0" fontId="57" fillId="34" borderId="0" xfId="0" applyFont="1" applyFill="1" applyBorder="1" applyAlignment="1">
      <alignment horizontal="center"/>
    </xf>
    <xf numFmtId="3" fontId="24" fillId="35" borderId="7" xfId="0" applyNumberFormat="1" applyFont="1" applyFill="1" applyBorder="1" applyAlignment="1">
      <alignment horizontal="right"/>
    </xf>
    <xf numFmtId="3" fontId="43" fillId="35" borderId="7" xfId="0" applyNumberFormat="1" applyFont="1" applyFill="1" applyBorder="1" applyAlignment="1">
      <alignment horizontal="right"/>
    </xf>
    <xf numFmtId="1" fontId="43" fillId="35" borderId="7" xfId="44" applyNumberFormat="1" applyFont="1" applyFill="1" applyBorder="1"/>
    <xf numFmtId="3" fontId="24" fillId="2" borderId="10" xfId="0" applyNumberFormat="1" applyFont="1" applyFill="1" applyBorder="1" applyAlignment="1">
      <alignment horizontal="right"/>
    </xf>
    <xf numFmtId="3" fontId="38" fillId="2" borderId="13" xfId="0" applyNumberFormat="1" applyFont="1" applyFill="1" applyBorder="1" applyAlignment="1">
      <alignment horizontal="right"/>
    </xf>
    <xf numFmtId="14" fontId="49" fillId="2" borderId="14" xfId="0" applyNumberFormat="1" applyFont="1" applyFill="1" applyBorder="1" applyAlignment="1">
      <alignment horizontal="right"/>
    </xf>
    <xf numFmtId="3" fontId="28" fillId="2" borderId="13" xfId="0" applyNumberFormat="1" applyFont="1" applyFill="1" applyBorder="1" applyAlignment="1">
      <alignment horizontal="right"/>
    </xf>
    <xf numFmtId="3" fontId="24" fillId="0" borderId="3" xfId="0" applyNumberFormat="1" applyFont="1" applyFill="1" applyBorder="1" applyAlignment="1">
      <alignment horizontal="right"/>
    </xf>
    <xf numFmtId="3" fontId="24" fillId="35" borderId="1" xfId="0" applyNumberFormat="1" applyFont="1" applyFill="1" applyBorder="1" applyAlignment="1">
      <alignment horizontal="right"/>
    </xf>
    <xf numFmtId="4" fontId="37" fillId="2" borderId="14" xfId="0" applyNumberFormat="1" applyFont="1" applyFill="1" applyBorder="1"/>
    <xf numFmtId="3" fontId="38" fillId="2" borderId="14" xfId="0" applyNumberFormat="1" applyFont="1" applyFill="1" applyBorder="1" applyAlignment="1">
      <alignment horizontal="right"/>
    </xf>
    <xf numFmtId="4" fontId="38" fillId="2" borderId="14" xfId="0" applyNumberFormat="1" applyFont="1" applyFill="1" applyBorder="1" applyAlignment="1">
      <alignment horizontal="right"/>
    </xf>
    <xf numFmtId="4" fontId="37" fillId="2" borderId="10" xfId="0" applyNumberFormat="1" applyFont="1" applyFill="1" applyBorder="1"/>
    <xf numFmtId="3" fontId="38" fillId="2" borderId="10" xfId="0" applyNumberFormat="1" applyFont="1" applyFill="1" applyBorder="1" applyAlignment="1">
      <alignment horizontal="right"/>
    </xf>
    <xf numFmtId="4" fontId="38" fillId="2" borderId="10" xfId="0" applyNumberFormat="1" applyFont="1" applyFill="1" applyBorder="1" applyAlignment="1">
      <alignment horizontal="right"/>
    </xf>
    <xf numFmtId="3" fontId="40" fillId="2" borderId="1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7" fillId="0" borderId="11" xfId="0" applyFont="1" applyFill="1" applyBorder="1" applyAlignment="1">
      <alignment horizontal="right"/>
    </xf>
    <xf numFmtId="0" fontId="27" fillId="2" borderId="10" xfId="0" applyFont="1" applyFill="1" applyBorder="1" applyAlignment="1">
      <alignment horizontal="right"/>
    </xf>
    <xf numFmtId="0" fontId="24" fillId="2" borderId="15" xfId="0" applyFont="1" applyFill="1" applyBorder="1" applyAlignment="1">
      <alignment horizontal="center"/>
    </xf>
    <xf numFmtId="3" fontId="40" fillId="2" borderId="15" xfId="0" applyNumberFormat="1" applyFont="1" applyFill="1" applyBorder="1" applyAlignment="1">
      <alignment horizontal="right"/>
    </xf>
    <xf numFmtId="3" fontId="40" fillId="2" borderId="14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3" fontId="51" fillId="0" borderId="2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/>
    </xf>
    <xf numFmtId="0" fontId="25" fillId="2" borderId="13" xfId="0" applyNumberFormat="1" applyFont="1" applyFill="1" applyBorder="1"/>
    <xf numFmtId="14" fontId="49" fillId="2" borderId="2" xfId="0" applyNumberFormat="1" applyFont="1" applyFill="1" applyBorder="1" applyAlignment="1">
      <alignment horizontal="right"/>
    </xf>
    <xf numFmtId="14" fontId="49" fillId="2" borderId="8" xfId="0" applyNumberFormat="1" applyFont="1" applyFill="1" applyBorder="1" applyAlignment="1">
      <alignment horizontal="right"/>
    </xf>
    <xf numFmtId="14" fontId="49" fillId="2" borderId="13" xfId="0" applyNumberFormat="1" applyFont="1" applyFill="1" applyBorder="1" applyAlignment="1">
      <alignment horizontal="right"/>
    </xf>
    <xf numFmtId="0" fontId="33" fillId="2" borderId="1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9" xfId="0" applyNumberFormat="1" applyFont="1" applyFill="1" applyBorder="1" applyAlignment="1">
      <alignment horizontal="right"/>
    </xf>
    <xf numFmtId="0" fontId="44" fillId="2" borderId="8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left"/>
    </xf>
    <xf numFmtId="0" fontId="33" fillId="2" borderId="10" xfId="0" applyFont="1" applyFill="1" applyBorder="1" applyAlignment="1">
      <alignment horizontal="left"/>
    </xf>
    <xf numFmtId="0" fontId="37" fillId="0" borderId="0" xfId="0" applyFont="1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31" fillId="0" borderId="0" xfId="0" applyFont="1" applyFill="1" applyBorder="1" applyAlignment="1"/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33" fillId="2" borderId="4" xfId="0" applyFont="1" applyFill="1" applyBorder="1" applyAlignment="1">
      <alignment horizontal="left"/>
    </xf>
    <xf numFmtId="3" fontId="31" fillId="2" borderId="10" xfId="0" applyNumberFormat="1" applyFont="1" applyFill="1" applyBorder="1" applyAlignment="1">
      <alignment horizontal="right"/>
    </xf>
    <xf numFmtId="3" fontId="28" fillId="0" borderId="12" xfId="0" applyNumberFormat="1" applyFont="1" applyFill="1" applyBorder="1" applyAlignment="1">
      <alignment horizontal="right"/>
    </xf>
    <xf numFmtId="3" fontId="28" fillId="0" borderId="4" xfId="0" applyNumberFormat="1" applyFont="1" applyFill="1" applyBorder="1" applyAlignment="1">
      <alignment horizontal="right"/>
    </xf>
    <xf numFmtId="3" fontId="24" fillId="2" borderId="2" xfId="0" applyNumberFormat="1" applyFont="1" applyFill="1" applyBorder="1" applyAlignment="1">
      <alignment horizontal="right"/>
    </xf>
    <xf numFmtId="3" fontId="28" fillId="0" borderId="9" xfId="0" applyNumberFormat="1" applyFont="1" applyFill="1" applyBorder="1" applyAlignment="1">
      <alignment horizontal="right"/>
    </xf>
    <xf numFmtId="3" fontId="31" fillId="2" borderId="8" xfId="0" applyNumberFormat="1" applyFont="1" applyFill="1" applyBorder="1" applyAlignment="1">
      <alignment horizontal="right"/>
    </xf>
    <xf numFmtId="0" fontId="25" fillId="2" borderId="10" xfId="0" applyFont="1" applyFill="1" applyBorder="1" applyAlignment="1">
      <alignment horizontal="right"/>
    </xf>
    <xf numFmtId="0" fontId="25" fillId="2" borderId="10" xfId="0" applyNumberFormat="1" applyFont="1" applyFill="1" applyBorder="1"/>
    <xf numFmtId="3" fontId="53" fillId="35" borderId="7" xfId="0" applyNumberFormat="1" applyFont="1" applyFill="1" applyBorder="1" applyAlignment="1">
      <alignment horizontal="right"/>
    </xf>
    <xf numFmtId="0" fontId="25" fillId="2" borderId="8" xfId="0" applyFont="1" applyFill="1" applyBorder="1" applyAlignment="1">
      <alignment horizontal="right"/>
    </xf>
    <xf numFmtId="3" fontId="24" fillId="2" borderId="8" xfId="0" applyNumberFormat="1" applyFont="1" applyFill="1" applyBorder="1" applyAlignment="1">
      <alignment horizontal="right"/>
    </xf>
    <xf numFmtId="3" fontId="24" fillId="2" borderId="11" xfId="0" applyNumberFormat="1" applyFont="1" applyFill="1" applyBorder="1" applyAlignment="1">
      <alignment horizontal="right"/>
    </xf>
    <xf numFmtId="3" fontId="24" fillId="2" borderId="13" xfId="0" applyNumberFormat="1" applyFont="1" applyFill="1" applyBorder="1" applyAlignment="1">
      <alignment horizontal="right"/>
    </xf>
    <xf numFmtId="3" fontId="24" fillId="2" borderId="9" xfId="0" applyNumberFormat="1" applyFont="1" applyFill="1" applyBorder="1" applyAlignment="1">
      <alignment horizontal="right"/>
    </xf>
    <xf numFmtId="3" fontId="40" fillId="2" borderId="13" xfId="0" applyNumberFormat="1" applyFont="1" applyFill="1" applyBorder="1" applyAlignment="1">
      <alignment horizontal="right"/>
    </xf>
    <xf numFmtId="1" fontId="43" fillId="2" borderId="13" xfId="44" applyNumberFormat="1" applyFont="1" applyFill="1" applyBorder="1"/>
    <xf numFmtId="3" fontId="24" fillId="0" borderId="10" xfId="0" applyNumberFormat="1" applyFont="1" applyFill="1" applyBorder="1" applyAlignment="1">
      <alignment horizontal="right"/>
    </xf>
    <xf numFmtId="3" fontId="58" fillId="2" borderId="8" xfId="0" applyNumberFormat="1" applyFont="1" applyFill="1" applyBorder="1" applyAlignment="1">
      <alignment horizontal="right"/>
    </xf>
    <xf numFmtId="3" fontId="58" fillId="2" borderId="2" xfId="0" applyNumberFormat="1" applyFont="1" applyFill="1" applyBorder="1" applyAlignment="1">
      <alignment horizontal="right"/>
    </xf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right"/>
    </xf>
    <xf numFmtId="3" fontId="58" fillId="2" borderId="13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left"/>
    </xf>
    <xf numFmtId="0" fontId="61" fillId="0" borderId="0" xfId="0" applyFont="1" applyFill="1" applyBorder="1" applyAlignment="1"/>
    <xf numFmtId="0" fontId="33" fillId="0" borderId="0" xfId="0" applyFont="1" applyFill="1" applyBorder="1" applyAlignment="1"/>
    <xf numFmtId="3" fontId="25" fillId="0" borderId="0" xfId="0" applyNumberFormat="1" applyFont="1" applyFill="1" applyBorder="1" applyAlignment="1"/>
    <xf numFmtId="3" fontId="26" fillId="0" borderId="0" xfId="0" applyNumberFormat="1" applyFont="1" applyFill="1" applyBorder="1" applyAlignment="1"/>
    <xf numFmtId="2" fontId="32" fillId="0" borderId="8" xfId="0" applyNumberFormat="1" applyFont="1" applyFill="1" applyBorder="1" applyAlignment="1">
      <alignment horizontal="left"/>
    </xf>
    <xf numFmtId="2" fontId="61" fillId="0" borderId="9" xfId="0" applyNumberFormat="1" applyFont="1" applyFill="1" applyBorder="1" applyAlignment="1"/>
    <xf numFmtId="2" fontId="32" fillId="0" borderId="10" xfId="0" applyNumberFormat="1" applyFont="1" applyFill="1" applyBorder="1" applyAlignment="1">
      <alignment horizontal="left"/>
    </xf>
    <xf numFmtId="2" fontId="33" fillId="0" borderId="11" xfId="0" applyNumberFormat="1" applyFont="1" applyFill="1" applyBorder="1" applyAlignment="1"/>
    <xf numFmtId="3" fontId="26" fillId="0" borderId="8" xfId="0" applyNumberFormat="1" applyFont="1" applyFill="1" applyBorder="1" applyAlignment="1"/>
    <xf numFmtId="3" fontId="26" fillId="0" borderId="2" xfId="0" applyNumberFormat="1" applyFont="1" applyFill="1" applyBorder="1" applyAlignment="1"/>
    <xf numFmtId="3" fontId="26" fillId="0" borderId="9" xfId="0" applyNumberFormat="1" applyFont="1" applyFill="1" applyBorder="1" applyAlignment="1"/>
    <xf numFmtId="3" fontId="26" fillId="0" borderId="13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6" fillId="0" borderId="10" xfId="0" applyNumberFormat="1" applyFont="1" applyFill="1" applyBorder="1" applyAlignment="1"/>
    <xf numFmtId="3" fontId="26" fillId="0" borderId="11" xfId="0" applyNumberFormat="1" applyFont="1" applyFill="1" applyBorder="1" applyAlignment="1"/>
    <xf numFmtId="3" fontId="26" fillId="0" borderId="14" xfId="0" applyNumberFormat="1" applyFont="1" applyFill="1" applyBorder="1" applyAlignment="1"/>
    <xf numFmtId="3" fontId="26" fillId="35" borderId="1" xfId="0" applyNumberFormat="1" applyFont="1" applyFill="1" applyBorder="1" applyAlignment="1"/>
    <xf numFmtId="3" fontId="26" fillId="35" borderId="3" xfId="0" applyNumberFormat="1" applyFont="1" applyFill="1" applyBorder="1" applyAlignment="1"/>
    <xf numFmtId="3" fontId="26" fillId="35" borderId="6" xfId="0" applyNumberFormat="1" applyFont="1" applyFill="1" applyBorder="1" applyAlignment="1"/>
    <xf numFmtId="3" fontId="26" fillId="35" borderId="7" xfId="0" applyNumberFormat="1" applyFont="1" applyFill="1" applyBorder="1" applyAlignment="1"/>
    <xf numFmtId="0" fontId="27" fillId="0" borderId="0" xfId="0" applyFont="1" applyFill="1" applyBorder="1" applyAlignment="1">
      <alignment horizontal="left"/>
    </xf>
    <xf numFmtId="2" fontId="24" fillId="35" borderId="1" xfId="0" applyNumberFormat="1" applyFont="1" applyFill="1" applyBorder="1" applyAlignment="1">
      <alignment horizontal="left"/>
    </xf>
    <xf numFmtId="2" fontId="28" fillId="35" borderId="6" xfId="0" applyNumberFormat="1" applyFont="1" applyFill="1" applyBorder="1" applyAlignment="1"/>
    <xf numFmtId="3" fontId="51" fillId="35" borderId="1" xfId="0" applyNumberFormat="1" applyFont="1" applyFill="1" applyBorder="1" applyAlignment="1">
      <alignment horizontal="right" vertical="center"/>
    </xf>
    <xf numFmtId="3" fontId="51" fillId="35" borderId="3" xfId="0" applyNumberFormat="1" applyFont="1" applyFill="1" applyBorder="1" applyAlignment="1">
      <alignment horizontal="right" vertical="center"/>
    </xf>
    <xf numFmtId="3" fontId="51" fillId="35" borderId="6" xfId="0" applyNumberFormat="1" applyFont="1" applyFill="1" applyBorder="1" applyAlignment="1">
      <alignment horizontal="right" vertical="center"/>
    </xf>
    <xf numFmtId="3" fontId="53" fillId="35" borderId="7" xfId="11050" applyNumberFormat="1" applyFont="1" applyFill="1" applyBorder="1" applyAlignment="1">
      <alignment horizontal="right" vertical="center"/>
    </xf>
    <xf numFmtId="3" fontId="51" fillId="35" borderId="7" xfId="0" applyNumberFormat="1" applyFont="1" applyFill="1" applyBorder="1" applyAlignment="1">
      <alignment horizontal="right" vertical="center"/>
    </xf>
    <xf numFmtId="1" fontId="43" fillId="35" borderId="7" xfId="44" applyNumberFormat="1" applyFont="1" applyFill="1" applyBorder="1" applyAlignment="1">
      <alignment vertical="center"/>
    </xf>
    <xf numFmtId="3" fontId="28" fillId="0" borderId="8" xfId="0" applyNumberFormat="1" applyFont="1" applyBorder="1" applyAlignment="1">
      <alignment horizontal="right"/>
    </xf>
    <xf numFmtId="3" fontId="28" fillId="2" borderId="11" xfId="0" applyNumberFormat="1" applyFont="1" applyFill="1" applyBorder="1" applyAlignment="1">
      <alignment horizontal="right"/>
    </xf>
    <xf numFmtId="3" fontId="38" fillId="2" borderId="11" xfId="0" applyNumberFormat="1" applyFont="1" applyFill="1" applyBorder="1" applyAlignment="1">
      <alignment horizontal="right"/>
    </xf>
    <xf numFmtId="3" fontId="28" fillId="2" borderId="6" xfId="0" applyNumberFormat="1" applyFont="1" applyFill="1" applyBorder="1" applyAlignment="1">
      <alignment horizontal="right"/>
    </xf>
    <xf numFmtId="3" fontId="58" fillId="2" borderId="9" xfId="0" applyNumberFormat="1" applyFont="1" applyFill="1" applyBorder="1" applyAlignment="1">
      <alignment horizontal="right"/>
    </xf>
    <xf numFmtId="3" fontId="40" fillId="2" borderId="11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0" fontId="32" fillId="2" borderId="4" xfId="0" applyFont="1" applyFill="1" applyBorder="1" applyAlignment="1">
      <alignment horizontal="left"/>
    </xf>
    <xf numFmtId="0" fontId="32" fillId="2" borderId="12" xfId="0" applyFont="1" applyFill="1" applyBorder="1" applyAlignment="1"/>
    <xf numFmtId="0" fontId="36" fillId="0" borderId="6" xfId="0" applyFont="1" applyBorder="1" applyAlignment="1"/>
    <xf numFmtId="0" fontId="51" fillId="35" borderId="6" xfId="0" applyFont="1" applyFill="1" applyBorder="1" applyAlignment="1">
      <alignment vertical="center" wrapText="1"/>
    </xf>
    <xf numFmtId="0" fontId="32" fillId="0" borderId="6" xfId="0" applyFont="1" applyBorder="1" applyAlignment="1"/>
    <xf numFmtId="0" fontId="51" fillId="0" borderId="11" xfId="0" applyFont="1" applyFill="1" applyBorder="1" applyAlignment="1"/>
    <xf numFmtId="0" fontId="36" fillId="0" borderId="3" xfId="0" applyFont="1" applyBorder="1" applyAlignment="1"/>
    <xf numFmtId="0" fontId="25" fillId="2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/>
    </xf>
    <xf numFmtId="0" fontId="32" fillId="0" borderId="0" xfId="0" applyFont="1" applyBorder="1" applyAlignment="1"/>
    <xf numFmtId="1" fontId="43" fillId="2" borderId="0" xfId="44" applyNumberFormat="1" applyFont="1" applyFill="1" applyBorder="1"/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36" fillId="0" borderId="0" xfId="0" applyFont="1" applyBorder="1" applyAlignment="1"/>
    <xf numFmtId="0" fontId="32" fillId="0" borderId="2" xfId="0" applyFont="1" applyBorder="1" applyAlignment="1">
      <alignment horizontal="left"/>
    </xf>
    <xf numFmtId="3" fontId="24" fillId="0" borderId="1" xfId="0" applyNumberFormat="1" applyFont="1" applyFill="1" applyBorder="1" applyAlignment="1">
      <alignment horizontal="right"/>
    </xf>
    <xf numFmtId="0" fontId="36" fillId="0" borderId="2" xfId="0" applyFont="1" applyBorder="1" applyAlignment="1"/>
    <xf numFmtId="0" fontId="33" fillId="2" borderId="2" xfId="0" applyFont="1" applyFill="1" applyBorder="1" applyAlignment="1">
      <alignment horizontal="left"/>
    </xf>
    <xf numFmtId="0" fontId="60" fillId="0" borderId="4" xfId="0" applyFont="1" applyFill="1" applyBorder="1" applyAlignment="1">
      <alignment horizontal="left"/>
    </xf>
    <xf numFmtId="0" fontId="51" fillId="0" borderId="6" xfId="0" applyFont="1" applyFill="1" applyBorder="1" applyAlignment="1"/>
    <xf numFmtId="3" fontId="24" fillId="2" borderId="1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/>
    </xf>
    <xf numFmtId="3" fontId="24" fillId="2" borderId="6" xfId="0" applyNumberFormat="1" applyFont="1" applyFill="1" applyBorder="1" applyAlignment="1">
      <alignment horizontal="right"/>
    </xf>
    <xf numFmtId="1" fontId="46" fillId="0" borderId="15" xfId="44" applyNumberFormat="1" applyFont="1" applyFill="1" applyBorder="1"/>
    <xf numFmtId="0" fontId="60" fillId="0" borderId="1" xfId="0" applyFont="1" applyFill="1" applyBorder="1" applyAlignment="1">
      <alignment horizontal="left"/>
    </xf>
    <xf numFmtId="3" fontId="47" fillId="34" borderId="0" xfId="0" applyNumberFormat="1" applyFont="1" applyFill="1" applyBorder="1" applyAlignment="1"/>
    <xf numFmtId="3" fontId="37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0" fontId="33" fillId="0" borderId="12" xfId="0" applyFont="1" applyFill="1" applyBorder="1" applyAlignment="1"/>
    <xf numFmtId="3" fontId="1" fillId="0" borderId="8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1" fontId="46" fillId="0" borderId="7" xfId="44" applyNumberFormat="1" applyFont="1" applyFill="1" applyBorder="1"/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0" fontId="32" fillId="2" borderId="0" xfId="0" applyFont="1" applyFill="1" applyBorder="1" applyAlignment="1">
      <alignment horizontal="left"/>
    </xf>
    <xf numFmtId="0" fontId="32" fillId="2" borderId="0" xfId="0" applyFont="1" applyFill="1" applyBorder="1" applyAlignment="1"/>
    <xf numFmtId="0" fontId="27" fillId="2" borderId="0" xfId="0" applyFont="1" applyFill="1" applyBorder="1" applyAlignment="1">
      <alignment horizontal="left"/>
    </xf>
    <xf numFmtId="0" fontId="24" fillId="2" borderId="32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17" fontId="26" fillId="0" borderId="33" xfId="0" quotePrefix="1" applyNumberFormat="1" applyFont="1" applyFill="1" applyBorder="1" applyAlignment="1">
      <alignment horizontal="center" vertical="center" wrapText="1"/>
    </xf>
    <xf numFmtId="17" fontId="26" fillId="0" borderId="28" xfId="0" quotePrefix="1" applyNumberFormat="1" applyFont="1" applyFill="1" applyBorder="1" applyAlignment="1">
      <alignment horizontal="center" vertical="center" wrapText="1"/>
    </xf>
    <xf numFmtId="17" fontId="26" fillId="0" borderId="29" xfId="0" quotePrefix="1" applyNumberFormat="1" applyFont="1" applyFill="1" applyBorder="1" applyAlignment="1">
      <alignment horizontal="center" vertical="center" wrapText="1"/>
    </xf>
    <xf numFmtId="16" fontId="26" fillId="0" borderId="27" xfId="0" quotePrefix="1" applyNumberFormat="1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left" wrapText="1"/>
    </xf>
    <xf numFmtId="0" fontId="32" fillId="0" borderId="12" xfId="0" applyFont="1" applyFill="1" applyBorder="1" applyAlignment="1">
      <alignment horizontal="left" wrapText="1"/>
    </xf>
    <xf numFmtId="0" fontId="27" fillId="2" borderId="8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27" fillId="2" borderId="2" xfId="0" applyFont="1" applyFill="1" applyBorder="1" applyAlignment="1">
      <alignment horizontal="left" vertical="center" wrapText="1"/>
    </xf>
    <xf numFmtId="0" fontId="33" fillId="2" borderId="10" xfId="0" applyFont="1" applyFill="1" applyBorder="1" applyAlignment="1">
      <alignment horizontal="left" wrapText="1"/>
    </xf>
    <xf numFmtId="0" fontId="33" fillId="2" borderId="11" xfId="0" applyFont="1" applyFill="1" applyBorder="1" applyAlignment="1">
      <alignment horizontal="left" wrapText="1"/>
    </xf>
    <xf numFmtId="0" fontId="33" fillId="2" borderId="4" xfId="0" applyFont="1" applyFill="1" applyBorder="1" applyAlignment="1">
      <alignment horizontal="left" wrapText="1"/>
    </xf>
    <xf numFmtId="0" fontId="33" fillId="2" borderId="12" xfId="0" applyFont="1" applyFill="1" applyBorder="1" applyAlignment="1">
      <alignment horizontal="left" wrapText="1"/>
    </xf>
    <xf numFmtId="0" fontId="33" fillId="2" borderId="10" xfId="0" applyFont="1" applyFill="1" applyBorder="1" applyAlignment="1">
      <alignment horizontal="left" vertical="center" wrapText="1"/>
    </xf>
    <xf numFmtId="0" fontId="33" fillId="2" borderId="11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3" fillId="2" borderId="4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 xr:uid="{00000000-0005-0000-0000-000001000000}"/>
    <cellStyle name="20% - Énfasis1 10 2" xfId="9051" xr:uid="{00000000-0005-0000-0000-000002000000}"/>
    <cellStyle name="20% - Énfasis1 11" xfId="4861" xr:uid="{00000000-0005-0000-0000-000003000000}"/>
    <cellStyle name="20% - Énfasis1 11 2" xfId="10256" xr:uid="{00000000-0005-0000-0000-000004000000}"/>
    <cellStyle name="20% - Énfasis1 12" xfId="4905" xr:uid="{00000000-0005-0000-0000-000005000000}"/>
    <cellStyle name="20% - Énfasis1 12 2" xfId="10298" xr:uid="{00000000-0005-0000-0000-000006000000}"/>
    <cellStyle name="20% - Énfasis1 13" xfId="4849" xr:uid="{00000000-0005-0000-0000-000007000000}"/>
    <cellStyle name="20% - Énfasis1 13 2" xfId="10245" xr:uid="{00000000-0005-0000-0000-000008000000}"/>
    <cellStyle name="20% - Énfasis1 14" xfId="3988" xr:uid="{00000000-0005-0000-0000-000009000000}"/>
    <cellStyle name="20% - Énfasis1 14 2" xfId="9480" xr:uid="{00000000-0005-0000-0000-00000A000000}"/>
    <cellStyle name="20% - Énfasis1 15" xfId="5711" xr:uid="{00000000-0005-0000-0000-00000B000000}"/>
    <cellStyle name="20% - Énfasis1 2" xfId="187" xr:uid="{00000000-0005-0000-0000-00000C000000}"/>
    <cellStyle name="20% - Énfasis1 2 10" xfId="3041" xr:uid="{00000000-0005-0000-0000-00000D000000}"/>
    <cellStyle name="20% - Énfasis1 2 10 2" xfId="8594" xr:uid="{00000000-0005-0000-0000-00000E000000}"/>
    <cellStyle name="20% - Énfasis1 2 11" xfId="5317" xr:uid="{00000000-0005-0000-0000-00000F000000}"/>
    <cellStyle name="20% - Énfasis1 2 11 2" xfId="10685" xr:uid="{00000000-0005-0000-0000-000010000000}"/>
    <cellStyle name="20% - Énfasis1 2 12" xfId="5545" xr:uid="{00000000-0005-0000-0000-000011000000}"/>
    <cellStyle name="20% - Énfasis1 2 12 2" xfId="10899" xr:uid="{00000000-0005-0000-0000-000012000000}"/>
    <cellStyle name="20% - Énfasis1 2 13" xfId="5682" xr:uid="{00000000-0005-0000-0000-000013000000}"/>
    <cellStyle name="20% - Énfasis1 2 13 2" xfId="11027" xr:uid="{00000000-0005-0000-0000-000014000000}"/>
    <cellStyle name="20% - Énfasis1 2 14" xfId="5839" xr:uid="{00000000-0005-0000-0000-000015000000}"/>
    <cellStyle name="20% - Énfasis1 2 2" xfId="452" xr:uid="{00000000-0005-0000-0000-000016000000}"/>
    <cellStyle name="20% - Énfasis1 2 2 10" xfId="5008" xr:uid="{00000000-0005-0000-0000-000017000000}"/>
    <cellStyle name="20% - Énfasis1 2 2 10 2" xfId="10395" xr:uid="{00000000-0005-0000-0000-000018000000}"/>
    <cellStyle name="20% - Énfasis1 2 2 11" xfId="3606" xr:uid="{00000000-0005-0000-0000-000019000000}"/>
    <cellStyle name="20% - Énfasis1 2 2 11 2" xfId="9115" xr:uid="{00000000-0005-0000-0000-00001A000000}"/>
    <cellStyle name="20% - Énfasis1 2 2 12" xfId="4183" xr:uid="{00000000-0005-0000-0000-00001B000000}"/>
    <cellStyle name="20% - Énfasis1 2 2 12 2" xfId="9659" xr:uid="{00000000-0005-0000-0000-00001C000000}"/>
    <cellStyle name="20% - Énfasis1 2 2 13" xfId="6094" xr:uid="{00000000-0005-0000-0000-00001D000000}"/>
    <cellStyle name="20% - Énfasis1 2 2 2" xfId="934" xr:uid="{00000000-0005-0000-0000-00001E000000}"/>
    <cellStyle name="20% - Énfasis1 2 2 2 2" xfId="6546" xr:uid="{00000000-0005-0000-0000-00001F000000}"/>
    <cellStyle name="20% - Énfasis1 2 2 3" xfId="1339" xr:uid="{00000000-0005-0000-0000-000020000000}"/>
    <cellStyle name="20% - Énfasis1 2 2 3 2" xfId="6946" xr:uid="{00000000-0005-0000-0000-000021000000}"/>
    <cellStyle name="20% - Énfasis1 2 2 4" xfId="1746" xr:uid="{00000000-0005-0000-0000-000022000000}"/>
    <cellStyle name="20% - Énfasis1 2 2 4 2" xfId="7346" xr:uid="{00000000-0005-0000-0000-000023000000}"/>
    <cellStyle name="20% - Énfasis1 2 2 5" xfId="2149" xr:uid="{00000000-0005-0000-0000-000024000000}"/>
    <cellStyle name="20% - Énfasis1 2 2 5 2" xfId="7742" xr:uid="{00000000-0005-0000-0000-000025000000}"/>
    <cellStyle name="20% - Énfasis1 2 2 6" xfId="2555" xr:uid="{00000000-0005-0000-0000-000026000000}"/>
    <cellStyle name="20% - Énfasis1 2 2 6 2" xfId="8139" xr:uid="{00000000-0005-0000-0000-000027000000}"/>
    <cellStyle name="20% - Énfasis1 2 2 7" xfId="2953" xr:uid="{00000000-0005-0000-0000-000028000000}"/>
    <cellStyle name="20% - Énfasis1 2 2 7 2" xfId="8532" xr:uid="{00000000-0005-0000-0000-000029000000}"/>
    <cellStyle name="20% - Énfasis1 2 2 8" xfId="3220" xr:uid="{00000000-0005-0000-0000-00002A000000}"/>
    <cellStyle name="20% - Énfasis1 2 2 8 2" xfId="8758" xr:uid="{00000000-0005-0000-0000-00002B000000}"/>
    <cellStyle name="20% - Énfasis1 2 2 9" xfId="3815" xr:uid="{00000000-0005-0000-0000-00002C000000}"/>
    <cellStyle name="20% - Énfasis1 2 2 9 2" xfId="9313" xr:uid="{00000000-0005-0000-0000-00002D000000}"/>
    <cellStyle name="20% - Énfasis1 2 3" xfId="670" xr:uid="{00000000-0005-0000-0000-00002E000000}"/>
    <cellStyle name="20% - Énfasis1 2 3 2" xfId="6283" xr:uid="{00000000-0005-0000-0000-00002F000000}"/>
    <cellStyle name="20% - Énfasis1 2 4" xfId="1075" xr:uid="{00000000-0005-0000-0000-000030000000}"/>
    <cellStyle name="20% - Énfasis1 2 4 2" xfId="6683" xr:uid="{00000000-0005-0000-0000-000031000000}"/>
    <cellStyle name="20% - Énfasis1 2 5" xfId="1482" xr:uid="{00000000-0005-0000-0000-000032000000}"/>
    <cellStyle name="20% - Énfasis1 2 5 2" xfId="7083" xr:uid="{00000000-0005-0000-0000-000033000000}"/>
    <cellStyle name="20% - Énfasis1 2 6" xfId="1886" xr:uid="{00000000-0005-0000-0000-000034000000}"/>
    <cellStyle name="20% - Énfasis1 2 6 2" xfId="7481" xr:uid="{00000000-0005-0000-0000-000035000000}"/>
    <cellStyle name="20% - Énfasis1 2 7" xfId="2291" xr:uid="{00000000-0005-0000-0000-000036000000}"/>
    <cellStyle name="20% - Énfasis1 2 7 2" xfId="7877" xr:uid="{00000000-0005-0000-0000-000037000000}"/>
    <cellStyle name="20% - Énfasis1 2 8" xfId="2693" xr:uid="{00000000-0005-0000-0000-000038000000}"/>
    <cellStyle name="20% - Énfasis1 2 8 2" xfId="8273" xr:uid="{00000000-0005-0000-0000-000039000000}"/>
    <cellStyle name="20% - Énfasis1 2 9" xfId="4536" xr:uid="{00000000-0005-0000-0000-00003A000000}"/>
    <cellStyle name="20% - Énfasis1 2 9 2" xfId="9989" xr:uid="{00000000-0005-0000-0000-00003B000000}"/>
    <cellStyle name="20% - Énfasis1 3" xfId="319" xr:uid="{00000000-0005-0000-0000-00003C000000}"/>
    <cellStyle name="20% - Énfasis1 3 10" xfId="4733" xr:uid="{00000000-0005-0000-0000-00003D000000}"/>
    <cellStyle name="20% - Énfasis1 3 10 2" xfId="10131" xr:uid="{00000000-0005-0000-0000-00003E000000}"/>
    <cellStyle name="20% - Énfasis1 3 11" xfId="4505" xr:uid="{00000000-0005-0000-0000-00003F000000}"/>
    <cellStyle name="20% - Énfasis1 3 11 2" xfId="9960" xr:uid="{00000000-0005-0000-0000-000040000000}"/>
    <cellStyle name="20% - Énfasis1 3 12" xfId="3547" xr:uid="{00000000-0005-0000-0000-000041000000}"/>
    <cellStyle name="20% - Énfasis1 3 12 2" xfId="9059" xr:uid="{00000000-0005-0000-0000-000042000000}"/>
    <cellStyle name="20% - Énfasis1 3 13" xfId="5966" xr:uid="{00000000-0005-0000-0000-000043000000}"/>
    <cellStyle name="20% - Énfasis1 3 2" xfId="802" xr:uid="{00000000-0005-0000-0000-000044000000}"/>
    <cellStyle name="20% - Énfasis1 3 2 2" xfId="6414" xr:uid="{00000000-0005-0000-0000-000045000000}"/>
    <cellStyle name="20% - Énfasis1 3 3" xfId="1207" xr:uid="{00000000-0005-0000-0000-000046000000}"/>
    <cellStyle name="20% - Énfasis1 3 3 2" xfId="6814" xr:uid="{00000000-0005-0000-0000-000047000000}"/>
    <cellStyle name="20% - Énfasis1 3 4" xfId="1614" xr:uid="{00000000-0005-0000-0000-000048000000}"/>
    <cellStyle name="20% - Énfasis1 3 4 2" xfId="7214" xr:uid="{00000000-0005-0000-0000-000049000000}"/>
    <cellStyle name="20% - Énfasis1 3 5" xfId="2017" xr:uid="{00000000-0005-0000-0000-00004A000000}"/>
    <cellStyle name="20% - Énfasis1 3 5 2" xfId="7610" xr:uid="{00000000-0005-0000-0000-00004B000000}"/>
    <cellStyle name="20% - Énfasis1 3 6" xfId="2423" xr:uid="{00000000-0005-0000-0000-00004C000000}"/>
    <cellStyle name="20% - Énfasis1 3 6 2" xfId="8008" xr:uid="{00000000-0005-0000-0000-00004D000000}"/>
    <cellStyle name="20% - Énfasis1 3 7" xfId="2822" xr:uid="{00000000-0005-0000-0000-00004E000000}"/>
    <cellStyle name="20% - Énfasis1 3 7 2" xfId="8401" xr:uid="{00000000-0005-0000-0000-00004F000000}"/>
    <cellStyle name="20% - Énfasis1 3 8" xfId="3732" xr:uid="{00000000-0005-0000-0000-000050000000}"/>
    <cellStyle name="20% - Énfasis1 3 8 2" xfId="9235" xr:uid="{00000000-0005-0000-0000-000051000000}"/>
    <cellStyle name="20% - Énfasis1 3 9" xfId="4406" xr:uid="{00000000-0005-0000-0000-000052000000}"/>
    <cellStyle name="20% - Énfasis1 3 9 2" xfId="9868" xr:uid="{00000000-0005-0000-0000-000053000000}"/>
    <cellStyle name="20% - Énfasis1 4" xfId="501" xr:uid="{00000000-0005-0000-0000-000054000000}"/>
    <cellStyle name="20% - Énfasis1 4 2" xfId="3045" xr:uid="{00000000-0005-0000-0000-000055000000}"/>
    <cellStyle name="20% - Énfasis1 4 2 2" xfId="8598" xr:uid="{00000000-0005-0000-0000-000056000000}"/>
    <cellStyle name="20% - Énfasis1 4 3" xfId="4563" xr:uid="{00000000-0005-0000-0000-000057000000}"/>
    <cellStyle name="20% - Énfasis1 4 3 2" xfId="10014" xr:uid="{00000000-0005-0000-0000-000058000000}"/>
    <cellStyle name="20% - Énfasis1 4 4" xfId="3362" xr:uid="{00000000-0005-0000-0000-000059000000}"/>
    <cellStyle name="20% - Énfasis1 4 4 2" xfId="8891" xr:uid="{00000000-0005-0000-0000-00005A000000}"/>
    <cellStyle name="20% - Énfasis1 4 5" xfId="5334" xr:uid="{00000000-0005-0000-0000-00005B000000}"/>
    <cellStyle name="20% - Énfasis1 4 5 2" xfId="10701" xr:uid="{00000000-0005-0000-0000-00005C000000}"/>
    <cellStyle name="20% - Énfasis1 4 6" xfId="5560" xr:uid="{00000000-0005-0000-0000-00005D000000}"/>
    <cellStyle name="20% - Énfasis1 4 6 2" xfId="10913" xr:uid="{00000000-0005-0000-0000-00005E000000}"/>
    <cellStyle name="20% - Énfasis1 4 7" xfId="5691" xr:uid="{00000000-0005-0000-0000-00005F000000}"/>
    <cellStyle name="20% - Énfasis1 4 7 2" xfId="11036" xr:uid="{00000000-0005-0000-0000-000060000000}"/>
    <cellStyle name="20% - Énfasis1 4 8" xfId="6121" xr:uid="{00000000-0005-0000-0000-000061000000}"/>
    <cellStyle name="20% - Énfasis1 5" xfId="965" xr:uid="{00000000-0005-0000-0000-000062000000}"/>
    <cellStyle name="20% - Énfasis1 5 2" xfId="3393" xr:uid="{00000000-0005-0000-0000-000063000000}"/>
    <cellStyle name="20% - Énfasis1 5 2 2" xfId="8920" xr:uid="{00000000-0005-0000-0000-000064000000}"/>
    <cellStyle name="20% - Énfasis1 5 3" xfId="3054" xr:uid="{00000000-0005-0000-0000-000065000000}"/>
    <cellStyle name="20% - Énfasis1 5 3 2" xfId="8606" xr:uid="{00000000-0005-0000-0000-000066000000}"/>
    <cellStyle name="20% - Énfasis1 5 4" xfId="4177" xr:uid="{00000000-0005-0000-0000-000067000000}"/>
    <cellStyle name="20% - Énfasis1 5 4 2" xfId="9653" xr:uid="{00000000-0005-0000-0000-000068000000}"/>
    <cellStyle name="20% - Énfasis1 5 5" xfId="3320" xr:uid="{00000000-0005-0000-0000-000069000000}"/>
    <cellStyle name="20% - Énfasis1 5 5 2" xfId="8851" xr:uid="{00000000-0005-0000-0000-00006A000000}"/>
    <cellStyle name="20% - Énfasis1 5 6" xfId="5173" xr:uid="{00000000-0005-0000-0000-00006B000000}"/>
    <cellStyle name="20% - Énfasis1 5 6 2" xfId="10547" xr:uid="{00000000-0005-0000-0000-00006C000000}"/>
    <cellStyle name="20% - Énfasis1 5 7" xfId="5441" xr:uid="{00000000-0005-0000-0000-00006D000000}"/>
    <cellStyle name="20% - Énfasis1 5 7 2" xfId="10800" xr:uid="{00000000-0005-0000-0000-00006E000000}"/>
    <cellStyle name="20% - Énfasis1 5 8" xfId="6575" xr:uid="{00000000-0005-0000-0000-00006F000000}"/>
    <cellStyle name="20% - Énfasis1 6" xfId="1371" xr:uid="{00000000-0005-0000-0000-000070000000}"/>
    <cellStyle name="20% - Énfasis1 6 2" xfId="3702" xr:uid="{00000000-0005-0000-0000-000071000000}"/>
    <cellStyle name="20% - Énfasis1 6 2 2" xfId="9206" xr:uid="{00000000-0005-0000-0000-000072000000}"/>
    <cellStyle name="20% - Énfasis1 6 3" xfId="3244" xr:uid="{00000000-0005-0000-0000-000073000000}"/>
    <cellStyle name="20% - Énfasis1 6 3 2" xfId="8781" xr:uid="{00000000-0005-0000-0000-000074000000}"/>
    <cellStyle name="20% - Énfasis1 6 4" xfId="3225" xr:uid="{00000000-0005-0000-0000-000075000000}"/>
    <cellStyle name="20% - Énfasis1 6 4 2" xfId="8762" xr:uid="{00000000-0005-0000-0000-000076000000}"/>
    <cellStyle name="20% - Énfasis1 6 5" xfId="4117" xr:uid="{00000000-0005-0000-0000-000077000000}"/>
    <cellStyle name="20% - Énfasis1 6 5 2" xfId="9601" xr:uid="{00000000-0005-0000-0000-000078000000}"/>
    <cellStyle name="20% - Énfasis1 6 6" xfId="3717" xr:uid="{00000000-0005-0000-0000-000079000000}"/>
    <cellStyle name="20% - Énfasis1 6 6 2" xfId="9220" xr:uid="{00000000-0005-0000-0000-00007A000000}"/>
    <cellStyle name="20% - Énfasis1 6 7" xfId="3869" xr:uid="{00000000-0005-0000-0000-00007B000000}"/>
    <cellStyle name="20% - Énfasis1 6 7 2" xfId="9367" xr:uid="{00000000-0005-0000-0000-00007C000000}"/>
    <cellStyle name="20% - Énfasis1 6 8" xfId="6976" xr:uid="{00000000-0005-0000-0000-00007D000000}"/>
    <cellStyle name="20% - Énfasis1 7" xfId="1777" xr:uid="{00000000-0005-0000-0000-00007E000000}"/>
    <cellStyle name="20% - Énfasis1 7 2" xfId="4009" xr:uid="{00000000-0005-0000-0000-00007F000000}"/>
    <cellStyle name="20% - Énfasis1 7 2 2" xfId="9499" xr:uid="{00000000-0005-0000-0000-000080000000}"/>
    <cellStyle name="20% - Énfasis1 7 3" xfId="2978" xr:uid="{00000000-0005-0000-0000-000081000000}"/>
    <cellStyle name="20% - Énfasis1 7 3 2" xfId="8556" xr:uid="{00000000-0005-0000-0000-000082000000}"/>
    <cellStyle name="20% - Énfasis1 7 4" xfId="5087" xr:uid="{00000000-0005-0000-0000-000083000000}"/>
    <cellStyle name="20% - Énfasis1 7 4 2" xfId="10467" xr:uid="{00000000-0005-0000-0000-000084000000}"/>
    <cellStyle name="20% - Énfasis1 7 5" xfId="3377" xr:uid="{00000000-0005-0000-0000-000085000000}"/>
    <cellStyle name="20% - Énfasis1 7 5 2" xfId="8905" xr:uid="{00000000-0005-0000-0000-000086000000}"/>
    <cellStyle name="20% - Énfasis1 7 6" xfId="4585" xr:uid="{00000000-0005-0000-0000-000087000000}"/>
    <cellStyle name="20% - Énfasis1 7 6 2" xfId="10036" xr:uid="{00000000-0005-0000-0000-000088000000}"/>
    <cellStyle name="20% - Énfasis1 7 7" xfId="4289" xr:uid="{00000000-0005-0000-0000-000089000000}"/>
    <cellStyle name="20% - Énfasis1 7 7 2" xfId="9758" xr:uid="{00000000-0005-0000-0000-00008A000000}"/>
    <cellStyle name="20% - Énfasis1 7 8" xfId="7374" xr:uid="{00000000-0005-0000-0000-00008B000000}"/>
    <cellStyle name="20% - Énfasis1 8" xfId="1878" xr:uid="{00000000-0005-0000-0000-00008C000000}"/>
    <cellStyle name="20% - Énfasis1 8 2" xfId="4088" xr:uid="{00000000-0005-0000-0000-00008D000000}"/>
    <cellStyle name="20% - Énfasis1 8 2 2" xfId="9574" xr:uid="{00000000-0005-0000-0000-00008E000000}"/>
    <cellStyle name="20% - Énfasis1 8 3" xfId="4584" xr:uid="{00000000-0005-0000-0000-00008F000000}"/>
    <cellStyle name="20% - Énfasis1 8 3 2" xfId="10035" xr:uid="{00000000-0005-0000-0000-000090000000}"/>
    <cellStyle name="20% - Énfasis1 8 4" xfId="4029" xr:uid="{00000000-0005-0000-0000-000091000000}"/>
    <cellStyle name="20% - Énfasis1 8 4 2" xfId="9518" xr:uid="{00000000-0005-0000-0000-000092000000}"/>
    <cellStyle name="20% - Énfasis1 8 5" xfId="4159" xr:uid="{00000000-0005-0000-0000-000093000000}"/>
    <cellStyle name="20% - Énfasis1 8 5 2" xfId="9638" xr:uid="{00000000-0005-0000-0000-000094000000}"/>
    <cellStyle name="20% - Énfasis1 8 6" xfId="4705" xr:uid="{00000000-0005-0000-0000-000095000000}"/>
    <cellStyle name="20% - Énfasis1 8 6 2" xfId="10104" xr:uid="{00000000-0005-0000-0000-000096000000}"/>
    <cellStyle name="20% - Énfasis1 8 7" xfId="4493" xr:uid="{00000000-0005-0000-0000-000097000000}"/>
    <cellStyle name="20% - Énfasis1 8 7 2" xfId="9948" xr:uid="{00000000-0005-0000-0000-000098000000}"/>
    <cellStyle name="20% - Énfasis1 8 8" xfId="7473" xr:uid="{00000000-0005-0000-0000-000099000000}"/>
    <cellStyle name="20% - Énfasis1 9" xfId="2583" xr:uid="{00000000-0005-0000-0000-00009A000000}"/>
    <cellStyle name="20% - Énfasis1 9 2" xfId="8165" xr:uid="{00000000-0005-0000-0000-00009B000000}"/>
    <cellStyle name="20% - Énfasis2" xfId="22" builtinId="34" customBuiltin="1"/>
    <cellStyle name="20% - Énfasis2 10" xfId="3782" xr:uid="{00000000-0005-0000-0000-00009D000000}"/>
    <cellStyle name="20% - Énfasis2 10 2" xfId="9283" xr:uid="{00000000-0005-0000-0000-00009E000000}"/>
    <cellStyle name="20% - Énfasis2 11" xfId="3068" xr:uid="{00000000-0005-0000-0000-00009F000000}"/>
    <cellStyle name="20% - Énfasis2 11 2" xfId="8617" xr:uid="{00000000-0005-0000-0000-0000A0000000}"/>
    <cellStyle name="20% - Énfasis2 12" xfId="5054" xr:uid="{00000000-0005-0000-0000-0000A1000000}"/>
    <cellStyle name="20% - Énfasis2 12 2" xfId="10439" xr:uid="{00000000-0005-0000-0000-0000A2000000}"/>
    <cellStyle name="20% - Énfasis2 13" xfId="3442" xr:uid="{00000000-0005-0000-0000-0000A3000000}"/>
    <cellStyle name="20% - Énfasis2 13 2" xfId="8963" xr:uid="{00000000-0005-0000-0000-0000A4000000}"/>
    <cellStyle name="20% - Énfasis2 14" xfId="3582" xr:uid="{00000000-0005-0000-0000-0000A5000000}"/>
    <cellStyle name="20% - Énfasis2 14 2" xfId="9093" xr:uid="{00000000-0005-0000-0000-0000A6000000}"/>
    <cellStyle name="20% - Énfasis2 15" xfId="5713" xr:uid="{00000000-0005-0000-0000-0000A7000000}"/>
    <cellStyle name="20% - Énfasis2 2" xfId="189" xr:uid="{00000000-0005-0000-0000-0000A8000000}"/>
    <cellStyle name="20% - Énfasis2 2 10" xfId="4292" xr:uid="{00000000-0005-0000-0000-0000A9000000}"/>
    <cellStyle name="20% - Énfasis2 2 10 2" xfId="9760" xr:uid="{00000000-0005-0000-0000-0000AA000000}"/>
    <cellStyle name="20% - Énfasis2 2 11" xfId="4358" xr:uid="{00000000-0005-0000-0000-0000AB000000}"/>
    <cellStyle name="20% - Énfasis2 2 11 2" xfId="9824" xr:uid="{00000000-0005-0000-0000-0000AC000000}"/>
    <cellStyle name="20% - Énfasis2 2 12" xfId="4792" xr:uid="{00000000-0005-0000-0000-0000AD000000}"/>
    <cellStyle name="20% - Énfasis2 2 12 2" xfId="10189" xr:uid="{00000000-0005-0000-0000-0000AE000000}"/>
    <cellStyle name="20% - Énfasis2 2 13" xfId="5388" xr:uid="{00000000-0005-0000-0000-0000AF000000}"/>
    <cellStyle name="20% - Énfasis2 2 13 2" xfId="10751" xr:uid="{00000000-0005-0000-0000-0000B0000000}"/>
    <cellStyle name="20% - Énfasis2 2 14" xfId="5841" xr:uid="{00000000-0005-0000-0000-0000B1000000}"/>
    <cellStyle name="20% - Énfasis2 2 2" xfId="454" xr:uid="{00000000-0005-0000-0000-0000B2000000}"/>
    <cellStyle name="20% - Énfasis2 2 2 10" xfId="3376" xr:uid="{00000000-0005-0000-0000-0000B3000000}"/>
    <cellStyle name="20% - Énfasis2 2 2 10 2" xfId="8904" xr:uid="{00000000-0005-0000-0000-0000B4000000}"/>
    <cellStyle name="20% - Énfasis2 2 2 11" xfId="4541" xr:uid="{00000000-0005-0000-0000-0000B5000000}"/>
    <cellStyle name="20% - Énfasis2 2 2 11 2" xfId="9993" xr:uid="{00000000-0005-0000-0000-0000B6000000}"/>
    <cellStyle name="20% - Énfasis2 2 2 12" xfId="4010" xr:uid="{00000000-0005-0000-0000-0000B7000000}"/>
    <cellStyle name="20% - Énfasis2 2 2 12 2" xfId="9500" xr:uid="{00000000-0005-0000-0000-0000B8000000}"/>
    <cellStyle name="20% - Énfasis2 2 2 13" xfId="6096" xr:uid="{00000000-0005-0000-0000-0000B9000000}"/>
    <cellStyle name="20% - Énfasis2 2 2 2" xfId="936" xr:uid="{00000000-0005-0000-0000-0000BA000000}"/>
    <cellStyle name="20% - Énfasis2 2 2 2 2" xfId="6548" xr:uid="{00000000-0005-0000-0000-0000BB000000}"/>
    <cellStyle name="20% - Énfasis2 2 2 3" xfId="1341" xr:uid="{00000000-0005-0000-0000-0000BC000000}"/>
    <cellStyle name="20% - Énfasis2 2 2 3 2" xfId="6948" xr:uid="{00000000-0005-0000-0000-0000BD000000}"/>
    <cellStyle name="20% - Énfasis2 2 2 4" xfId="1748" xr:uid="{00000000-0005-0000-0000-0000BE000000}"/>
    <cellStyle name="20% - Énfasis2 2 2 4 2" xfId="7348" xr:uid="{00000000-0005-0000-0000-0000BF000000}"/>
    <cellStyle name="20% - Énfasis2 2 2 5" xfId="2151" xr:uid="{00000000-0005-0000-0000-0000C0000000}"/>
    <cellStyle name="20% - Énfasis2 2 2 5 2" xfId="7744" xr:uid="{00000000-0005-0000-0000-0000C1000000}"/>
    <cellStyle name="20% - Énfasis2 2 2 6" xfId="2557" xr:uid="{00000000-0005-0000-0000-0000C2000000}"/>
    <cellStyle name="20% - Énfasis2 2 2 6 2" xfId="8141" xr:uid="{00000000-0005-0000-0000-0000C3000000}"/>
    <cellStyle name="20% - Énfasis2 2 2 7" xfId="2955" xr:uid="{00000000-0005-0000-0000-0000C4000000}"/>
    <cellStyle name="20% - Énfasis2 2 2 7 2" xfId="8534" xr:uid="{00000000-0005-0000-0000-0000C5000000}"/>
    <cellStyle name="20% - Énfasis2 2 2 8" xfId="3766" xr:uid="{00000000-0005-0000-0000-0000C6000000}"/>
    <cellStyle name="20% - Énfasis2 2 2 8 2" xfId="9268" xr:uid="{00000000-0005-0000-0000-0000C7000000}"/>
    <cellStyle name="20% - Énfasis2 2 2 9" xfId="4092" xr:uid="{00000000-0005-0000-0000-0000C8000000}"/>
    <cellStyle name="20% - Énfasis2 2 2 9 2" xfId="9578" xr:uid="{00000000-0005-0000-0000-0000C9000000}"/>
    <cellStyle name="20% - Énfasis2 2 3" xfId="672" xr:uid="{00000000-0005-0000-0000-0000CA000000}"/>
    <cellStyle name="20% - Énfasis2 2 3 2" xfId="6285" xr:uid="{00000000-0005-0000-0000-0000CB000000}"/>
    <cellStyle name="20% - Énfasis2 2 4" xfId="1077" xr:uid="{00000000-0005-0000-0000-0000CC000000}"/>
    <cellStyle name="20% - Énfasis2 2 4 2" xfId="6685" xr:uid="{00000000-0005-0000-0000-0000CD000000}"/>
    <cellStyle name="20% - Énfasis2 2 5" xfId="1484" xr:uid="{00000000-0005-0000-0000-0000CE000000}"/>
    <cellStyle name="20% - Énfasis2 2 5 2" xfId="7085" xr:uid="{00000000-0005-0000-0000-0000CF000000}"/>
    <cellStyle name="20% - Énfasis2 2 6" xfId="1888" xr:uid="{00000000-0005-0000-0000-0000D0000000}"/>
    <cellStyle name="20% - Énfasis2 2 6 2" xfId="7483" xr:uid="{00000000-0005-0000-0000-0000D1000000}"/>
    <cellStyle name="20% - Énfasis2 2 7" xfId="2293" xr:uid="{00000000-0005-0000-0000-0000D2000000}"/>
    <cellStyle name="20% - Énfasis2 2 7 2" xfId="7879" xr:uid="{00000000-0005-0000-0000-0000D3000000}"/>
    <cellStyle name="20% - Énfasis2 2 8" xfId="2695" xr:uid="{00000000-0005-0000-0000-0000D4000000}"/>
    <cellStyle name="20% - Énfasis2 2 8 2" xfId="8275" xr:uid="{00000000-0005-0000-0000-0000D5000000}"/>
    <cellStyle name="20% - Énfasis2 2 9" xfId="3943" xr:uid="{00000000-0005-0000-0000-0000D6000000}"/>
    <cellStyle name="20% - Énfasis2 2 9 2" xfId="9436" xr:uid="{00000000-0005-0000-0000-0000D7000000}"/>
    <cellStyle name="20% - Énfasis2 3" xfId="321" xr:uid="{00000000-0005-0000-0000-0000D8000000}"/>
    <cellStyle name="20% - Énfasis2 3 10" xfId="3658" xr:uid="{00000000-0005-0000-0000-0000D9000000}"/>
    <cellStyle name="20% - Énfasis2 3 10 2" xfId="9165" xr:uid="{00000000-0005-0000-0000-0000DA000000}"/>
    <cellStyle name="20% - Énfasis2 3 11" xfId="5210" xr:uid="{00000000-0005-0000-0000-0000DB000000}"/>
    <cellStyle name="20% - Énfasis2 3 11 2" xfId="10583" xr:uid="{00000000-0005-0000-0000-0000DC000000}"/>
    <cellStyle name="20% - Énfasis2 3 12" xfId="5467" xr:uid="{00000000-0005-0000-0000-0000DD000000}"/>
    <cellStyle name="20% - Énfasis2 3 12 2" xfId="10825" xr:uid="{00000000-0005-0000-0000-0000DE000000}"/>
    <cellStyle name="20% - Énfasis2 3 13" xfId="5968" xr:uid="{00000000-0005-0000-0000-0000DF000000}"/>
    <cellStyle name="20% - Énfasis2 3 2" xfId="804" xr:uid="{00000000-0005-0000-0000-0000E0000000}"/>
    <cellStyle name="20% - Énfasis2 3 2 2" xfId="6416" xr:uid="{00000000-0005-0000-0000-0000E1000000}"/>
    <cellStyle name="20% - Énfasis2 3 3" xfId="1209" xr:uid="{00000000-0005-0000-0000-0000E2000000}"/>
    <cellStyle name="20% - Énfasis2 3 3 2" xfId="6816" xr:uid="{00000000-0005-0000-0000-0000E3000000}"/>
    <cellStyle name="20% - Énfasis2 3 4" xfId="1616" xr:uid="{00000000-0005-0000-0000-0000E4000000}"/>
    <cellStyle name="20% - Énfasis2 3 4 2" xfId="7216" xr:uid="{00000000-0005-0000-0000-0000E5000000}"/>
    <cellStyle name="20% - Énfasis2 3 5" xfId="2019" xr:uid="{00000000-0005-0000-0000-0000E6000000}"/>
    <cellStyle name="20% - Énfasis2 3 5 2" xfId="7612" xr:uid="{00000000-0005-0000-0000-0000E7000000}"/>
    <cellStyle name="20% - Énfasis2 3 6" xfId="2425" xr:uid="{00000000-0005-0000-0000-0000E8000000}"/>
    <cellStyle name="20% - Énfasis2 3 6 2" xfId="8010" xr:uid="{00000000-0005-0000-0000-0000E9000000}"/>
    <cellStyle name="20% - Énfasis2 3 7" xfId="2824" xr:uid="{00000000-0005-0000-0000-0000EA000000}"/>
    <cellStyle name="20% - Énfasis2 3 7 2" xfId="8403" xr:uid="{00000000-0005-0000-0000-0000EB000000}"/>
    <cellStyle name="20% - Énfasis2 3 8" xfId="3120" xr:uid="{00000000-0005-0000-0000-0000EC000000}"/>
    <cellStyle name="20% - Énfasis2 3 8 2" xfId="8666" xr:uid="{00000000-0005-0000-0000-0000ED000000}"/>
    <cellStyle name="20% - Énfasis2 3 9" xfId="4746" xr:uid="{00000000-0005-0000-0000-0000EE000000}"/>
    <cellStyle name="20% - Énfasis2 3 9 2" xfId="10144" xr:uid="{00000000-0005-0000-0000-0000EF000000}"/>
    <cellStyle name="20% - Énfasis2 4" xfId="504" xr:uid="{00000000-0005-0000-0000-0000F0000000}"/>
    <cellStyle name="20% - Énfasis2 4 2" xfId="3047" xr:uid="{00000000-0005-0000-0000-0000F1000000}"/>
    <cellStyle name="20% - Énfasis2 4 2 2" xfId="8600" xr:uid="{00000000-0005-0000-0000-0000F2000000}"/>
    <cellStyle name="20% - Énfasis2 4 3" xfId="3657" xr:uid="{00000000-0005-0000-0000-0000F3000000}"/>
    <cellStyle name="20% - Énfasis2 4 3 2" xfId="9164" xr:uid="{00000000-0005-0000-0000-0000F4000000}"/>
    <cellStyle name="20% - Énfasis2 4 4" xfId="4928" xr:uid="{00000000-0005-0000-0000-0000F5000000}"/>
    <cellStyle name="20% - Énfasis2 4 4 2" xfId="10321" xr:uid="{00000000-0005-0000-0000-0000F6000000}"/>
    <cellStyle name="20% - Énfasis2 4 5" xfId="4023" xr:uid="{00000000-0005-0000-0000-0000F7000000}"/>
    <cellStyle name="20% - Énfasis2 4 5 2" xfId="9512" xr:uid="{00000000-0005-0000-0000-0000F8000000}"/>
    <cellStyle name="20% - Énfasis2 4 6" xfId="4076" xr:uid="{00000000-0005-0000-0000-0000F9000000}"/>
    <cellStyle name="20% - Énfasis2 4 6 2" xfId="9563" xr:uid="{00000000-0005-0000-0000-0000FA000000}"/>
    <cellStyle name="20% - Énfasis2 4 7" xfId="5215" xr:uid="{00000000-0005-0000-0000-0000FB000000}"/>
    <cellStyle name="20% - Énfasis2 4 7 2" xfId="10588" xr:uid="{00000000-0005-0000-0000-0000FC000000}"/>
    <cellStyle name="20% - Énfasis2 4 8" xfId="6124" xr:uid="{00000000-0005-0000-0000-0000FD000000}"/>
    <cellStyle name="20% - Énfasis2 5" xfId="662" xr:uid="{00000000-0005-0000-0000-0000FE000000}"/>
    <cellStyle name="20% - Énfasis2 5 2" xfId="3173" xr:uid="{00000000-0005-0000-0000-0000FF000000}"/>
    <cellStyle name="20% - Énfasis2 5 2 2" xfId="8718" xr:uid="{00000000-0005-0000-0000-000000010000}"/>
    <cellStyle name="20% - Énfasis2 5 3" xfId="3513" xr:uid="{00000000-0005-0000-0000-000001010000}"/>
    <cellStyle name="20% - Énfasis2 5 3 2" xfId="9027" xr:uid="{00000000-0005-0000-0000-000002010000}"/>
    <cellStyle name="20% - Énfasis2 5 4" xfId="3703" xr:uid="{00000000-0005-0000-0000-000003010000}"/>
    <cellStyle name="20% - Énfasis2 5 4 2" xfId="9207" xr:uid="{00000000-0005-0000-0000-000004010000}"/>
    <cellStyle name="20% - Énfasis2 5 5" xfId="3211" xr:uid="{00000000-0005-0000-0000-000005010000}"/>
    <cellStyle name="20% - Énfasis2 5 5 2" xfId="8750" xr:uid="{00000000-0005-0000-0000-000006010000}"/>
    <cellStyle name="20% - Énfasis2 5 6" xfId="5168" xr:uid="{00000000-0005-0000-0000-000007010000}"/>
    <cellStyle name="20% - Énfasis2 5 6 2" xfId="10543" xr:uid="{00000000-0005-0000-0000-000008010000}"/>
    <cellStyle name="20% - Énfasis2 5 7" xfId="5438" xr:uid="{00000000-0005-0000-0000-000009010000}"/>
    <cellStyle name="20% - Énfasis2 5 7 2" xfId="10797" xr:uid="{00000000-0005-0000-0000-00000A010000}"/>
    <cellStyle name="20% - Énfasis2 5 8" xfId="6275" xr:uid="{00000000-0005-0000-0000-00000B010000}"/>
    <cellStyle name="20% - Énfasis2 6" xfId="1067" xr:uid="{00000000-0005-0000-0000-00000C010000}"/>
    <cellStyle name="20% - Énfasis2 6 2" xfId="3472" xr:uid="{00000000-0005-0000-0000-00000D010000}"/>
    <cellStyle name="20% - Énfasis2 6 2 2" xfId="8990" xr:uid="{00000000-0005-0000-0000-00000E010000}"/>
    <cellStyle name="20% - Énfasis2 6 3" xfId="4105" xr:uid="{00000000-0005-0000-0000-00000F010000}"/>
    <cellStyle name="20% - Énfasis2 6 3 2" xfId="9589" xr:uid="{00000000-0005-0000-0000-000010010000}"/>
    <cellStyle name="20% - Énfasis2 6 4" xfId="4576" xr:uid="{00000000-0005-0000-0000-000011010000}"/>
    <cellStyle name="20% - Énfasis2 6 4 2" xfId="10027" xr:uid="{00000000-0005-0000-0000-000012010000}"/>
    <cellStyle name="20% - Énfasis2 6 5" xfId="2982" xr:uid="{00000000-0005-0000-0000-000013010000}"/>
    <cellStyle name="20% - Énfasis2 6 5 2" xfId="8560" xr:uid="{00000000-0005-0000-0000-000014010000}"/>
    <cellStyle name="20% - Énfasis2 6 6" xfId="5130" xr:uid="{00000000-0005-0000-0000-000015010000}"/>
    <cellStyle name="20% - Énfasis2 6 6 2" xfId="10506" xr:uid="{00000000-0005-0000-0000-000016010000}"/>
    <cellStyle name="20% - Énfasis2 6 7" xfId="5410" xr:uid="{00000000-0005-0000-0000-000017010000}"/>
    <cellStyle name="20% - Énfasis2 6 7 2" xfId="10770" xr:uid="{00000000-0005-0000-0000-000018010000}"/>
    <cellStyle name="20% - Énfasis2 6 8" xfId="6675" xr:uid="{00000000-0005-0000-0000-000019010000}"/>
    <cellStyle name="20% - Énfasis2 7" xfId="1474" xr:uid="{00000000-0005-0000-0000-00001A010000}"/>
    <cellStyle name="20% - Énfasis2 7 2" xfId="3777" xr:uid="{00000000-0005-0000-0000-00001B010000}"/>
    <cellStyle name="20% - Énfasis2 7 2 2" xfId="9278" xr:uid="{00000000-0005-0000-0000-00001C010000}"/>
    <cellStyle name="20% - Énfasis2 7 3" xfId="3429" xr:uid="{00000000-0005-0000-0000-00001D010000}"/>
    <cellStyle name="20% - Énfasis2 7 3 2" xfId="8953" xr:uid="{00000000-0005-0000-0000-00001E010000}"/>
    <cellStyle name="20% - Énfasis2 7 4" xfId="4889" xr:uid="{00000000-0005-0000-0000-00001F010000}"/>
    <cellStyle name="20% - Énfasis2 7 4 2" xfId="10283" xr:uid="{00000000-0005-0000-0000-000020010000}"/>
    <cellStyle name="20% - Énfasis2 7 5" xfId="4437" xr:uid="{00000000-0005-0000-0000-000021010000}"/>
    <cellStyle name="20% - Énfasis2 7 5 2" xfId="9898" xr:uid="{00000000-0005-0000-0000-000022010000}"/>
    <cellStyle name="20% - Énfasis2 7 6" xfId="5095" xr:uid="{00000000-0005-0000-0000-000023010000}"/>
    <cellStyle name="20% - Énfasis2 7 6 2" xfId="10474" xr:uid="{00000000-0005-0000-0000-000024010000}"/>
    <cellStyle name="20% - Énfasis2 7 7" xfId="3794" xr:uid="{00000000-0005-0000-0000-000025010000}"/>
    <cellStyle name="20% - Énfasis2 7 7 2" xfId="9295" xr:uid="{00000000-0005-0000-0000-000026010000}"/>
    <cellStyle name="20% - Énfasis2 7 8" xfId="7075" xr:uid="{00000000-0005-0000-0000-000027010000}"/>
    <cellStyle name="20% - Énfasis2 8" xfId="1816" xr:uid="{00000000-0005-0000-0000-000028010000}"/>
    <cellStyle name="20% - Énfasis2 8 2" xfId="4040" xr:uid="{00000000-0005-0000-0000-000029010000}"/>
    <cellStyle name="20% - Énfasis2 8 2 2" xfId="9528" xr:uid="{00000000-0005-0000-0000-00002A010000}"/>
    <cellStyle name="20% - Énfasis2 8 3" xfId="2577" xr:uid="{00000000-0005-0000-0000-00002B010000}"/>
    <cellStyle name="20% - Énfasis2 8 3 2" xfId="8159" xr:uid="{00000000-0005-0000-0000-00002C010000}"/>
    <cellStyle name="20% - Énfasis2 8 4" xfId="5097" xr:uid="{00000000-0005-0000-0000-00002D010000}"/>
    <cellStyle name="20% - Énfasis2 8 4 2" xfId="10476" xr:uid="{00000000-0005-0000-0000-00002E010000}"/>
    <cellStyle name="20% - Énfasis2 8 5" xfId="4339" xr:uid="{00000000-0005-0000-0000-00002F010000}"/>
    <cellStyle name="20% - Énfasis2 8 5 2" xfId="9806" xr:uid="{00000000-0005-0000-0000-000030010000}"/>
    <cellStyle name="20% - Énfasis2 8 6" xfId="4870" xr:uid="{00000000-0005-0000-0000-000031010000}"/>
    <cellStyle name="20% - Énfasis2 8 6 2" xfId="10264" xr:uid="{00000000-0005-0000-0000-000032010000}"/>
    <cellStyle name="20% - Énfasis2 8 7" xfId="4895" xr:uid="{00000000-0005-0000-0000-000033010000}"/>
    <cellStyle name="20% - Énfasis2 8 7 2" xfId="10289" xr:uid="{00000000-0005-0000-0000-000034010000}"/>
    <cellStyle name="20% - Énfasis2 8 8" xfId="7412" xr:uid="{00000000-0005-0000-0000-000035010000}"/>
    <cellStyle name="20% - Énfasis2 9" xfId="980" xr:uid="{00000000-0005-0000-0000-000036010000}"/>
    <cellStyle name="20% - Énfasis2 9 2" xfId="6590" xr:uid="{00000000-0005-0000-0000-000037010000}"/>
    <cellStyle name="20% - Énfasis3" xfId="26" builtinId="38" customBuiltin="1"/>
    <cellStyle name="20% - Énfasis3 10" xfId="4294" xr:uid="{00000000-0005-0000-0000-000039010000}"/>
    <cellStyle name="20% - Énfasis3 10 2" xfId="9762" xr:uid="{00000000-0005-0000-0000-00003A010000}"/>
    <cellStyle name="20% - Énfasis3 11" xfId="3178" xr:uid="{00000000-0005-0000-0000-00003B010000}"/>
    <cellStyle name="20% - Énfasis3 11 2" xfId="8722" xr:uid="{00000000-0005-0000-0000-00003C010000}"/>
    <cellStyle name="20% - Énfasis3 12" xfId="5122" xr:uid="{00000000-0005-0000-0000-00003D010000}"/>
    <cellStyle name="20% - Énfasis3 12 2" xfId="10498" xr:uid="{00000000-0005-0000-0000-00003E010000}"/>
    <cellStyle name="20% - Énfasis3 13" xfId="5406" xr:uid="{00000000-0005-0000-0000-00003F010000}"/>
    <cellStyle name="20% - Énfasis3 13 2" xfId="10766" xr:uid="{00000000-0005-0000-0000-000040010000}"/>
    <cellStyle name="20% - Énfasis3 14" xfId="5603" xr:uid="{00000000-0005-0000-0000-000041010000}"/>
    <cellStyle name="20% - Énfasis3 14 2" xfId="10951" xr:uid="{00000000-0005-0000-0000-000042010000}"/>
    <cellStyle name="20% - Énfasis3 15" xfId="5715" xr:uid="{00000000-0005-0000-0000-000043010000}"/>
    <cellStyle name="20% - Énfasis3 2" xfId="191" xr:uid="{00000000-0005-0000-0000-000044010000}"/>
    <cellStyle name="20% - Énfasis3 2 10" xfId="4389" xr:uid="{00000000-0005-0000-0000-000045010000}"/>
    <cellStyle name="20% - Énfasis3 2 10 2" xfId="9852" xr:uid="{00000000-0005-0000-0000-000046010000}"/>
    <cellStyle name="20% - Énfasis3 2 11" xfId="3783" xr:uid="{00000000-0005-0000-0000-000047010000}"/>
    <cellStyle name="20% - Énfasis3 2 11 2" xfId="9284" xr:uid="{00000000-0005-0000-0000-000048010000}"/>
    <cellStyle name="20% - Énfasis3 2 12" xfId="5120" xr:uid="{00000000-0005-0000-0000-000049010000}"/>
    <cellStyle name="20% - Énfasis3 2 12 2" xfId="10496" xr:uid="{00000000-0005-0000-0000-00004A010000}"/>
    <cellStyle name="20% - Énfasis3 2 13" xfId="5405" xr:uid="{00000000-0005-0000-0000-00004B010000}"/>
    <cellStyle name="20% - Énfasis3 2 13 2" xfId="10765" xr:uid="{00000000-0005-0000-0000-00004C010000}"/>
    <cellStyle name="20% - Énfasis3 2 14" xfId="5843" xr:uid="{00000000-0005-0000-0000-00004D010000}"/>
    <cellStyle name="20% - Énfasis3 2 2" xfId="456" xr:uid="{00000000-0005-0000-0000-00004E010000}"/>
    <cellStyle name="20% - Énfasis3 2 2 10" xfId="4327" xr:uid="{00000000-0005-0000-0000-00004F010000}"/>
    <cellStyle name="20% - Énfasis3 2 2 10 2" xfId="9794" xr:uid="{00000000-0005-0000-0000-000050010000}"/>
    <cellStyle name="20% - Énfasis3 2 2 11" xfId="3823" xr:uid="{00000000-0005-0000-0000-000051010000}"/>
    <cellStyle name="20% - Énfasis3 2 2 11 2" xfId="9321" xr:uid="{00000000-0005-0000-0000-000052010000}"/>
    <cellStyle name="20% - Énfasis3 2 2 12" xfId="3584" xr:uid="{00000000-0005-0000-0000-000053010000}"/>
    <cellStyle name="20% - Énfasis3 2 2 12 2" xfId="9095" xr:uid="{00000000-0005-0000-0000-000054010000}"/>
    <cellStyle name="20% - Énfasis3 2 2 13" xfId="6098" xr:uid="{00000000-0005-0000-0000-000055010000}"/>
    <cellStyle name="20% - Énfasis3 2 2 2" xfId="938" xr:uid="{00000000-0005-0000-0000-000056010000}"/>
    <cellStyle name="20% - Énfasis3 2 2 2 2" xfId="6550" xr:uid="{00000000-0005-0000-0000-000057010000}"/>
    <cellStyle name="20% - Énfasis3 2 2 3" xfId="1343" xr:uid="{00000000-0005-0000-0000-000058010000}"/>
    <cellStyle name="20% - Énfasis3 2 2 3 2" xfId="6950" xr:uid="{00000000-0005-0000-0000-000059010000}"/>
    <cellStyle name="20% - Énfasis3 2 2 4" xfId="1750" xr:uid="{00000000-0005-0000-0000-00005A010000}"/>
    <cellStyle name="20% - Énfasis3 2 2 4 2" xfId="7350" xr:uid="{00000000-0005-0000-0000-00005B010000}"/>
    <cellStyle name="20% - Énfasis3 2 2 5" xfId="2153" xr:uid="{00000000-0005-0000-0000-00005C010000}"/>
    <cellStyle name="20% - Énfasis3 2 2 5 2" xfId="7746" xr:uid="{00000000-0005-0000-0000-00005D010000}"/>
    <cellStyle name="20% - Énfasis3 2 2 6" xfId="2559" xr:uid="{00000000-0005-0000-0000-00005E010000}"/>
    <cellStyle name="20% - Énfasis3 2 2 6 2" xfId="8143" xr:uid="{00000000-0005-0000-0000-00005F010000}"/>
    <cellStyle name="20% - Énfasis3 2 2 7" xfId="2957" xr:uid="{00000000-0005-0000-0000-000060010000}"/>
    <cellStyle name="20% - Énfasis3 2 2 7 2" xfId="8536" xr:uid="{00000000-0005-0000-0000-000061010000}"/>
    <cellStyle name="20% - Énfasis3 2 2 8" xfId="3161" xr:uid="{00000000-0005-0000-0000-000062010000}"/>
    <cellStyle name="20% - Énfasis3 2 2 8 2" xfId="8706" xr:uid="{00000000-0005-0000-0000-000063010000}"/>
    <cellStyle name="20% - Énfasis3 2 2 9" xfId="4962" xr:uid="{00000000-0005-0000-0000-000064010000}"/>
    <cellStyle name="20% - Énfasis3 2 2 9 2" xfId="10351" xr:uid="{00000000-0005-0000-0000-000065010000}"/>
    <cellStyle name="20% - Énfasis3 2 3" xfId="674" xr:uid="{00000000-0005-0000-0000-000066010000}"/>
    <cellStyle name="20% - Énfasis3 2 3 2" xfId="6287" xr:uid="{00000000-0005-0000-0000-000067010000}"/>
    <cellStyle name="20% - Énfasis3 2 4" xfId="1079" xr:uid="{00000000-0005-0000-0000-000068010000}"/>
    <cellStyle name="20% - Énfasis3 2 4 2" xfId="6687" xr:uid="{00000000-0005-0000-0000-000069010000}"/>
    <cellStyle name="20% - Énfasis3 2 5" xfId="1486" xr:uid="{00000000-0005-0000-0000-00006A010000}"/>
    <cellStyle name="20% - Énfasis3 2 5 2" xfId="7087" xr:uid="{00000000-0005-0000-0000-00006B010000}"/>
    <cellStyle name="20% - Énfasis3 2 6" xfId="1890" xr:uid="{00000000-0005-0000-0000-00006C010000}"/>
    <cellStyle name="20% - Énfasis3 2 6 2" xfId="7485" xr:uid="{00000000-0005-0000-0000-00006D010000}"/>
    <cellStyle name="20% - Énfasis3 2 7" xfId="2295" xr:uid="{00000000-0005-0000-0000-00006E010000}"/>
    <cellStyle name="20% - Énfasis3 2 7 2" xfId="7881" xr:uid="{00000000-0005-0000-0000-00006F010000}"/>
    <cellStyle name="20% - Énfasis3 2 8" xfId="2697" xr:uid="{00000000-0005-0000-0000-000070010000}"/>
    <cellStyle name="20% - Énfasis3 2 8 2" xfId="8277" xr:uid="{00000000-0005-0000-0000-000071010000}"/>
    <cellStyle name="20% - Énfasis3 2 9" xfId="3333" xr:uid="{00000000-0005-0000-0000-000072010000}"/>
    <cellStyle name="20% - Énfasis3 2 9 2" xfId="8864" xr:uid="{00000000-0005-0000-0000-000073010000}"/>
    <cellStyle name="20% - Énfasis3 3" xfId="323" xr:uid="{00000000-0005-0000-0000-000074010000}"/>
    <cellStyle name="20% - Énfasis3 3 10" xfId="4865" xr:uid="{00000000-0005-0000-0000-000075010000}"/>
    <cellStyle name="20% - Énfasis3 3 10 2" xfId="10259" xr:uid="{00000000-0005-0000-0000-000076010000}"/>
    <cellStyle name="20% - Énfasis3 3 11" xfId="3711" xr:uid="{00000000-0005-0000-0000-000077010000}"/>
    <cellStyle name="20% - Énfasis3 3 11 2" xfId="9214" xr:uid="{00000000-0005-0000-0000-000078010000}"/>
    <cellStyle name="20% - Énfasis3 3 12" xfId="5078" xr:uid="{00000000-0005-0000-0000-000079010000}"/>
    <cellStyle name="20% - Énfasis3 3 12 2" xfId="10458" xr:uid="{00000000-0005-0000-0000-00007A010000}"/>
    <cellStyle name="20% - Énfasis3 3 13" xfId="5970" xr:uid="{00000000-0005-0000-0000-00007B010000}"/>
    <cellStyle name="20% - Énfasis3 3 2" xfId="806" xr:uid="{00000000-0005-0000-0000-00007C010000}"/>
    <cellStyle name="20% - Énfasis3 3 2 2" xfId="6418" xr:uid="{00000000-0005-0000-0000-00007D010000}"/>
    <cellStyle name="20% - Énfasis3 3 3" xfId="1211" xr:uid="{00000000-0005-0000-0000-00007E010000}"/>
    <cellStyle name="20% - Énfasis3 3 3 2" xfId="6818" xr:uid="{00000000-0005-0000-0000-00007F010000}"/>
    <cellStyle name="20% - Énfasis3 3 4" xfId="1618" xr:uid="{00000000-0005-0000-0000-000080010000}"/>
    <cellStyle name="20% - Énfasis3 3 4 2" xfId="7218" xr:uid="{00000000-0005-0000-0000-000081010000}"/>
    <cellStyle name="20% - Énfasis3 3 5" xfId="2021" xr:uid="{00000000-0005-0000-0000-000082010000}"/>
    <cellStyle name="20% - Énfasis3 3 5 2" xfId="7614" xr:uid="{00000000-0005-0000-0000-000083010000}"/>
    <cellStyle name="20% - Énfasis3 3 6" xfId="2427" xr:uid="{00000000-0005-0000-0000-000084010000}"/>
    <cellStyle name="20% - Énfasis3 3 6 2" xfId="8012" xr:uid="{00000000-0005-0000-0000-000085010000}"/>
    <cellStyle name="20% - Énfasis3 3 7" xfId="2826" xr:uid="{00000000-0005-0000-0000-000086010000}"/>
    <cellStyle name="20% - Énfasis3 3 7 2" xfId="8405" xr:uid="{00000000-0005-0000-0000-000087010000}"/>
    <cellStyle name="20% - Énfasis3 3 8" xfId="4255" xr:uid="{00000000-0005-0000-0000-000088010000}"/>
    <cellStyle name="20% - Énfasis3 3 8 2" xfId="9725" xr:uid="{00000000-0005-0000-0000-000089010000}"/>
    <cellStyle name="20% - Énfasis3 3 9" xfId="3759" xr:uid="{00000000-0005-0000-0000-00008A010000}"/>
    <cellStyle name="20% - Énfasis3 3 9 2" xfId="9261" xr:uid="{00000000-0005-0000-0000-00008B010000}"/>
    <cellStyle name="20% - Énfasis3 4" xfId="508" xr:uid="{00000000-0005-0000-0000-00008C010000}"/>
    <cellStyle name="20% - Énfasis3 4 2" xfId="3051" xr:uid="{00000000-0005-0000-0000-00008D010000}"/>
    <cellStyle name="20% - Énfasis3 4 2 2" xfId="8604" xr:uid="{00000000-0005-0000-0000-00008E010000}"/>
    <cellStyle name="20% - Énfasis3 4 3" xfId="3862" xr:uid="{00000000-0005-0000-0000-00008F010000}"/>
    <cellStyle name="20% - Énfasis3 4 3 2" xfId="9360" xr:uid="{00000000-0005-0000-0000-000090010000}"/>
    <cellStyle name="20% - Énfasis3 4 4" xfId="4143" xr:uid="{00000000-0005-0000-0000-000091010000}"/>
    <cellStyle name="20% - Énfasis3 4 4 2" xfId="9623" xr:uid="{00000000-0005-0000-0000-000092010000}"/>
    <cellStyle name="20% - Énfasis3 4 5" xfId="3035" xr:uid="{00000000-0005-0000-0000-000093010000}"/>
    <cellStyle name="20% - Énfasis3 4 5 2" xfId="8588" xr:uid="{00000000-0005-0000-0000-000094010000}"/>
    <cellStyle name="20% - Énfasis3 4 6" xfId="3576" xr:uid="{00000000-0005-0000-0000-000095010000}"/>
    <cellStyle name="20% - Énfasis3 4 6 2" xfId="9087" xr:uid="{00000000-0005-0000-0000-000096010000}"/>
    <cellStyle name="20% - Énfasis3 4 7" xfId="3826" xr:uid="{00000000-0005-0000-0000-000097010000}"/>
    <cellStyle name="20% - Énfasis3 4 7 2" xfId="9324" xr:uid="{00000000-0005-0000-0000-000098010000}"/>
    <cellStyle name="20% - Énfasis3 4 8" xfId="6128" xr:uid="{00000000-0005-0000-0000-000099010000}"/>
    <cellStyle name="20% - Énfasis3 5" xfId="599" xr:uid="{00000000-0005-0000-0000-00009A010000}"/>
    <cellStyle name="20% - Énfasis3 5 2" xfId="3121" xr:uid="{00000000-0005-0000-0000-00009B010000}"/>
    <cellStyle name="20% - Énfasis3 5 2 2" xfId="8667" xr:uid="{00000000-0005-0000-0000-00009C010000}"/>
    <cellStyle name="20% - Énfasis3 5 3" xfId="4114" xr:uid="{00000000-0005-0000-0000-00009D010000}"/>
    <cellStyle name="20% - Énfasis3 5 3 2" xfId="9598" xr:uid="{00000000-0005-0000-0000-00009E010000}"/>
    <cellStyle name="20% - Énfasis3 5 4" xfId="4058" xr:uid="{00000000-0005-0000-0000-00009F010000}"/>
    <cellStyle name="20% - Énfasis3 5 4 2" xfId="9546" xr:uid="{00000000-0005-0000-0000-0000A0010000}"/>
    <cellStyle name="20% - Énfasis3 5 5" xfId="4342" xr:uid="{00000000-0005-0000-0000-0000A1010000}"/>
    <cellStyle name="20% - Énfasis3 5 5 2" xfId="9809" xr:uid="{00000000-0005-0000-0000-0000A2010000}"/>
    <cellStyle name="20% - Énfasis3 5 6" xfId="3888" xr:uid="{00000000-0005-0000-0000-0000A3010000}"/>
    <cellStyle name="20% - Énfasis3 5 6 2" xfId="9384" xr:uid="{00000000-0005-0000-0000-0000A4010000}"/>
    <cellStyle name="20% - Énfasis3 5 7" xfId="4730" xr:uid="{00000000-0005-0000-0000-0000A5010000}"/>
    <cellStyle name="20% - Énfasis3 5 7 2" xfId="10128" xr:uid="{00000000-0005-0000-0000-0000A6010000}"/>
    <cellStyle name="20% - Énfasis3 5 8" xfId="6213" xr:uid="{00000000-0005-0000-0000-0000A7010000}"/>
    <cellStyle name="20% - Énfasis3 6" xfId="1004" xr:uid="{00000000-0005-0000-0000-0000A8010000}"/>
    <cellStyle name="20% - Énfasis3 6 2" xfId="3422" xr:uid="{00000000-0005-0000-0000-0000A9010000}"/>
    <cellStyle name="20% - Énfasis3 6 2 2" xfId="8946" xr:uid="{00000000-0005-0000-0000-0000AA010000}"/>
    <cellStyle name="20% - Énfasis3 6 3" xfId="3304" xr:uid="{00000000-0005-0000-0000-0000AB010000}"/>
    <cellStyle name="20% - Énfasis3 6 3 2" xfId="8836" xr:uid="{00000000-0005-0000-0000-0000AC010000}"/>
    <cellStyle name="20% - Énfasis3 6 4" xfId="3288" xr:uid="{00000000-0005-0000-0000-0000AD010000}"/>
    <cellStyle name="20% - Énfasis3 6 4 2" xfId="8823" xr:uid="{00000000-0005-0000-0000-0000AE010000}"/>
    <cellStyle name="20% - Énfasis3 6 5" xfId="3066" xr:uid="{00000000-0005-0000-0000-0000AF010000}"/>
    <cellStyle name="20% - Énfasis3 6 5 2" xfId="8616" xr:uid="{00000000-0005-0000-0000-0000B0010000}"/>
    <cellStyle name="20% - Énfasis3 6 6" xfId="3765" xr:uid="{00000000-0005-0000-0000-0000B1010000}"/>
    <cellStyle name="20% - Énfasis3 6 6 2" xfId="9267" xr:uid="{00000000-0005-0000-0000-0000B2010000}"/>
    <cellStyle name="20% - Énfasis3 6 7" xfId="5197" xr:uid="{00000000-0005-0000-0000-0000B3010000}"/>
    <cellStyle name="20% - Énfasis3 6 7 2" xfId="10571" xr:uid="{00000000-0005-0000-0000-0000B4010000}"/>
    <cellStyle name="20% - Énfasis3 6 8" xfId="6613" xr:uid="{00000000-0005-0000-0000-0000B5010000}"/>
    <cellStyle name="20% - Énfasis3 7" xfId="1411" xr:uid="{00000000-0005-0000-0000-0000B6010000}"/>
    <cellStyle name="20% - Énfasis3 7 2" xfId="3733" xr:uid="{00000000-0005-0000-0000-0000B7010000}"/>
    <cellStyle name="20% - Énfasis3 7 2 2" xfId="9236" xr:uid="{00000000-0005-0000-0000-0000B8010000}"/>
    <cellStyle name="20% - Énfasis3 7 3" xfId="3607" xr:uid="{00000000-0005-0000-0000-0000B9010000}"/>
    <cellStyle name="20% - Énfasis3 7 3 2" xfId="9116" xr:uid="{00000000-0005-0000-0000-0000BA010000}"/>
    <cellStyle name="20% - Énfasis3 7 4" xfId="3688" xr:uid="{00000000-0005-0000-0000-0000BB010000}"/>
    <cellStyle name="20% - Énfasis3 7 4 2" xfId="9192" xr:uid="{00000000-0005-0000-0000-0000BC010000}"/>
    <cellStyle name="20% - Énfasis3 7 5" xfId="5303" xr:uid="{00000000-0005-0000-0000-0000BD010000}"/>
    <cellStyle name="20% - Énfasis3 7 5 2" xfId="10671" xr:uid="{00000000-0005-0000-0000-0000BE010000}"/>
    <cellStyle name="20% - Énfasis3 7 6" xfId="5536" xr:uid="{00000000-0005-0000-0000-0000BF010000}"/>
    <cellStyle name="20% - Énfasis3 7 6 2" xfId="10890" xr:uid="{00000000-0005-0000-0000-0000C0010000}"/>
    <cellStyle name="20% - Énfasis3 7 7" xfId="5674" xr:uid="{00000000-0005-0000-0000-0000C1010000}"/>
    <cellStyle name="20% - Énfasis3 7 7 2" xfId="11019" xr:uid="{00000000-0005-0000-0000-0000C2010000}"/>
    <cellStyle name="20% - Énfasis3 7 8" xfId="7013" xr:uid="{00000000-0005-0000-0000-0000C3010000}"/>
    <cellStyle name="20% - Énfasis3 8" xfId="1950" xr:uid="{00000000-0005-0000-0000-0000C4010000}"/>
    <cellStyle name="20% - Énfasis3 8 2" xfId="4140" xr:uid="{00000000-0005-0000-0000-0000C5010000}"/>
    <cellStyle name="20% - Énfasis3 8 2 2" xfId="9620" xr:uid="{00000000-0005-0000-0000-0000C6010000}"/>
    <cellStyle name="20% - Énfasis3 8 3" xfId="3788" xr:uid="{00000000-0005-0000-0000-0000C7010000}"/>
    <cellStyle name="20% - Énfasis3 8 3 2" xfId="9289" xr:uid="{00000000-0005-0000-0000-0000C8010000}"/>
    <cellStyle name="20% - Énfasis3 8 4" xfId="3253" xr:uid="{00000000-0005-0000-0000-0000C9010000}"/>
    <cellStyle name="20% - Énfasis3 8 4 2" xfId="8790" xr:uid="{00000000-0005-0000-0000-0000CA010000}"/>
    <cellStyle name="20% - Énfasis3 8 5" xfId="5347" xr:uid="{00000000-0005-0000-0000-0000CB010000}"/>
    <cellStyle name="20% - Énfasis3 8 5 2" xfId="10714" xr:uid="{00000000-0005-0000-0000-0000CC010000}"/>
    <cellStyle name="20% - Énfasis3 8 6" xfId="5569" xr:uid="{00000000-0005-0000-0000-0000CD010000}"/>
    <cellStyle name="20% - Énfasis3 8 6 2" xfId="10922" xr:uid="{00000000-0005-0000-0000-0000CE010000}"/>
    <cellStyle name="20% - Énfasis3 8 7" xfId="5698" xr:uid="{00000000-0005-0000-0000-0000CF010000}"/>
    <cellStyle name="20% - Énfasis3 8 7 2" xfId="11043" xr:uid="{00000000-0005-0000-0000-0000D0010000}"/>
    <cellStyle name="20% - Énfasis3 8 8" xfId="7544" xr:uid="{00000000-0005-0000-0000-0000D1010000}"/>
    <cellStyle name="20% - Énfasis3 9" xfId="2488" xr:uid="{00000000-0005-0000-0000-0000D2010000}"/>
    <cellStyle name="20% - Énfasis3 9 2" xfId="8072" xr:uid="{00000000-0005-0000-0000-0000D3010000}"/>
    <cellStyle name="20% - Énfasis4" xfId="30" builtinId="42" customBuiltin="1"/>
    <cellStyle name="20% - Énfasis4 10" xfId="4479" xr:uid="{00000000-0005-0000-0000-0000D5010000}"/>
    <cellStyle name="20% - Énfasis4 10 2" xfId="9934" xr:uid="{00000000-0005-0000-0000-0000D6010000}"/>
    <cellStyle name="20% - Énfasis4 11" xfId="3868" xr:uid="{00000000-0005-0000-0000-0000D7010000}"/>
    <cellStyle name="20% - Énfasis4 11 2" xfId="9366" xr:uid="{00000000-0005-0000-0000-0000D8010000}"/>
    <cellStyle name="20% - Énfasis4 12" xfId="5272" xr:uid="{00000000-0005-0000-0000-0000D9010000}"/>
    <cellStyle name="20% - Énfasis4 12 2" xfId="10641" xr:uid="{00000000-0005-0000-0000-0000DA010000}"/>
    <cellStyle name="20% - Énfasis4 13" xfId="5512" xr:uid="{00000000-0005-0000-0000-0000DB010000}"/>
    <cellStyle name="20% - Énfasis4 13 2" xfId="10867" xr:uid="{00000000-0005-0000-0000-0000DC010000}"/>
    <cellStyle name="20% - Énfasis4 14" xfId="5663" xr:uid="{00000000-0005-0000-0000-0000DD010000}"/>
    <cellStyle name="20% - Énfasis4 14 2" xfId="11008" xr:uid="{00000000-0005-0000-0000-0000DE010000}"/>
    <cellStyle name="20% - Énfasis4 15" xfId="5717" xr:uid="{00000000-0005-0000-0000-0000DF010000}"/>
    <cellStyle name="20% - Énfasis4 2" xfId="193" xr:uid="{00000000-0005-0000-0000-0000E0010000}"/>
    <cellStyle name="20% - Énfasis4 2 10" xfId="4534" xr:uid="{00000000-0005-0000-0000-0000E1010000}"/>
    <cellStyle name="20% - Énfasis4 2 10 2" xfId="9987" xr:uid="{00000000-0005-0000-0000-0000E2010000}"/>
    <cellStyle name="20% - Énfasis4 2 11" xfId="5041" xr:uid="{00000000-0005-0000-0000-0000E3010000}"/>
    <cellStyle name="20% - Énfasis4 2 11 2" xfId="10426" xr:uid="{00000000-0005-0000-0000-0000E4010000}"/>
    <cellStyle name="20% - Énfasis4 2 12" xfId="4390" xr:uid="{00000000-0005-0000-0000-0000E5010000}"/>
    <cellStyle name="20% - Énfasis4 2 12 2" xfId="9853" xr:uid="{00000000-0005-0000-0000-0000E6010000}"/>
    <cellStyle name="20% - Énfasis4 2 13" xfId="4506" xr:uid="{00000000-0005-0000-0000-0000E7010000}"/>
    <cellStyle name="20% - Énfasis4 2 13 2" xfId="9961" xr:uid="{00000000-0005-0000-0000-0000E8010000}"/>
    <cellStyle name="20% - Énfasis4 2 14" xfId="5845" xr:uid="{00000000-0005-0000-0000-0000E9010000}"/>
    <cellStyle name="20% - Énfasis4 2 2" xfId="458" xr:uid="{00000000-0005-0000-0000-0000EA010000}"/>
    <cellStyle name="20% - Énfasis4 2 2 10" xfId="5288" xr:uid="{00000000-0005-0000-0000-0000EB010000}"/>
    <cellStyle name="20% - Énfasis4 2 2 10 2" xfId="10657" xr:uid="{00000000-0005-0000-0000-0000EC010000}"/>
    <cellStyle name="20% - Énfasis4 2 2 11" xfId="5524" xr:uid="{00000000-0005-0000-0000-0000ED010000}"/>
    <cellStyle name="20% - Énfasis4 2 2 11 2" xfId="10879" xr:uid="{00000000-0005-0000-0000-0000EE010000}"/>
    <cellStyle name="20% - Énfasis4 2 2 12" xfId="5668" xr:uid="{00000000-0005-0000-0000-0000EF010000}"/>
    <cellStyle name="20% - Énfasis4 2 2 12 2" xfId="11013" xr:uid="{00000000-0005-0000-0000-0000F0010000}"/>
    <cellStyle name="20% - Énfasis4 2 2 13" xfId="6100" xr:uid="{00000000-0005-0000-0000-0000F1010000}"/>
    <cellStyle name="20% - Énfasis4 2 2 2" xfId="940" xr:uid="{00000000-0005-0000-0000-0000F2010000}"/>
    <cellStyle name="20% - Énfasis4 2 2 2 2" xfId="6552" xr:uid="{00000000-0005-0000-0000-0000F3010000}"/>
    <cellStyle name="20% - Énfasis4 2 2 3" xfId="1345" xr:uid="{00000000-0005-0000-0000-0000F4010000}"/>
    <cellStyle name="20% - Énfasis4 2 2 3 2" xfId="6952" xr:uid="{00000000-0005-0000-0000-0000F5010000}"/>
    <cellStyle name="20% - Énfasis4 2 2 4" xfId="1752" xr:uid="{00000000-0005-0000-0000-0000F6010000}"/>
    <cellStyle name="20% - Énfasis4 2 2 4 2" xfId="7352" xr:uid="{00000000-0005-0000-0000-0000F7010000}"/>
    <cellStyle name="20% - Énfasis4 2 2 5" xfId="2155" xr:uid="{00000000-0005-0000-0000-0000F8010000}"/>
    <cellStyle name="20% - Énfasis4 2 2 5 2" xfId="7748" xr:uid="{00000000-0005-0000-0000-0000F9010000}"/>
    <cellStyle name="20% - Énfasis4 2 2 6" xfId="2561" xr:uid="{00000000-0005-0000-0000-0000FA010000}"/>
    <cellStyle name="20% - Énfasis4 2 2 6 2" xfId="8145" xr:uid="{00000000-0005-0000-0000-0000FB010000}"/>
    <cellStyle name="20% - Énfasis4 2 2 7" xfId="2959" xr:uid="{00000000-0005-0000-0000-0000FC010000}"/>
    <cellStyle name="20% - Énfasis4 2 2 7 2" xfId="8538" xr:uid="{00000000-0005-0000-0000-0000FD010000}"/>
    <cellStyle name="20% - Énfasis4 2 2 8" xfId="4499" xr:uid="{00000000-0005-0000-0000-0000FE010000}"/>
    <cellStyle name="20% - Énfasis4 2 2 8 2" xfId="9954" xr:uid="{00000000-0005-0000-0000-0000FF010000}"/>
    <cellStyle name="20% - Énfasis4 2 2 9" xfId="4373" xr:uid="{00000000-0005-0000-0000-000000020000}"/>
    <cellStyle name="20% - Énfasis4 2 2 9 2" xfId="9838" xr:uid="{00000000-0005-0000-0000-000001020000}"/>
    <cellStyle name="20% - Énfasis4 2 3" xfId="676" xr:uid="{00000000-0005-0000-0000-000002020000}"/>
    <cellStyle name="20% - Énfasis4 2 3 2" xfId="6289" xr:uid="{00000000-0005-0000-0000-000003020000}"/>
    <cellStyle name="20% - Énfasis4 2 4" xfId="1081" xr:uid="{00000000-0005-0000-0000-000004020000}"/>
    <cellStyle name="20% - Énfasis4 2 4 2" xfId="6689" xr:uid="{00000000-0005-0000-0000-000005020000}"/>
    <cellStyle name="20% - Énfasis4 2 5" xfId="1488" xr:uid="{00000000-0005-0000-0000-000006020000}"/>
    <cellStyle name="20% - Énfasis4 2 5 2" xfId="7089" xr:uid="{00000000-0005-0000-0000-000007020000}"/>
    <cellStyle name="20% - Énfasis4 2 6" xfId="1892" xr:uid="{00000000-0005-0000-0000-000008020000}"/>
    <cellStyle name="20% - Énfasis4 2 6 2" xfId="7487" xr:uid="{00000000-0005-0000-0000-000009020000}"/>
    <cellStyle name="20% - Énfasis4 2 7" xfId="2297" xr:uid="{00000000-0005-0000-0000-00000A020000}"/>
    <cellStyle name="20% - Énfasis4 2 7 2" xfId="7883" xr:uid="{00000000-0005-0000-0000-00000B020000}"/>
    <cellStyle name="20% - Énfasis4 2 8" xfId="2699" xr:uid="{00000000-0005-0000-0000-00000C020000}"/>
    <cellStyle name="20% - Énfasis4 2 8 2" xfId="8279" xr:uid="{00000000-0005-0000-0000-00000D020000}"/>
    <cellStyle name="20% - Énfasis4 2 9" xfId="4153" xr:uid="{00000000-0005-0000-0000-00000E020000}"/>
    <cellStyle name="20% - Énfasis4 2 9 2" xfId="9632" xr:uid="{00000000-0005-0000-0000-00000F020000}"/>
    <cellStyle name="20% - Énfasis4 3" xfId="325" xr:uid="{00000000-0005-0000-0000-000010020000}"/>
    <cellStyle name="20% - Énfasis4 3 10" xfId="4521" xr:uid="{00000000-0005-0000-0000-000011020000}"/>
    <cellStyle name="20% - Énfasis4 3 10 2" xfId="9974" xr:uid="{00000000-0005-0000-0000-000012020000}"/>
    <cellStyle name="20% - Énfasis4 3 11" xfId="2676" xr:uid="{00000000-0005-0000-0000-000013020000}"/>
    <cellStyle name="20% - Énfasis4 3 11 2" xfId="8256" xr:uid="{00000000-0005-0000-0000-000014020000}"/>
    <cellStyle name="20% - Énfasis4 3 12" xfId="4168" xr:uid="{00000000-0005-0000-0000-000015020000}"/>
    <cellStyle name="20% - Énfasis4 3 12 2" xfId="9646" xr:uid="{00000000-0005-0000-0000-000016020000}"/>
    <cellStyle name="20% - Énfasis4 3 13" xfId="5972" xr:uid="{00000000-0005-0000-0000-000017020000}"/>
    <cellStyle name="20% - Énfasis4 3 2" xfId="808" xr:uid="{00000000-0005-0000-0000-000018020000}"/>
    <cellStyle name="20% - Énfasis4 3 2 2" xfId="6420" xr:uid="{00000000-0005-0000-0000-000019020000}"/>
    <cellStyle name="20% - Énfasis4 3 3" xfId="1213" xr:uid="{00000000-0005-0000-0000-00001A020000}"/>
    <cellStyle name="20% - Énfasis4 3 3 2" xfId="6820" xr:uid="{00000000-0005-0000-0000-00001B020000}"/>
    <cellStyle name="20% - Énfasis4 3 4" xfId="1620" xr:uid="{00000000-0005-0000-0000-00001C020000}"/>
    <cellStyle name="20% - Énfasis4 3 4 2" xfId="7220" xr:uid="{00000000-0005-0000-0000-00001D020000}"/>
    <cellStyle name="20% - Énfasis4 3 5" xfId="2023" xr:uid="{00000000-0005-0000-0000-00001E020000}"/>
    <cellStyle name="20% - Énfasis4 3 5 2" xfId="7616" xr:uid="{00000000-0005-0000-0000-00001F020000}"/>
    <cellStyle name="20% - Énfasis4 3 6" xfId="2429" xr:uid="{00000000-0005-0000-0000-000020020000}"/>
    <cellStyle name="20% - Énfasis4 3 6 2" xfId="8014" xr:uid="{00000000-0005-0000-0000-000021020000}"/>
    <cellStyle name="20% - Énfasis4 3 7" xfId="2828" xr:uid="{00000000-0005-0000-0000-000022020000}"/>
    <cellStyle name="20% - Énfasis4 3 7 2" xfId="8407" xr:uid="{00000000-0005-0000-0000-000023020000}"/>
    <cellStyle name="20% - Énfasis4 3 8" xfId="3637" xr:uid="{00000000-0005-0000-0000-000024020000}"/>
    <cellStyle name="20% - Énfasis4 3 8 2" xfId="9145" xr:uid="{00000000-0005-0000-0000-000025020000}"/>
    <cellStyle name="20% - Énfasis4 3 9" xfId="4908" xr:uid="{00000000-0005-0000-0000-000026020000}"/>
    <cellStyle name="20% - Énfasis4 3 9 2" xfId="10301" xr:uid="{00000000-0005-0000-0000-000027020000}"/>
    <cellStyle name="20% - Énfasis4 4" xfId="512" xr:uid="{00000000-0005-0000-0000-000028020000}"/>
    <cellStyle name="20% - Énfasis4 4 2" xfId="3055" xr:uid="{00000000-0005-0000-0000-000029020000}"/>
    <cellStyle name="20% - Énfasis4 4 2 2" xfId="8607" xr:uid="{00000000-0005-0000-0000-00002A020000}"/>
    <cellStyle name="20% - Énfasis4 4 3" xfId="4061" xr:uid="{00000000-0005-0000-0000-00002B020000}"/>
    <cellStyle name="20% - Énfasis4 4 3 2" xfId="9549" xr:uid="{00000000-0005-0000-0000-00002C020000}"/>
    <cellStyle name="20% - Énfasis4 4 4" xfId="3314" xr:uid="{00000000-0005-0000-0000-00002D020000}"/>
    <cellStyle name="20% - Énfasis4 4 4 2" xfId="8845" xr:uid="{00000000-0005-0000-0000-00002E020000}"/>
    <cellStyle name="20% - Énfasis4 4 5" xfId="4502" xr:uid="{00000000-0005-0000-0000-00002F020000}"/>
    <cellStyle name="20% - Énfasis4 4 5 2" xfId="9957" xr:uid="{00000000-0005-0000-0000-000030020000}"/>
    <cellStyle name="20% - Énfasis4 4 6" xfId="5038" xr:uid="{00000000-0005-0000-0000-000031020000}"/>
    <cellStyle name="20% - Énfasis4 4 6 2" xfId="10423" xr:uid="{00000000-0005-0000-0000-000032020000}"/>
    <cellStyle name="20% - Énfasis4 4 7" xfId="3851" xr:uid="{00000000-0005-0000-0000-000033020000}"/>
    <cellStyle name="20% - Énfasis4 4 7 2" xfId="9349" xr:uid="{00000000-0005-0000-0000-000034020000}"/>
    <cellStyle name="20% - Énfasis4 4 8" xfId="6132" xr:uid="{00000000-0005-0000-0000-000035020000}"/>
    <cellStyle name="20% - Énfasis4 5" xfId="735" xr:uid="{00000000-0005-0000-0000-000036020000}"/>
    <cellStyle name="20% - Énfasis4 5 2" xfId="3228" xr:uid="{00000000-0005-0000-0000-000037020000}"/>
    <cellStyle name="20% - Énfasis4 5 2 2" xfId="8765" xr:uid="{00000000-0005-0000-0000-000038020000}"/>
    <cellStyle name="20% - Énfasis4 5 3" xfId="3852" xr:uid="{00000000-0005-0000-0000-000039020000}"/>
    <cellStyle name="20% - Énfasis4 5 3 2" xfId="9350" xr:uid="{00000000-0005-0000-0000-00003A020000}"/>
    <cellStyle name="20% - Énfasis4 5 4" xfId="3189" xr:uid="{00000000-0005-0000-0000-00003B020000}"/>
    <cellStyle name="20% - Énfasis4 5 4 2" xfId="8729" xr:uid="{00000000-0005-0000-0000-00003C020000}"/>
    <cellStyle name="20% - Énfasis4 5 5" xfId="4299" xr:uid="{00000000-0005-0000-0000-00003D020000}"/>
    <cellStyle name="20% - Énfasis4 5 5 2" xfId="9766" xr:uid="{00000000-0005-0000-0000-00003E020000}"/>
    <cellStyle name="20% - Énfasis4 5 6" xfId="3336" xr:uid="{00000000-0005-0000-0000-00003F020000}"/>
    <cellStyle name="20% - Énfasis4 5 6 2" xfId="8866" xr:uid="{00000000-0005-0000-0000-000040020000}"/>
    <cellStyle name="20% - Énfasis4 5 7" xfId="4752" xr:uid="{00000000-0005-0000-0000-000041020000}"/>
    <cellStyle name="20% - Énfasis4 5 7 2" xfId="10150" xr:uid="{00000000-0005-0000-0000-000042020000}"/>
    <cellStyle name="20% - Énfasis4 5 8" xfId="6348" xr:uid="{00000000-0005-0000-0000-000043020000}"/>
    <cellStyle name="20% - Énfasis4 6" xfId="1140" xr:uid="{00000000-0005-0000-0000-000044020000}"/>
    <cellStyle name="20% - Énfasis4 6 2" xfId="3530" xr:uid="{00000000-0005-0000-0000-000045020000}"/>
    <cellStyle name="20% - Énfasis4 6 2 2" xfId="9043" xr:uid="{00000000-0005-0000-0000-000046020000}"/>
    <cellStyle name="20% - Énfasis4 6 3" xfId="3951" xr:uid="{00000000-0005-0000-0000-000047020000}"/>
    <cellStyle name="20% - Énfasis4 6 3 2" xfId="9444" xr:uid="{00000000-0005-0000-0000-000048020000}"/>
    <cellStyle name="20% - Énfasis4 6 4" xfId="4377" xr:uid="{00000000-0005-0000-0000-000049020000}"/>
    <cellStyle name="20% - Énfasis4 6 4 2" xfId="9842" xr:uid="{00000000-0005-0000-0000-00004A020000}"/>
    <cellStyle name="20% - Énfasis4 6 5" xfId="5074" xr:uid="{00000000-0005-0000-0000-00004B020000}"/>
    <cellStyle name="20% - Énfasis4 6 5 2" xfId="10454" xr:uid="{00000000-0005-0000-0000-00004C020000}"/>
    <cellStyle name="20% - Énfasis4 6 6" xfId="5364" xr:uid="{00000000-0005-0000-0000-00004D020000}"/>
    <cellStyle name="20% - Énfasis4 6 6 2" xfId="10729" xr:uid="{00000000-0005-0000-0000-00004E020000}"/>
    <cellStyle name="20% - Énfasis4 6 7" xfId="5579" xr:uid="{00000000-0005-0000-0000-00004F020000}"/>
    <cellStyle name="20% - Énfasis4 6 7 2" xfId="10931" xr:uid="{00000000-0005-0000-0000-000050020000}"/>
    <cellStyle name="20% - Énfasis4 6 8" xfId="6748" xr:uid="{00000000-0005-0000-0000-000051020000}"/>
    <cellStyle name="20% - Énfasis4 7" xfId="1547" xr:uid="{00000000-0005-0000-0000-000052020000}"/>
    <cellStyle name="20% - Énfasis4 7 2" xfId="3829" xr:uid="{00000000-0005-0000-0000-000053020000}"/>
    <cellStyle name="20% - Énfasis4 7 2 2" xfId="9327" xr:uid="{00000000-0005-0000-0000-000054020000}"/>
    <cellStyle name="20% - Énfasis4 7 3" xfId="4030" xr:uid="{00000000-0005-0000-0000-000055020000}"/>
    <cellStyle name="20% - Énfasis4 7 3 2" xfId="9519" xr:uid="{00000000-0005-0000-0000-000056020000}"/>
    <cellStyle name="20% - Énfasis4 7 4" xfId="3824" xr:uid="{00000000-0005-0000-0000-000057020000}"/>
    <cellStyle name="20% - Énfasis4 7 4 2" xfId="9322" xr:uid="{00000000-0005-0000-0000-000058020000}"/>
    <cellStyle name="20% - Énfasis4 7 5" xfId="4222" xr:uid="{00000000-0005-0000-0000-000059020000}"/>
    <cellStyle name="20% - Énfasis4 7 5 2" xfId="9694" xr:uid="{00000000-0005-0000-0000-00005A020000}"/>
    <cellStyle name="20% - Énfasis4 7 6" xfId="4932" xr:uid="{00000000-0005-0000-0000-00005B020000}"/>
    <cellStyle name="20% - Énfasis4 7 6 2" xfId="10325" xr:uid="{00000000-0005-0000-0000-00005C020000}"/>
    <cellStyle name="20% - Énfasis4 7 7" xfId="3752" xr:uid="{00000000-0005-0000-0000-00005D020000}"/>
    <cellStyle name="20% - Énfasis4 7 7 2" xfId="9254" xr:uid="{00000000-0005-0000-0000-00005E020000}"/>
    <cellStyle name="20% - Énfasis4 7 8" xfId="7148" xr:uid="{00000000-0005-0000-0000-00005F020000}"/>
    <cellStyle name="20% - Énfasis4 8" xfId="2133" xr:uid="{00000000-0005-0000-0000-000060020000}"/>
    <cellStyle name="20% - Énfasis4 8 2" xfId="4282" xr:uid="{00000000-0005-0000-0000-000061020000}"/>
    <cellStyle name="20% - Énfasis4 8 2 2" xfId="9751" xr:uid="{00000000-0005-0000-0000-000062020000}"/>
    <cellStyle name="20% - Énfasis4 8 3" xfId="4775" xr:uid="{00000000-0005-0000-0000-000063020000}"/>
    <cellStyle name="20% - Énfasis4 8 3 2" xfId="10172" xr:uid="{00000000-0005-0000-0000-000064020000}"/>
    <cellStyle name="20% - Énfasis4 8 4" xfId="5113" xr:uid="{00000000-0005-0000-0000-000065020000}"/>
    <cellStyle name="20% - Énfasis4 8 4 2" xfId="10490" xr:uid="{00000000-0005-0000-0000-000066020000}"/>
    <cellStyle name="20% - Énfasis4 8 5" xfId="5399" xr:uid="{00000000-0005-0000-0000-000067020000}"/>
    <cellStyle name="20% - Énfasis4 8 5 2" xfId="10760" xr:uid="{00000000-0005-0000-0000-000068020000}"/>
    <cellStyle name="20% - Énfasis4 8 6" xfId="5598" xr:uid="{00000000-0005-0000-0000-000069020000}"/>
    <cellStyle name="20% - Énfasis4 8 6 2" xfId="10947" xr:uid="{00000000-0005-0000-0000-00006A020000}"/>
    <cellStyle name="20% - Énfasis4 8 7" xfId="5703" xr:uid="{00000000-0005-0000-0000-00006B020000}"/>
    <cellStyle name="20% - Énfasis4 8 7 2" xfId="11045" xr:uid="{00000000-0005-0000-0000-00006C020000}"/>
    <cellStyle name="20% - Énfasis4 8 8" xfId="7726" xr:uid="{00000000-0005-0000-0000-00006D020000}"/>
    <cellStyle name="20% - Énfasis4 9" xfId="2575" xr:uid="{00000000-0005-0000-0000-00006E020000}"/>
    <cellStyle name="20% - Énfasis4 9 2" xfId="8157" xr:uid="{00000000-0005-0000-0000-00006F020000}"/>
    <cellStyle name="20% - Énfasis5" xfId="34" builtinId="46" customBuiltin="1"/>
    <cellStyle name="20% - Énfasis5 10" xfId="3279" xr:uid="{00000000-0005-0000-0000-000071020000}"/>
    <cellStyle name="20% - Énfasis5 10 2" xfId="8814" xr:uid="{00000000-0005-0000-0000-000072020000}"/>
    <cellStyle name="20% - Énfasis5 11" xfId="3482" xr:uid="{00000000-0005-0000-0000-000073020000}"/>
    <cellStyle name="20% - Énfasis5 11 2" xfId="8998" xr:uid="{00000000-0005-0000-0000-000074020000}"/>
    <cellStyle name="20% - Énfasis5 12" xfId="4216" xr:uid="{00000000-0005-0000-0000-000075020000}"/>
    <cellStyle name="20% - Énfasis5 12 2" xfId="9688" xr:uid="{00000000-0005-0000-0000-000076020000}"/>
    <cellStyle name="20% - Énfasis5 13" xfId="3092" xr:uid="{00000000-0005-0000-0000-000077020000}"/>
    <cellStyle name="20% - Énfasis5 13 2" xfId="8639" xr:uid="{00000000-0005-0000-0000-000078020000}"/>
    <cellStyle name="20% - Énfasis5 14" xfId="5162" xr:uid="{00000000-0005-0000-0000-000079020000}"/>
    <cellStyle name="20% - Énfasis5 14 2" xfId="10537" xr:uid="{00000000-0005-0000-0000-00007A020000}"/>
    <cellStyle name="20% - Énfasis5 15" xfId="5719" xr:uid="{00000000-0005-0000-0000-00007B020000}"/>
    <cellStyle name="20% - Énfasis5 2" xfId="196" xr:uid="{00000000-0005-0000-0000-00007C020000}"/>
    <cellStyle name="20% - Énfasis5 2 10" xfId="4260" xr:uid="{00000000-0005-0000-0000-00007D020000}"/>
    <cellStyle name="20% - Énfasis5 2 10 2" xfId="9730" xr:uid="{00000000-0005-0000-0000-00007E020000}"/>
    <cellStyle name="20% - Énfasis5 2 11" xfId="4412" xr:uid="{00000000-0005-0000-0000-00007F020000}"/>
    <cellStyle name="20% - Énfasis5 2 11 2" xfId="9874" xr:uid="{00000000-0005-0000-0000-000080020000}"/>
    <cellStyle name="20% - Énfasis5 2 12" xfId="5248" xr:uid="{00000000-0005-0000-0000-000081020000}"/>
    <cellStyle name="20% - Énfasis5 2 12 2" xfId="10620" xr:uid="{00000000-0005-0000-0000-000082020000}"/>
    <cellStyle name="20% - Énfasis5 2 13" xfId="5491" xr:uid="{00000000-0005-0000-0000-000083020000}"/>
    <cellStyle name="20% - Énfasis5 2 13 2" xfId="10849" xr:uid="{00000000-0005-0000-0000-000084020000}"/>
    <cellStyle name="20% - Énfasis5 2 14" xfId="5847" xr:uid="{00000000-0005-0000-0000-000085020000}"/>
    <cellStyle name="20% - Énfasis5 2 2" xfId="461" xr:uid="{00000000-0005-0000-0000-000086020000}"/>
    <cellStyle name="20% - Énfasis5 2 2 10" xfId="3192" xr:uid="{00000000-0005-0000-0000-000087020000}"/>
    <cellStyle name="20% - Énfasis5 2 2 10 2" xfId="8732" xr:uid="{00000000-0005-0000-0000-000088020000}"/>
    <cellStyle name="20% - Énfasis5 2 2 11" xfId="5224" xr:uid="{00000000-0005-0000-0000-000089020000}"/>
    <cellStyle name="20% - Énfasis5 2 2 11 2" xfId="10597" xr:uid="{00000000-0005-0000-0000-00008A020000}"/>
    <cellStyle name="20% - Énfasis5 2 2 12" xfId="5475" xr:uid="{00000000-0005-0000-0000-00008B020000}"/>
    <cellStyle name="20% - Énfasis5 2 2 12 2" xfId="10833" xr:uid="{00000000-0005-0000-0000-00008C020000}"/>
    <cellStyle name="20% - Énfasis5 2 2 13" xfId="6102" xr:uid="{00000000-0005-0000-0000-00008D020000}"/>
    <cellStyle name="20% - Énfasis5 2 2 2" xfId="943" xr:uid="{00000000-0005-0000-0000-00008E020000}"/>
    <cellStyle name="20% - Énfasis5 2 2 2 2" xfId="6555" xr:uid="{00000000-0005-0000-0000-00008F020000}"/>
    <cellStyle name="20% - Énfasis5 2 2 3" xfId="1348" xr:uid="{00000000-0005-0000-0000-000090020000}"/>
    <cellStyle name="20% - Énfasis5 2 2 3 2" xfId="6955" xr:uid="{00000000-0005-0000-0000-000091020000}"/>
    <cellStyle name="20% - Énfasis5 2 2 4" xfId="1755" xr:uid="{00000000-0005-0000-0000-000092020000}"/>
    <cellStyle name="20% - Énfasis5 2 2 4 2" xfId="7355" xr:uid="{00000000-0005-0000-0000-000093020000}"/>
    <cellStyle name="20% - Énfasis5 2 2 5" xfId="2157" xr:uid="{00000000-0005-0000-0000-000094020000}"/>
    <cellStyle name="20% - Énfasis5 2 2 5 2" xfId="7750" xr:uid="{00000000-0005-0000-0000-000095020000}"/>
    <cellStyle name="20% - Énfasis5 2 2 6" xfId="2564" xr:uid="{00000000-0005-0000-0000-000096020000}"/>
    <cellStyle name="20% - Énfasis5 2 2 6 2" xfId="8147" xr:uid="{00000000-0005-0000-0000-000097020000}"/>
    <cellStyle name="20% - Énfasis5 2 2 7" xfId="2962" xr:uid="{00000000-0005-0000-0000-000098020000}"/>
    <cellStyle name="20% - Énfasis5 2 2 7 2" xfId="8541" xr:uid="{00000000-0005-0000-0000-000099020000}"/>
    <cellStyle name="20% - Énfasis5 2 2 8" xfId="3600" xr:uid="{00000000-0005-0000-0000-00009A020000}"/>
    <cellStyle name="20% - Énfasis5 2 2 8 2" xfId="9109" xr:uid="{00000000-0005-0000-0000-00009B020000}"/>
    <cellStyle name="20% - Énfasis5 2 2 9" xfId="4877" xr:uid="{00000000-0005-0000-0000-00009C020000}"/>
    <cellStyle name="20% - Énfasis5 2 2 9 2" xfId="10271" xr:uid="{00000000-0005-0000-0000-00009D020000}"/>
    <cellStyle name="20% - Énfasis5 2 3" xfId="679" xr:uid="{00000000-0005-0000-0000-00009E020000}"/>
    <cellStyle name="20% - Énfasis5 2 3 2" xfId="6292" xr:uid="{00000000-0005-0000-0000-00009F020000}"/>
    <cellStyle name="20% - Énfasis5 2 4" xfId="1084" xr:uid="{00000000-0005-0000-0000-0000A0020000}"/>
    <cellStyle name="20% - Énfasis5 2 4 2" xfId="6692" xr:uid="{00000000-0005-0000-0000-0000A1020000}"/>
    <cellStyle name="20% - Énfasis5 2 5" xfId="1491" xr:uid="{00000000-0005-0000-0000-0000A2020000}"/>
    <cellStyle name="20% - Énfasis5 2 5 2" xfId="7092" xr:uid="{00000000-0005-0000-0000-0000A3020000}"/>
    <cellStyle name="20% - Énfasis5 2 6" xfId="1894" xr:uid="{00000000-0005-0000-0000-0000A4020000}"/>
    <cellStyle name="20% - Énfasis5 2 6 2" xfId="7489" xr:uid="{00000000-0005-0000-0000-0000A5020000}"/>
    <cellStyle name="20% - Énfasis5 2 7" xfId="2300" xr:uid="{00000000-0005-0000-0000-0000A6020000}"/>
    <cellStyle name="20% - Énfasis5 2 7 2" xfId="7886" xr:uid="{00000000-0005-0000-0000-0000A7020000}"/>
    <cellStyle name="20% - Énfasis5 2 8" xfId="2702" xr:uid="{00000000-0005-0000-0000-0000A8020000}"/>
    <cellStyle name="20% - Énfasis5 2 8 2" xfId="8282" xr:uid="{00000000-0005-0000-0000-0000A9020000}"/>
    <cellStyle name="20% - Énfasis5 2 9" xfId="3237" xr:uid="{00000000-0005-0000-0000-0000AA020000}"/>
    <cellStyle name="20% - Énfasis5 2 9 2" xfId="8774" xr:uid="{00000000-0005-0000-0000-0000AB020000}"/>
    <cellStyle name="20% - Énfasis5 3" xfId="327" xr:uid="{00000000-0005-0000-0000-0000AC020000}"/>
    <cellStyle name="20% - Énfasis5 3 10" xfId="5242" xr:uid="{00000000-0005-0000-0000-0000AD020000}"/>
    <cellStyle name="20% - Énfasis5 3 10 2" xfId="10615" xr:uid="{00000000-0005-0000-0000-0000AE020000}"/>
    <cellStyle name="20% - Énfasis5 3 11" xfId="5488" xr:uid="{00000000-0005-0000-0000-0000AF020000}"/>
    <cellStyle name="20% - Énfasis5 3 11 2" xfId="10846" xr:uid="{00000000-0005-0000-0000-0000B0020000}"/>
    <cellStyle name="20% - Énfasis5 3 12" xfId="5648" xr:uid="{00000000-0005-0000-0000-0000B1020000}"/>
    <cellStyle name="20% - Énfasis5 3 12 2" xfId="10995" xr:uid="{00000000-0005-0000-0000-0000B2020000}"/>
    <cellStyle name="20% - Énfasis5 3 13" xfId="5974" xr:uid="{00000000-0005-0000-0000-0000B3020000}"/>
    <cellStyle name="20% - Énfasis5 3 2" xfId="810" xr:uid="{00000000-0005-0000-0000-0000B4020000}"/>
    <cellStyle name="20% - Énfasis5 3 2 2" xfId="6422" xr:uid="{00000000-0005-0000-0000-0000B5020000}"/>
    <cellStyle name="20% - Énfasis5 3 3" xfId="1215" xr:uid="{00000000-0005-0000-0000-0000B6020000}"/>
    <cellStyle name="20% - Énfasis5 3 3 2" xfId="6822" xr:uid="{00000000-0005-0000-0000-0000B7020000}"/>
    <cellStyle name="20% - Énfasis5 3 4" xfId="1622" xr:uid="{00000000-0005-0000-0000-0000B8020000}"/>
    <cellStyle name="20% - Énfasis5 3 4 2" xfId="7222" xr:uid="{00000000-0005-0000-0000-0000B9020000}"/>
    <cellStyle name="20% - Énfasis5 3 5" xfId="2025" xr:uid="{00000000-0005-0000-0000-0000BA020000}"/>
    <cellStyle name="20% - Énfasis5 3 5 2" xfId="7618" xr:uid="{00000000-0005-0000-0000-0000BB020000}"/>
    <cellStyle name="20% - Énfasis5 3 6" xfId="2431" xr:uid="{00000000-0005-0000-0000-0000BC020000}"/>
    <cellStyle name="20% - Énfasis5 3 6 2" xfId="8016" xr:uid="{00000000-0005-0000-0000-0000BD020000}"/>
    <cellStyle name="20% - Énfasis5 3 7" xfId="2830" xr:uid="{00000000-0005-0000-0000-0000BE020000}"/>
    <cellStyle name="20% - Énfasis5 3 7 2" xfId="8409" xr:uid="{00000000-0005-0000-0000-0000BF020000}"/>
    <cellStyle name="20% - Énfasis5 3 8" xfId="4443" xr:uid="{00000000-0005-0000-0000-0000C0020000}"/>
    <cellStyle name="20% - Énfasis5 3 8 2" xfId="9903" xr:uid="{00000000-0005-0000-0000-0000C1020000}"/>
    <cellStyle name="20% - Énfasis5 3 9" xfId="3129" xr:uid="{00000000-0005-0000-0000-0000C2020000}"/>
    <cellStyle name="20% - Énfasis5 3 9 2" xfId="8675" xr:uid="{00000000-0005-0000-0000-0000C3020000}"/>
    <cellStyle name="20% - Énfasis5 4" xfId="516" xr:uid="{00000000-0005-0000-0000-0000C4020000}"/>
    <cellStyle name="20% - Énfasis5 4 2" xfId="3058" xr:uid="{00000000-0005-0000-0000-0000C5020000}"/>
    <cellStyle name="20% - Énfasis5 4 2 2" xfId="8610" xr:uid="{00000000-0005-0000-0000-0000C6020000}"/>
    <cellStyle name="20% - Énfasis5 4 3" xfId="3146" xr:uid="{00000000-0005-0000-0000-0000C7020000}"/>
    <cellStyle name="20% - Énfasis5 4 3 2" xfId="8692" xr:uid="{00000000-0005-0000-0000-0000C8020000}"/>
    <cellStyle name="20% - Énfasis5 4 4" xfId="4766" xr:uid="{00000000-0005-0000-0000-0000C9020000}"/>
    <cellStyle name="20% - Énfasis5 4 4 2" xfId="10163" xr:uid="{00000000-0005-0000-0000-0000CA020000}"/>
    <cellStyle name="20% - Énfasis5 4 5" xfId="3649" xr:uid="{00000000-0005-0000-0000-0000CB020000}"/>
    <cellStyle name="20% - Énfasis5 4 5 2" xfId="9156" xr:uid="{00000000-0005-0000-0000-0000CC020000}"/>
    <cellStyle name="20% - Énfasis5 4 6" xfId="4959" xr:uid="{00000000-0005-0000-0000-0000CD020000}"/>
    <cellStyle name="20% - Énfasis5 4 6 2" xfId="10348" xr:uid="{00000000-0005-0000-0000-0000CE020000}"/>
    <cellStyle name="20% - Énfasis5 4 7" xfId="3898" xr:uid="{00000000-0005-0000-0000-0000CF020000}"/>
    <cellStyle name="20% - Énfasis5 4 7 2" xfId="9393" xr:uid="{00000000-0005-0000-0000-0000D0020000}"/>
    <cellStyle name="20% - Énfasis5 4 8" xfId="6136" xr:uid="{00000000-0005-0000-0000-0000D1020000}"/>
    <cellStyle name="20% - Énfasis5 5" xfId="918" xr:uid="{00000000-0005-0000-0000-0000D2020000}"/>
    <cellStyle name="20% - Énfasis5 5 2" xfId="3358" xr:uid="{00000000-0005-0000-0000-0000D3020000}"/>
    <cellStyle name="20% - Énfasis5 5 2 2" xfId="8887" xr:uid="{00000000-0005-0000-0000-0000D4020000}"/>
    <cellStyle name="20% - Énfasis5 5 3" xfId="3256" xr:uid="{00000000-0005-0000-0000-0000D5020000}"/>
    <cellStyle name="20% - Énfasis5 5 3 2" xfId="8793" xr:uid="{00000000-0005-0000-0000-0000D6020000}"/>
    <cellStyle name="20% - Énfasis5 5 4" xfId="4487" xr:uid="{00000000-0005-0000-0000-0000D7020000}"/>
    <cellStyle name="20% - Énfasis5 5 4 2" xfId="9942" xr:uid="{00000000-0005-0000-0000-0000D8020000}"/>
    <cellStyle name="20% - Énfasis5 5 5" xfId="4739" xr:uid="{00000000-0005-0000-0000-0000D9020000}"/>
    <cellStyle name="20% - Énfasis5 5 5 2" xfId="10137" xr:uid="{00000000-0005-0000-0000-0000DA020000}"/>
    <cellStyle name="20% - Énfasis5 5 6" xfId="4411" xr:uid="{00000000-0005-0000-0000-0000DB020000}"/>
    <cellStyle name="20% - Énfasis5 5 6 2" xfId="9873" xr:uid="{00000000-0005-0000-0000-0000DC020000}"/>
    <cellStyle name="20% - Énfasis5 5 7" xfId="4914" xr:uid="{00000000-0005-0000-0000-0000DD020000}"/>
    <cellStyle name="20% - Énfasis5 5 7 2" xfId="10307" xr:uid="{00000000-0005-0000-0000-0000DE020000}"/>
    <cellStyle name="20% - Énfasis5 5 8" xfId="6530" xr:uid="{00000000-0005-0000-0000-0000DF020000}"/>
    <cellStyle name="20% - Énfasis5 6" xfId="1323" xr:uid="{00000000-0005-0000-0000-0000E0020000}"/>
    <cellStyle name="20% - Énfasis5 6 2" xfId="3662" xr:uid="{00000000-0005-0000-0000-0000E1020000}"/>
    <cellStyle name="20% - Énfasis5 6 2 2" xfId="9168" xr:uid="{00000000-0005-0000-0000-0000E2020000}"/>
    <cellStyle name="20% - Énfasis5 6 3" xfId="3344" xr:uid="{00000000-0005-0000-0000-0000E3020000}"/>
    <cellStyle name="20% - Énfasis5 6 3 2" xfId="8874" xr:uid="{00000000-0005-0000-0000-0000E4020000}"/>
    <cellStyle name="20% - Énfasis5 6 4" xfId="4097" xr:uid="{00000000-0005-0000-0000-0000E5020000}"/>
    <cellStyle name="20% - Énfasis5 6 4 2" xfId="9582" xr:uid="{00000000-0005-0000-0000-0000E6020000}"/>
    <cellStyle name="20% - Énfasis5 6 5" xfId="4552" xr:uid="{00000000-0005-0000-0000-0000E7020000}"/>
    <cellStyle name="20% - Énfasis5 6 5 2" xfId="10003" xr:uid="{00000000-0005-0000-0000-0000E8020000}"/>
    <cellStyle name="20% - Énfasis5 6 6" xfId="5083" xr:uid="{00000000-0005-0000-0000-0000E9020000}"/>
    <cellStyle name="20% - Énfasis5 6 6 2" xfId="10463" xr:uid="{00000000-0005-0000-0000-0000EA020000}"/>
    <cellStyle name="20% - Énfasis5 6 7" xfId="5369" xr:uid="{00000000-0005-0000-0000-0000EB020000}"/>
    <cellStyle name="20% - Énfasis5 6 7 2" xfId="10733" xr:uid="{00000000-0005-0000-0000-0000EC020000}"/>
    <cellStyle name="20% - Énfasis5 6 8" xfId="6930" xr:uid="{00000000-0005-0000-0000-0000ED020000}"/>
    <cellStyle name="20% - Énfasis5 7" xfId="1730" xr:uid="{00000000-0005-0000-0000-0000EE020000}"/>
    <cellStyle name="20% - Énfasis5 7 2" xfId="3976" xr:uid="{00000000-0005-0000-0000-0000EF020000}"/>
    <cellStyle name="20% - Énfasis5 7 2 2" xfId="9468" xr:uid="{00000000-0005-0000-0000-0000F0020000}"/>
    <cellStyle name="20% - Énfasis5 7 3" xfId="4068" xr:uid="{00000000-0005-0000-0000-0000F1020000}"/>
    <cellStyle name="20% - Énfasis5 7 3 2" xfId="9555" xr:uid="{00000000-0005-0000-0000-0000F2020000}"/>
    <cellStyle name="20% - Énfasis5 7 4" xfId="5045" xr:uid="{00000000-0005-0000-0000-0000F3020000}"/>
    <cellStyle name="20% - Énfasis5 7 4 2" xfId="10430" xr:uid="{00000000-0005-0000-0000-0000F4020000}"/>
    <cellStyle name="20% - Énfasis5 7 5" xfId="3821" xr:uid="{00000000-0005-0000-0000-0000F5020000}"/>
    <cellStyle name="20% - Énfasis5 7 5 2" xfId="9319" xr:uid="{00000000-0005-0000-0000-0000F6020000}"/>
    <cellStyle name="20% - Énfasis5 7 6" xfId="5176" xr:uid="{00000000-0005-0000-0000-0000F7020000}"/>
    <cellStyle name="20% - Énfasis5 7 6 2" xfId="10550" xr:uid="{00000000-0005-0000-0000-0000F8020000}"/>
    <cellStyle name="20% - Énfasis5 7 7" xfId="5444" xr:uid="{00000000-0005-0000-0000-0000F9020000}"/>
    <cellStyle name="20% - Énfasis5 7 7 2" xfId="10803" xr:uid="{00000000-0005-0000-0000-0000FA020000}"/>
    <cellStyle name="20% - Énfasis5 7 8" xfId="7330" xr:uid="{00000000-0005-0000-0000-0000FB020000}"/>
    <cellStyle name="20% - Énfasis5 8" xfId="1921" xr:uid="{00000000-0005-0000-0000-0000FC020000}"/>
    <cellStyle name="20% - Énfasis5 8 2" xfId="4119" xr:uid="{00000000-0005-0000-0000-0000FD020000}"/>
    <cellStyle name="20% - Énfasis5 8 2 2" xfId="9602" xr:uid="{00000000-0005-0000-0000-0000FE020000}"/>
    <cellStyle name="20% - Énfasis5 8 3" xfId="3487" xr:uid="{00000000-0005-0000-0000-0000FF020000}"/>
    <cellStyle name="20% - Énfasis5 8 3 2" xfId="9003" xr:uid="{00000000-0005-0000-0000-000000030000}"/>
    <cellStyle name="20% - Énfasis5 8 4" xfId="3776" xr:uid="{00000000-0005-0000-0000-000001030000}"/>
    <cellStyle name="20% - Énfasis5 8 4 2" xfId="9277" xr:uid="{00000000-0005-0000-0000-000002030000}"/>
    <cellStyle name="20% - Énfasis5 8 5" xfId="3196" xr:uid="{00000000-0005-0000-0000-000003030000}"/>
    <cellStyle name="20% - Énfasis5 8 5 2" xfId="8736" xr:uid="{00000000-0005-0000-0000-000004030000}"/>
    <cellStyle name="20% - Énfasis5 8 6" xfId="4893" xr:uid="{00000000-0005-0000-0000-000005030000}"/>
    <cellStyle name="20% - Énfasis5 8 6 2" xfId="10287" xr:uid="{00000000-0005-0000-0000-000006030000}"/>
    <cellStyle name="20% - Énfasis5 8 7" xfId="3881" xr:uid="{00000000-0005-0000-0000-000007030000}"/>
    <cellStyle name="20% - Énfasis5 8 7 2" xfId="9378" xr:uid="{00000000-0005-0000-0000-000008030000}"/>
    <cellStyle name="20% - Énfasis5 8 8" xfId="7515" xr:uid="{00000000-0005-0000-0000-000009030000}"/>
    <cellStyle name="20% - Énfasis5 9" xfId="2459" xr:uid="{00000000-0005-0000-0000-00000A030000}"/>
    <cellStyle name="20% - Énfasis5 9 2" xfId="8043" xr:uid="{00000000-0005-0000-0000-00000B030000}"/>
    <cellStyle name="20% - Énfasis6" xfId="38" builtinId="50" customBuiltin="1"/>
    <cellStyle name="20% - Énfasis6 10" xfId="3470" xr:uid="{00000000-0005-0000-0000-00000D030000}"/>
    <cellStyle name="20% - Énfasis6 10 2" xfId="8988" xr:uid="{00000000-0005-0000-0000-00000E030000}"/>
    <cellStyle name="20% - Énfasis6 11" xfId="5031" xr:uid="{00000000-0005-0000-0000-00000F030000}"/>
    <cellStyle name="20% - Énfasis6 11 2" xfId="10416" xr:uid="{00000000-0005-0000-0000-000010030000}"/>
    <cellStyle name="20% - Énfasis6 12" xfId="3580" xr:uid="{00000000-0005-0000-0000-000011030000}"/>
    <cellStyle name="20% - Énfasis6 12 2" xfId="9091" xr:uid="{00000000-0005-0000-0000-000012030000}"/>
    <cellStyle name="20% - Énfasis6 13" xfId="3737" xr:uid="{00000000-0005-0000-0000-000013030000}"/>
    <cellStyle name="20% - Énfasis6 13 2" xfId="9240" xr:uid="{00000000-0005-0000-0000-000014030000}"/>
    <cellStyle name="20% - Énfasis6 14" xfId="5305" xr:uid="{00000000-0005-0000-0000-000015030000}"/>
    <cellStyle name="20% - Énfasis6 14 2" xfId="10673" xr:uid="{00000000-0005-0000-0000-000016030000}"/>
    <cellStyle name="20% - Énfasis6 15" xfId="5721" xr:uid="{00000000-0005-0000-0000-000017030000}"/>
    <cellStyle name="20% - Énfasis6 2" xfId="198" xr:uid="{00000000-0005-0000-0000-000018030000}"/>
    <cellStyle name="20% - Énfasis6 2 10" xfId="3430" xr:uid="{00000000-0005-0000-0000-000019030000}"/>
    <cellStyle name="20% - Énfasis6 2 10 2" xfId="8954" xr:uid="{00000000-0005-0000-0000-00001A030000}"/>
    <cellStyle name="20% - Énfasis6 2 11" xfId="4269" xr:uid="{00000000-0005-0000-0000-00001B030000}"/>
    <cellStyle name="20% - Énfasis6 2 11 2" xfId="9739" xr:uid="{00000000-0005-0000-0000-00001C030000}"/>
    <cellStyle name="20% - Énfasis6 2 12" xfId="4577" xr:uid="{00000000-0005-0000-0000-00001D030000}"/>
    <cellStyle name="20% - Énfasis6 2 12 2" xfId="10028" xr:uid="{00000000-0005-0000-0000-00001E030000}"/>
    <cellStyle name="20% - Énfasis6 2 13" xfId="3153" xr:uid="{00000000-0005-0000-0000-00001F030000}"/>
    <cellStyle name="20% - Énfasis6 2 13 2" xfId="8699" xr:uid="{00000000-0005-0000-0000-000020030000}"/>
    <cellStyle name="20% - Énfasis6 2 14" xfId="5849" xr:uid="{00000000-0005-0000-0000-000021030000}"/>
    <cellStyle name="20% - Énfasis6 2 2" xfId="463" xr:uid="{00000000-0005-0000-0000-000022030000}"/>
    <cellStyle name="20% - Énfasis6 2 2 10" xfId="5209" xr:uid="{00000000-0005-0000-0000-000023030000}"/>
    <cellStyle name="20% - Énfasis6 2 2 10 2" xfId="10582" xr:uid="{00000000-0005-0000-0000-000024030000}"/>
    <cellStyle name="20% - Énfasis6 2 2 11" xfId="5466" xr:uid="{00000000-0005-0000-0000-000025030000}"/>
    <cellStyle name="20% - Énfasis6 2 2 11 2" xfId="10824" xr:uid="{00000000-0005-0000-0000-000026030000}"/>
    <cellStyle name="20% - Énfasis6 2 2 12" xfId="5634" xr:uid="{00000000-0005-0000-0000-000027030000}"/>
    <cellStyle name="20% - Énfasis6 2 2 12 2" xfId="10981" xr:uid="{00000000-0005-0000-0000-000028030000}"/>
    <cellStyle name="20% - Énfasis6 2 2 13" xfId="6104" xr:uid="{00000000-0005-0000-0000-000029030000}"/>
    <cellStyle name="20% - Énfasis6 2 2 2" xfId="945" xr:uid="{00000000-0005-0000-0000-00002A030000}"/>
    <cellStyle name="20% - Énfasis6 2 2 2 2" xfId="6557" xr:uid="{00000000-0005-0000-0000-00002B030000}"/>
    <cellStyle name="20% - Énfasis6 2 2 3" xfId="1350" xr:uid="{00000000-0005-0000-0000-00002C030000}"/>
    <cellStyle name="20% - Énfasis6 2 2 3 2" xfId="6957" xr:uid="{00000000-0005-0000-0000-00002D030000}"/>
    <cellStyle name="20% - Énfasis6 2 2 4" xfId="1757" xr:uid="{00000000-0005-0000-0000-00002E030000}"/>
    <cellStyle name="20% - Énfasis6 2 2 4 2" xfId="7357" xr:uid="{00000000-0005-0000-0000-00002F030000}"/>
    <cellStyle name="20% - Énfasis6 2 2 5" xfId="2159" xr:uid="{00000000-0005-0000-0000-000030030000}"/>
    <cellStyle name="20% - Énfasis6 2 2 5 2" xfId="7752" xr:uid="{00000000-0005-0000-0000-000031030000}"/>
    <cellStyle name="20% - Énfasis6 2 2 6" xfId="2566" xr:uid="{00000000-0005-0000-0000-000032030000}"/>
    <cellStyle name="20% - Énfasis6 2 2 6 2" xfId="8149" xr:uid="{00000000-0005-0000-0000-000033030000}"/>
    <cellStyle name="20% - Énfasis6 2 2 7" xfId="2964" xr:uid="{00000000-0005-0000-0000-000034030000}"/>
    <cellStyle name="20% - Énfasis6 2 2 7 2" xfId="8543" xr:uid="{00000000-0005-0000-0000-000035030000}"/>
    <cellStyle name="20% - Énfasis6 2 2 8" xfId="4405" xr:uid="{00000000-0005-0000-0000-000036030000}"/>
    <cellStyle name="20% - Énfasis6 2 2 8 2" xfId="9867" xr:uid="{00000000-0005-0000-0000-000037030000}"/>
    <cellStyle name="20% - Énfasis6 2 2 9" xfId="3971" xr:uid="{00000000-0005-0000-0000-000038030000}"/>
    <cellStyle name="20% - Énfasis6 2 2 9 2" xfId="9463" xr:uid="{00000000-0005-0000-0000-000039030000}"/>
    <cellStyle name="20% - Énfasis6 2 3" xfId="681" xr:uid="{00000000-0005-0000-0000-00003A030000}"/>
    <cellStyle name="20% - Énfasis6 2 3 2" xfId="6294" xr:uid="{00000000-0005-0000-0000-00003B030000}"/>
    <cellStyle name="20% - Énfasis6 2 4" xfId="1086" xr:uid="{00000000-0005-0000-0000-00003C030000}"/>
    <cellStyle name="20% - Énfasis6 2 4 2" xfId="6694" xr:uid="{00000000-0005-0000-0000-00003D030000}"/>
    <cellStyle name="20% - Énfasis6 2 5" xfId="1493" xr:uid="{00000000-0005-0000-0000-00003E030000}"/>
    <cellStyle name="20% - Énfasis6 2 5 2" xfId="7094" xr:uid="{00000000-0005-0000-0000-00003F030000}"/>
    <cellStyle name="20% - Énfasis6 2 6" xfId="1896" xr:uid="{00000000-0005-0000-0000-000040030000}"/>
    <cellStyle name="20% - Énfasis6 2 6 2" xfId="7491" xr:uid="{00000000-0005-0000-0000-000041030000}"/>
    <cellStyle name="20% - Énfasis6 2 7" xfId="2302" xr:uid="{00000000-0005-0000-0000-000042030000}"/>
    <cellStyle name="20% - Énfasis6 2 7 2" xfId="7888" xr:uid="{00000000-0005-0000-0000-000043030000}"/>
    <cellStyle name="20% - Énfasis6 2 8" xfId="2704" xr:uid="{00000000-0005-0000-0000-000044030000}"/>
    <cellStyle name="20% - Énfasis6 2 8 2" xfId="8284" xr:uid="{00000000-0005-0000-0000-000045030000}"/>
    <cellStyle name="20% - Énfasis6 2 9" xfId="3780" xr:uid="{00000000-0005-0000-0000-000046030000}"/>
    <cellStyle name="20% - Énfasis6 2 9 2" xfId="9281" xr:uid="{00000000-0005-0000-0000-000047030000}"/>
    <cellStyle name="20% - Énfasis6 3" xfId="329" xr:uid="{00000000-0005-0000-0000-000048030000}"/>
    <cellStyle name="20% - Énfasis6 3 10" xfId="3451" xr:uid="{00000000-0005-0000-0000-000049030000}"/>
    <cellStyle name="20% - Énfasis6 3 10 2" xfId="8971" xr:uid="{00000000-0005-0000-0000-00004A030000}"/>
    <cellStyle name="20% - Énfasis6 3 11" xfId="4388" xr:uid="{00000000-0005-0000-0000-00004B030000}"/>
    <cellStyle name="20% - Énfasis6 3 11 2" xfId="9851" xr:uid="{00000000-0005-0000-0000-00004C030000}"/>
    <cellStyle name="20% - Énfasis6 3 12" xfId="3205" xr:uid="{00000000-0005-0000-0000-00004D030000}"/>
    <cellStyle name="20% - Énfasis6 3 12 2" xfId="8745" xr:uid="{00000000-0005-0000-0000-00004E030000}"/>
    <cellStyle name="20% - Énfasis6 3 13" xfId="5976" xr:uid="{00000000-0005-0000-0000-00004F030000}"/>
    <cellStyle name="20% - Énfasis6 3 2" xfId="812" xr:uid="{00000000-0005-0000-0000-000050030000}"/>
    <cellStyle name="20% - Énfasis6 3 2 2" xfId="6424" xr:uid="{00000000-0005-0000-0000-000051030000}"/>
    <cellStyle name="20% - Énfasis6 3 3" xfId="1217" xr:uid="{00000000-0005-0000-0000-000052030000}"/>
    <cellStyle name="20% - Énfasis6 3 3 2" xfId="6824" xr:uid="{00000000-0005-0000-0000-000053030000}"/>
    <cellStyle name="20% - Énfasis6 3 4" xfId="1624" xr:uid="{00000000-0005-0000-0000-000054030000}"/>
    <cellStyle name="20% - Énfasis6 3 4 2" xfId="7224" xr:uid="{00000000-0005-0000-0000-000055030000}"/>
    <cellStyle name="20% - Énfasis6 3 5" xfId="2027" xr:uid="{00000000-0005-0000-0000-000056030000}"/>
    <cellStyle name="20% - Énfasis6 3 5 2" xfId="7620" xr:uid="{00000000-0005-0000-0000-000057030000}"/>
    <cellStyle name="20% - Énfasis6 3 6" xfId="2433" xr:uid="{00000000-0005-0000-0000-000058030000}"/>
    <cellStyle name="20% - Énfasis6 3 6 2" xfId="8018" xr:uid="{00000000-0005-0000-0000-000059030000}"/>
    <cellStyle name="20% - Énfasis6 3 7" xfId="2832" xr:uid="{00000000-0005-0000-0000-00005A030000}"/>
    <cellStyle name="20% - Énfasis6 3 7 2" xfId="8411" xr:uid="{00000000-0005-0000-0000-00005B030000}"/>
    <cellStyle name="20% - Énfasis6 3 8" xfId="3841" xr:uid="{00000000-0005-0000-0000-00005C030000}"/>
    <cellStyle name="20% - Énfasis6 3 8 2" xfId="9339" xr:uid="{00000000-0005-0000-0000-00005D030000}"/>
    <cellStyle name="20% - Énfasis6 3 9" xfId="4161" xr:uid="{00000000-0005-0000-0000-00005E030000}"/>
    <cellStyle name="20% - Énfasis6 3 9 2" xfId="9640" xr:uid="{00000000-0005-0000-0000-00005F030000}"/>
    <cellStyle name="20% - Énfasis6 4" xfId="520" xr:uid="{00000000-0005-0000-0000-000060030000}"/>
    <cellStyle name="20% - Énfasis6 4 2" xfId="3062" xr:uid="{00000000-0005-0000-0000-000061030000}"/>
    <cellStyle name="20% - Énfasis6 4 2 2" xfId="8613" xr:uid="{00000000-0005-0000-0000-000062030000}"/>
    <cellStyle name="20% - Énfasis6 4 3" xfId="3653" xr:uid="{00000000-0005-0000-0000-000063030000}"/>
    <cellStyle name="20% - Énfasis6 4 3 2" xfId="9160" xr:uid="{00000000-0005-0000-0000-000064030000}"/>
    <cellStyle name="20% - Énfasis6 4 4" xfId="4923" xr:uid="{00000000-0005-0000-0000-000065030000}"/>
    <cellStyle name="20% - Énfasis6 4 4 2" xfId="10316" xr:uid="{00000000-0005-0000-0000-000066030000}"/>
    <cellStyle name="20% - Énfasis6 4 5" xfId="3722" xr:uid="{00000000-0005-0000-0000-000067030000}"/>
    <cellStyle name="20% - Énfasis6 4 5 2" xfId="9225" xr:uid="{00000000-0005-0000-0000-000068030000}"/>
    <cellStyle name="20% - Énfasis6 4 6" xfId="4048" xr:uid="{00000000-0005-0000-0000-000069030000}"/>
    <cellStyle name="20% - Énfasis6 4 6 2" xfId="9536" xr:uid="{00000000-0005-0000-0000-00006A030000}"/>
    <cellStyle name="20% - Énfasis6 4 7" xfId="3874" xr:uid="{00000000-0005-0000-0000-00006B030000}"/>
    <cellStyle name="20% - Énfasis6 4 7 2" xfId="9372" xr:uid="{00000000-0005-0000-0000-00006C030000}"/>
    <cellStyle name="20% - Énfasis6 4 8" xfId="6140" xr:uid="{00000000-0005-0000-0000-00006D030000}"/>
    <cellStyle name="20% - Énfasis6 5" xfId="706" xr:uid="{00000000-0005-0000-0000-00006E030000}"/>
    <cellStyle name="20% - Énfasis6 5 2" xfId="3203" xr:uid="{00000000-0005-0000-0000-00006F030000}"/>
    <cellStyle name="20% - Énfasis6 5 2 2" xfId="8743" xr:uid="{00000000-0005-0000-0000-000070030000}"/>
    <cellStyle name="20% - Énfasis6 5 3" xfId="3568" xr:uid="{00000000-0005-0000-0000-000071030000}"/>
    <cellStyle name="20% - Énfasis6 5 3 2" xfId="9079" xr:uid="{00000000-0005-0000-0000-000072030000}"/>
    <cellStyle name="20% - Énfasis6 5 4" xfId="4841" xr:uid="{00000000-0005-0000-0000-000073030000}"/>
    <cellStyle name="20% - Énfasis6 5 4 2" xfId="10237" xr:uid="{00000000-0005-0000-0000-000074030000}"/>
    <cellStyle name="20% - Énfasis6 5 5" xfId="3715" xr:uid="{00000000-0005-0000-0000-000075030000}"/>
    <cellStyle name="20% - Énfasis6 5 5 2" xfId="9218" xr:uid="{00000000-0005-0000-0000-000076030000}"/>
    <cellStyle name="20% - Énfasis6 5 6" xfId="3292" xr:uid="{00000000-0005-0000-0000-000077030000}"/>
    <cellStyle name="20% - Énfasis6 5 6 2" xfId="8827" xr:uid="{00000000-0005-0000-0000-000078030000}"/>
    <cellStyle name="20% - Énfasis6 5 7" xfId="3483" xr:uid="{00000000-0005-0000-0000-000079030000}"/>
    <cellStyle name="20% - Énfasis6 5 7 2" xfId="8999" xr:uid="{00000000-0005-0000-0000-00007A030000}"/>
    <cellStyle name="20% - Énfasis6 5 8" xfId="6319" xr:uid="{00000000-0005-0000-0000-00007B030000}"/>
    <cellStyle name="20% - Énfasis6 6" xfId="1111" xr:uid="{00000000-0005-0000-0000-00007C030000}"/>
    <cellStyle name="20% - Énfasis6 6 2" xfId="3508" xr:uid="{00000000-0005-0000-0000-00007D030000}"/>
    <cellStyle name="20% - Énfasis6 6 2 2" xfId="9022" xr:uid="{00000000-0005-0000-0000-00007E030000}"/>
    <cellStyle name="20% - Énfasis6 6 3" xfId="4459" xr:uid="{00000000-0005-0000-0000-00007F030000}"/>
    <cellStyle name="20% - Énfasis6 6 3 2" xfId="9916" xr:uid="{00000000-0005-0000-0000-000080030000}"/>
    <cellStyle name="20% - Énfasis6 6 4" xfId="2886" xr:uid="{00000000-0005-0000-0000-000081030000}"/>
    <cellStyle name="20% - Énfasis6 6 4 2" xfId="8465" xr:uid="{00000000-0005-0000-0000-000082030000}"/>
    <cellStyle name="20% - Énfasis6 6 5" xfId="5256" xr:uid="{00000000-0005-0000-0000-000083030000}"/>
    <cellStyle name="20% - Énfasis6 6 5 2" xfId="10627" xr:uid="{00000000-0005-0000-0000-000084030000}"/>
    <cellStyle name="20% - Énfasis6 6 6" xfId="5497" xr:uid="{00000000-0005-0000-0000-000085030000}"/>
    <cellStyle name="20% - Énfasis6 6 6 2" xfId="10854" xr:uid="{00000000-0005-0000-0000-000086030000}"/>
    <cellStyle name="20% - Énfasis6 6 7" xfId="5653" xr:uid="{00000000-0005-0000-0000-000087030000}"/>
    <cellStyle name="20% - Énfasis6 6 7 2" xfId="10999" xr:uid="{00000000-0005-0000-0000-000088030000}"/>
    <cellStyle name="20% - Énfasis6 6 8" xfId="6719" xr:uid="{00000000-0005-0000-0000-000089030000}"/>
    <cellStyle name="20% - Énfasis6 7" xfId="1518" xr:uid="{00000000-0005-0000-0000-00008A030000}"/>
    <cellStyle name="20% - Énfasis6 7 2" xfId="3805" xr:uid="{00000000-0005-0000-0000-00008B030000}"/>
    <cellStyle name="20% - Énfasis6 7 2 2" xfId="9304" xr:uid="{00000000-0005-0000-0000-00008C030000}"/>
    <cellStyle name="20% - Énfasis6 7 3" xfId="3469" xr:uid="{00000000-0005-0000-0000-00008D030000}"/>
    <cellStyle name="20% - Énfasis6 7 3 2" xfId="8987" xr:uid="{00000000-0005-0000-0000-00008E030000}"/>
    <cellStyle name="20% - Énfasis6 7 4" xfId="4935" xr:uid="{00000000-0005-0000-0000-00008F030000}"/>
    <cellStyle name="20% - Énfasis6 7 4 2" xfId="10328" xr:uid="{00000000-0005-0000-0000-000090030000}"/>
    <cellStyle name="20% - Énfasis6 7 5" xfId="4248" xr:uid="{00000000-0005-0000-0000-000091030000}"/>
    <cellStyle name="20% - Énfasis6 7 5 2" xfId="9718" xr:uid="{00000000-0005-0000-0000-000092030000}"/>
    <cellStyle name="20% - Énfasis6 7 6" xfId="4788" xr:uid="{00000000-0005-0000-0000-000093030000}"/>
    <cellStyle name="20% - Énfasis6 7 6 2" xfId="10185" xr:uid="{00000000-0005-0000-0000-000094030000}"/>
    <cellStyle name="20% - Énfasis6 7 7" xfId="4489" xr:uid="{00000000-0005-0000-0000-000095030000}"/>
    <cellStyle name="20% - Énfasis6 7 7 2" xfId="9944" xr:uid="{00000000-0005-0000-0000-000096030000}"/>
    <cellStyle name="20% - Énfasis6 7 8" xfId="7119" xr:uid="{00000000-0005-0000-0000-000097030000}"/>
    <cellStyle name="20% - Énfasis6 8" xfId="2174" xr:uid="{00000000-0005-0000-0000-000098030000}"/>
    <cellStyle name="20% - Énfasis6 8 2" xfId="4314" xr:uid="{00000000-0005-0000-0000-000099030000}"/>
    <cellStyle name="20% - Énfasis6 8 2 2" xfId="9781" xr:uid="{00000000-0005-0000-0000-00009A030000}"/>
    <cellStyle name="20% - Énfasis6 8 3" xfId="4800" xr:uid="{00000000-0005-0000-0000-00009B030000}"/>
    <cellStyle name="20% - Énfasis6 8 3 2" xfId="10197" xr:uid="{00000000-0005-0000-0000-00009C030000}"/>
    <cellStyle name="20% - Énfasis6 8 4" xfId="5138" xr:uid="{00000000-0005-0000-0000-00009D030000}"/>
    <cellStyle name="20% - Énfasis6 8 4 2" xfId="10514" xr:uid="{00000000-0005-0000-0000-00009E030000}"/>
    <cellStyle name="20% - Énfasis6 8 5" xfId="5417" xr:uid="{00000000-0005-0000-0000-00009F030000}"/>
    <cellStyle name="20% - Énfasis6 8 5 2" xfId="10777" xr:uid="{00000000-0005-0000-0000-0000A0030000}"/>
    <cellStyle name="20% - Énfasis6 8 6" xfId="5608" xr:uid="{00000000-0005-0000-0000-0000A1030000}"/>
    <cellStyle name="20% - Énfasis6 8 6 2" xfId="10956" xr:uid="{00000000-0005-0000-0000-0000A2030000}"/>
    <cellStyle name="20% - Énfasis6 8 7" xfId="5707" xr:uid="{00000000-0005-0000-0000-0000A3030000}"/>
    <cellStyle name="20% - Énfasis6 8 7 2" xfId="11049" xr:uid="{00000000-0005-0000-0000-0000A4030000}"/>
    <cellStyle name="20% - Énfasis6 8 8" xfId="7766" xr:uid="{00000000-0005-0000-0000-0000A5030000}"/>
    <cellStyle name="20% - Énfasis6 9" xfId="2582" xr:uid="{00000000-0005-0000-0000-0000A6030000}"/>
    <cellStyle name="20% - Énfasis6 9 2" xfId="8164" xr:uid="{00000000-0005-0000-0000-0000A7030000}"/>
    <cellStyle name="40% - Énfasis1" xfId="19" builtinId="31" customBuiltin="1"/>
    <cellStyle name="40% - Énfasis1 10" xfId="3239" xr:uid="{00000000-0005-0000-0000-0000A9030000}"/>
    <cellStyle name="40% - Énfasis1 10 2" xfId="8776" xr:uid="{00000000-0005-0000-0000-0000AA030000}"/>
    <cellStyle name="40% - Énfasis1 11" xfId="4483" xr:uid="{00000000-0005-0000-0000-0000AB030000}"/>
    <cellStyle name="40% - Énfasis1 11 2" xfId="9938" xr:uid="{00000000-0005-0000-0000-0000AC030000}"/>
    <cellStyle name="40% - Énfasis1 12" xfId="3992" xr:uid="{00000000-0005-0000-0000-0000AD030000}"/>
    <cellStyle name="40% - Énfasis1 12 2" xfId="9484" xr:uid="{00000000-0005-0000-0000-0000AE030000}"/>
    <cellStyle name="40% - Énfasis1 13" xfId="4006" xr:uid="{00000000-0005-0000-0000-0000AF030000}"/>
    <cellStyle name="40% - Énfasis1 13 2" xfId="9497" xr:uid="{00000000-0005-0000-0000-0000B0030000}"/>
    <cellStyle name="40% - Énfasis1 14" xfId="3136" xr:uid="{00000000-0005-0000-0000-0000B1030000}"/>
    <cellStyle name="40% - Énfasis1 14 2" xfId="8682" xr:uid="{00000000-0005-0000-0000-0000B2030000}"/>
    <cellStyle name="40% - Énfasis1 15" xfId="5712" xr:uid="{00000000-0005-0000-0000-0000B3030000}"/>
    <cellStyle name="40% - Énfasis1 2" xfId="188" xr:uid="{00000000-0005-0000-0000-0000B4030000}"/>
    <cellStyle name="40% - Énfasis1 2 10" xfId="4067" xr:uid="{00000000-0005-0000-0000-0000B5030000}"/>
    <cellStyle name="40% - Énfasis1 2 10 2" xfId="9554" xr:uid="{00000000-0005-0000-0000-0000B6030000}"/>
    <cellStyle name="40% - Énfasis1 2 11" xfId="4228" xr:uid="{00000000-0005-0000-0000-0000B7030000}"/>
    <cellStyle name="40% - Énfasis1 2 11 2" xfId="9700" xr:uid="{00000000-0005-0000-0000-0000B8030000}"/>
    <cellStyle name="40% - Énfasis1 2 12" xfId="3318" xr:uid="{00000000-0005-0000-0000-0000B9030000}"/>
    <cellStyle name="40% - Énfasis1 2 12 2" xfId="8849" xr:uid="{00000000-0005-0000-0000-0000BA030000}"/>
    <cellStyle name="40% - Énfasis1 2 13" xfId="4716" xr:uid="{00000000-0005-0000-0000-0000BB030000}"/>
    <cellStyle name="40% - Énfasis1 2 13 2" xfId="10115" xr:uid="{00000000-0005-0000-0000-0000BC030000}"/>
    <cellStyle name="40% - Énfasis1 2 14" xfId="5840" xr:uid="{00000000-0005-0000-0000-0000BD030000}"/>
    <cellStyle name="40% - Énfasis1 2 2" xfId="453" xr:uid="{00000000-0005-0000-0000-0000BE030000}"/>
    <cellStyle name="40% - Énfasis1 2 2 10" xfId="3947" xr:uid="{00000000-0005-0000-0000-0000BF030000}"/>
    <cellStyle name="40% - Énfasis1 2 2 10 2" xfId="9440" xr:uid="{00000000-0005-0000-0000-0000C0030000}"/>
    <cellStyle name="40% - Énfasis1 2 2 11" xfId="3291" xr:uid="{00000000-0005-0000-0000-0000C1030000}"/>
    <cellStyle name="40% - Énfasis1 2 2 11 2" xfId="8826" xr:uid="{00000000-0005-0000-0000-0000C2030000}"/>
    <cellStyle name="40% - Énfasis1 2 2 12" xfId="3984" xr:uid="{00000000-0005-0000-0000-0000C3030000}"/>
    <cellStyle name="40% - Énfasis1 2 2 12 2" xfId="9476" xr:uid="{00000000-0005-0000-0000-0000C4030000}"/>
    <cellStyle name="40% - Énfasis1 2 2 13" xfId="6095" xr:uid="{00000000-0005-0000-0000-0000C5030000}"/>
    <cellStyle name="40% - Énfasis1 2 2 2" xfId="935" xr:uid="{00000000-0005-0000-0000-0000C6030000}"/>
    <cellStyle name="40% - Énfasis1 2 2 2 2" xfId="6547" xr:uid="{00000000-0005-0000-0000-0000C7030000}"/>
    <cellStyle name="40% - Énfasis1 2 2 3" xfId="1340" xr:uid="{00000000-0005-0000-0000-0000C8030000}"/>
    <cellStyle name="40% - Énfasis1 2 2 3 2" xfId="6947" xr:uid="{00000000-0005-0000-0000-0000C9030000}"/>
    <cellStyle name="40% - Énfasis1 2 2 4" xfId="1747" xr:uid="{00000000-0005-0000-0000-0000CA030000}"/>
    <cellStyle name="40% - Énfasis1 2 2 4 2" xfId="7347" xr:uid="{00000000-0005-0000-0000-0000CB030000}"/>
    <cellStyle name="40% - Énfasis1 2 2 5" xfId="2150" xr:uid="{00000000-0005-0000-0000-0000CC030000}"/>
    <cellStyle name="40% - Énfasis1 2 2 5 2" xfId="7743" xr:uid="{00000000-0005-0000-0000-0000CD030000}"/>
    <cellStyle name="40% - Énfasis1 2 2 6" xfId="2556" xr:uid="{00000000-0005-0000-0000-0000CE030000}"/>
    <cellStyle name="40% - Énfasis1 2 2 6 2" xfId="8140" xr:uid="{00000000-0005-0000-0000-0000CF030000}"/>
    <cellStyle name="40% - Énfasis1 2 2 7" xfId="2954" xr:uid="{00000000-0005-0000-0000-0000D0030000}"/>
    <cellStyle name="40% - Énfasis1 2 2 7 2" xfId="8533" xr:uid="{00000000-0005-0000-0000-0000D1030000}"/>
    <cellStyle name="40% - Énfasis1 2 2 8" xfId="3789" xr:uid="{00000000-0005-0000-0000-0000D2030000}"/>
    <cellStyle name="40% - Énfasis1 2 2 8 2" xfId="9290" xr:uid="{00000000-0005-0000-0000-0000D3030000}"/>
    <cellStyle name="40% - Énfasis1 2 2 9" xfId="4121" xr:uid="{00000000-0005-0000-0000-0000D4030000}"/>
    <cellStyle name="40% - Énfasis1 2 2 9 2" xfId="9604" xr:uid="{00000000-0005-0000-0000-0000D5030000}"/>
    <cellStyle name="40% - Énfasis1 2 3" xfId="671" xr:uid="{00000000-0005-0000-0000-0000D6030000}"/>
    <cellStyle name="40% - Énfasis1 2 3 2" xfId="6284" xr:uid="{00000000-0005-0000-0000-0000D7030000}"/>
    <cellStyle name="40% - Énfasis1 2 4" xfId="1076" xr:uid="{00000000-0005-0000-0000-0000D8030000}"/>
    <cellStyle name="40% - Énfasis1 2 4 2" xfId="6684" xr:uid="{00000000-0005-0000-0000-0000D9030000}"/>
    <cellStyle name="40% - Énfasis1 2 5" xfId="1483" xr:uid="{00000000-0005-0000-0000-0000DA030000}"/>
    <cellStyle name="40% - Énfasis1 2 5 2" xfId="7084" xr:uid="{00000000-0005-0000-0000-0000DB030000}"/>
    <cellStyle name="40% - Énfasis1 2 6" xfId="1887" xr:uid="{00000000-0005-0000-0000-0000DC030000}"/>
    <cellStyle name="40% - Énfasis1 2 6 2" xfId="7482" xr:uid="{00000000-0005-0000-0000-0000DD030000}"/>
    <cellStyle name="40% - Énfasis1 2 7" xfId="2292" xr:uid="{00000000-0005-0000-0000-0000DE030000}"/>
    <cellStyle name="40% - Énfasis1 2 7 2" xfId="7878" xr:uid="{00000000-0005-0000-0000-0000DF030000}"/>
    <cellStyle name="40% - Énfasis1 2 8" xfId="2694" xr:uid="{00000000-0005-0000-0000-0000E0030000}"/>
    <cellStyle name="40% - Énfasis1 2 8 2" xfId="8274" xr:uid="{00000000-0005-0000-0000-0000E1030000}"/>
    <cellStyle name="40% - Énfasis1 2 9" xfId="4254" xr:uid="{00000000-0005-0000-0000-0000E2030000}"/>
    <cellStyle name="40% - Énfasis1 2 9 2" xfId="9724" xr:uid="{00000000-0005-0000-0000-0000E3030000}"/>
    <cellStyle name="40% - Énfasis1 3" xfId="320" xr:uid="{00000000-0005-0000-0000-0000E4030000}"/>
    <cellStyle name="40% - Énfasis1 3 10" xfId="4882" xr:uid="{00000000-0005-0000-0000-0000E5030000}"/>
    <cellStyle name="40% - Énfasis1 3 10 2" xfId="10276" xr:uid="{00000000-0005-0000-0000-0000E6030000}"/>
    <cellStyle name="40% - Énfasis1 3 11" xfId="3558" xr:uid="{00000000-0005-0000-0000-0000E7030000}"/>
    <cellStyle name="40% - Énfasis1 3 11 2" xfId="9070" xr:uid="{00000000-0005-0000-0000-0000E8030000}"/>
    <cellStyle name="40% - Énfasis1 3 12" xfId="3710" xr:uid="{00000000-0005-0000-0000-0000E9030000}"/>
    <cellStyle name="40% - Énfasis1 3 12 2" xfId="9213" xr:uid="{00000000-0005-0000-0000-0000EA030000}"/>
    <cellStyle name="40% - Énfasis1 3 13" xfId="5967" xr:uid="{00000000-0005-0000-0000-0000EB030000}"/>
    <cellStyle name="40% - Énfasis1 3 2" xfId="803" xr:uid="{00000000-0005-0000-0000-0000EC030000}"/>
    <cellStyle name="40% - Énfasis1 3 2 2" xfId="6415" xr:uid="{00000000-0005-0000-0000-0000ED030000}"/>
    <cellStyle name="40% - Énfasis1 3 3" xfId="1208" xr:uid="{00000000-0005-0000-0000-0000EE030000}"/>
    <cellStyle name="40% - Énfasis1 3 3 2" xfId="6815" xr:uid="{00000000-0005-0000-0000-0000EF030000}"/>
    <cellStyle name="40% - Énfasis1 3 4" xfId="1615" xr:uid="{00000000-0005-0000-0000-0000F0030000}"/>
    <cellStyle name="40% - Énfasis1 3 4 2" xfId="7215" xr:uid="{00000000-0005-0000-0000-0000F1030000}"/>
    <cellStyle name="40% - Énfasis1 3 5" xfId="2018" xr:uid="{00000000-0005-0000-0000-0000F2030000}"/>
    <cellStyle name="40% - Énfasis1 3 5 2" xfId="7611" xr:uid="{00000000-0005-0000-0000-0000F3030000}"/>
    <cellStyle name="40% - Énfasis1 3 6" xfId="2424" xr:uid="{00000000-0005-0000-0000-0000F4030000}"/>
    <cellStyle name="40% - Énfasis1 3 6 2" xfId="8009" xr:uid="{00000000-0005-0000-0000-0000F5030000}"/>
    <cellStyle name="40% - Énfasis1 3 7" xfId="2823" xr:uid="{00000000-0005-0000-0000-0000F6030000}"/>
    <cellStyle name="40% - Énfasis1 3 7 2" xfId="8402" xr:uid="{00000000-0005-0000-0000-0000F7030000}"/>
    <cellStyle name="40% - Énfasis1 3 8" xfId="3421" xr:uid="{00000000-0005-0000-0000-0000F8030000}"/>
    <cellStyle name="40% - Énfasis1 3 8 2" xfId="8945" xr:uid="{00000000-0005-0000-0000-0000F9030000}"/>
    <cellStyle name="40% - Énfasis1 3 9" xfId="4997" xr:uid="{00000000-0005-0000-0000-0000FA030000}"/>
    <cellStyle name="40% - Énfasis1 3 9 2" xfId="10384" xr:uid="{00000000-0005-0000-0000-0000FB030000}"/>
    <cellStyle name="40% - Énfasis1 4" xfId="502" xr:uid="{00000000-0005-0000-0000-0000FC030000}"/>
    <cellStyle name="40% - Énfasis1 4 2" xfId="3046" xr:uid="{00000000-0005-0000-0000-0000FD030000}"/>
    <cellStyle name="40% - Énfasis1 4 2 2" xfId="8599" xr:uid="{00000000-0005-0000-0000-0000FE030000}"/>
    <cellStyle name="40% - Énfasis1 4 3" xfId="4278" xr:uid="{00000000-0005-0000-0000-0000FF030000}"/>
    <cellStyle name="40% - Énfasis1 4 3 2" xfId="9747" xr:uid="{00000000-0005-0000-0000-000000040000}"/>
    <cellStyle name="40% - Énfasis1 4 4" xfId="3746" xr:uid="{00000000-0005-0000-0000-000001040000}"/>
    <cellStyle name="40% - Énfasis1 4 4 2" xfId="9249" xr:uid="{00000000-0005-0000-0000-000002040000}"/>
    <cellStyle name="40% - Énfasis1 4 5" xfId="5108" xr:uid="{00000000-0005-0000-0000-000003040000}"/>
    <cellStyle name="40% - Énfasis1 4 5 2" xfId="10486" xr:uid="{00000000-0005-0000-0000-000004040000}"/>
    <cellStyle name="40% - Énfasis1 4 6" xfId="5396" xr:uid="{00000000-0005-0000-0000-000005040000}"/>
    <cellStyle name="40% - Énfasis1 4 6 2" xfId="10757" xr:uid="{00000000-0005-0000-0000-000006040000}"/>
    <cellStyle name="40% - Énfasis1 4 7" xfId="5596" xr:uid="{00000000-0005-0000-0000-000007040000}"/>
    <cellStyle name="40% - Énfasis1 4 7 2" xfId="10945" xr:uid="{00000000-0005-0000-0000-000008040000}"/>
    <cellStyle name="40% - Énfasis1 4 8" xfId="6122" xr:uid="{00000000-0005-0000-0000-000009040000}"/>
    <cellStyle name="40% - Énfasis1 5" xfId="964" xr:uid="{00000000-0005-0000-0000-00000A040000}"/>
    <cellStyle name="40% - Énfasis1 5 2" xfId="3392" xr:uid="{00000000-0005-0000-0000-00000B040000}"/>
    <cellStyle name="40% - Énfasis1 5 2 2" xfId="8919" xr:uid="{00000000-0005-0000-0000-00000C040000}"/>
    <cellStyle name="40% - Énfasis1 5 3" xfId="3384" xr:uid="{00000000-0005-0000-0000-00000D040000}"/>
    <cellStyle name="40% - Énfasis1 5 3 2" xfId="8911" xr:uid="{00000000-0005-0000-0000-00000E040000}"/>
    <cellStyle name="40% - Énfasis1 5 4" xfId="3133" xr:uid="{00000000-0005-0000-0000-00000F040000}"/>
    <cellStyle name="40% - Énfasis1 5 4 2" xfId="8679" xr:uid="{00000000-0005-0000-0000-000010040000}"/>
    <cellStyle name="40% - Énfasis1 5 5" xfId="3509" xr:uid="{00000000-0005-0000-0000-000011040000}"/>
    <cellStyle name="40% - Énfasis1 5 5 2" xfId="9023" xr:uid="{00000000-0005-0000-0000-000012040000}"/>
    <cellStyle name="40% - Énfasis1 5 6" xfId="5314" xr:uid="{00000000-0005-0000-0000-000013040000}"/>
    <cellStyle name="40% - Énfasis1 5 6 2" xfId="10682" xr:uid="{00000000-0005-0000-0000-000014040000}"/>
    <cellStyle name="40% - Énfasis1 5 7" xfId="5542" xr:uid="{00000000-0005-0000-0000-000015040000}"/>
    <cellStyle name="40% - Énfasis1 5 7 2" xfId="10896" xr:uid="{00000000-0005-0000-0000-000016040000}"/>
    <cellStyle name="40% - Énfasis1 5 8" xfId="6574" xr:uid="{00000000-0005-0000-0000-000017040000}"/>
    <cellStyle name="40% - Énfasis1 6" xfId="1370" xr:uid="{00000000-0005-0000-0000-000018040000}"/>
    <cellStyle name="40% - Énfasis1 6 2" xfId="3701" xr:uid="{00000000-0005-0000-0000-000019040000}"/>
    <cellStyle name="40% - Énfasis1 6 2 2" xfId="9205" xr:uid="{00000000-0005-0000-0000-00001A040000}"/>
    <cellStyle name="40% - Énfasis1 6 3" xfId="3542" xr:uid="{00000000-0005-0000-0000-00001B040000}"/>
    <cellStyle name="40% - Énfasis1 6 3 2" xfId="9055" xr:uid="{00000000-0005-0000-0000-00001C040000}"/>
    <cellStyle name="40% - Énfasis1 6 4" xfId="4322" xr:uid="{00000000-0005-0000-0000-00001D040000}"/>
    <cellStyle name="40% - Énfasis1 6 4 2" xfId="9789" xr:uid="{00000000-0005-0000-0000-00001E040000}"/>
    <cellStyle name="40% - Énfasis1 6 5" xfId="3501" xr:uid="{00000000-0005-0000-0000-00001F040000}"/>
    <cellStyle name="40% - Énfasis1 6 5 2" xfId="9016" xr:uid="{00000000-0005-0000-0000-000020040000}"/>
    <cellStyle name="40% - Énfasis1 6 6" xfId="3277" xr:uid="{00000000-0005-0000-0000-000021040000}"/>
    <cellStyle name="40% - Énfasis1 6 6 2" xfId="8813" xr:uid="{00000000-0005-0000-0000-000022040000}"/>
    <cellStyle name="40% - Énfasis1 6 7" xfId="5086" xr:uid="{00000000-0005-0000-0000-000023040000}"/>
    <cellStyle name="40% - Énfasis1 6 7 2" xfId="10466" xr:uid="{00000000-0005-0000-0000-000024040000}"/>
    <cellStyle name="40% - Énfasis1 6 8" xfId="6975" xr:uid="{00000000-0005-0000-0000-000025040000}"/>
    <cellStyle name="40% - Énfasis1 7" xfId="1776" xr:uid="{00000000-0005-0000-0000-000026040000}"/>
    <cellStyle name="40% - Énfasis1 7 2" xfId="4008" xr:uid="{00000000-0005-0000-0000-000027040000}"/>
    <cellStyle name="40% - Énfasis1 7 2 2" xfId="9498" xr:uid="{00000000-0005-0000-0000-000028040000}"/>
    <cellStyle name="40% - Énfasis1 7 3" xfId="2979" xr:uid="{00000000-0005-0000-0000-000029040000}"/>
    <cellStyle name="40% - Énfasis1 7 3 2" xfId="8557" xr:uid="{00000000-0005-0000-0000-00002A040000}"/>
    <cellStyle name="40% - Énfasis1 7 4" xfId="5057" xr:uid="{00000000-0005-0000-0000-00002B040000}"/>
    <cellStyle name="40% - Énfasis1 7 4 2" xfId="10442" xr:uid="{00000000-0005-0000-0000-00002C040000}"/>
    <cellStyle name="40% - Énfasis1 7 5" xfId="3622" xr:uid="{00000000-0005-0000-0000-00002D040000}"/>
    <cellStyle name="40% - Énfasis1 7 5 2" xfId="9130" xr:uid="{00000000-0005-0000-0000-00002E040000}"/>
    <cellStyle name="40% - Énfasis1 7 6" xfId="4471" xr:uid="{00000000-0005-0000-0000-00002F040000}"/>
    <cellStyle name="40% - Énfasis1 7 6 2" xfId="9927" xr:uid="{00000000-0005-0000-0000-000030040000}"/>
    <cellStyle name="40% - Énfasis1 7 7" xfId="5202" xr:uid="{00000000-0005-0000-0000-000031040000}"/>
    <cellStyle name="40% - Énfasis1 7 7 2" xfId="10576" xr:uid="{00000000-0005-0000-0000-000032040000}"/>
    <cellStyle name="40% - Énfasis1 7 8" xfId="7373" xr:uid="{00000000-0005-0000-0000-000033040000}"/>
    <cellStyle name="40% - Énfasis1 8" xfId="1868" xr:uid="{00000000-0005-0000-0000-000034040000}"/>
    <cellStyle name="40% - Énfasis1 8 2" xfId="4079" xr:uid="{00000000-0005-0000-0000-000035040000}"/>
    <cellStyle name="40% - Énfasis1 8 2 2" xfId="9566" xr:uid="{00000000-0005-0000-0000-000036040000}"/>
    <cellStyle name="40% - Énfasis1 8 3" xfId="4484" xr:uid="{00000000-0005-0000-0000-000037040000}"/>
    <cellStyle name="40% - Énfasis1 8 3 2" xfId="9939" xr:uid="{00000000-0005-0000-0000-000038040000}"/>
    <cellStyle name="40% - Énfasis1 8 4" xfId="3927" xr:uid="{00000000-0005-0000-0000-000039040000}"/>
    <cellStyle name="40% - Énfasis1 8 4 2" xfId="9420" xr:uid="{00000000-0005-0000-0000-00003A040000}"/>
    <cellStyle name="40% - Énfasis1 8 5" xfId="3050" xr:uid="{00000000-0005-0000-0000-00003B040000}"/>
    <cellStyle name="40% - Énfasis1 8 5 2" xfId="8603" xr:uid="{00000000-0005-0000-0000-00003C040000}"/>
    <cellStyle name="40% - Énfasis1 8 6" xfId="5091" xr:uid="{00000000-0005-0000-0000-00003D040000}"/>
    <cellStyle name="40% - Énfasis1 8 6 2" xfId="10470" xr:uid="{00000000-0005-0000-0000-00003E040000}"/>
    <cellStyle name="40% - Énfasis1 8 7" xfId="5360" xr:uid="{00000000-0005-0000-0000-00003F040000}"/>
    <cellStyle name="40% - Énfasis1 8 7 2" xfId="10726" xr:uid="{00000000-0005-0000-0000-000040040000}"/>
    <cellStyle name="40% - Énfasis1 8 8" xfId="7463" xr:uid="{00000000-0005-0000-0000-000041040000}"/>
    <cellStyle name="40% - Énfasis1 9" xfId="2283" xr:uid="{00000000-0005-0000-0000-000042040000}"/>
    <cellStyle name="40% - Énfasis1 9 2" xfId="7869" xr:uid="{00000000-0005-0000-0000-000043040000}"/>
    <cellStyle name="40% - Énfasis2" xfId="23" builtinId="35" customBuiltin="1"/>
    <cellStyle name="40% - Énfasis2 10" xfId="3476" xr:uid="{00000000-0005-0000-0000-000045040000}"/>
    <cellStyle name="40% - Énfasis2 10 2" xfId="8994" xr:uid="{00000000-0005-0000-0000-000046040000}"/>
    <cellStyle name="40% - Énfasis2 11" xfId="5034" xr:uid="{00000000-0005-0000-0000-000047040000}"/>
    <cellStyle name="40% - Énfasis2 11 2" xfId="10419" xr:uid="{00000000-0005-0000-0000-000048040000}"/>
    <cellStyle name="40% - Énfasis2 12" xfId="3490" xr:uid="{00000000-0005-0000-0000-000049040000}"/>
    <cellStyle name="40% - Énfasis2 12 2" xfId="9006" xr:uid="{00000000-0005-0000-0000-00004A040000}"/>
    <cellStyle name="40% - Énfasis2 13" xfId="3995" xr:uid="{00000000-0005-0000-0000-00004B040000}"/>
    <cellStyle name="40% - Énfasis2 13 2" xfId="9486" xr:uid="{00000000-0005-0000-0000-00004C040000}"/>
    <cellStyle name="40% - Énfasis2 14" xfId="3818" xr:uid="{00000000-0005-0000-0000-00004D040000}"/>
    <cellStyle name="40% - Énfasis2 14 2" xfId="9316" xr:uid="{00000000-0005-0000-0000-00004E040000}"/>
    <cellStyle name="40% - Énfasis2 15" xfId="5714" xr:uid="{00000000-0005-0000-0000-00004F040000}"/>
    <cellStyle name="40% - Énfasis2 2" xfId="190" xr:uid="{00000000-0005-0000-0000-000050040000}"/>
    <cellStyle name="40% - Énfasis2 2 10" xfId="4907" xr:uid="{00000000-0005-0000-0000-000051040000}"/>
    <cellStyle name="40% - Énfasis2 2 10 2" xfId="10300" xr:uid="{00000000-0005-0000-0000-000052040000}"/>
    <cellStyle name="40% - Énfasis2 2 11" xfId="3700" xr:uid="{00000000-0005-0000-0000-000053040000}"/>
    <cellStyle name="40% - Énfasis2 2 11 2" xfId="9204" xr:uid="{00000000-0005-0000-0000-000054040000}"/>
    <cellStyle name="40% - Énfasis2 2 12" xfId="5020" xr:uid="{00000000-0005-0000-0000-000055040000}"/>
    <cellStyle name="40% - Énfasis2 2 12 2" xfId="10405" xr:uid="{00000000-0005-0000-0000-000056040000}"/>
    <cellStyle name="40% - Énfasis2 2 13" xfId="4968" xr:uid="{00000000-0005-0000-0000-000057040000}"/>
    <cellStyle name="40% - Énfasis2 2 13 2" xfId="10357" xr:uid="{00000000-0005-0000-0000-000058040000}"/>
    <cellStyle name="40% - Énfasis2 2 14" xfId="5842" xr:uid="{00000000-0005-0000-0000-000059040000}"/>
    <cellStyle name="40% - Énfasis2 2 2" xfId="455" xr:uid="{00000000-0005-0000-0000-00005A040000}"/>
    <cellStyle name="40% - Énfasis2 2 2 10" xfId="3553" xr:uid="{00000000-0005-0000-0000-00005B040000}"/>
    <cellStyle name="40% - Énfasis2 2 2 10 2" xfId="9065" xr:uid="{00000000-0005-0000-0000-00005C040000}"/>
    <cellStyle name="40% - Énfasis2 2 2 11" xfId="4580" xr:uid="{00000000-0005-0000-0000-00005D040000}"/>
    <cellStyle name="40% - Énfasis2 2 2 11 2" xfId="10031" xr:uid="{00000000-0005-0000-0000-00005E040000}"/>
    <cellStyle name="40% - Énfasis2 2 2 12" xfId="4859" xr:uid="{00000000-0005-0000-0000-00005F040000}"/>
    <cellStyle name="40% - Énfasis2 2 2 12 2" xfId="10254" xr:uid="{00000000-0005-0000-0000-000060040000}"/>
    <cellStyle name="40% - Énfasis2 2 2 13" xfId="6097" xr:uid="{00000000-0005-0000-0000-000061040000}"/>
    <cellStyle name="40% - Énfasis2 2 2 2" xfId="937" xr:uid="{00000000-0005-0000-0000-000062040000}"/>
    <cellStyle name="40% - Énfasis2 2 2 2 2" xfId="6549" xr:uid="{00000000-0005-0000-0000-000063040000}"/>
    <cellStyle name="40% - Énfasis2 2 2 3" xfId="1342" xr:uid="{00000000-0005-0000-0000-000064040000}"/>
    <cellStyle name="40% - Énfasis2 2 2 3 2" xfId="6949" xr:uid="{00000000-0005-0000-0000-000065040000}"/>
    <cellStyle name="40% - Énfasis2 2 2 4" xfId="1749" xr:uid="{00000000-0005-0000-0000-000066040000}"/>
    <cellStyle name="40% - Énfasis2 2 2 4 2" xfId="7349" xr:uid="{00000000-0005-0000-0000-000067040000}"/>
    <cellStyle name="40% - Énfasis2 2 2 5" xfId="2152" xr:uid="{00000000-0005-0000-0000-000068040000}"/>
    <cellStyle name="40% - Énfasis2 2 2 5 2" xfId="7745" xr:uid="{00000000-0005-0000-0000-000069040000}"/>
    <cellStyle name="40% - Énfasis2 2 2 6" xfId="2558" xr:uid="{00000000-0005-0000-0000-00006A040000}"/>
    <cellStyle name="40% - Énfasis2 2 2 6 2" xfId="8142" xr:uid="{00000000-0005-0000-0000-00006B040000}"/>
    <cellStyle name="40% - Énfasis2 2 2 7" xfId="2956" xr:uid="{00000000-0005-0000-0000-00006C040000}"/>
    <cellStyle name="40% - Énfasis2 2 2 7 2" xfId="8535" xr:uid="{00000000-0005-0000-0000-00006D040000}"/>
    <cellStyle name="40% - Énfasis2 2 2 8" xfId="3459" xr:uid="{00000000-0005-0000-0000-00006E040000}"/>
    <cellStyle name="40% - Énfasis2 2 2 8 2" xfId="8977" xr:uid="{00000000-0005-0000-0000-00006F040000}"/>
    <cellStyle name="40% - Énfasis2 2 2 9" xfId="4456" xr:uid="{00000000-0005-0000-0000-000070040000}"/>
    <cellStyle name="40% - Énfasis2 2 2 9 2" xfId="9913" xr:uid="{00000000-0005-0000-0000-000071040000}"/>
    <cellStyle name="40% - Énfasis2 2 3" xfId="673" xr:uid="{00000000-0005-0000-0000-000072040000}"/>
    <cellStyle name="40% - Énfasis2 2 3 2" xfId="6286" xr:uid="{00000000-0005-0000-0000-000073040000}"/>
    <cellStyle name="40% - Énfasis2 2 4" xfId="1078" xr:uid="{00000000-0005-0000-0000-000074040000}"/>
    <cellStyle name="40% - Énfasis2 2 4 2" xfId="6686" xr:uid="{00000000-0005-0000-0000-000075040000}"/>
    <cellStyle name="40% - Énfasis2 2 5" xfId="1485" xr:uid="{00000000-0005-0000-0000-000076040000}"/>
    <cellStyle name="40% - Énfasis2 2 5 2" xfId="7086" xr:uid="{00000000-0005-0000-0000-000077040000}"/>
    <cellStyle name="40% - Énfasis2 2 6" xfId="1889" xr:uid="{00000000-0005-0000-0000-000078040000}"/>
    <cellStyle name="40% - Énfasis2 2 6 2" xfId="7484" xr:uid="{00000000-0005-0000-0000-000079040000}"/>
    <cellStyle name="40% - Énfasis2 2 7" xfId="2294" xr:uid="{00000000-0005-0000-0000-00007A040000}"/>
    <cellStyle name="40% - Énfasis2 2 7 2" xfId="7880" xr:uid="{00000000-0005-0000-0000-00007B040000}"/>
    <cellStyle name="40% - Énfasis2 2 8" xfId="2696" xr:uid="{00000000-0005-0000-0000-00007C040000}"/>
    <cellStyle name="40% - Énfasis2 2 8 2" xfId="8276" xr:uid="{00000000-0005-0000-0000-00007D040000}"/>
    <cellStyle name="40% - Énfasis2 2 9" xfId="3636" xr:uid="{00000000-0005-0000-0000-00007E040000}"/>
    <cellStyle name="40% - Énfasis2 2 9 2" xfId="9144" xr:uid="{00000000-0005-0000-0000-00007F040000}"/>
    <cellStyle name="40% - Énfasis2 3" xfId="322" xr:uid="{00000000-0005-0000-0000-000080040000}"/>
    <cellStyle name="40% - Énfasis2 3 10" xfId="5318" xr:uid="{00000000-0005-0000-0000-000081040000}"/>
    <cellStyle name="40% - Énfasis2 3 10 2" xfId="10686" xr:uid="{00000000-0005-0000-0000-000082040000}"/>
    <cellStyle name="40% - Énfasis2 3 11" xfId="5546" xr:uid="{00000000-0005-0000-0000-000083040000}"/>
    <cellStyle name="40% - Énfasis2 3 11 2" xfId="10900" xr:uid="{00000000-0005-0000-0000-000084040000}"/>
    <cellStyle name="40% - Énfasis2 3 12" xfId="5683" xr:uid="{00000000-0005-0000-0000-000085040000}"/>
    <cellStyle name="40% - Énfasis2 3 12 2" xfId="11028" xr:uid="{00000000-0005-0000-0000-000086040000}"/>
    <cellStyle name="40% - Énfasis2 3 13" xfId="5969" xr:uid="{00000000-0005-0000-0000-000087040000}"/>
    <cellStyle name="40% - Énfasis2 3 2" xfId="805" xr:uid="{00000000-0005-0000-0000-000088040000}"/>
    <cellStyle name="40% - Énfasis2 3 2 2" xfId="6417" xr:uid="{00000000-0005-0000-0000-000089040000}"/>
    <cellStyle name="40% - Énfasis2 3 3" xfId="1210" xr:uid="{00000000-0005-0000-0000-00008A040000}"/>
    <cellStyle name="40% - Énfasis2 3 3 2" xfId="6817" xr:uid="{00000000-0005-0000-0000-00008B040000}"/>
    <cellStyle name="40% - Énfasis2 3 4" xfId="1617" xr:uid="{00000000-0005-0000-0000-00008C040000}"/>
    <cellStyle name="40% - Énfasis2 3 4 2" xfId="7217" xr:uid="{00000000-0005-0000-0000-00008D040000}"/>
    <cellStyle name="40% - Énfasis2 3 5" xfId="2020" xr:uid="{00000000-0005-0000-0000-00008E040000}"/>
    <cellStyle name="40% - Énfasis2 3 5 2" xfId="7613" xr:uid="{00000000-0005-0000-0000-00008F040000}"/>
    <cellStyle name="40% - Énfasis2 3 6" xfId="2426" xr:uid="{00000000-0005-0000-0000-000090040000}"/>
    <cellStyle name="40% - Énfasis2 3 6 2" xfId="8011" xr:uid="{00000000-0005-0000-0000-000091040000}"/>
    <cellStyle name="40% - Énfasis2 3 7" xfId="2825" xr:uid="{00000000-0005-0000-0000-000092040000}"/>
    <cellStyle name="40% - Énfasis2 3 7 2" xfId="8404" xr:uid="{00000000-0005-0000-0000-000093040000}"/>
    <cellStyle name="40% - Énfasis2 3 8" xfId="4537" xr:uid="{00000000-0005-0000-0000-000094040000}"/>
    <cellStyle name="40% - Énfasis2 3 8 2" xfId="9990" xr:uid="{00000000-0005-0000-0000-000095040000}"/>
    <cellStyle name="40% - Énfasis2 3 9" xfId="4590" xr:uid="{00000000-0005-0000-0000-000096040000}"/>
    <cellStyle name="40% - Énfasis2 3 9 2" xfId="10041" xr:uid="{00000000-0005-0000-0000-000097040000}"/>
    <cellStyle name="40% - Énfasis2 4" xfId="505" xr:uid="{00000000-0005-0000-0000-000098040000}"/>
    <cellStyle name="40% - Énfasis2 4 2" xfId="3048" xr:uid="{00000000-0005-0000-0000-000099040000}"/>
    <cellStyle name="40% - Énfasis2 4 2 2" xfId="8601" xr:uid="{00000000-0005-0000-0000-00009A040000}"/>
    <cellStyle name="40% - Énfasis2 4 3" xfId="3353" xr:uid="{00000000-0005-0000-0000-00009B040000}"/>
    <cellStyle name="40% - Énfasis2 4 3 2" xfId="8882" xr:uid="{00000000-0005-0000-0000-00009C040000}"/>
    <cellStyle name="40% - Énfasis2 4 4" xfId="4095" xr:uid="{00000000-0005-0000-0000-00009D040000}"/>
    <cellStyle name="40% - Énfasis2 4 4 2" xfId="9581" xr:uid="{00000000-0005-0000-0000-00009E040000}"/>
    <cellStyle name="40% - Énfasis2 4 5" xfId="4362" xr:uid="{00000000-0005-0000-0000-00009F040000}"/>
    <cellStyle name="40% - Énfasis2 4 5 2" xfId="9828" xr:uid="{00000000-0005-0000-0000-0000A0040000}"/>
    <cellStyle name="40% - Énfasis2 4 6" xfId="5060" xr:uid="{00000000-0005-0000-0000-0000A1040000}"/>
    <cellStyle name="40% - Énfasis2 4 6 2" xfId="10444" xr:uid="{00000000-0005-0000-0000-0000A2040000}"/>
    <cellStyle name="40% - Énfasis2 4 7" xfId="4004" xr:uid="{00000000-0005-0000-0000-0000A3040000}"/>
    <cellStyle name="40% - Énfasis2 4 7 2" xfId="9495" xr:uid="{00000000-0005-0000-0000-0000A4040000}"/>
    <cellStyle name="40% - Énfasis2 4 8" xfId="6125" xr:uid="{00000000-0005-0000-0000-0000A5040000}"/>
    <cellStyle name="40% - Énfasis2 5" xfId="652" xr:uid="{00000000-0005-0000-0000-0000A6040000}"/>
    <cellStyle name="40% - Énfasis2 5 2" xfId="3165" xr:uid="{00000000-0005-0000-0000-0000A7040000}"/>
    <cellStyle name="40% - Énfasis2 5 2 2" xfId="8710" xr:uid="{00000000-0005-0000-0000-0000A8040000}"/>
    <cellStyle name="40% - Énfasis2 5 3" xfId="3057" xr:uid="{00000000-0005-0000-0000-0000A9040000}"/>
    <cellStyle name="40% - Énfasis2 5 3 2" xfId="8609" xr:uid="{00000000-0005-0000-0000-0000AA040000}"/>
    <cellStyle name="40% - Énfasis2 5 4" xfId="4970" xr:uid="{00000000-0005-0000-0000-0000AB040000}"/>
    <cellStyle name="40% - Énfasis2 5 4 2" xfId="10359" xr:uid="{00000000-0005-0000-0000-0000AC040000}"/>
    <cellStyle name="40% - Énfasis2 5 5" xfId="5013" xr:uid="{00000000-0005-0000-0000-0000AD040000}"/>
    <cellStyle name="40% - Énfasis2 5 5 2" xfId="10399" xr:uid="{00000000-0005-0000-0000-0000AE040000}"/>
    <cellStyle name="40% - Énfasis2 5 6" xfId="4102" xr:uid="{00000000-0005-0000-0000-0000AF040000}"/>
    <cellStyle name="40% - Énfasis2 5 6 2" xfId="9587" xr:uid="{00000000-0005-0000-0000-0000B0040000}"/>
    <cellStyle name="40% - Énfasis2 5 7" xfId="3215" xr:uid="{00000000-0005-0000-0000-0000B1040000}"/>
    <cellStyle name="40% - Énfasis2 5 7 2" xfId="8754" xr:uid="{00000000-0005-0000-0000-0000B2040000}"/>
    <cellStyle name="40% - Énfasis2 5 8" xfId="6265" xr:uid="{00000000-0005-0000-0000-0000B3040000}"/>
    <cellStyle name="40% - Énfasis2 6" xfId="1057" xr:uid="{00000000-0005-0000-0000-0000B4040000}"/>
    <cellStyle name="40% - Énfasis2 6 2" xfId="3463" xr:uid="{00000000-0005-0000-0000-0000B5040000}"/>
    <cellStyle name="40% - Énfasis2 6 2 2" xfId="8981" xr:uid="{00000000-0005-0000-0000-0000B6040000}"/>
    <cellStyle name="40% - Énfasis2 6 3" xfId="3889" xr:uid="{00000000-0005-0000-0000-0000B7040000}"/>
    <cellStyle name="40% - Énfasis2 6 3 2" xfId="9385" xr:uid="{00000000-0005-0000-0000-0000B8040000}"/>
    <cellStyle name="40% - Énfasis2 6 4" xfId="4022" xr:uid="{00000000-0005-0000-0000-0000B9040000}"/>
    <cellStyle name="40% - Énfasis2 6 4 2" xfId="9511" xr:uid="{00000000-0005-0000-0000-0000BA040000}"/>
    <cellStyle name="40% - Énfasis2 6 5" xfId="3154" xr:uid="{00000000-0005-0000-0000-0000BB040000}"/>
    <cellStyle name="40% - Énfasis2 6 5 2" xfId="8700" xr:uid="{00000000-0005-0000-0000-0000BC040000}"/>
    <cellStyle name="40% - Énfasis2 6 6" xfId="4374" xr:uid="{00000000-0005-0000-0000-0000BD040000}"/>
    <cellStyle name="40% - Énfasis2 6 6 2" xfId="9839" xr:uid="{00000000-0005-0000-0000-0000BE040000}"/>
    <cellStyle name="40% - Énfasis2 6 7" xfId="5195" xr:uid="{00000000-0005-0000-0000-0000BF040000}"/>
    <cellStyle name="40% - Énfasis2 6 7 2" xfId="10569" xr:uid="{00000000-0005-0000-0000-0000C0040000}"/>
    <cellStyle name="40% - Énfasis2 6 8" xfId="6665" xr:uid="{00000000-0005-0000-0000-0000C1040000}"/>
    <cellStyle name="40% - Énfasis2 7" xfId="1464" xr:uid="{00000000-0005-0000-0000-0000C2040000}"/>
    <cellStyle name="40% - Énfasis2 7 2" xfId="3770" xr:uid="{00000000-0005-0000-0000-0000C3040000}"/>
    <cellStyle name="40% - Énfasis2 7 2 2" xfId="9272" xr:uid="{00000000-0005-0000-0000-0000C4040000}"/>
    <cellStyle name="40% - Énfasis2 7 3" xfId="2686" xr:uid="{00000000-0005-0000-0000-0000C5040000}"/>
    <cellStyle name="40% - Énfasis2 7 3 2" xfId="8266" xr:uid="{00000000-0005-0000-0000-0000C6040000}"/>
    <cellStyle name="40% - Énfasis2 7 4" xfId="4805" xr:uid="{00000000-0005-0000-0000-0000C7040000}"/>
    <cellStyle name="40% - Énfasis2 7 4 2" xfId="10202" xr:uid="{00000000-0005-0000-0000-0000C8040000}"/>
    <cellStyle name="40% - Énfasis2 7 5" xfId="4395" xr:uid="{00000000-0005-0000-0000-0000C9040000}"/>
    <cellStyle name="40% - Énfasis2 7 5 2" xfId="9858" xr:uid="{00000000-0005-0000-0000-0000CA040000}"/>
    <cellStyle name="40% - Énfasis2 7 6" xfId="4798" xr:uid="{00000000-0005-0000-0000-0000CB040000}"/>
    <cellStyle name="40% - Énfasis2 7 6 2" xfId="10195" xr:uid="{00000000-0005-0000-0000-0000CC040000}"/>
    <cellStyle name="40% - Énfasis2 7 7" xfId="3999" xr:uid="{00000000-0005-0000-0000-0000CD040000}"/>
    <cellStyle name="40% - Énfasis2 7 7 2" xfId="9490" xr:uid="{00000000-0005-0000-0000-0000CE040000}"/>
    <cellStyle name="40% - Énfasis2 7 8" xfId="7065" xr:uid="{00000000-0005-0000-0000-0000CF040000}"/>
    <cellStyle name="40% - Énfasis2 8" xfId="1461" xr:uid="{00000000-0005-0000-0000-0000D0040000}"/>
    <cellStyle name="40% - Énfasis2 8 2" xfId="3767" xr:uid="{00000000-0005-0000-0000-0000D1040000}"/>
    <cellStyle name="40% - Énfasis2 8 2 2" xfId="9269" xr:uid="{00000000-0005-0000-0000-0000D2040000}"/>
    <cellStyle name="40% - Énfasis2 8 3" xfId="3519" xr:uid="{00000000-0005-0000-0000-0000D3040000}"/>
    <cellStyle name="40% - Énfasis2 8 3 2" xfId="9032" xr:uid="{00000000-0005-0000-0000-0000D4040000}"/>
    <cellStyle name="40% - Énfasis2 8 4" xfId="3638" xr:uid="{00000000-0005-0000-0000-0000D5040000}"/>
    <cellStyle name="40% - Énfasis2 8 4 2" xfId="9146" xr:uid="{00000000-0005-0000-0000-0000D6040000}"/>
    <cellStyle name="40% - Énfasis2 8 5" xfId="5229" xr:uid="{00000000-0005-0000-0000-0000D7040000}"/>
    <cellStyle name="40% - Énfasis2 8 5 2" xfId="10602" xr:uid="{00000000-0005-0000-0000-0000D8040000}"/>
    <cellStyle name="40% - Énfasis2 8 6" xfId="5478" xr:uid="{00000000-0005-0000-0000-0000D9040000}"/>
    <cellStyle name="40% - Énfasis2 8 6 2" xfId="10836" xr:uid="{00000000-0005-0000-0000-0000DA040000}"/>
    <cellStyle name="40% - Énfasis2 8 7" xfId="5641" xr:uid="{00000000-0005-0000-0000-0000DB040000}"/>
    <cellStyle name="40% - Énfasis2 8 7 2" xfId="10988" xr:uid="{00000000-0005-0000-0000-0000DC040000}"/>
    <cellStyle name="40% - Énfasis2 8 8" xfId="7062" xr:uid="{00000000-0005-0000-0000-0000DD040000}"/>
    <cellStyle name="40% - Énfasis2 9" xfId="2221" xr:uid="{00000000-0005-0000-0000-0000DE040000}"/>
    <cellStyle name="40% - Énfasis2 9 2" xfId="7811" xr:uid="{00000000-0005-0000-0000-0000DF040000}"/>
    <cellStyle name="40% - Énfasis3" xfId="27" builtinId="39" customBuiltin="1"/>
    <cellStyle name="40% - Énfasis3 10" xfId="3985" xr:uid="{00000000-0005-0000-0000-0000E1040000}"/>
    <cellStyle name="40% - Énfasis3 10 2" xfId="9477" xr:uid="{00000000-0005-0000-0000-0000E2040000}"/>
    <cellStyle name="40% - Énfasis3 11" xfId="3548" xr:uid="{00000000-0005-0000-0000-0000E3040000}"/>
    <cellStyle name="40% - Énfasis3 11 2" xfId="9060" xr:uid="{00000000-0005-0000-0000-0000E4040000}"/>
    <cellStyle name="40% - Énfasis3 12" xfId="5056" xr:uid="{00000000-0005-0000-0000-0000E5040000}"/>
    <cellStyle name="40% - Énfasis3 12 2" xfId="10441" xr:uid="{00000000-0005-0000-0000-0000E6040000}"/>
    <cellStyle name="40% - Énfasis3 13" xfId="5371" xr:uid="{00000000-0005-0000-0000-0000E7040000}"/>
    <cellStyle name="40% - Énfasis3 13 2" xfId="10734" xr:uid="{00000000-0005-0000-0000-0000E8040000}"/>
    <cellStyle name="40% - Énfasis3 14" xfId="5582" xr:uid="{00000000-0005-0000-0000-0000E9040000}"/>
    <cellStyle name="40% - Énfasis3 14 2" xfId="10932" xr:uid="{00000000-0005-0000-0000-0000EA040000}"/>
    <cellStyle name="40% - Énfasis3 15" xfId="5716" xr:uid="{00000000-0005-0000-0000-0000EB040000}"/>
    <cellStyle name="40% - Énfasis3 2" xfId="192" xr:uid="{00000000-0005-0000-0000-0000EC040000}"/>
    <cellStyle name="40% - Énfasis3 2 10" xfId="3231" xr:uid="{00000000-0005-0000-0000-0000ED040000}"/>
    <cellStyle name="40% - Énfasis3 2 10 2" xfId="8768" xr:uid="{00000000-0005-0000-0000-0000EE040000}"/>
    <cellStyle name="40% - Énfasis3 2 11" xfId="5241" xr:uid="{00000000-0005-0000-0000-0000EF040000}"/>
    <cellStyle name="40% - Énfasis3 2 11 2" xfId="10614" xr:uid="{00000000-0005-0000-0000-0000F0040000}"/>
    <cellStyle name="40% - Énfasis3 2 12" xfId="5487" xr:uid="{00000000-0005-0000-0000-0000F1040000}"/>
    <cellStyle name="40% - Énfasis3 2 12 2" xfId="10845" xr:uid="{00000000-0005-0000-0000-0000F2040000}"/>
    <cellStyle name="40% - Énfasis3 2 13" xfId="5647" xr:uid="{00000000-0005-0000-0000-0000F3040000}"/>
    <cellStyle name="40% - Énfasis3 2 13 2" xfId="10994" xr:uid="{00000000-0005-0000-0000-0000F4040000}"/>
    <cellStyle name="40% - Énfasis3 2 14" xfId="5844" xr:uid="{00000000-0005-0000-0000-0000F5040000}"/>
    <cellStyle name="40% - Énfasis3 2 2" xfId="457" xr:uid="{00000000-0005-0000-0000-0000F6040000}"/>
    <cellStyle name="40% - Énfasis3 2 2 10" xfId="4000" xr:uid="{00000000-0005-0000-0000-0000F7040000}"/>
    <cellStyle name="40% - Énfasis3 2 2 10 2" xfId="9491" xr:uid="{00000000-0005-0000-0000-0000F8040000}"/>
    <cellStyle name="40% - Énfasis3 2 2 11" xfId="5255" xr:uid="{00000000-0005-0000-0000-0000F9040000}"/>
    <cellStyle name="40% - Énfasis3 2 2 11 2" xfId="10626" xr:uid="{00000000-0005-0000-0000-0000FA040000}"/>
    <cellStyle name="40% - Énfasis3 2 2 12" xfId="5496" xr:uid="{00000000-0005-0000-0000-0000FB040000}"/>
    <cellStyle name="40% - Énfasis3 2 2 12 2" xfId="10853" xr:uid="{00000000-0005-0000-0000-0000FC040000}"/>
    <cellStyle name="40% - Énfasis3 2 2 13" xfId="6099" xr:uid="{00000000-0005-0000-0000-0000FD040000}"/>
    <cellStyle name="40% - Énfasis3 2 2 2" xfId="939" xr:uid="{00000000-0005-0000-0000-0000FE040000}"/>
    <cellStyle name="40% - Énfasis3 2 2 2 2" xfId="6551" xr:uid="{00000000-0005-0000-0000-0000FF040000}"/>
    <cellStyle name="40% - Énfasis3 2 2 3" xfId="1344" xr:uid="{00000000-0005-0000-0000-000000050000}"/>
    <cellStyle name="40% - Énfasis3 2 2 3 2" xfId="6951" xr:uid="{00000000-0005-0000-0000-000001050000}"/>
    <cellStyle name="40% - Énfasis3 2 2 4" xfId="1751" xr:uid="{00000000-0005-0000-0000-000002050000}"/>
    <cellStyle name="40% - Énfasis3 2 2 4 2" xfId="7351" xr:uid="{00000000-0005-0000-0000-000003050000}"/>
    <cellStyle name="40% - Énfasis3 2 2 5" xfId="2154" xr:uid="{00000000-0005-0000-0000-000004050000}"/>
    <cellStyle name="40% - Énfasis3 2 2 5 2" xfId="7747" xr:uid="{00000000-0005-0000-0000-000005050000}"/>
    <cellStyle name="40% - Énfasis3 2 2 6" xfId="2560" xr:uid="{00000000-0005-0000-0000-000006050000}"/>
    <cellStyle name="40% - Énfasis3 2 2 6 2" xfId="8144" xr:uid="{00000000-0005-0000-0000-000007050000}"/>
    <cellStyle name="40% - Énfasis3 2 2 7" xfId="2958" xr:uid="{00000000-0005-0000-0000-000008050000}"/>
    <cellStyle name="40% - Énfasis3 2 2 7 2" xfId="8537" xr:uid="{00000000-0005-0000-0000-000009050000}"/>
    <cellStyle name="40% - Énfasis3 2 2 8" xfId="3077" xr:uid="{00000000-0005-0000-0000-00000A050000}"/>
    <cellStyle name="40% - Énfasis3 2 2 8 2" xfId="8626" xr:uid="{00000000-0005-0000-0000-00000B050000}"/>
    <cellStyle name="40% - Énfasis3 2 2 9" xfId="4713" xr:uid="{00000000-0005-0000-0000-00000C050000}"/>
    <cellStyle name="40% - Énfasis3 2 2 9 2" xfId="10112" xr:uid="{00000000-0005-0000-0000-00000D050000}"/>
    <cellStyle name="40% - Énfasis3 2 3" xfId="675" xr:uid="{00000000-0005-0000-0000-00000E050000}"/>
    <cellStyle name="40% - Énfasis3 2 3 2" xfId="6288" xr:uid="{00000000-0005-0000-0000-00000F050000}"/>
    <cellStyle name="40% - Énfasis3 2 4" xfId="1080" xr:uid="{00000000-0005-0000-0000-000010050000}"/>
    <cellStyle name="40% - Énfasis3 2 4 2" xfId="6688" xr:uid="{00000000-0005-0000-0000-000011050000}"/>
    <cellStyle name="40% - Énfasis3 2 5" xfId="1487" xr:uid="{00000000-0005-0000-0000-000012050000}"/>
    <cellStyle name="40% - Énfasis3 2 5 2" xfId="7088" xr:uid="{00000000-0005-0000-0000-000013050000}"/>
    <cellStyle name="40% - Énfasis3 2 6" xfId="1891" xr:uid="{00000000-0005-0000-0000-000014050000}"/>
    <cellStyle name="40% - Énfasis3 2 6 2" xfId="7486" xr:uid="{00000000-0005-0000-0000-000015050000}"/>
    <cellStyle name="40% - Énfasis3 2 7" xfId="2296" xr:uid="{00000000-0005-0000-0000-000016050000}"/>
    <cellStyle name="40% - Énfasis3 2 7 2" xfId="7882" xr:uid="{00000000-0005-0000-0000-000017050000}"/>
    <cellStyle name="40% - Énfasis3 2 8" xfId="2698" xr:uid="{00000000-0005-0000-0000-000018050000}"/>
    <cellStyle name="40% - Énfasis3 2 8 2" xfId="8278" xr:uid="{00000000-0005-0000-0000-000019050000}"/>
    <cellStyle name="40% - Énfasis3 2 9" xfId="4442" xr:uid="{00000000-0005-0000-0000-00001A050000}"/>
    <cellStyle name="40% - Énfasis3 2 9 2" xfId="9902" xr:uid="{00000000-0005-0000-0000-00001B050000}"/>
    <cellStyle name="40% - Énfasis3 3" xfId="324" xr:uid="{00000000-0005-0000-0000-00001C050000}"/>
    <cellStyle name="40% - Énfasis3 3 10" xfId="4243" xr:uid="{00000000-0005-0000-0000-00001D050000}"/>
    <cellStyle name="40% - Énfasis3 3 10 2" xfId="9713" xr:uid="{00000000-0005-0000-0000-00001E050000}"/>
    <cellStyle name="40% - Énfasis3 3 11" xfId="3720" xr:uid="{00000000-0005-0000-0000-00001F050000}"/>
    <cellStyle name="40% - Énfasis3 3 11 2" xfId="9223" xr:uid="{00000000-0005-0000-0000-000020050000}"/>
    <cellStyle name="40% - Énfasis3 3 12" xfId="5252" xr:uid="{00000000-0005-0000-0000-000021050000}"/>
    <cellStyle name="40% - Énfasis3 3 12 2" xfId="10623" xr:uid="{00000000-0005-0000-0000-000022050000}"/>
    <cellStyle name="40% - Énfasis3 3 13" xfId="5971" xr:uid="{00000000-0005-0000-0000-000023050000}"/>
    <cellStyle name="40% - Énfasis3 3 2" xfId="807" xr:uid="{00000000-0005-0000-0000-000024050000}"/>
    <cellStyle name="40% - Énfasis3 3 2 2" xfId="6419" xr:uid="{00000000-0005-0000-0000-000025050000}"/>
    <cellStyle name="40% - Énfasis3 3 3" xfId="1212" xr:uid="{00000000-0005-0000-0000-000026050000}"/>
    <cellStyle name="40% - Énfasis3 3 3 2" xfId="6819" xr:uid="{00000000-0005-0000-0000-000027050000}"/>
    <cellStyle name="40% - Énfasis3 3 4" xfId="1619" xr:uid="{00000000-0005-0000-0000-000028050000}"/>
    <cellStyle name="40% - Énfasis3 3 4 2" xfId="7219" xr:uid="{00000000-0005-0000-0000-000029050000}"/>
    <cellStyle name="40% - Énfasis3 3 5" xfId="2022" xr:uid="{00000000-0005-0000-0000-00002A050000}"/>
    <cellStyle name="40% - Énfasis3 3 5 2" xfId="7615" xr:uid="{00000000-0005-0000-0000-00002B050000}"/>
    <cellStyle name="40% - Énfasis3 3 6" xfId="2428" xr:uid="{00000000-0005-0000-0000-00002C050000}"/>
    <cellStyle name="40% - Énfasis3 3 6 2" xfId="8013" xr:uid="{00000000-0005-0000-0000-00002D050000}"/>
    <cellStyle name="40% - Énfasis3 3 7" xfId="2827" xr:uid="{00000000-0005-0000-0000-00002E050000}"/>
    <cellStyle name="40% - Énfasis3 3 7 2" xfId="8406" xr:uid="{00000000-0005-0000-0000-00002F050000}"/>
    <cellStyle name="40% - Énfasis3 3 8" xfId="3944" xr:uid="{00000000-0005-0000-0000-000030050000}"/>
    <cellStyle name="40% - Énfasis3 3 8 2" xfId="9437" xr:uid="{00000000-0005-0000-0000-000031050000}"/>
    <cellStyle name="40% - Énfasis3 3 9" xfId="3983" xr:uid="{00000000-0005-0000-0000-000032050000}"/>
    <cellStyle name="40% - Énfasis3 3 9 2" xfId="9475" xr:uid="{00000000-0005-0000-0000-000033050000}"/>
    <cellStyle name="40% - Énfasis3 4" xfId="509" xr:uid="{00000000-0005-0000-0000-000034050000}"/>
    <cellStyle name="40% - Énfasis3 4 2" xfId="3052" xr:uid="{00000000-0005-0000-0000-000035050000}"/>
    <cellStyle name="40% - Énfasis3 4 2 2" xfId="8605" xr:uid="{00000000-0005-0000-0000-000036050000}"/>
    <cellStyle name="40% - Énfasis3 4 3" xfId="3560" xr:uid="{00000000-0005-0000-0000-000037050000}"/>
    <cellStyle name="40% - Énfasis3 4 3 2" xfId="9072" xr:uid="{00000000-0005-0000-0000-000038050000}"/>
    <cellStyle name="40% - Énfasis3 4 4" xfId="4842" xr:uid="{00000000-0005-0000-0000-000039050000}"/>
    <cellStyle name="40% - Énfasis3 4 4 2" xfId="10238" xr:uid="{00000000-0005-0000-0000-00003A050000}"/>
    <cellStyle name="40% - Énfasis3 4 5" xfId="3313" xr:uid="{00000000-0005-0000-0000-00003B050000}"/>
    <cellStyle name="40% - Énfasis3 4 5 2" xfId="8844" xr:uid="{00000000-0005-0000-0000-00003C050000}"/>
    <cellStyle name="40% - Énfasis3 4 6" xfId="2985" xr:uid="{00000000-0005-0000-0000-00003D050000}"/>
    <cellStyle name="40% - Énfasis3 4 6 2" xfId="8562" xr:uid="{00000000-0005-0000-0000-00003E050000}"/>
    <cellStyle name="40% - Énfasis3 4 7" xfId="5128" xr:uid="{00000000-0005-0000-0000-00003F050000}"/>
    <cellStyle name="40% - Énfasis3 4 7 2" xfId="10504" xr:uid="{00000000-0005-0000-0000-000040050000}"/>
    <cellStyle name="40% - Énfasis3 4 8" xfId="6129" xr:uid="{00000000-0005-0000-0000-000041050000}"/>
    <cellStyle name="40% - Énfasis3 5" xfId="534" xr:uid="{00000000-0005-0000-0000-000042050000}"/>
    <cellStyle name="40% - Énfasis3 5 2" xfId="3074" xr:uid="{00000000-0005-0000-0000-000043050000}"/>
    <cellStyle name="40% - Énfasis3 5 2 2" xfId="8623" xr:uid="{00000000-0005-0000-0000-000044050000}"/>
    <cellStyle name="40% - Énfasis3 5 3" xfId="3961" xr:uid="{00000000-0005-0000-0000-000045050000}"/>
    <cellStyle name="40% - Énfasis3 5 3 2" xfId="9453" xr:uid="{00000000-0005-0000-0000-000046050000}"/>
    <cellStyle name="40% - Énfasis3 5 4" xfId="4188" xr:uid="{00000000-0005-0000-0000-000047050000}"/>
    <cellStyle name="40% - Énfasis3 5 4 2" xfId="9663" xr:uid="{00000000-0005-0000-0000-000048050000}"/>
    <cellStyle name="40% - Énfasis3 5 5" xfId="3194" xr:uid="{00000000-0005-0000-0000-000049050000}"/>
    <cellStyle name="40% - Énfasis3 5 5 2" xfId="8734" xr:uid="{00000000-0005-0000-0000-00004A050000}"/>
    <cellStyle name="40% - Énfasis3 5 6" xfId="3918" xr:uid="{00000000-0005-0000-0000-00004B050000}"/>
    <cellStyle name="40% - Énfasis3 5 6 2" xfId="9411" xr:uid="{00000000-0005-0000-0000-00004C050000}"/>
    <cellStyle name="40% - Énfasis3 5 7" xfId="4424" xr:uid="{00000000-0005-0000-0000-00004D050000}"/>
    <cellStyle name="40% - Énfasis3 5 7 2" xfId="9885" xr:uid="{00000000-0005-0000-0000-00004E050000}"/>
    <cellStyle name="40% - Énfasis3 5 8" xfId="6153" xr:uid="{00000000-0005-0000-0000-00004F050000}"/>
    <cellStyle name="40% - Énfasis3 6" xfId="649" xr:uid="{00000000-0005-0000-0000-000050050000}"/>
    <cellStyle name="40% - Énfasis3 6 2" xfId="3162" xr:uid="{00000000-0005-0000-0000-000051050000}"/>
    <cellStyle name="40% - Énfasis3 6 2 2" xfId="8707" xr:uid="{00000000-0005-0000-0000-000052050000}"/>
    <cellStyle name="40% - Énfasis3 6 3" xfId="4315" xr:uid="{00000000-0005-0000-0000-000053050000}"/>
    <cellStyle name="40% - Énfasis3 6 3 2" xfId="9782" xr:uid="{00000000-0005-0000-0000-000054050000}"/>
    <cellStyle name="40% - Énfasis3 6 4" xfId="3712" xr:uid="{00000000-0005-0000-0000-000055050000}"/>
    <cellStyle name="40% - Énfasis3 6 4 2" xfId="9215" xr:uid="{00000000-0005-0000-0000-000056050000}"/>
    <cellStyle name="40% - Énfasis3 6 5" xfId="5139" xr:uid="{00000000-0005-0000-0000-000057050000}"/>
    <cellStyle name="40% - Énfasis3 6 5 2" xfId="10515" xr:uid="{00000000-0005-0000-0000-000058050000}"/>
    <cellStyle name="40% - Énfasis3 6 6" xfId="5418" xr:uid="{00000000-0005-0000-0000-000059050000}"/>
    <cellStyle name="40% - Énfasis3 6 6 2" xfId="10778" xr:uid="{00000000-0005-0000-0000-00005A050000}"/>
    <cellStyle name="40% - Énfasis3 6 7" xfId="5609" xr:uid="{00000000-0005-0000-0000-00005B050000}"/>
    <cellStyle name="40% - Énfasis3 6 7 2" xfId="10957" xr:uid="{00000000-0005-0000-0000-00005C050000}"/>
    <cellStyle name="40% - Énfasis3 6 8" xfId="6262" xr:uid="{00000000-0005-0000-0000-00005D050000}"/>
    <cellStyle name="40% - Énfasis3 7" xfId="1054" xr:uid="{00000000-0005-0000-0000-00005E050000}"/>
    <cellStyle name="40% - Énfasis3 7 2" xfId="3460" xr:uid="{00000000-0005-0000-0000-00005F050000}"/>
    <cellStyle name="40% - Énfasis3 7 2 2" xfId="8978" xr:uid="{00000000-0005-0000-0000-000060050000}"/>
    <cellStyle name="40% - Énfasis3 7 3" xfId="3808" xr:uid="{00000000-0005-0000-0000-000061050000}"/>
    <cellStyle name="40% - Énfasis3 7 3 2" xfId="9307" xr:uid="{00000000-0005-0000-0000-000062050000}"/>
    <cellStyle name="40% - Énfasis3 7 4" xfId="4060" xr:uid="{00000000-0005-0000-0000-000063050000}"/>
    <cellStyle name="40% - Énfasis3 7 4 2" xfId="9548" xr:uid="{00000000-0005-0000-0000-000064050000}"/>
    <cellStyle name="40% - Énfasis3 7 5" xfId="3910" xr:uid="{00000000-0005-0000-0000-000065050000}"/>
    <cellStyle name="40% - Énfasis3 7 5 2" xfId="9405" xr:uid="{00000000-0005-0000-0000-000066050000}"/>
    <cellStyle name="40% - Énfasis3 7 6" xfId="4866" xr:uid="{00000000-0005-0000-0000-000067050000}"/>
    <cellStyle name="40% - Énfasis3 7 6 2" xfId="10260" xr:uid="{00000000-0005-0000-0000-000068050000}"/>
    <cellStyle name="40% - Énfasis3 7 7" xfId="3117" xr:uid="{00000000-0005-0000-0000-000069050000}"/>
    <cellStyle name="40% - Énfasis3 7 7 2" xfId="8663" xr:uid="{00000000-0005-0000-0000-00006A050000}"/>
    <cellStyle name="40% - Énfasis3 7 8" xfId="6662" xr:uid="{00000000-0005-0000-0000-00006B050000}"/>
    <cellStyle name="40% - Énfasis3 8" xfId="1870" xr:uid="{00000000-0005-0000-0000-00006C050000}"/>
    <cellStyle name="40% - Énfasis3 8 2" xfId="4081" xr:uid="{00000000-0005-0000-0000-00006D050000}"/>
    <cellStyle name="40% - Énfasis3 8 2 2" xfId="9568" xr:uid="{00000000-0005-0000-0000-00006E050000}"/>
    <cellStyle name="40% - Énfasis3 8 3" xfId="3885" xr:uid="{00000000-0005-0000-0000-00006F050000}"/>
    <cellStyle name="40% - Énfasis3 8 3 2" xfId="9382" xr:uid="{00000000-0005-0000-0000-000070050000}"/>
    <cellStyle name="40% - Énfasis3 8 4" xfId="4762" xr:uid="{00000000-0005-0000-0000-000071050000}"/>
    <cellStyle name="40% - Énfasis3 8 4 2" xfId="10160" xr:uid="{00000000-0005-0000-0000-000072050000}"/>
    <cellStyle name="40% - Énfasis3 8 5" xfId="4491" xr:uid="{00000000-0005-0000-0000-000073050000}"/>
    <cellStyle name="40% - Énfasis3 8 5 2" xfId="9946" xr:uid="{00000000-0005-0000-0000-000074050000}"/>
    <cellStyle name="40% - Énfasis3 8 6" xfId="3647" xr:uid="{00000000-0005-0000-0000-000075050000}"/>
    <cellStyle name="40% - Énfasis3 8 6 2" xfId="9154" xr:uid="{00000000-0005-0000-0000-000076050000}"/>
    <cellStyle name="40% - Énfasis3 8 7" xfId="5350" xr:uid="{00000000-0005-0000-0000-000077050000}"/>
    <cellStyle name="40% - Énfasis3 8 7 2" xfId="10717" xr:uid="{00000000-0005-0000-0000-000078050000}"/>
    <cellStyle name="40% - Énfasis3 8 8" xfId="7465" xr:uid="{00000000-0005-0000-0000-000079050000}"/>
    <cellStyle name="40% - Énfasis3 9" xfId="2356" xr:uid="{00000000-0005-0000-0000-00007A050000}"/>
    <cellStyle name="40% - Énfasis3 9 2" xfId="7942" xr:uid="{00000000-0005-0000-0000-00007B050000}"/>
    <cellStyle name="40% - Énfasis4" xfId="31" builtinId="43" customBuiltin="1"/>
    <cellStyle name="40% - Énfasis4 10" xfId="4195" xr:uid="{00000000-0005-0000-0000-00007D050000}"/>
    <cellStyle name="40% - Énfasis4 10 2" xfId="9668" xr:uid="{00000000-0005-0000-0000-00007E050000}"/>
    <cellStyle name="40% - Énfasis4 11" xfId="3802" xr:uid="{00000000-0005-0000-0000-00007F050000}"/>
    <cellStyle name="40% - Énfasis4 11 2" xfId="9301" xr:uid="{00000000-0005-0000-0000-000080050000}"/>
    <cellStyle name="40% - Énfasis4 12" xfId="4354" xr:uid="{00000000-0005-0000-0000-000081050000}"/>
    <cellStyle name="40% - Énfasis4 12 2" xfId="9821" xr:uid="{00000000-0005-0000-0000-000082050000}"/>
    <cellStyle name="40% - Énfasis4 13" xfId="5275" xr:uid="{00000000-0005-0000-0000-000083050000}"/>
    <cellStyle name="40% - Énfasis4 13 2" xfId="10644" xr:uid="{00000000-0005-0000-0000-000084050000}"/>
    <cellStyle name="40% - Énfasis4 14" xfId="5515" xr:uid="{00000000-0005-0000-0000-000085050000}"/>
    <cellStyle name="40% - Énfasis4 14 2" xfId="10870" xr:uid="{00000000-0005-0000-0000-000086050000}"/>
    <cellStyle name="40% - Énfasis4 15" xfId="5718" xr:uid="{00000000-0005-0000-0000-000087050000}"/>
    <cellStyle name="40% - Énfasis4 2" xfId="194" xr:uid="{00000000-0005-0000-0000-000088050000}"/>
    <cellStyle name="40% - Énfasis4 2 10" xfId="4448" xr:uid="{00000000-0005-0000-0000-000089050000}"/>
    <cellStyle name="40% - Énfasis4 2 10 2" xfId="9907" xr:uid="{00000000-0005-0000-0000-00008A050000}"/>
    <cellStyle name="40% - Énfasis4 2 11" xfId="4307" xr:uid="{00000000-0005-0000-0000-00008B050000}"/>
    <cellStyle name="40% - Énfasis4 2 11 2" xfId="9774" xr:uid="{00000000-0005-0000-0000-00008C050000}"/>
    <cellStyle name="40% - Énfasis4 2 12" xfId="5319" xr:uid="{00000000-0005-0000-0000-00008D050000}"/>
    <cellStyle name="40% - Énfasis4 2 12 2" xfId="10687" xr:uid="{00000000-0005-0000-0000-00008E050000}"/>
    <cellStyle name="40% - Énfasis4 2 13" xfId="5547" xr:uid="{00000000-0005-0000-0000-00008F050000}"/>
    <cellStyle name="40% - Énfasis4 2 13 2" xfId="10901" xr:uid="{00000000-0005-0000-0000-000090050000}"/>
    <cellStyle name="40% - Énfasis4 2 14" xfId="5846" xr:uid="{00000000-0005-0000-0000-000091050000}"/>
    <cellStyle name="40% - Énfasis4 2 2" xfId="459" xr:uid="{00000000-0005-0000-0000-000092050000}"/>
    <cellStyle name="40% - Énfasis4 2 2 10" xfId="4160" xr:uid="{00000000-0005-0000-0000-000093050000}"/>
    <cellStyle name="40% - Énfasis4 2 2 10 2" xfId="9639" xr:uid="{00000000-0005-0000-0000-000094050000}"/>
    <cellStyle name="40% - Énfasis4 2 2 11" xfId="4063" xr:uid="{00000000-0005-0000-0000-000095050000}"/>
    <cellStyle name="40% - Énfasis4 2 2 11 2" xfId="9551" xr:uid="{00000000-0005-0000-0000-000096050000}"/>
    <cellStyle name="40% - Énfasis4 2 2 12" xfId="5356" xr:uid="{00000000-0005-0000-0000-000097050000}"/>
    <cellStyle name="40% - Énfasis4 2 2 12 2" xfId="10723" xr:uid="{00000000-0005-0000-0000-000098050000}"/>
    <cellStyle name="40% - Énfasis4 2 2 13" xfId="6101" xr:uid="{00000000-0005-0000-0000-000099050000}"/>
    <cellStyle name="40% - Énfasis4 2 2 2" xfId="941" xr:uid="{00000000-0005-0000-0000-00009A050000}"/>
    <cellStyle name="40% - Énfasis4 2 2 2 2" xfId="6553" xr:uid="{00000000-0005-0000-0000-00009B050000}"/>
    <cellStyle name="40% - Énfasis4 2 2 3" xfId="1346" xr:uid="{00000000-0005-0000-0000-00009C050000}"/>
    <cellStyle name="40% - Énfasis4 2 2 3 2" xfId="6953" xr:uid="{00000000-0005-0000-0000-00009D050000}"/>
    <cellStyle name="40% - Énfasis4 2 2 4" xfId="1753" xr:uid="{00000000-0005-0000-0000-00009E050000}"/>
    <cellStyle name="40% - Énfasis4 2 2 4 2" xfId="7353" xr:uid="{00000000-0005-0000-0000-00009F050000}"/>
    <cellStyle name="40% - Énfasis4 2 2 5" xfId="2156" xr:uid="{00000000-0005-0000-0000-0000A0050000}"/>
    <cellStyle name="40% - Énfasis4 2 2 5 2" xfId="7749" xr:uid="{00000000-0005-0000-0000-0000A1050000}"/>
    <cellStyle name="40% - Énfasis4 2 2 6" xfId="2562" xr:uid="{00000000-0005-0000-0000-0000A2050000}"/>
    <cellStyle name="40% - Énfasis4 2 2 6 2" xfId="8146" xr:uid="{00000000-0005-0000-0000-0000A3050000}"/>
    <cellStyle name="40% - Énfasis4 2 2 7" xfId="2960" xr:uid="{00000000-0005-0000-0000-0000A4050000}"/>
    <cellStyle name="40% - Énfasis4 2 2 7 2" xfId="8539" xr:uid="{00000000-0005-0000-0000-0000A5050000}"/>
    <cellStyle name="40% - Énfasis4 2 2 8" xfId="4215" xr:uid="{00000000-0005-0000-0000-0000A6050000}"/>
    <cellStyle name="40% - Énfasis4 2 2 8 2" xfId="9687" xr:uid="{00000000-0005-0000-0000-0000A7050000}"/>
    <cellStyle name="40% - Énfasis4 2 2 9" xfId="4420" xr:uid="{00000000-0005-0000-0000-0000A8050000}"/>
    <cellStyle name="40% - Énfasis4 2 2 9 2" xfId="9882" xr:uid="{00000000-0005-0000-0000-0000A9050000}"/>
    <cellStyle name="40% - Énfasis4 2 3" xfId="677" xr:uid="{00000000-0005-0000-0000-0000AA050000}"/>
    <cellStyle name="40% - Énfasis4 2 3 2" xfId="6290" xr:uid="{00000000-0005-0000-0000-0000AB050000}"/>
    <cellStyle name="40% - Énfasis4 2 4" xfId="1082" xr:uid="{00000000-0005-0000-0000-0000AC050000}"/>
    <cellStyle name="40% - Énfasis4 2 4 2" xfId="6690" xr:uid="{00000000-0005-0000-0000-0000AD050000}"/>
    <cellStyle name="40% - Énfasis4 2 5" xfId="1489" xr:uid="{00000000-0005-0000-0000-0000AE050000}"/>
    <cellStyle name="40% - Énfasis4 2 5 2" xfId="7090" xr:uid="{00000000-0005-0000-0000-0000AF050000}"/>
    <cellStyle name="40% - Énfasis4 2 6" xfId="1893" xr:uid="{00000000-0005-0000-0000-0000B0050000}"/>
    <cellStyle name="40% - Énfasis4 2 6 2" xfId="7488" xr:uid="{00000000-0005-0000-0000-0000B1050000}"/>
    <cellStyle name="40% - Énfasis4 2 7" xfId="2298" xr:uid="{00000000-0005-0000-0000-0000B2050000}"/>
    <cellStyle name="40% - Énfasis4 2 7 2" xfId="7884" xr:uid="{00000000-0005-0000-0000-0000B3050000}"/>
    <cellStyle name="40% - Énfasis4 2 8" xfId="2700" xr:uid="{00000000-0005-0000-0000-0000B4050000}"/>
    <cellStyle name="40% - Énfasis4 2 8 2" xfId="8280" xr:uid="{00000000-0005-0000-0000-0000B5050000}"/>
    <cellStyle name="40% - Énfasis4 2 9" xfId="3840" xr:uid="{00000000-0005-0000-0000-0000B6050000}"/>
    <cellStyle name="40% - Énfasis4 2 9 2" xfId="9338" xr:uid="{00000000-0005-0000-0000-0000B7050000}"/>
    <cellStyle name="40% - Énfasis4 3" xfId="326" xr:uid="{00000000-0005-0000-0000-0000B8050000}"/>
    <cellStyle name="40% - Énfasis4 3 10" xfId="4166" xr:uid="{00000000-0005-0000-0000-0000B9050000}"/>
    <cellStyle name="40% - Énfasis4 3 10 2" xfId="9644" xr:uid="{00000000-0005-0000-0000-0000BA050000}"/>
    <cellStyle name="40% - Énfasis4 3 11" xfId="5075" xr:uid="{00000000-0005-0000-0000-0000BB050000}"/>
    <cellStyle name="40% - Énfasis4 3 11 2" xfId="10455" xr:uid="{00000000-0005-0000-0000-0000BC050000}"/>
    <cellStyle name="40% - Énfasis4 3 12" xfId="5391" xr:uid="{00000000-0005-0000-0000-0000BD050000}"/>
    <cellStyle name="40% - Énfasis4 3 12 2" xfId="10753" xr:uid="{00000000-0005-0000-0000-0000BE050000}"/>
    <cellStyle name="40% - Énfasis4 3 13" xfId="5973" xr:uid="{00000000-0005-0000-0000-0000BF050000}"/>
    <cellStyle name="40% - Énfasis4 3 2" xfId="809" xr:uid="{00000000-0005-0000-0000-0000C0050000}"/>
    <cellStyle name="40% - Énfasis4 3 2 2" xfId="6421" xr:uid="{00000000-0005-0000-0000-0000C1050000}"/>
    <cellStyle name="40% - Énfasis4 3 3" xfId="1214" xr:uid="{00000000-0005-0000-0000-0000C2050000}"/>
    <cellStyle name="40% - Énfasis4 3 3 2" xfId="6821" xr:uid="{00000000-0005-0000-0000-0000C3050000}"/>
    <cellStyle name="40% - Énfasis4 3 4" xfId="1621" xr:uid="{00000000-0005-0000-0000-0000C4050000}"/>
    <cellStyle name="40% - Énfasis4 3 4 2" xfId="7221" xr:uid="{00000000-0005-0000-0000-0000C5050000}"/>
    <cellStyle name="40% - Énfasis4 3 5" xfId="2024" xr:uid="{00000000-0005-0000-0000-0000C6050000}"/>
    <cellStyle name="40% - Énfasis4 3 5 2" xfId="7617" xr:uid="{00000000-0005-0000-0000-0000C7050000}"/>
    <cellStyle name="40% - Énfasis4 3 6" xfId="2430" xr:uid="{00000000-0005-0000-0000-0000C8050000}"/>
    <cellStyle name="40% - Énfasis4 3 6 2" xfId="8015" xr:uid="{00000000-0005-0000-0000-0000C9050000}"/>
    <cellStyle name="40% - Énfasis4 3 7" xfId="2829" xr:uid="{00000000-0005-0000-0000-0000CA050000}"/>
    <cellStyle name="40% - Énfasis4 3 7 2" xfId="8408" xr:uid="{00000000-0005-0000-0000-0000CB050000}"/>
    <cellStyle name="40% - Énfasis4 3 8" xfId="3334" xr:uid="{00000000-0005-0000-0000-0000CC050000}"/>
    <cellStyle name="40% - Énfasis4 3 8 2" xfId="8865" xr:uid="{00000000-0005-0000-0000-0000CD050000}"/>
    <cellStyle name="40% - Énfasis4 3 9" xfId="4098" xr:uid="{00000000-0005-0000-0000-0000CE050000}"/>
    <cellStyle name="40% - Énfasis4 3 9 2" xfId="9583" xr:uid="{00000000-0005-0000-0000-0000CF050000}"/>
    <cellStyle name="40% - Énfasis4 4" xfId="513" xr:uid="{00000000-0005-0000-0000-0000D0050000}"/>
    <cellStyle name="40% - Énfasis4 4 2" xfId="3056" xr:uid="{00000000-0005-0000-0000-0000D1050000}"/>
    <cellStyle name="40% - Énfasis4 4 2 2" xfId="8608" xr:uid="{00000000-0005-0000-0000-0000D2050000}"/>
    <cellStyle name="40% - Énfasis4 4 3" xfId="3754" xr:uid="{00000000-0005-0000-0000-0000D3050000}"/>
    <cellStyle name="40% - Énfasis4 4 3 2" xfId="9256" xr:uid="{00000000-0005-0000-0000-0000D4050000}"/>
    <cellStyle name="40% - Énfasis4 4 4" xfId="3825" xr:uid="{00000000-0005-0000-0000-0000D5050000}"/>
    <cellStyle name="40% - Énfasis4 4 4 2" xfId="9323" xr:uid="{00000000-0005-0000-0000-0000D6050000}"/>
    <cellStyle name="40% - Énfasis4 4 5" xfId="3807" xr:uid="{00000000-0005-0000-0000-0000D7050000}"/>
    <cellStyle name="40% - Énfasis4 4 5 2" xfId="9306" xr:uid="{00000000-0005-0000-0000-0000D8050000}"/>
    <cellStyle name="40% - Énfasis4 4 6" xfId="4703" xr:uid="{00000000-0005-0000-0000-0000D9050000}"/>
    <cellStyle name="40% - Énfasis4 4 6 2" xfId="10102" xr:uid="{00000000-0005-0000-0000-0000DA050000}"/>
    <cellStyle name="40% - Énfasis4 4 7" xfId="4482" xr:uid="{00000000-0005-0000-0000-0000DB050000}"/>
    <cellStyle name="40% - Énfasis4 4 7 2" xfId="9937" xr:uid="{00000000-0005-0000-0000-0000DC050000}"/>
    <cellStyle name="40% - Énfasis4 4 8" xfId="6133" xr:uid="{00000000-0005-0000-0000-0000DD050000}"/>
    <cellStyle name="40% - Énfasis4 5" xfId="654" xr:uid="{00000000-0005-0000-0000-0000DE050000}"/>
    <cellStyle name="40% - Énfasis4 5 2" xfId="3167" xr:uid="{00000000-0005-0000-0000-0000DF050000}"/>
    <cellStyle name="40% - Énfasis4 5 2 2" xfId="8712" xr:uid="{00000000-0005-0000-0000-0000E0050000}"/>
    <cellStyle name="40% - Énfasis4 5 3" xfId="4513" xr:uid="{00000000-0005-0000-0000-0000E1050000}"/>
    <cellStyle name="40% - Énfasis4 5 3 2" xfId="9966" xr:uid="{00000000-0005-0000-0000-0000E2050000}"/>
    <cellStyle name="40% - Énfasis4 5 4" xfId="4311" xr:uid="{00000000-0005-0000-0000-0000E3050000}"/>
    <cellStyle name="40% - Énfasis4 5 4 2" xfId="9778" xr:uid="{00000000-0005-0000-0000-0000E4050000}"/>
    <cellStyle name="40% - Énfasis4 5 5" xfId="5297" xr:uid="{00000000-0005-0000-0000-0000E5050000}"/>
    <cellStyle name="40% - Énfasis4 5 5 2" xfId="10665" xr:uid="{00000000-0005-0000-0000-0000E6050000}"/>
    <cellStyle name="40% - Énfasis4 5 6" xfId="5531" xr:uid="{00000000-0005-0000-0000-0000E7050000}"/>
    <cellStyle name="40% - Énfasis4 5 6 2" xfId="10885" xr:uid="{00000000-0005-0000-0000-0000E8050000}"/>
    <cellStyle name="40% - Énfasis4 5 7" xfId="5671" xr:uid="{00000000-0005-0000-0000-0000E9050000}"/>
    <cellStyle name="40% - Énfasis4 5 7 2" xfId="11016" xr:uid="{00000000-0005-0000-0000-0000EA050000}"/>
    <cellStyle name="40% - Énfasis4 5 8" xfId="6267" xr:uid="{00000000-0005-0000-0000-0000EB050000}"/>
    <cellStyle name="40% - Énfasis4 6" xfId="1059" xr:uid="{00000000-0005-0000-0000-0000EC050000}"/>
    <cellStyle name="40% - Énfasis4 6 2" xfId="3464" xr:uid="{00000000-0005-0000-0000-0000ED050000}"/>
    <cellStyle name="40% - Énfasis4 6 2 2" xfId="8982" xr:uid="{00000000-0005-0000-0000-0000EE050000}"/>
    <cellStyle name="40% - Énfasis4 6 3" xfId="3290" xr:uid="{00000000-0005-0000-0000-0000EF050000}"/>
    <cellStyle name="40% - Énfasis4 6 3 2" xfId="8825" xr:uid="{00000000-0005-0000-0000-0000F0050000}"/>
    <cellStyle name="40% - Énfasis4 6 4" xfId="4953" xr:uid="{00000000-0005-0000-0000-0000F1050000}"/>
    <cellStyle name="40% - Énfasis4 6 4 2" xfId="10342" xr:uid="{00000000-0005-0000-0000-0000F2050000}"/>
    <cellStyle name="40% - Énfasis4 6 5" xfId="3100" xr:uid="{00000000-0005-0000-0000-0000F3050000}"/>
    <cellStyle name="40% - Énfasis4 6 5 2" xfId="8647" xr:uid="{00000000-0005-0000-0000-0000F4050000}"/>
    <cellStyle name="40% - Énfasis4 6 6" xfId="4550" xr:uid="{00000000-0005-0000-0000-0000F5050000}"/>
    <cellStyle name="40% - Énfasis4 6 6 2" xfId="10001" xr:uid="{00000000-0005-0000-0000-0000F6050000}"/>
    <cellStyle name="40% - Énfasis4 6 7" xfId="5373" xr:uid="{00000000-0005-0000-0000-0000F7050000}"/>
    <cellStyle name="40% - Énfasis4 6 7 2" xfId="10736" xr:uid="{00000000-0005-0000-0000-0000F8050000}"/>
    <cellStyle name="40% - Énfasis4 6 8" xfId="6667" xr:uid="{00000000-0005-0000-0000-0000F9050000}"/>
    <cellStyle name="40% - Énfasis4 7" xfId="1466" xr:uid="{00000000-0005-0000-0000-0000FA050000}"/>
    <cellStyle name="40% - Énfasis4 7 2" xfId="3771" xr:uid="{00000000-0005-0000-0000-0000FB050000}"/>
    <cellStyle name="40% - Énfasis4 7 2 2" xfId="9273" xr:uid="{00000000-0005-0000-0000-0000FC050000}"/>
    <cellStyle name="40% - Énfasis4 7 3" xfId="2665" xr:uid="{00000000-0005-0000-0000-0000FD050000}"/>
    <cellStyle name="40% - Énfasis4 7 3 2" xfId="8246" xr:uid="{00000000-0005-0000-0000-0000FE050000}"/>
    <cellStyle name="40% - Énfasis4 7 4" xfId="4530" xr:uid="{00000000-0005-0000-0000-0000FF050000}"/>
    <cellStyle name="40% - Énfasis4 7 4 2" xfId="9983" xr:uid="{00000000-0005-0000-0000-000000060000}"/>
    <cellStyle name="40% - Énfasis4 7 5" xfId="5142" xr:uid="{00000000-0005-0000-0000-000001060000}"/>
    <cellStyle name="40% - Énfasis4 7 5 2" xfId="10518" xr:uid="{00000000-0005-0000-0000-000002060000}"/>
    <cellStyle name="40% - Énfasis4 7 6" xfId="5420" xr:uid="{00000000-0005-0000-0000-000003060000}"/>
    <cellStyle name="40% - Énfasis4 7 6 2" xfId="10780" xr:uid="{00000000-0005-0000-0000-000004060000}"/>
    <cellStyle name="40% - Énfasis4 7 7" xfId="5611" xr:uid="{00000000-0005-0000-0000-000005060000}"/>
    <cellStyle name="40% - Énfasis4 7 7 2" xfId="10959" xr:uid="{00000000-0005-0000-0000-000006060000}"/>
    <cellStyle name="40% - Énfasis4 7 8" xfId="7067" xr:uid="{00000000-0005-0000-0000-000007060000}"/>
    <cellStyle name="40% - Énfasis4 8" xfId="2170" xr:uid="{00000000-0005-0000-0000-000008060000}"/>
    <cellStyle name="40% - Énfasis4 8 2" xfId="4310" xr:uid="{00000000-0005-0000-0000-000009060000}"/>
    <cellStyle name="40% - Énfasis4 8 2 2" xfId="9777" xr:uid="{00000000-0005-0000-0000-00000A060000}"/>
    <cellStyle name="40% - Énfasis4 8 3" xfId="4797" xr:uid="{00000000-0005-0000-0000-00000B060000}"/>
    <cellStyle name="40% - Énfasis4 8 3 2" xfId="10194" xr:uid="{00000000-0005-0000-0000-00000C060000}"/>
    <cellStyle name="40% - Énfasis4 8 4" xfId="5135" xr:uid="{00000000-0005-0000-0000-00000D060000}"/>
    <cellStyle name="40% - Énfasis4 8 4 2" xfId="10511" xr:uid="{00000000-0005-0000-0000-00000E060000}"/>
    <cellStyle name="40% - Énfasis4 8 5" xfId="5414" xr:uid="{00000000-0005-0000-0000-00000F060000}"/>
    <cellStyle name="40% - Énfasis4 8 5 2" xfId="10774" xr:uid="{00000000-0005-0000-0000-000010060000}"/>
    <cellStyle name="40% - Énfasis4 8 6" xfId="5605" xr:uid="{00000000-0005-0000-0000-000011060000}"/>
    <cellStyle name="40% - Énfasis4 8 6 2" xfId="10953" xr:uid="{00000000-0005-0000-0000-000012060000}"/>
    <cellStyle name="40% - Énfasis4 8 7" xfId="5705" xr:uid="{00000000-0005-0000-0000-000013060000}"/>
    <cellStyle name="40% - Énfasis4 8 7 2" xfId="11047" xr:uid="{00000000-0005-0000-0000-000014060000}"/>
    <cellStyle name="40% - Énfasis4 8 8" xfId="7762" xr:uid="{00000000-0005-0000-0000-000015060000}"/>
    <cellStyle name="40% - Énfasis4 9" xfId="2539" xr:uid="{00000000-0005-0000-0000-000016060000}"/>
    <cellStyle name="40% - Énfasis4 9 2" xfId="8123" xr:uid="{00000000-0005-0000-0000-000017060000}"/>
    <cellStyle name="40% - Énfasis5" xfId="35" builtinId="47" customBuiltin="1"/>
    <cellStyle name="40% - Énfasis5 10" xfId="4380" xr:uid="{00000000-0005-0000-0000-000019060000}"/>
    <cellStyle name="40% - Énfasis5 10 2" xfId="9845" xr:uid="{00000000-0005-0000-0000-00001A060000}"/>
    <cellStyle name="40% - Énfasis5 11" xfId="4044" xr:uid="{00000000-0005-0000-0000-00001B060000}"/>
    <cellStyle name="40% - Énfasis5 11 2" xfId="9532" xr:uid="{00000000-0005-0000-0000-00001C060000}"/>
    <cellStyle name="40% - Énfasis5 12" xfId="5189" xr:uid="{00000000-0005-0000-0000-00001D060000}"/>
    <cellStyle name="40% - Énfasis5 12 2" xfId="10563" xr:uid="{00000000-0005-0000-0000-00001E060000}"/>
    <cellStyle name="40% - Énfasis5 13" xfId="5453" xr:uid="{00000000-0005-0000-0000-00001F060000}"/>
    <cellStyle name="40% - Énfasis5 13 2" xfId="10812" xr:uid="{00000000-0005-0000-0000-000020060000}"/>
    <cellStyle name="40% - Énfasis5 14" xfId="5628" xr:uid="{00000000-0005-0000-0000-000021060000}"/>
    <cellStyle name="40% - Énfasis5 14 2" xfId="10976" xr:uid="{00000000-0005-0000-0000-000022060000}"/>
    <cellStyle name="40% - Énfasis5 15" xfId="5720" xr:uid="{00000000-0005-0000-0000-000023060000}"/>
    <cellStyle name="40% - Énfasis5 2" xfId="197" xr:uid="{00000000-0005-0000-0000-000024060000}"/>
    <cellStyle name="40% - Énfasis5 2 10" xfId="3187" xr:uid="{00000000-0005-0000-0000-000025060000}"/>
    <cellStyle name="40% - Énfasis5 2 10 2" xfId="8728" xr:uid="{00000000-0005-0000-0000-000026060000}"/>
    <cellStyle name="40% - Énfasis5 2 11" xfId="5136" xr:uid="{00000000-0005-0000-0000-000027060000}"/>
    <cellStyle name="40% - Énfasis5 2 11 2" xfId="10512" xr:uid="{00000000-0005-0000-0000-000028060000}"/>
    <cellStyle name="40% - Énfasis5 2 12" xfId="5415" xr:uid="{00000000-0005-0000-0000-000029060000}"/>
    <cellStyle name="40% - Énfasis5 2 12 2" xfId="10775" xr:uid="{00000000-0005-0000-0000-00002A060000}"/>
    <cellStyle name="40% - Énfasis5 2 13" xfId="5606" xr:uid="{00000000-0005-0000-0000-00002B060000}"/>
    <cellStyle name="40% - Énfasis5 2 13 2" xfId="10954" xr:uid="{00000000-0005-0000-0000-00002C060000}"/>
    <cellStyle name="40% - Énfasis5 2 14" xfId="5848" xr:uid="{00000000-0005-0000-0000-00002D060000}"/>
    <cellStyle name="40% - Énfasis5 2 2" xfId="462" xr:uid="{00000000-0005-0000-0000-00002E060000}"/>
    <cellStyle name="40% - Énfasis5 2 2 10" xfId="3628" xr:uid="{00000000-0005-0000-0000-00002F060000}"/>
    <cellStyle name="40% - Énfasis5 2 2 10 2" xfId="9136" xr:uid="{00000000-0005-0000-0000-000030060000}"/>
    <cellStyle name="40% - Énfasis5 2 2 11" xfId="5144" xr:uid="{00000000-0005-0000-0000-000031060000}"/>
    <cellStyle name="40% - Énfasis5 2 2 11 2" xfId="10520" xr:uid="{00000000-0005-0000-0000-000032060000}"/>
    <cellStyle name="40% - Énfasis5 2 2 12" xfId="5421" xr:uid="{00000000-0005-0000-0000-000033060000}"/>
    <cellStyle name="40% - Énfasis5 2 2 12 2" xfId="10781" xr:uid="{00000000-0005-0000-0000-000034060000}"/>
    <cellStyle name="40% - Énfasis5 2 2 13" xfId="6103" xr:uid="{00000000-0005-0000-0000-000035060000}"/>
    <cellStyle name="40% - Énfasis5 2 2 2" xfId="944" xr:uid="{00000000-0005-0000-0000-000036060000}"/>
    <cellStyle name="40% - Énfasis5 2 2 2 2" xfId="6556" xr:uid="{00000000-0005-0000-0000-000037060000}"/>
    <cellStyle name="40% - Énfasis5 2 2 3" xfId="1349" xr:uid="{00000000-0005-0000-0000-000038060000}"/>
    <cellStyle name="40% - Énfasis5 2 2 3 2" xfId="6956" xr:uid="{00000000-0005-0000-0000-000039060000}"/>
    <cellStyle name="40% - Énfasis5 2 2 4" xfId="1756" xr:uid="{00000000-0005-0000-0000-00003A060000}"/>
    <cellStyle name="40% - Énfasis5 2 2 4 2" xfId="7356" xr:uid="{00000000-0005-0000-0000-00003B060000}"/>
    <cellStyle name="40% - Énfasis5 2 2 5" xfId="2158" xr:uid="{00000000-0005-0000-0000-00003C060000}"/>
    <cellStyle name="40% - Énfasis5 2 2 5 2" xfId="7751" xr:uid="{00000000-0005-0000-0000-00003D060000}"/>
    <cellStyle name="40% - Énfasis5 2 2 6" xfId="2565" xr:uid="{00000000-0005-0000-0000-00003E060000}"/>
    <cellStyle name="40% - Énfasis5 2 2 6 2" xfId="8148" xr:uid="{00000000-0005-0000-0000-00003F060000}"/>
    <cellStyle name="40% - Énfasis5 2 2 7" xfId="2963" xr:uid="{00000000-0005-0000-0000-000040060000}"/>
    <cellStyle name="40% - Énfasis5 2 2 7 2" xfId="8542" xr:uid="{00000000-0005-0000-0000-000041060000}"/>
    <cellStyle name="40% - Énfasis5 2 2 8" xfId="3299" xr:uid="{00000000-0005-0000-0000-000042060000}"/>
    <cellStyle name="40% - Énfasis5 2 2 8 2" xfId="8832" xr:uid="{00000000-0005-0000-0000-000043060000}"/>
    <cellStyle name="40% - Énfasis5 2 2 9" xfId="3676" xr:uid="{00000000-0005-0000-0000-000044060000}"/>
    <cellStyle name="40% - Énfasis5 2 2 9 2" xfId="9181" xr:uid="{00000000-0005-0000-0000-000045060000}"/>
    <cellStyle name="40% - Énfasis5 2 3" xfId="680" xr:uid="{00000000-0005-0000-0000-000046060000}"/>
    <cellStyle name="40% - Énfasis5 2 3 2" xfId="6293" xr:uid="{00000000-0005-0000-0000-000047060000}"/>
    <cellStyle name="40% - Énfasis5 2 4" xfId="1085" xr:uid="{00000000-0005-0000-0000-000048060000}"/>
    <cellStyle name="40% - Énfasis5 2 4 2" xfId="6693" xr:uid="{00000000-0005-0000-0000-000049060000}"/>
    <cellStyle name="40% - Énfasis5 2 5" xfId="1492" xr:uid="{00000000-0005-0000-0000-00004A060000}"/>
    <cellStyle name="40% - Énfasis5 2 5 2" xfId="7093" xr:uid="{00000000-0005-0000-0000-00004B060000}"/>
    <cellStyle name="40% - Énfasis5 2 6" xfId="1895" xr:uid="{00000000-0005-0000-0000-00004C060000}"/>
    <cellStyle name="40% - Énfasis5 2 6 2" xfId="7490" xr:uid="{00000000-0005-0000-0000-00004D060000}"/>
    <cellStyle name="40% - Énfasis5 2 7" xfId="2301" xr:uid="{00000000-0005-0000-0000-00004E060000}"/>
    <cellStyle name="40% - Énfasis5 2 7 2" xfId="7887" xr:uid="{00000000-0005-0000-0000-00004F060000}"/>
    <cellStyle name="40% - Énfasis5 2 8" xfId="2703" xr:uid="{00000000-0005-0000-0000-000050060000}"/>
    <cellStyle name="40% - Énfasis5 2 8 2" xfId="8283" xr:uid="{00000000-0005-0000-0000-000051060000}"/>
    <cellStyle name="40% - Énfasis5 2 9" xfId="4312" xr:uid="{00000000-0005-0000-0000-000052060000}"/>
    <cellStyle name="40% - Énfasis5 2 9 2" xfId="9779" xr:uid="{00000000-0005-0000-0000-000053060000}"/>
    <cellStyle name="40% - Énfasis5 3" xfId="328" xr:uid="{00000000-0005-0000-0000-000054060000}"/>
    <cellStyle name="40% - Énfasis5 3 10" xfId="4789" xr:uid="{00000000-0005-0000-0000-000055060000}"/>
    <cellStyle name="40% - Énfasis5 3 10 2" xfId="10186" xr:uid="{00000000-0005-0000-0000-000056060000}"/>
    <cellStyle name="40% - Énfasis5 3 11" xfId="4016" xr:uid="{00000000-0005-0000-0000-000057060000}"/>
    <cellStyle name="40% - Énfasis5 3 11 2" xfId="9506" xr:uid="{00000000-0005-0000-0000-000058060000}"/>
    <cellStyle name="40% - Énfasis5 3 12" xfId="4256" xr:uid="{00000000-0005-0000-0000-000059060000}"/>
    <cellStyle name="40% - Énfasis5 3 12 2" xfId="9726" xr:uid="{00000000-0005-0000-0000-00005A060000}"/>
    <cellStyle name="40% - Énfasis5 3 13" xfId="5975" xr:uid="{00000000-0005-0000-0000-00005B060000}"/>
    <cellStyle name="40% - Énfasis5 3 2" xfId="811" xr:uid="{00000000-0005-0000-0000-00005C060000}"/>
    <cellStyle name="40% - Énfasis5 3 2 2" xfId="6423" xr:uid="{00000000-0005-0000-0000-00005D060000}"/>
    <cellStyle name="40% - Énfasis5 3 3" xfId="1216" xr:uid="{00000000-0005-0000-0000-00005E060000}"/>
    <cellStyle name="40% - Énfasis5 3 3 2" xfId="6823" xr:uid="{00000000-0005-0000-0000-00005F060000}"/>
    <cellStyle name="40% - Énfasis5 3 4" xfId="1623" xr:uid="{00000000-0005-0000-0000-000060060000}"/>
    <cellStyle name="40% - Énfasis5 3 4 2" xfId="7223" xr:uid="{00000000-0005-0000-0000-000061060000}"/>
    <cellStyle name="40% - Énfasis5 3 5" xfId="2026" xr:uid="{00000000-0005-0000-0000-000062060000}"/>
    <cellStyle name="40% - Énfasis5 3 5 2" xfId="7619" xr:uid="{00000000-0005-0000-0000-000063060000}"/>
    <cellStyle name="40% - Énfasis5 3 6" xfId="2432" xr:uid="{00000000-0005-0000-0000-000064060000}"/>
    <cellStyle name="40% - Énfasis5 3 6 2" xfId="8017" xr:uid="{00000000-0005-0000-0000-000065060000}"/>
    <cellStyle name="40% - Énfasis5 3 7" xfId="2831" xr:uid="{00000000-0005-0000-0000-000066060000}"/>
    <cellStyle name="40% - Énfasis5 3 7 2" xfId="8410" xr:uid="{00000000-0005-0000-0000-000067060000}"/>
    <cellStyle name="40% - Énfasis5 3 8" xfId="4154" xr:uid="{00000000-0005-0000-0000-000068060000}"/>
    <cellStyle name="40% - Énfasis5 3 8 2" xfId="9633" xr:uid="{00000000-0005-0000-0000-000069060000}"/>
    <cellStyle name="40% - Énfasis5 3 9" xfId="4252" xr:uid="{00000000-0005-0000-0000-00006A060000}"/>
    <cellStyle name="40% - Énfasis5 3 9 2" xfId="9722" xr:uid="{00000000-0005-0000-0000-00006B060000}"/>
    <cellStyle name="40% - Énfasis5 4" xfId="517" xr:uid="{00000000-0005-0000-0000-00006C060000}"/>
    <cellStyle name="40% - Énfasis5 4 2" xfId="3059" xr:uid="{00000000-0005-0000-0000-00006D060000}"/>
    <cellStyle name="40% - Énfasis5 4 2 2" xfId="8611" xr:uid="{00000000-0005-0000-0000-00006E060000}"/>
    <cellStyle name="40% - Énfasis5 4 3" xfId="4558" xr:uid="{00000000-0005-0000-0000-00006F060000}"/>
    <cellStyle name="40% - Énfasis5 4 3 2" xfId="10009" xr:uid="{00000000-0005-0000-0000-000070060000}"/>
    <cellStyle name="40% - Énfasis5 4 4" xfId="3168" xr:uid="{00000000-0005-0000-0000-000071060000}"/>
    <cellStyle name="40% - Énfasis5 4 4 2" xfId="8713" xr:uid="{00000000-0005-0000-0000-000072060000}"/>
    <cellStyle name="40% - Énfasis5 4 5" xfId="5330" xr:uid="{00000000-0005-0000-0000-000073060000}"/>
    <cellStyle name="40% - Énfasis5 4 5 2" xfId="10697" xr:uid="{00000000-0005-0000-0000-000074060000}"/>
    <cellStyle name="40% - Énfasis5 4 6" xfId="5556" xr:uid="{00000000-0005-0000-0000-000075060000}"/>
    <cellStyle name="40% - Énfasis5 4 6 2" xfId="10909" xr:uid="{00000000-0005-0000-0000-000076060000}"/>
    <cellStyle name="40% - Énfasis5 4 7" xfId="5687" xr:uid="{00000000-0005-0000-0000-000077060000}"/>
    <cellStyle name="40% - Énfasis5 4 7 2" xfId="11032" xr:uid="{00000000-0005-0000-0000-000078060000}"/>
    <cellStyle name="40% - Énfasis5 4 8" xfId="6137" xr:uid="{00000000-0005-0000-0000-000079060000}"/>
    <cellStyle name="40% - Énfasis5 5" xfId="956" xr:uid="{00000000-0005-0000-0000-00007A060000}"/>
    <cellStyle name="40% - Énfasis5 5 2" xfId="3386" xr:uid="{00000000-0005-0000-0000-00007B060000}"/>
    <cellStyle name="40% - Énfasis5 5 2 2" xfId="8913" xr:uid="{00000000-0005-0000-0000-00007C060000}"/>
    <cellStyle name="40% - Énfasis5 5 3" xfId="3938" xr:uid="{00000000-0005-0000-0000-00007D060000}"/>
    <cellStyle name="40% - Énfasis5 5 3 2" xfId="9431" xr:uid="{00000000-0005-0000-0000-00007E060000}"/>
    <cellStyle name="40% - Énfasis5 5 4" xfId="4089" xr:uid="{00000000-0005-0000-0000-00007F060000}"/>
    <cellStyle name="40% - Énfasis5 5 4 2" xfId="9575" xr:uid="{00000000-0005-0000-0000-000080060000}"/>
    <cellStyle name="40% - Énfasis5 5 5" xfId="5050" xr:uid="{00000000-0005-0000-0000-000081060000}"/>
    <cellStyle name="40% - Énfasis5 5 5 2" xfId="10435" xr:uid="{00000000-0005-0000-0000-000082060000}"/>
    <cellStyle name="40% - Énfasis5 5 6" xfId="3787" xr:uid="{00000000-0005-0000-0000-000083060000}"/>
    <cellStyle name="40% - Énfasis5 5 6 2" xfId="9288" xr:uid="{00000000-0005-0000-0000-000084060000}"/>
    <cellStyle name="40% - Énfasis5 5 7" xfId="3936" xr:uid="{00000000-0005-0000-0000-000085060000}"/>
    <cellStyle name="40% - Énfasis5 5 7 2" xfId="9429" xr:uid="{00000000-0005-0000-0000-000086060000}"/>
    <cellStyle name="40% - Énfasis5 5 8" xfId="6567" xr:uid="{00000000-0005-0000-0000-000087060000}"/>
    <cellStyle name="40% - Énfasis5 6" xfId="1361" xr:uid="{00000000-0005-0000-0000-000088060000}"/>
    <cellStyle name="40% - Énfasis5 6 2" xfId="3694" xr:uid="{00000000-0005-0000-0000-000089060000}"/>
    <cellStyle name="40% - Énfasis5 6 2 2" xfId="9198" xr:uid="{00000000-0005-0000-0000-00008A060000}"/>
    <cellStyle name="40% - Énfasis5 6 3" xfId="4544" xr:uid="{00000000-0005-0000-0000-00008B060000}"/>
    <cellStyle name="40% - Énfasis5 6 3 2" xfId="9996" xr:uid="{00000000-0005-0000-0000-00008C060000}"/>
    <cellStyle name="40% - Énfasis5 6 4" xfId="5063" xr:uid="{00000000-0005-0000-0000-00008D060000}"/>
    <cellStyle name="40% - Énfasis5 6 4 2" xfId="10447" xr:uid="{00000000-0005-0000-0000-00008E060000}"/>
    <cellStyle name="40% - Énfasis5 6 5" xfId="5018" xr:uid="{00000000-0005-0000-0000-00008F060000}"/>
    <cellStyle name="40% - Énfasis5 6 5 2" xfId="10403" xr:uid="{00000000-0005-0000-0000-000090060000}"/>
    <cellStyle name="40% - Énfasis5 6 6" xfId="4320" xr:uid="{00000000-0005-0000-0000-000091060000}"/>
    <cellStyle name="40% - Énfasis5 6 6 2" xfId="9787" xr:uid="{00000000-0005-0000-0000-000092060000}"/>
    <cellStyle name="40% - Énfasis5 6 7" xfId="4205" xr:uid="{00000000-0005-0000-0000-000093060000}"/>
    <cellStyle name="40% - Énfasis5 6 7 2" xfId="9678" xr:uid="{00000000-0005-0000-0000-000094060000}"/>
    <cellStyle name="40% - Énfasis5 6 8" xfId="6967" xr:uid="{00000000-0005-0000-0000-000095060000}"/>
    <cellStyle name="40% - Énfasis5 7" xfId="1768" xr:uid="{00000000-0005-0000-0000-000096060000}"/>
    <cellStyle name="40% - Énfasis5 7 2" xfId="4003" xr:uid="{00000000-0005-0000-0000-000097060000}"/>
    <cellStyle name="40% - Énfasis5 7 2 2" xfId="9494" xr:uid="{00000000-0005-0000-0000-000098060000}"/>
    <cellStyle name="40% - Énfasis5 7 3" xfId="3343" xr:uid="{00000000-0005-0000-0000-000099060000}"/>
    <cellStyle name="40% - Énfasis5 7 3 2" xfId="8873" xr:uid="{00000000-0005-0000-0000-00009A060000}"/>
    <cellStyle name="40% - Énfasis5 7 4" xfId="4818" xr:uid="{00000000-0005-0000-0000-00009B060000}"/>
    <cellStyle name="40% - Énfasis5 7 4 2" xfId="10215" xr:uid="{00000000-0005-0000-0000-00009C060000}"/>
    <cellStyle name="40% - Énfasis5 7 5" xfId="5376" xr:uid="{00000000-0005-0000-0000-00009D060000}"/>
    <cellStyle name="40% - Énfasis5 7 5 2" xfId="10739" xr:uid="{00000000-0005-0000-0000-00009E060000}"/>
    <cellStyle name="40% - Énfasis5 7 6" xfId="5584" xr:uid="{00000000-0005-0000-0000-00009F060000}"/>
    <cellStyle name="40% - Énfasis5 7 6 2" xfId="10934" xr:uid="{00000000-0005-0000-0000-0000A0060000}"/>
    <cellStyle name="40% - Énfasis5 7 7" xfId="5702" xr:uid="{00000000-0005-0000-0000-0000A1060000}"/>
    <cellStyle name="40% - Énfasis5 7 7 2" xfId="11044" xr:uid="{00000000-0005-0000-0000-0000A2060000}"/>
    <cellStyle name="40% - Énfasis5 7 8" xfId="7366" xr:uid="{00000000-0005-0000-0000-0000A3060000}"/>
    <cellStyle name="40% - Énfasis5 8" xfId="2164" xr:uid="{00000000-0005-0000-0000-0000A4060000}"/>
    <cellStyle name="40% - Énfasis5 8 2" xfId="4306" xr:uid="{00000000-0005-0000-0000-0000A5060000}"/>
    <cellStyle name="40% - Énfasis5 8 2 2" xfId="9773" xr:uid="{00000000-0005-0000-0000-0000A6060000}"/>
    <cellStyle name="40% - Énfasis5 8 3" xfId="4794" xr:uid="{00000000-0005-0000-0000-0000A7060000}"/>
    <cellStyle name="40% - Énfasis5 8 3 2" xfId="10191" xr:uid="{00000000-0005-0000-0000-0000A8060000}"/>
    <cellStyle name="40% - Énfasis5 8 4" xfId="5131" xr:uid="{00000000-0005-0000-0000-0000A9060000}"/>
    <cellStyle name="40% - Énfasis5 8 4 2" xfId="10507" xr:uid="{00000000-0005-0000-0000-0000AA060000}"/>
    <cellStyle name="40% - Énfasis5 8 5" xfId="5411" xr:uid="{00000000-0005-0000-0000-0000AB060000}"/>
    <cellStyle name="40% - Énfasis5 8 5 2" xfId="10771" xr:uid="{00000000-0005-0000-0000-0000AC060000}"/>
    <cellStyle name="40% - Énfasis5 8 6" xfId="5604" xr:uid="{00000000-0005-0000-0000-0000AD060000}"/>
    <cellStyle name="40% - Énfasis5 8 6 2" xfId="10952" xr:uid="{00000000-0005-0000-0000-0000AE060000}"/>
    <cellStyle name="40% - Énfasis5 8 7" xfId="5704" xr:uid="{00000000-0005-0000-0000-0000AF060000}"/>
    <cellStyle name="40% - Énfasis5 8 7 2" xfId="11046" xr:uid="{00000000-0005-0000-0000-0000B0060000}"/>
    <cellStyle name="40% - Énfasis5 8 8" xfId="7756" xr:uid="{00000000-0005-0000-0000-0000B1060000}"/>
    <cellStyle name="40% - Énfasis5 9" xfId="2327" xr:uid="{00000000-0005-0000-0000-0000B2060000}"/>
    <cellStyle name="40% - Énfasis5 9 2" xfId="7913" xr:uid="{00000000-0005-0000-0000-0000B3060000}"/>
    <cellStyle name="40% - Énfasis6" xfId="39" builtinId="51" customBuiltin="1"/>
    <cellStyle name="40% - Énfasis6 10" xfId="3171" xr:uid="{00000000-0005-0000-0000-0000B5060000}"/>
    <cellStyle name="40% - Énfasis6 10 2" xfId="8716" xr:uid="{00000000-0005-0000-0000-0000B6060000}"/>
    <cellStyle name="40% - Énfasis6 11" xfId="4780" xr:uid="{00000000-0005-0000-0000-0000B7060000}"/>
    <cellStyle name="40% - Énfasis6 11 2" xfId="10177" xr:uid="{00000000-0005-0000-0000-0000B8060000}"/>
    <cellStyle name="40% - Énfasis6 12" xfId="4357" xr:uid="{00000000-0005-0000-0000-0000B9060000}"/>
    <cellStyle name="40% - Énfasis6 12 2" xfId="9823" xr:uid="{00000000-0005-0000-0000-0000BA060000}"/>
    <cellStyle name="40% - Énfasis6 13" xfId="3843" xr:uid="{00000000-0005-0000-0000-0000BB060000}"/>
    <cellStyle name="40% - Énfasis6 13 2" xfId="9341" xr:uid="{00000000-0005-0000-0000-0000BC060000}"/>
    <cellStyle name="40% - Énfasis6 14" xfId="4359" xr:uid="{00000000-0005-0000-0000-0000BD060000}"/>
    <cellStyle name="40% - Énfasis6 14 2" xfId="9825" xr:uid="{00000000-0005-0000-0000-0000BE060000}"/>
    <cellStyle name="40% - Énfasis6 15" xfId="5722" xr:uid="{00000000-0005-0000-0000-0000BF060000}"/>
    <cellStyle name="40% - Énfasis6 2" xfId="199" xr:uid="{00000000-0005-0000-0000-0000C0060000}"/>
    <cellStyle name="40% - Énfasis6 2 10" xfId="3650" xr:uid="{00000000-0005-0000-0000-0000C1060000}"/>
    <cellStyle name="40% - Énfasis6 2 10 2" xfId="9157" xr:uid="{00000000-0005-0000-0000-0000C2060000}"/>
    <cellStyle name="40% - Énfasis6 2 11" xfId="3991" xr:uid="{00000000-0005-0000-0000-0000C3060000}"/>
    <cellStyle name="40% - Énfasis6 2 11 2" xfId="9483" xr:uid="{00000000-0005-0000-0000-0000C4060000}"/>
    <cellStyle name="40% - Énfasis6 2 12" xfId="4910" xr:uid="{00000000-0005-0000-0000-0000C5060000}"/>
    <cellStyle name="40% - Énfasis6 2 12 2" xfId="10303" xr:uid="{00000000-0005-0000-0000-0000C6060000}"/>
    <cellStyle name="40% - Énfasis6 2 13" xfId="3137" xr:uid="{00000000-0005-0000-0000-0000C7060000}"/>
    <cellStyle name="40% - Énfasis6 2 13 2" xfId="8683" xr:uid="{00000000-0005-0000-0000-0000C8060000}"/>
    <cellStyle name="40% - Énfasis6 2 14" xfId="5850" xr:uid="{00000000-0005-0000-0000-0000C9060000}"/>
    <cellStyle name="40% - Énfasis6 2 2" xfId="464" xr:uid="{00000000-0005-0000-0000-0000CA060000}"/>
    <cellStyle name="40% - Énfasis6 2 2 10" xfId="3258" xr:uid="{00000000-0005-0000-0000-0000CB060000}"/>
    <cellStyle name="40% - Énfasis6 2 2 10 2" xfId="8795" xr:uid="{00000000-0005-0000-0000-0000CC060000}"/>
    <cellStyle name="40% - Énfasis6 2 2 11" xfId="3906" xr:uid="{00000000-0005-0000-0000-0000CD060000}"/>
    <cellStyle name="40% - Énfasis6 2 2 11 2" xfId="9401" xr:uid="{00000000-0005-0000-0000-0000CE060000}"/>
    <cellStyle name="40% - Énfasis6 2 2 12" xfId="4148" xr:uid="{00000000-0005-0000-0000-0000CF060000}"/>
    <cellStyle name="40% - Énfasis6 2 2 12 2" xfId="9628" xr:uid="{00000000-0005-0000-0000-0000D0060000}"/>
    <cellStyle name="40% - Énfasis6 2 2 13" xfId="6105" xr:uid="{00000000-0005-0000-0000-0000D1060000}"/>
    <cellStyle name="40% - Énfasis6 2 2 2" xfId="946" xr:uid="{00000000-0005-0000-0000-0000D2060000}"/>
    <cellStyle name="40% - Énfasis6 2 2 2 2" xfId="6558" xr:uid="{00000000-0005-0000-0000-0000D3060000}"/>
    <cellStyle name="40% - Énfasis6 2 2 3" xfId="1351" xr:uid="{00000000-0005-0000-0000-0000D4060000}"/>
    <cellStyle name="40% - Énfasis6 2 2 3 2" xfId="6958" xr:uid="{00000000-0005-0000-0000-0000D5060000}"/>
    <cellStyle name="40% - Énfasis6 2 2 4" xfId="1758" xr:uid="{00000000-0005-0000-0000-0000D6060000}"/>
    <cellStyle name="40% - Énfasis6 2 2 4 2" xfId="7358" xr:uid="{00000000-0005-0000-0000-0000D7060000}"/>
    <cellStyle name="40% - Énfasis6 2 2 5" xfId="2160" xr:uid="{00000000-0005-0000-0000-0000D8060000}"/>
    <cellStyle name="40% - Énfasis6 2 2 5 2" xfId="7753" xr:uid="{00000000-0005-0000-0000-0000D9060000}"/>
    <cellStyle name="40% - Énfasis6 2 2 6" xfId="2567" xr:uid="{00000000-0005-0000-0000-0000DA060000}"/>
    <cellStyle name="40% - Énfasis6 2 2 6 2" xfId="8150" xr:uid="{00000000-0005-0000-0000-0000DB060000}"/>
    <cellStyle name="40% - Énfasis6 2 2 7" xfId="2965" xr:uid="{00000000-0005-0000-0000-0000DC060000}"/>
    <cellStyle name="40% - Énfasis6 2 2 7 2" xfId="8544" xr:uid="{00000000-0005-0000-0000-0000DD060000}"/>
    <cellStyle name="40% - Énfasis6 2 2 8" xfId="4113" xr:uid="{00000000-0005-0000-0000-0000DE060000}"/>
    <cellStyle name="40% - Énfasis6 2 2 8 2" xfId="9597" xr:uid="{00000000-0005-0000-0000-0000DF060000}"/>
    <cellStyle name="40% - Énfasis6 2 2 9" xfId="4361" xr:uid="{00000000-0005-0000-0000-0000E0060000}"/>
    <cellStyle name="40% - Énfasis6 2 2 9 2" xfId="9827" xr:uid="{00000000-0005-0000-0000-0000E1060000}"/>
    <cellStyle name="40% - Énfasis6 2 3" xfId="682" xr:uid="{00000000-0005-0000-0000-0000E2060000}"/>
    <cellStyle name="40% - Énfasis6 2 3 2" xfId="6295" xr:uid="{00000000-0005-0000-0000-0000E3060000}"/>
    <cellStyle name="40% - Énfasis6 2 4" xfId="1087" xr:uid="{00000000-0005-0000-0000-0000E4060000}"/>
    <cellStyle name="40% - Énfasis6 2 4 2" xfId="6695" xr:uid="{00000000-0005-0000-0000-0000E5060000}"/>
    <cellStyle name="40% - Énfasis6 2 5" xfId="1494" xr:uid="{00000000-0005-0000-0000-0000E6060000}"/>
    <cellStyle name="40% - Énfasis6 2 5 2" xfId="7095" xr:uid="{00000000-0005-0000-0000-0000E7060000}"/>
    <cellStyle name="40% - Énfasis6 2 6" xfId="1897" xr:uid="{00000000-0005-0000-0000-0000E8060000}"/>
    <cellStyle name="40% - Énfasis6 2 6 2" xfId="7492" xr:uid="{00000000-0005-0000-0000-0000E9060000}"/>
    <cellStyle name="40% - Énfasis6 2 7" xfId="2303" xr:uid="{00000000-0005-0000-0000-0000EA060000}"/>
    <cellStyle name="40% - Énfasis6 2 7 2" xfId="7889" xr:uid="{00000000-0005-0000-0000-0000EB060000}"/>
    <cellStyle name="40% - Énfasis6 2 8" xfId="2705" xr:uid="{00000000-0005-0000-0000-0000EC060000}"/>
    <cellStyle name="40% - Énfasis6 2 8 2" xfId="8285" xr:uid="{00000000-0005-0000-0000-0000ED060000}"/>
    <cellStyle name="40% - Énfasis6 2 9" xfId="3474" xr:uid="{00000000-0005-0000-0000-0000EE060000}"/>
    <cellStyle name="40% - Énfasis6 2 9 2" xfId="8992" xr:uid="{00000000-0005-0000-0000-0000EF060000}"/>
    <cellStyle name="40% - Énfasis6 3" xfId="330" xr:uid="{00000000-0005-0000-0000-0000F0060000}"/>
    <cellStyle name="40% - Énfasis6 3 10" xfId="3562" xr:uid="{00000000-0005-0000-0000-0000F1060000}"/>
    <cellStyle name="40% - Énfasis6 3 10 2" xfId="9074" xr:uid="{00000000-0005-0000-0000-0000F2060000}"/>
    <cellStyle name="40% - Énfasis6 3 11" xfId="4700" xr:uid="{00000000-0005-0000-0000-0000F3060000}"/>
    <cellStyle name="40% - Énfasis6 3 11 2" xfId="10099" xr:uid="{00000000-0005-0000-0000-0000F4060000}"/>
    <cellStyle name="40% - Énfasis6 3 12" xfId="4754" xr:uid="{00000000-0005-0000-0000-0000F5060000}"/>
    <cellStyle name="40% - Énfasis6 3 12 2" xfId="10152" xr:uid="{00000000-0005-0000-0000-0000F6060000}"/>
    <cellStyle name="40% - Énfasis6 3 13" xfId="5977" xr:uid="{00000000-0005-0000-0000-0000F7060000}"/>
    <cellStyle name="40% - Énfasis6 3 2" xfId="813" xr:uid="{00000000-0005-0000-0000-0000F8060000}"/>
    <cellStyle name="40% - Énfasis6 3 2 2" xfId="6425" xr:uid="{00000000-0005-0000-0000-0000F9060000}"/>
    <cellStyle name="40% - Énfasis6 3 3" xfId="1218" xr:uid="{00000000-0005-0000-0000-0000FA060000}"/>
    <cellStyle name="40% - Énfasis6 3 3 2" xfId="6825" xr:uid="{00000000-0005-0000-0000-0000FB060000}"/>
    <cellStyle name="40% - Énfasis6 3 4" xfId="1625" xr:uid="{00000000-0005-0000-0000-0000FC060000}"/>
    <cellStyle name="40% - Énfasis6 3 4 2" xfId="7225" xr:uid="{00000000-0005-0000-0000-0000FD060000}"/>
    <cellStyle name="40% - Énfasis6 3 5" xfId="2028" xr:uid="{00000000-0005-0000-0000-0000FE060000}"/>
    <cellStyle name="40% - Énfasis6 3 5 2" xfId="7621" xr:uid="{00000000-0005-0000-0000-0000FF060000}"/>
    <cellStyle name="40% - Énfasis6 3 6" xfId="2434" xr:uid="{00000000-0005-0000-0000-000000070000}"/>
    <cellStyle name="40% - Énfasis6 3 6 2" xfId="8019" xr:uid="{00000000-0005-0000-0000-000001070000}"/>
    <cellStyle name="40% - Énfasis6 3 7" xfId="2833" xr:uid="{00000000-0005-0000-0000-000002070000}"/>
    <cellStyle name="40% - Énfasis6 3 7 2" xfId="8412" xr:uid="{00000000-0005-0000-0000-000003070000}"/>
    <cellStyle name="40% - Énfasis6 3 8" xfId="3537" xr:uid="{00000000-0005-0000-0000-000004070000}"/>
    <cellStyle name="40% - Énfasis6 3 8 2" xfId="9050" xr:uid="{00000000-0005-0000-0000-000005070000}"/>
    <cellStyle name="40% - Énfasis6 3 9" xfId="4803" xr:uid="{00000000-0005-0000-0000-000006070000}"/>
    <cellStyle name="40% - Énfasis6 3 9 2" xfId="10200" xr:uid="{00000000-0005-0000-0000-000007070000}"/>
    <cellStyle name="40% - Énfasis6 4" xfId="521" xr:uid="{00000000-0005-0000-0000-000008070000}"/>
    <cellStyle name="40% - Énfasis6 4 2" xfId="3063" xr:uid="{00000000-0005-0000-0000-000009070000}"/>
    <cellStyle name="40% - Énfasis6 4 2 2" xfId="8614" xr:uid="{00000000-0005-0000-0000-00000A070000}"/>
    <cellStyle name="40% - Énfasis6 4 3" xfId="3349" xr:uid="{00000000-0005-0000-0000-00000B070000}"/>
    <cellStyle name="40% - Énfasis6 4 3 2" xfId="8879" xr:uid="{00000000-0005-0000-0000-00000C070000}"/>
    <cellStyle name="40% - Énfasis6 4 4" xfId="4197" xr:uid="{00000000-0005-0000-0000-00000D070000}"/>
    <cellStyle name="40% - Énfasis6 4 4 2" xfId="9670" xr:uid="{00000000-0005-0000-0000-00000E070000}"/>
    <cellStyle name="40% - Énfasis6 4 5" xfId="4430" xr:uid="{00000000-0005-0000-0000-00000F070000}"/>
    <cellStyle name="40% - Énfasis6 4 5 2" xfId="9891" xr:uid="{00000000-0005-0000-0000-000010070000}"/>
    <cellStyle name="40% - Énfasis6 4 6" xfId="4727" xr:uid="{00000000-0005-0000-0000-000011070000}"/>
    <cellStyle name="40% - Énfasis6 4 6 2" xfId="10125" xr:uid="{00000000-0005-0000-0000-000012070000}"/>
    <cellStyle name="40% - Énfasis6 4 7" xfId="4715" xr:uid="{00000000-0005-0000-0000-000013070000}"/>
    <cellStyle name="40% - Énfasis6 4 7 2" xfId="10114" xr:uid="{00000000-0005-0000-0000-000014070000}"/>
    <cellStyle name="40% - Énfasis6 4 8" xfId="6141" xr:uid="{00000000-0005-0000-0000-000015070000}"/>
    <cellStyle name="40% - Énfasis6 5" xfId="950" xr:uid="{00000000-0005-0000-0000-000016070000}"/>
    <cellStyle name="40% - Énfasis6 5 2" xfId="3380" xr:uid="{00000000-0005-0000-0000-000017070000}"/>
    <cellStyle name="40% - Énfasis6 5 2 2" xfId="8907" xr:uid="{00000000-0005-0000-0000-000018070000}"/>
    <cellStyle name="40% - Énfasis6 5 3" xfId="4033" xr:uid="{00000000-0005-0000-0000-000019070000}"/>
    <cellStyle name="40% - Énfasis6 5 3 2" xfId="9522" xr:uid="{00000000-0005-0000-0000-00001A070000}"/>
    <cellStyle name="40% - Énfasis6 5 4" xfId="3308" xr:uid="{00000000-0005-0000-0000-00001B070000}"/>
    <cellStyle name="40% - Énfasis6 5 4 2" xfId="8839" xr:uid="{00000000-0005-0000-0000-00001C070000}"/>
    <cellStyle name="40% - Énfasis6 5 5" xfId="3726" xr:uid="{00000000-0005-0000-0000-00001D070000}"/>
    <cellStyle name="40% - Énfasis6 5 5 2" xfId="9229" xr:uid="{00000000-0005-0000-0000-00001E070000}"/>
    <cellStyle name="40% - Énfasis6 5 6" xfId="1778" xr:uid="{00000000-0005-0000-0000-00001F070000}"/>
    <cellStyle name="40% - Énfasis6 5 6 2" xfId="7375" xr:uid="{00000000-0005-0000-0000-000020070000}"/>
    <cellStyle name="40% - Énfasis6 5 7" xfId="5361" xr:uid="{00000000-0005-0000-0000-000021070000}"/>
    <cellStyle name="40% - Énfasis6 5 7 2" xfId="10727" xr:uid="{00000000-0005-0000-0000-000022070000}"/>
    <cellStyle name="40% - Énfasis6 5 8" xfId="6561" xr:uid="{00000000-0005-0000-0000-000023070000}"/>
    <cellStyle name="40% - Énfasis6 6" xfId="1355" xr:uid="{00000000-0005-0000-0000-000024070000}"/>
    <cellStyle name="40% - Énfasis6 6 2" xfId="3690" xr:uid="{00000000-0005-0000-0000-000025070000}"/>
    <cellStyle name="40% - Énfasis6 6 2 2" xfId="9194" xr:uid="{00000000-0005-0000-0000-000026070000}"/>
    <cellStyle name="40% - Énfasis6 6 3" xfId="4350" xr:uid="{00000000-0005-0000-0000-000027070000}"/>
    <cellStyle name="40% - Énfasis6 6 3 2" xfId="9817" xr:uid="{00000000-0005-0000-0000-000028070000}"/>
    <cellStyle name="40% - Énfasis6 6 4" xfId="3109" xr:uid="{00000000-0005-0000-0000-000029070000}"/>
    <cellStyle name="40% - Énfasis6 6 4 2" xfId="8655" xr:uid="{00000000-0005-0000-0000-00002A070000}"/>
    <cellStyle name="40% - Énfasis6 6 5" xfId="4845" xr:uid="{00000000-0005-0000-0000-00002B070000}"/>
    <cellStyle name="40% - Énfasis6 6 5 2" xfId="10241" xr:uid="{00000000-0005-0000-0000-00002C070000}"/>
    <cellStyle name="40% - Énfasis6 6 6" xfId="4940" xr:uid="{00000000-0005-0000-0000-00002D070000}"/>
    <cellStyle name="40% - Énfasis6 6 6 2" xfId="10333" xr:uid="{00000000-0005-0000-0000-00002E070000}"/>
    <cellStyle name="40% - Énfasis6 6 7" xfId="5092" xr:uid="{00000000-0005-0000-0000-00002F070000}"/>
    <cellStyle name="40% - Énfasis6 6 7 2" xfId="10471" xr:uid="{00000000-0005-0000-0000-000030070000}"/>
    <cellStyle name="40% - Énfasis6 6 8" xfId="6961" xr:uid="{00000000-0005-0000-0000-000031070000}"/>
    <cellStyle name="40% - Énfasis6 7" xfId="1762" xr:uid="{00000000-0005-0000-0000-000032070000}"/>
    <cellStyle name="40% - Énfasis6 7 2" xfId="3998" xr:uid="{00000000-0005-0000-0000-000033070000}"/>
    <cellStyle name="40% - Énfasis6 7 2 2" xfId="9489" xr:uid="{00000000-0005-0000-0000-000034070000}"/>
    <cellStyle name="40% - Énfasis6 7 3" xfId="3437" xr:uid="{00000000-0005-0000-0000-000035070000}"/>
    <cellStyle name="40% - Énfasis6 7 3 2" xfId="8959" xr:uid="{00000000-0005-0000-0000-000036070000}"/>
    <cellStyle name="40% - Énfasis6 7 4" xfId="4819" xr:uid="{00000000-0005-0000-0000-000037070000}"/>
    <cellStyle name="40% - Énfasis6 7 4 2" xfId="10216" xr:uid="{00000000-0005-0000-0000-000038070000}"/>
    <cellStyle name="40% - Énfasis6 7 5" xfId="3183" xr:uid="{00000000-0005-0000-0000-000039070000}"/>
    <cellStyle name="40% - Énfasis6 7 5 2" xfId="8726" xr:uid="{00000000-0005-0000-0000-00003A070000}"/>
    <cellStyle name="40% - Énfasis6 7 6" xfId="4213" xr:uid="{00000000-0005-0000-0000-00003B070000}"/>
    <cellStyle name="40% - Énfasis6 7 6 2" xfId="9685" xr:uid="{00000000-0005-0000-0000-00003C070000}"/>
    <cellStyle name="40% - Énfasis6 7 7" xfId="5218" xr:uid="{00000000-0005-0000-0000-00003D070000}"/>
    <cellStyle name="40% - Énfasis6 7 7 2" xfId="10591" xr:uid="{00000000-0005-0000-0000-00003E070000}"/>
    <cellStyle name="40% - Énfasis6 7 8" xfId="7361" xr:uid="{00000000-0005-0000-0000-00003F070000}"/>
    <cellStyle name="40% - Énfasis6 8" xfId="2173" xr:uid="{00000000-0005-0000-0000-000040070000}"/>
    <cellStyle name="40% - Énfasis6 8 2" xfId="4313" xr:uid="{00000000-0005-0000-0000-000041070000}"/>
    <cellStyle name="40% - Énfasis6 8 2 2" xfId="9780" xr:uid="{00000000-0005-0000-0000-000042070000}"/>
    <cellStyle name="40% - Énfasis6 8 3" xfId="4799" xr:uid="{00000000-0005-0000-0000-000043070000}"/>
    <cellStyle name="40% - Énfasis6 8 3 2" xfId="10196" xr:uid="{00000000-0005-0000-0000-000044070000}"/>
    <cellStyle name="40% - Énfasis6 8 4" xfId="5137" xr:uid="{00000000-0005-0000-0000-000045070000}"/>
    <cellStyle name="40% - Énfasis6 8 4 2" xfId="10513" xr:uid="{00000000-0005-0000-0000-000046070000}"/>
    <cellStyle name="40% - Énfasis6 8 5" xfId="5416" xr:uid="{00000000-0005-0000-0000-000047070000}"/>
    <cellStyle name="40% - Énfasis6 8 5 2" xfId="10776" xr:uid="{00000000-0005-0000-0000-000048070000}"/>
    <cellStyle name="40% - Énfasis6 8 6" xfId="5607" xr:uid="{00000000-0005-0000-0000-000049070000}"/>
    <cellStyle name="40% - Énfasis6 8 6 2" xfId="10955" xr:uid="{00000000-0005-0000-0000-00004A070000}"/>
    <cellStyle name="40% - Énfasis6 8 7" xfId="5706" xr:uid="{00000000-0005-0000-0000-00004B070000}"/>
    <cellStyle name="40% - Énfasis6 8 7 2" xfId="11048" xr:uid="{00000000-0005-0000-0000-00004C070000}"/>
    <cellStyle name="40% - Énfasis6 8 8" xfId="7765" xr:uid="{00000000-0005-0000-0000-00004D070000}"/>
    <cellStyle name="40% - Énfasis6 9" xfId="2581" xr:uid="{00000000-0005-0000-0000-00004E070000}"/>
    <cellStyle name="40% - Énfasis6 9 2" xfId="8163" xr:uid="{00000000-0005-0000-0000-00004F070000}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 xr:uid="{00000000-0005-0000-0000-000066070000}"/>
    <cellStyle name="Normal 10 3" xfId="2230" xr:uid="{00000000-0005-0000-0000-000067070000}"/>
    <cellStyle name="Normal 10 4" xfId="3672" xr:uid="{00000000-0005-0000-0000-000068070000}"/>
    <cellStyle name="Normal 10 5" xfId="4941" xr:uid="{00000000-0005-0000-0000-000069070000}"/>
    <cellStyle name="Normal 10 6" xfId="5089" xr:uid="{00000000-0005-0000-0000-00006A070000}"/>
    <cellStyle name="Normal 10 7" xfId="4546" xr:uid="{00000000-0005-0000-0000-00006B070000}"/>
    <cellStyle name="Normal 10 8" xfId="3306" xr:uid="{00000000-0005-0000-0000-00006C070000}"/>
    <cellStyle name="Normal 11 2" xfId="2263" xr:uid="{00000000-0005-0000-0000-00006D070000}"/>
    <cellStyle name="Normal 11 3" xfId="3365" xr:uid="{00000000-0005-0000-0000-00006E070000}"/>
    <cellStyle name="Normal 11 4" xfId="4696" xr:uid="{00000000-0005-0000-0000-00006F070000}"/>
    <cellStyle name="Normal 11 5" xfId="3480" xr:uid="{00000000-0005-0000-0000-000070070000}"/>
    <cellStyle name="Normal 11 6" xfId="4693" xr:uid="{00000000-0005-0000-0000-000071070000}"/>
    <cellStyle name="Normal 11 7" xfId="4104" xr:uid="{00000000-0005-0000-0000-000072070000}"/>
    <cellStyle name="Normal 12 2" xfId="3026" xr:uid="{00000000-0005-0000-0000-000073070000}"/>
    <cellStyle name="Normal 12 3" xfId="3188" xr:uid="{00000000-0005-0000-0000-000074070000}"/>
    <cellStyle name="Normal 12 4" xfId="3993" xr:uid="{00000000-0005-0000-0000-000075070000}"/>
    <cellStyle name="Normal 12 5" xfId="4439" xr:uid="{00000000-0005-0000-0000-000076070000}"/>
    <cellStyle name="Normal 12 6" xfId="4949" xr:uid="{00000000-0005-0000-0000-000077070000}"/>
    <cellStyle name="Normal 12 7" xfId="3639" xr:uid="{00000000-0005-0000-0000-000078070000}"/>
    <cellStyle name="Normal 13 2" xfId="3005" xr:uid="{00000000-0005-0000-0000-000079070000}"/>
    <cellStyle name="Normal 13 3" xfId="3915" xr:uid="{00000000-0005-0000-0000-00007A070000}"/>
    <cellStyle name="Normal 13 4" xfId="4007" xr:uid="{00000000-0005-0000-0000-00007B070000}"/>
    <cellStyle name="Normal 13 5" xfId="3590" xr:uid="{00000000-0005-0000-0000-00007C070000}"/>
    <cellStyle name="Normal 13 6" xfId="5326" xr:uid="{00000000-0005-0000-0000-00007D070000}"/>
    <cellStyle name="Normal 13 7" xfId="5552" xr:uid="{00000000-0005-0000-0000-00007E070000}"/>
    <cellStyle name="Normal 14 2" xfId="4632" xr:uid="{00000000-0005-0000-0000-00007F070000}"/>
    <cellStyle name="Normal 14 3" xfId="5065" xr:uid="{00000000-0005-0000-0000-000080070000}"/>
    <cellStyle name="Normal 14 4" xfId="5367" xr:uid="{00000000-0005-0000-0000-000081070000}"/>
    <cellStyle name="Normal 14 5" xfId="5580" xr:uid="{00000000-0005-0000-0000-000082070000}"/>
    <cellStyle name="Normal 14 6" xfId="5700" xr:uid="{00000000-0005-0000-0000-000083070000}"/>
    <cellStyle name="Normal 14 7" xfId="5709" xr:uid="{00000000-0005-0000-0000-000084070000}"/>
    <cellStyle name="Normal 15" xfId="476" xr:uid="{00000000-0005-0000-0000-000085070000}"/>
    <cellStyle name="Normal 16 2" xfId="4639" xr:uid="{00000000-0005-0000-0000-000086070000}"/>
    <cellStyle name="Normal 16 3" xfId="5071" xr:uid="{00000000-0005-0000-0000-000087070000}"/>
    <cellStyle name="Normal 16 4" xfId="5370" xr:uid="{00000000-0005-0000-0000-000088070000}"/>
    <cellStyle name="Normal 16 5" xfId="5581" xr:uid="{00000000-0005-0000-0000-000089070000}"/>
    <cellStyle name="Normal 16 6" xfId="5701" xr:uid="{00000000-0005-0000-0000-00008A070000}"/>
    <cellStyle name="Normal 16 7" xfId="5710" xr:uid="{00000000-0005-0000-0000-00008B070000}"/>
    <cellStyle name="Normal 18" xfId="118" xr:uid="{00000000-0005-0000-0000-00008C070000}"/>
    <cellStyle name="Normal 18 2" xfId="165" xr:uid="{00000000-0005-0000-0000-00008D070000}"/>
    <cellStyle name="Normal 18 3" xfId="175" xr:uid="{00000000-0005-0000-0000-00008E070000}"/>
    <cellStyle name="Normal 18 4" xfId="182" xr:uid="{00000000-0005-0000-0000-00008F070000}"/>
    <cellStyle name="Normal 19 2" xfId="166" xr:uid="{00000000-0005-0000-0000-000090070000}"/>
    <cellStyle name="Normal 19 3" xfId="176" xr:uid="{00000000-0005-0000-0000-000091070000}"/>
    <cellStyle name="Normal 19 4" xfId="183" xr:uid="{00000000-0005-0000-0000-000092070000}"/>
    <cellStyle name="Normal 2" xfId="41" xr:uid="{00000000-0005-0000-0000-000093070000}"/>
    <cellStyle name="Normal 2 10" xfId="134" xr:uid="{00000000-0005-0000-0000-000094070000}"/>
    <cellStyle name="Normal 2 11" xfId="141" xr:uid="{00000000-0005-0000-0000-000095070000}"/>
    <cellStyle name="Normal 2 12" xfId="159" xr:uid="{00000000-0005-0000-0000-000096070000}"/>
    <cellStyle name="Normal 2 13" xfId="125" xr:uid="{00000000-0005-0000-0000-000097070000}"/>
    <cellStyle name="Normal 2 14" xfId="200" xr:uid="{00000000-0005-0000-0000-000098070000}"/>
    <cellStyle name="Normal 2 15" xfId="331" xr:uid="{00000000-0005-0000-0000-000099070000}"/>
    <cellStyle name="Normal 2 15 2" xfId="467" xr:uid="{00000000-0005-0000-0000-00009A070000}"/>
    <cellStyle name="Normal 2 15 2 10" xfId="5025" xr:uid="{00000000-0005-0000-0000-00009B070000}"/>
    <cellStyle name="Normal 2 15 2 10 2" xfId="10410" xr:uid="{00000000-0005-0000-0000-00009C070000}"/>
    <cellStyle name="Normal 2 15 2 11" xfId="4496" xr:uid="{00000000-0005-0000-0000-00009D070000}"/>
    <cellStyle name="Normal 2 15 2 11 2" xfId="9951" xr:uid="{00000000-0005-0000-0000-00009E070000}"/>
    <cellStyle name="Normal 2 15 2 12" xfId="5217" xr:uid="{00000000-0005-0000-0000-00009F070000}"/>
    <cellStyle name="Normal 2 15 2 12 2" xfId="10590" xr:uid="{00000000-0005-0000-0000-0000A0070000}"/>
    <cellStyle name="Normal 2 15 2 13" xfId="6107" xr:uid="{00000000-0005-0000-0000-0000A1070000}"/>
    <cellStyle name="Normal 2 15 2 2" xfId="949" xr:uid="{00000000-0005-0000-0000-0000A2070000}"/>
    <cellStyle name="Normal 2 15 2 2 2" xfId="6560" xr:uid="{00000000-0005-0000-0000-0000A3070000}"/>
    <cellStyle name="Normal 2 15 2 3" xfId="1354" xr:uid="{00000000-0005-0000-0000-0000A4070000}"/>
    <cellStyle name="Normal 2 15 2 3 2" xfId="6960" xr:uid="{00000000-0005-0000-0000-0000A5070000}"/>
    <cellStyle name="Normal 2 15 2 4" xfId="1761" xr:uid="{00000000-0005-0000-0000-0000A6070000}"/>
    <cellStyle name="Normal 2 15 2 4 2" xfId="7360" xr:uid="{00000000-0005-0000-0000-0000A7070000}"/>
    <cellStyle name="Normal 2 15 2 5" xfId="2163" xr:uid="{00000000-0005-0000-0000-0000A8070000}"/>
    <cellStyle name="Normal 2 15 2 5 2" xfId="7755" xr:uid="{00000000-0005-0000-0000-0000A9070000}"/>
    <cellStyle name="Normal 2 15 2 6" xfId="2570" xr:uid="{00000000-0005-0000-0000-0000AA070000}"/>
    <cellStyle name="Normal 2 15 2 6 2" xfId="8152" xr:uid="{00000000-0005-0000-0000-0000AB070000}"/>
    <cellStyle name="Normal 2 15 2 7" xfId="2968" xr:uid="{00000000-0005-0000-0000-0000AC070000}"/>
    <cellStyle name="Normal 2 15 2 7 2" xfId="8546" xr:uid="{00000000-0005-0000-0000-0000AD070000}"/>
    <cellStyle name="Normal 2 15 2 8" xfId="3195" xr:uid="{00000000-0005-0000-0000-0000AE070000}"/>
    <cellStyle name="Normal 2 15 2 8 2" xfId="8735" xr:uid="{00000000-0005-0000-0000-0000AF070000}"/>
    <cellStyle name="Normal 2 15 2 9" xfId="2977" xr:uid="{00000000-0005-0000-0000-0000B0070000}"/>
    <cellStyle name="Normal 2 15 2 9 2" xfId="8555" xr:uid="{00000000-0005-0000-0000-0000B1070000}"/>
    <cellStyle name="Normal 2 16" xfId="477" xr:uid="{00000000-0005-0000-0000-0000B2070000}"/>
    <cellStyle name="Normal 2 17" xfId="478" xr:uid="{00000000-0005-0000-0000-0000B3070000}"/>
    <cellStyle name="Normal 2 18" xfId="479" xr:uid="{00000000-0005-0000-0000-0000B4070000}"/>
    <cellStyle name="Normal 2 19" xfId="480" xr:uid="{00000000-0005-0000-0000-0000B5070000}"/>
    <cellStyle name="Normal 2 2" xfId="69" xr:uid="{00000000-0005-0000-0000-0000B6070000}"/>
    <cellStyle name="Normal 2 2 10" xfId="135" xr:uid="{00000000-0005-0000-0000-0000B7070000}"/>
    <cellStyle name="Normal 2 2 10 10" xfId="3572" xr:uid="{00000000-0005-0000-0000-0000B8070000}"/>
    <cellStyle name="Normal 2 2 10 10 2" xfId="9083" xr:uid="{00000000-0005-0000-0000-0000B9070000}"/>
    <cellStyle name="Normal 2 2 10 11" xfId="4846" xr:uid="{00000000-0005-0000-0000-0000BA070000}"/>
    <cellStyle name="Normal 2 2 10 11 2" xfId="10242" xr:uid="{00000000-0005-0000-0000-0000BB070000}"/>
    <cellStyle name="Normal 2 2 10 12" xfId="3520" xr:uid="{00000000-0005-0000-0000-0000BC070000}"/>
    <cellStyle name="Normal 2 2 10 12 2" xfId="9033" xr:uid="{00000000-0005-0000-0000-0000BD070000}"/>
    <cellStyle name="Normal 2 2 10 13" xfId="3956" xr:uid="{00000000-0005-0000-0000-0000BE070000}"/>
    <cellStyle name="Normal 2 2 10 13 2" xfId="9448" xr:uid="{00000000-0005-0000-0000-0000BF070000}"/>
    <cellStyle name="Normal 2 2 10 14" xfId="5278" xr:uid="{00000000-0005-0000-0000-0000C0070000}"/>
    <cellStyle name="Normal 2 2 10 14 2" xfId="10647" xr:uid="{00000000-0005-0000-0000-0000C1070000}"/>
    <cellStyle name="Normal 2 2 10 15" xfId="5800" xr:uid="{00000000-0005-0000-0000-0000C2070000}"/>
    <cellStyle name="Normal 2 2 10 2" xfId="280" xr:uid="{00000000-0005-0000-0000-0000C3070000}"/>
    <cellStyle name="Normal 2 2 10 2 10" xfId="3979" xr:uid="{00000000-0005-0000-0000-0000C4070000}"/>
    <cellStyle name="Normal 2 2 10 2 10 2" xfId="9471" xr:uid="{00000000-0005-0000-0000-0000C5070000}"/>
    <cellStyle name="Normal 2 2 10 2 11" xfId="5080" xr:uid="{00000000-0005-0000-0000-0000C6070000}"/>
    <cellStyle name="Normal 2 2 10 2 11 2" xfId="10460" xr:uid="{00000000-0005-0000-0000-0000C7070000}"/>
    <cellStyle name="Normal 2 2 10 2 12" xfId="5082" xr:uid="{00000000-0005-0000-0000-0000C8070000}"/>
    <cellStyle name="Normal 2 2 10 2 12 2" xfId="10462" xr:uid="{00000000-0005-0000-0000-0000C9070000}"/>
    <cellStyle name="Normal 2 2 10 2 13" xfId="5928" xr:uid="{00000000-0005-0000-0000-0000CA070000}"/>
    <cellStyle name="Normal 2 2 10 2 2" xfId="763" xr:uid="{00000000-0005-0000-0000-0000CB070000}"/>
    <cellStyle name="Normal 2 2 10 2 2 2" xfId="6376" xr:uid="{00000000-0005-0000-0000-0000CC070000}"/>
    <cellStyle name="Normal 2 2 10 2 3" xfId="1168" xr:uid="{00000000-0005-0000-0000-0000CD070000}"/>
    <cellStyle name="Normal 2 2 10 2 3 2" xfId="6776" xr:uid="{00000000-0005-0000-0000-0000CE070000}"/>
    <cellStyle name="Normal 2 2 10 2 4" xfId="1575" xr:uid="{00000000-0005-0000-0000-0000CF070000}"/>
    <cellStyle name="Normal 2 2 10 2 4 2" xfId="7176" xr:uid="{00000000-0005-0000-0000-0000D0070000}"/>
    <cellStyle name="Normal 2 2 10 2 5" xfId="1978" xr:uid="{00000000-0005-0000-0000-0000D1070000}"/>
    <cellStyle name="Normal 2 2 10 2 5 2" xfId="7572" xr:uid="{00000000-0005-0000-0000-0000D2070000}"/>
    <cellStyle name="Normal 2 2 10 2 6" xfId="2384" xr:uid="{00000000-0005-0000-0000-0000D3070000}"/>
    <cellStyle name="Normal 2 2 10 2 6 2" xfId="7970" xr:uid="{00000000-0005-0000-0000-0000D4070000}"/>
    <cellStyle name="Normal 2 2 10 2 7" xfId="2783" xr:uid="{00000000-0005-0000-0000-0000D5070000}"/>
    <cellStyle name="Normal 2 2 10 2 7 2" xfId="8363" xr:uid="{00000000-0005-0000-0000-0000D6070000}"/>
    <cellStyle name="Normal 2 2 10 2 8" xfId="3660" xr:uid="{00000000-0005-0000-0000-0000D7070000}"/>
    <cellStyle name="Normal 2 2 10 2 8 2" xfId="9167" xr:uid="{00000000-0005-0000-0000-0000D8070000}"/>
    <cellStyle name="Normal 2 2 10 2 9" xfId="4933" xr:uid="{00000000-0005-0000-0000-0000D9070000}"/>
    <cellStyle name="Normal 2 2 10 2 9 2" xfId="10326" xr:uid="{00000000-0005-0000-0000-0000DA070000}"/>
    <cellStyle name="Normal 2 2 10 3" xfId="412" xr:uid="{00000000-0005-0000-0000-0000DB070000}"/>
    <cellStyle name="Normal 2 2 10 3 10" xfId="5313" xr:uid="{00000000-0005-0000-0000-0000DC070000}"/>
    <cellStyle name="Normal 2 2 10 3 10 2" xfId="10681" xr:uid="{00000000-0005-0000-0000-0000DD070000}"/>
    <cellStyle name="Normal 2 2 10 3 11" xfId="5541" xr:uid="{00000000-0005-0000-0000-0000DE070000}"/>
    <cellStyle name="Normal 2 2 10 3 11 2" xfId="10895" xr:uid="{00000000-0005-0000-0000-0000DF070000}"/>
    <cellStyle name="Normal 2 2 10 3 12" xfId="5679" xr:uid="{00000000-0005-0000-0000-0000E0070000}"/>
    <cellStyle name="Normal 2 2 10 3 12 2" xfId="11024" xr:uid="{00000000-0005-0000-0000-0000E1070000}"/>
    <cellStyle name="Normal 2 2 10 3 13" xfId="6055" xr:uid="{00000000-0005-0000-0000-0000E2070000}"/>
    <cellStyle name="Normal 2 2 10 3 2" xfId="895" xr:uid="{00000000-0005-0000-0000-0000E3070000}"/>
    <cellStyle name="Normal 2 2 10 3 2 2" xfId="6507" xr:uid="{00000000-0005-0000-0000-0000E4070000}"/>
    <cellStyle name="Normal 2 2 10 3 3" xfId="1300" xr:uid="{00000000-0005-0000-0000-0000E5070000}"/>
    <cellStyle name="Normal 2 2 10 3 3 2" xfId="6907" xr:uid="{00000000-0005-0000-0000-0000E6070000}"/>
    <cellStyle name="Normal 2 2 10 3 4" xfId="1707" xr:uid="{00000000-0005-0000-0000-0000E7070000}"/>
    <cellStyle name="Normal 2 2 10 3 4 2" xfId="7307" xr:uid="{00000000-0005-0000-0000-0000E8070000}"/>
    <cellStyle name="Normal 2 2 10 3 5" xfId="2110" xr:uid="{00000000-0005-0000-0000-0000E9070000}"/>
    <cellStyle name="Normal 2 2 10 3 5 2" xfId="7703" xr:uid="{00000000-0005-0000-0000-0000EA070000}"/>
    <cellStyle name="Normal 2 2 10 3 6" xfId="2516" xr:uid="{00000000-0005-0000-0000-0000EB070000}"/>
    <cellStyle name="Normal 2 2 10 3 6 2" xfId="8100" xr:uid="{00000000-0005-0000-0000-0000EC070000}"/>
    <cellStyle name="Normal 2 2 10 3 7" xfId="2914" xr:uid="{00000000-0005-0000-0000-0000ED070000}"/>
    <cellStyle name="Normal 2 2 10 3 7 2" xfId="8493" xr:uid="{00000000-0005-0000-0000-0000EE070000}"/>
    <cellStyle name="Normal 2 2 10 3 8" xfId="4531" xr:uid="{00000000-0005-0000-0000-0000EF070000}"/>
    <cellStyle name="Normal 2 2 10 3 8 2" xfId="9984" xr:uid="{00000000-0005-0000-0000-0000F0070000}"/>
    <cellStyle name="Normal 2 2 10 3 9" xfId="3806" xr:uid="{00000000-0005-0000-0000-0000F1070000}"/>
    <cellStyle name="Normal 2 2 10 3 9 2" xfId="9305" xr:uid="{00000000-0005-0000-0000-0000F2070000}"/>
    <cellStyle name="Normal 2 2 10 4" xfId="618" xr:uid="{00000000-0005-0000-0000-0000F3070000}"/>
    <cellStyle name="Normal 2 2 10 4 2" xfId="6232" xr:uid="{00000000-0005-0000-0000-0000F4070000}"/>
    <cellStyle name="Normal 2 2 10 5" xfId="1023" xr:uid="{00000000-0005-0000-0000-0000F5070000}"/>
    <cellStyle name="Normal 2 2 10 5 2" xfId="6632" xr:uid="{00000000-0005-0000-0000-0000F6070000}"/>
    <cellStyle name="Normal 2 2 10 6" xfId="1430" xr:uid="{00000000-0005-0000-0000-0000F7070000}"/>
    <cellStyle name="Normal 2 2 10 6 2" xfId="7032" xr:uid="{00000000-0005-0000-0000-0000F8070000}"/>
    <cellStyle name="Normal 2 2 10 7" xfId="1834" xr:uid="{00000000-0005-0000-0000-0000F9070000}"/>
    <cellStyle name="Normal 2 2 10 7 2" xfId="7430" xr:uid="{00000000-0005-0000-0000-0000FA070000}"/>
    <cellStyle name="Normal 2 2 10 8" xfId="2240" xr:uid="{00000000-0005-0000-0000-0000FB070000}"/>
    <cellStyle name="Normal 2 2 10 8 2" xfId="7829" xr:uid="{00000000-0005-0000-0000-0000FC070000}"/>
    <cellStyle name="Normal 2 2 10 9" xfId="2647" xr:uid="{00000000-0005-0000-0000-0000FD070000}"/>
    <cellStyle name="Normal 2 2 10 9 2" xfId="8228" xr:uid="{00000000-0005-0000-0000-0000FE070000}"/>
    <cellStyle name="Normal 2 2 11" xfId="142" xr:uid="{00000000-0005-0000-0000-0000FF070000}"/>
    <cellStyle name="Normal 2 2 11 10" xfId="4562" xr:uid="{00000000-0005-0000-0000-000000080000}"/>
    <cellStyle name="Normal 2 2 11 10 2" xfId="10013" xr:uid="{00000000-0005-0000-0000-000001080000}"/>
    <cellStyle name="Normal 2 2 11 11" xfId="3669" xr:uid="{00000000-0005-0000-0000-000002080000}"/>
    <cellStyle name="Normal 2 2 11 11 2" xfId="9175" xr:uid="{00000000-0005-0000-0000-000003080000}"/>
    <cellStyle name="Normal 2 2 11 12" xfId="5333" xr:uid="{00000000-0005-0000-0000-000004080000}"/>
    <cellStyle name="Normal 2 2 11 12 2" xfId="10700" xr:uid="{00000000-0005-0000-0000-000005080000}"/>
    <cellStyle name="Normal 2 2 11 13" xfId="5559" xr:uid="{00000000-0005-0000-0000-000006080000}"/>
    <cellStyle name="Normal 2 2 11 13 2" xfId="10912" xr:uid="{00000000-0005-0000-0000-000007080000}"/>
    <cellStyle name="Normal 2 2 11 14" xfId="5690" xr:uid="{00000000-0005-0000-0000-000008080000}"/>
    <cellStyle name="Normal 2 2 11 14 2" xfId="11035" xr:uid="{00000000-0005-0000-0000-000009080000}"/>
    <cellStyle name="Normal 2 2 11 15" xfId="5806" xr:uid="{00000000-0005-0000-0000-00000A080000}"/>
    <cellStyle name="Normal 2 2 11 2" xfId="286" xr:uid="{00000000-0005-0000-0000-00000B080000}"/>
    <cellStyle name="Normal 2 2 11 2 10" xfId="3217" xr:uid="{00000000-0005-0000-0000-00000C080000}"/>
    <cellStyle name="Normal 2 2 11 2 10 2" xfId="8756" xr:uid="{00000000-0005-0000-0000-00000D080000}"/>
    <cellStyle name="Normal 2 2 11 2 11" xfId="4795" xr:uid="{00000000-0005-0000-0000-00000E080000}"/>
    <cellStyle name="Normal 2 2 11 2 11 2" xfId="10192" xr:uid="{00000000-0005-0000-0000-00000F080000}"/>
    <cellStyle name="Normal 2 2 11 2 12" xfId="5354" xr:uid="{00000000-0005-0000-0000-000010080000}"/>
    <cellStyle name="Normal 2 2 11 2 12 2" xfId="10721" xr:uid="{00000000-0005-0000-0000-000011080000}"/>
    <cellStyle name="Normal 2 2 11 2 13" xfId="5934" xr:uid="{00000000-0005-0000-0000-000012080000}"/>
    <cellStyle name="Normal 2 2 11 2 2" xfId="769" xr:uid="{00000000-0005-0000-0000-000013080000}"/>
    <cellStyle name="Normal 2 2 11 2 2 2" xfId="6382" xr:uid="{00000000-0005-0000-0000-000014080000}"/>
    <cellStyle name="Normal 2 2 11 2 3" xfId="1174" xr:uid="{00000000-0005-0000-0000-000015080000}"/>
    <cellStyle name="Normal 2 2 11 2 3 2" xfId="6782" xr:uid="{00000000-0005-0000-0000-000016080000}"/>
    <cellStyle name="Normal 2 2 11 2 4" xfId="1581" xr:uid="{00000000-0005-0000-0000-000017080000}"/>
    <cellStyle name="Normal 2 2 11 2 4 2" xfId="7182" xr:uid="{00000000-0005-0000-0000-000018080000}"/>
    <cellStyle name="Normal 2 2 11 2 5" xfId="1984" xr:uid="{00000000-0005-0000-0000-000019080000}"/>
    <cellStyle name="Normal 2 2 11 2 5 2" xfId="7578" xr:uid="{00000000-0005-0000-0000-00001A080000}"/>
    <cellStyle name="Normal 2 2 11 2 6" xfId="2390" xr:uid="{00000000-0005-0000-0000-00001B080000}"/>
    <cellStyle name="Normal 2 2 11 2 6 2" xfId="7976" xr:uid="{00000000-0005-0000-0000-00001C080000}"/>
    <cellStyle name="Normal 2 2 11 2 7" xfId="2789" xr:uid="{00000000-0005-0000-0000-00001D080000}"/>
    <cellStyle name="Normal 2 2 11 2 7 2" xfId="8369" xr:uid="{00000000-0005-0000-0000-00001E080000}"/>
    <cellStyle name="Normal 2 2 11 2 8" xfId="3264" xr:uid="{00000000-0005-0000-0000-00001F080000}"/>
    <cellStyle name="Normal 2 2 11 2 8 2" xfId="8801" xr:uid="{00000000-0005-0000-0000-000020080000}"/>
    <cellStyle name="Normal 2 2 11 2 9" xfId="4301" xr:uid="{00000000-0005-0000-0000-000021080000}"/>
    <cellStyle name="Normal 2 2 11 2 9 2" xfId="9768" xr:uid="{00000000-0005-0000-0000-000022080000}"/>
    <cellStyle name="Normal 2 2 11 3" xfId="418" xr:uid="{00000000-0005-0000-0000-000023080000}"/>
    <cellStyle name="Normal 2 2 11 3 10" xfId="3518" xr:uid="{00000000-0005-0000-0000-000024080000}"/>
    <cellStyle name="Normal 2 2 11 3 10 2" xfId="9031" xr:uid="{00000000-0005-0000-0000-000025080000}"/>
    <cellStyle name="Normal 2 2 11 3 11" xfId="4986" xr:uid="{00000000-0005-0000-0000-000026080000}"/>
    <cellStyle name="Normal 2 2 11 3 11 2" xfId="10374" xr:uid="{00000000-0005-0000-0000-000027080000}"/>
    <cellStyle name="Normal 2 2 11 3 12" xfId="3398" xr:uid="{00000000-0005-0000-0000-000028080000}"/>
    <cellStyle name="Normal 2 2 11 3 12 2" xfId="8924" xr:uid="{00000000-0005-0000-0000-000029080000}"/>
    <cellStyle name="Normal 2 2 11 3 13" xfId="6061" xr:uid="{00000000-0005-0000-0000-00002A080000}"/>
    <cellStyle name="Normal 2 2 11 3 2" xfId="901" xr:uid="{00000000-0005-0000-0000-00002B080000}"/>
    <cellStyle name="Normal 2 2 11 3 2 2" xfId="6513" xr:uid="{00000000-0005-0000-0000-00002C080000}"/>
    <cellStyle name="Normal 2 2 11 3 3" xfId="1306" xr:uid="{00000000-0005-0000-0000-00002D080000}"/>
    <cellStyle name="Normal 2 2 11 3 3 2" xfId="6913" xr:uid="{00000000-0005-0000-0000-00002E080000}"/>
    <cellStyle name="Normal 2 2 11 3 4" xfId="1713" xr:uid="{00000000-0005-0000-0000-00002F080000}"/>
    <cellStyle name="Normal 2 2 11 3 4 2" xfId="7313" xr:uid="{00000000-0005-0000-0000-000030080000}"/>
    <cellStyle name="Normal 2 2 11 3 5" xfId="2116" xr:uid="{00000000-0005-0000-0000-000031080000}"/>
    <cellStyle name="Normal 2 2 11 3 5 2" xfId="7709" xr:uid="{00000000-0005-0000-0000-000032080000}"/>
    <cellStyle name="Normal 2 2 11 3 6" xfId="2522" xr:uid="{00000000-0005-0000-0000-000033080000}"/>
    <cellStyle name="Normal 2 2 11 3 6 2" xfId="8106" xr:uid="{00000000-0005-0000-0000-000034080000}"/>
    <cellStyle name="Normal 2 2 11 3 7" xfId="2920" xr:uid="{00000000-0005-0000-0000-000035080000}"/>
    <cellStyle name="Normal 2 2 11 3 7 2" xfId="8499" xr:uid="{00000000-0005-0000-0000-000036080000}"/>
    <cellStyle name="Normal 2 2 11 3 8" xfId="4147" xr:uid="{00000000-0005-0000-0000-000037080000}"/>
    <cellStyle name="Normal 2 2 11 3 8 2" xfId="9627" xr:uid="{00000000-0005-0000-0000-000038080000}"/>
    <cellStyle name="Normal 2 2 11 3 9" xfId="3245" xr:uid="{00000000-0005-0000-0000-000039080000}"/>
    <cellStyle name="Normal 2 2 11 3 9 2" xfId="8782" xr:uid="{00000000-0005-0000-0000-00003A080000}"/>
    <cellStyle name="Normal 2 2 11 4" xfId="625" xr:uid="{00000000-0005-0000-0000-00003B080000}"/>
    <cellStyle name="Normal 2 2 11 4 2" xfId="6239" xr:uid="{00000000-0005-0000-0000-00003C080000}"/>
    <cellStyle name="Normal 2 2 11 5" xfId="1030" xr:uid="{00000000-0005-0000-0000-00003D080000}"/>
    <cellStyle name="Normal 2 2 11 5 2" xfId="6639" xr:uid="{00000000-0005-0000-0000-00003E080000}"/>
    <cellStyle name="Normal 2 2 11 6" xfId="1437" xr:uid="{00000000-0005-0000-0000-00003F080000}"/>
    <cellStyle name="Normal 2 2 11 6 2" xfId="7039" xr:uid="{00000000-0005-0000-0000-000040080000}"/>
    <cellStyle name="Normal 2 2 11 7" xfId="1841" xr:uid="{00000000-0005-0000-0000-000041080000}"/>
    <cellStyle name="Normal 2 2 11 7 2" xfId="7437" xr:uid="{00000000-0005-0000-0000-000042080000}"/>
    <cellStyle name="Normal 2 2 11 8" xfId="2247" xr:uid="{00000000-0005-0000-0000-000043080000}"/>
    <cellStyle name="Normal 2 2 11 8 2" xfId="7835" xr:uid="{00000000-0005-0000-0000-000044080000}"/>
    <cellStyle name="Normal 2 2 11 9" xfId="2654" xr:uid="{00000000-0005-0000-0000-000045080000}"/>
    <cellStyle name="Normal 2 2 11 9 2" xfId="8235" xr:uid="{00000000-0005-0000-0000-000046080000}"/>
    <cellStyle name="Normal 2 2 12" xfId="157" xr:uid="{00000000-0005-0000-0000-000047080000}"/>
    <cellStyle name="Normal 2 2 12 10" xfId="4559" xr:uid="{00000000-0005-0000-0000-000048080000}"/>
    <cellStyle name="Normal 2 2 12 10 2" xfId="10010" xr:uid="{00000000-0005-0000-0000-000049080000}"/>
    <cellStyle name="Normal 2 2 12 11" xfId="4574" xr:uid="{00000000-0005-0000-0000-00004A080000}"/>
    <cellStyle name="Normal 2 2 12 11 2" xfId="10025" xr:uid="{00000000-0005-0000-0000-00004B080000}"/>
    <cellStyle name="Normal 2 2 12 12" xfId="5331" xr:uid="{00000000-0005-0000-0000-00004C080000}"/>
    <cellStyle name="Normal 2 2 12 12 2" xfId="10698" xr:uid="{00000000-0005-0000-0000-00004D080000}"/>
    <cellStyle name="Normal 2 2 12 13" xfId="5557" xr:uid="{00000000-0005-0000-0000-00004E080000}"/>
    <cellStyle name="Normal 2 2 12 13 2" xfId="10910" xr:uid="{00000000-0005-0000-0000-00004F080000}"/>
    <cellStyle name="Normal 2 2 12 14" xfId="5688" xr:uid="{00000000-0005-0000-0000-000050080000}"/>
    <cellStyle name="Normal 2 2 12 14 2" xfId="11033" xr:uid="{00000000-0005-0000-0000-000051080000}"/>
    <cellStyle name="Normal 2 2 12 15" xfId="5820" xr:uid="{00000000-0005-0000-0000-000052080000}"/>
    <cellStyle name="Normal 2 2 12 2" xfId="300" xr:uid="{00000000-0005-0000-0000-000053080000}"/>
    <cellStyle name="Normal 2 2 12 2 10" xfId="4961" xr:uid="{00000000-0005-0000-0000-000054080000}"/>
    <cellStyle name="Normal 2 2 12 2 10 2" xfId="10350" xr:uid="{00000000-0005-0000-0000-000055080000}"/>
    <cellStyle name="Normal 2 2 12 2 11" xfId="3685" xr:uid="{00000000-0005-0000-0000-000056080000}"/>
    <cellStyle name="Normal 2 2 12 2 11 2" xfId="9190" xr:uid="{00000000-0005-0000-0000-000057080000}"/>
    <cellStyle name="Normal 2 2 12 2 12" xfId="3742" xr:uid="{00000000-0005-0000-0000-000058080000}"/>
    <cellStyle name="Normal 2 2 12 2 12 2" xfId="9245" xr:uid="{00000000-0005-0000-0000-000059080000}"/>
    <cellStyle name="Normal 2 2 12 2 13" xfId="5948" xr:uid="{00000000-0005-0000-0000-00005A080000}"/>
    <cellStyle name="Normal 2 2 12 2 2" xfId="783" xr:uid="{00000000-0005-0000-0000-00005B080000}"/>
    <cellStyle name="Normal 2 2 12 2 2 2" xfId="6396" xr:uid="{00000000-0005-0000-0000-00005C080000}"/>
    <cellStyle name="Normal 2 2 12 2 3" xfId="1188" xr:uid="{00000000-0005-0000-0000-00005D080000}"/>
    <cellStyle name="Normal 2 2 12 2 3 2" xfId="6796" xr:uid="{00000000-0005-0000-0000-00005E080000}"/>
    <cellStyle name="Normal 2 2 12 2 4" xfId="1595" xr:uid="{00000000-0005-0000-0000-00005F080000}"/>
    <cellStyle name="Normal 2 2 12 2 4 2" xfId="7196" xr:uid="{00000000-0005-0000-0000-000060080000}"/>
    <cellStyle name="Normal 2 2 12 2 5" xfId="1998" xr:uid="{00000000-0005-0000-0000-000061080000}"/>
    <cellStyle name="Normal 2 2 12 2 5 2" xfId="7592" xr:uid="{00000000-0005-0000-0000-000062080000}"/>
    <cellStyle name="Normal 2 2 12 2 6" xfId="2404" xr:uid="{00000000-0005-0000-0000-000063080000}"/>
    <cellStyle name="Normal 2 2 12 2 6 2" xfId="7990" xr:uid="{00000000-0005-0000-0000-000064080000}"/>
    <cellStyle name="Normal 2 2 12 2 7" xfId="2803" xr:uid="{00000000-0005-0000-0000-000065080000}"/>
    <cellStyle name="Normal 2 2 12 2 7 2" xfId="8383" xr:uid="{00000000-0005-0000-0000-000066080000}"/>
    <cellStyle name="Normal 2 2 12 2 8" xfId="3557" xr:uid="{00000000-0005-0000-0000-000067080000}"/>
    <cellStyle name="Normal 2 2 12 2 8 2" xfId="9069" xr:uid="{00000000-0005-0000-0000-000068080000}"/>
    <cellStyle name="Normal 2 2 12 2 9" xfId="4825" xr:uid="{00000000-0005-0000-0000-000069080000}"/>
    <cellStyle name="Normal 2 2 12 2 9 2" xfId="10221" xr:uid="{00000000-0005-0000-0000-00006A080000}"/>
    <cellStyle name="Normal 2 2 12 3" xfId="432" xr:uid="{00000000-0005-0000-0000-00006B080000}"/>
    <cellStyle name="Normal 2 2 12 3 10" xfId="5240" xr:uid="{00000000-0005-0000-0000-00006C080000}"/>
    <cellStyle name="Normal 2 2 12 3 10 2" xfId="10613" xr:uid="{00000000-0005-0000-0000-00006D080000}"/>
    <cellStyle name="Normal 2 2 12 3 11" xfId="5486" xr:uid="{00000000-0005-0000-0000-00006E080000}"/>
    <cellStyle name="Normal 2 2 12 3 11 2" xfId="10844" xr:uid="{00000000-0005-0000-0000-00006F080000}"/>
    <cellStyle name="Normal 2 2 12 3 12" xfId="5646" xr:uid="{00000000-0005-0000-0000-000070080000}"/>
    <cellStyle name="Normal 2 2 12 3 12 2" xfId="10993" xr:uid="{00000000-0005-0000-0000-000071080000}"/>
    <cellStyle name="Normal 2 2 12 3 13" xfId="6075" xr:uid="{00000000-0005-0000-0000-000072080000}"/>
    <cellStyle name="Normal 2 2 12 3 2" xfId="915" xr:uid="{00000000-0005-0000-0000-000073080000}"/>
    <cellStyle name="Normal 2 2 12 3 2 2" xfId="6527" xr:uid="{00000000-0005-0000-0000-000074080000}"/>
    <cellStyle name="Normal 2 2 12 3 3" xfId="1320" xr:uid="{00000000-0005-0000-0000-000075080000}"/>
    <cellStyle name="Normal 2 2 12 3 3 2" xfId="6927" xr:uid="{00000000-0005-0000-0000-000076080000}"/>
    <cellStyle name="Normal 2 2 12 3 4" xfId="1727" xr:uid="{00000000-0005-0000-0000-000077080000}"/>
    <cellStyle name="Normal 2 2 12 3 4 2" xfId="7327" xr:uid="{00000000-0005-0000-0000-000078080000}"/>
    <cellStyle name="Normal 2 2 12 3 5" xfId="2130" xr:uid="{00000000-0005-0000-0000-000079080000}"/>
    <cellStyle name="Normal 2 2 12 3 5 2" xfId="7723" xr:uid="{00000000-0005-0000-0000-00007A080000}"/>
    <cellStyle name="Normal 2 2 12 3 6" xfId="2536" xr:uid="{00000000-0005-0000-0000-00007B080000}"/>
    <cellStyle name="Normal 2 2 12 3 6 2" xfId="8120" xr:uid="{00000000-0005-0000-0000-00007C080000}"/>
    <cellStyle name="Normal 2 2 12 3 7" xfId="2934" xr:uid="{00000000-0005-0000-0000-00007D080000}"/>
    <cellStyle name="Normal 2 2 12 3 7 2" xfId="8513" xr:uid="{00000000-0005-0000-0000-00007E080000}"/>
    <cellStyle name="Normal 2 2 12 3 8" xfId="4441" xr:uid="{00000000-0005-0000-0000-00007F080000}"/>
    <cellStyle name="Normal 2 2 12 3 8 2" xfId="9901" xr:uid="{00000000-0005-0000-0000-000080080000}"/>
    <cellStyle name="Normal 2 2 12 3 9" xfId="3531" xr:uid="{00000000-0005-0000-0000-000081080000}"/>
    <cellStyle name="Normal 2 2 12 3 9 2" xfId="9044" xr:uid="{00000000-0005-0000-0000-000082080000}"/>
    <cellStyle name="Normal 2 2 12 4" xfId="640" xr:uid="{00000000-0005-0000-0000-000083080000}"/>
    <cellStyle name="Normal 2 2 12 4 2" xfId="6254" xr:uid="{00000000-0005-0000-0000-000084080000}"/>
    <cellStyle name="Normal 2 2 12 5" xfId="1045" xr:uid="{00000000-0005-0000-0000-000085080000}"/>
    <cellStyle name="Normal 2 2 12 5 2" xfId="6654" xr:uid="{00000000-0005-0000-0000-000086080000}"/>
    <cellStyle name="Normal 2 2 12 6" xfId="1452" xr:uid="{00000000-0005-0000-0000-000087080000}"/>
    <cellStyle name="Normal 2 2 12 6 2" xfId="7054" xr:uid="{00000000-0005-0000-0000-000088080000}"/>
    <cellStyle name="Normal 2 2 12 7" xfId="1856" xr:uid="{00000000-0005-0000-0000-000089080000}"/>
    <cellStyle name="Normal 2 2 12 7 2" xfId="7452" xr:uid="{00000000-0005-0000-0000-00008A080000}"/>
    <cellStyle name="Normal 2 2 12 8" xfId="2261" xr:uid="{00000000-0005-0000-0000-00008B080000}"/>
    <cellStyle name="Normal 2 2 12 8 2" xfId="7849" xr:uid="{00000000-0005-0000-0000-00008C080000}"/>
    <cellStyle name="Normal 2 2 12 9" xfId="2669" xr:uid="{00000000-0005-0000-0000-00008D080000}"/>
    <cellStyle name="Normal 2 2 12 9 2" xfId="8250" xr:uid="{00000000-0005-0000-0000-00008E080000}"/>
    <cellStyle name="Normal 2 2 13" xfId="172" xr:uid="{00000000-0005-0000-0000-00008F080000}"/>
    <cellStyle name="Normal 2 2 13 10" xfId="4503" xr:uid="{00000000-0005-0000-0000-000090080000}"/>
    <cellStyle name="Normal 2 2 13 10 2" xfId="9958" xr:uid="{00000000-0005-0000-0000-000091080000}"/>
    <cellStyle name="Normal 2 2 13 11" xfId="4569" xr:uid="{00000000-0005-0000-0000-000092080000}"/>
    <cellStyle name="Normal 2 2 13 11 2" xfId="10020" xr:uid="{00000000-0005-0000-0000-000093080000}"/>
    <cellStyle name="Normal 2 2 13 12" xfId="5292" xr:uid="{00000000-0005-0000-0000-000094080000}"/>
    <cellStyle name="Normal 2 2 13 12 2" xfId="10661" xr:uid="{00000000-0005-0000-0000-000095080000}"/>
    <cellStyle name="Normal 2 2 13 13" xfId="5527" xr:uid="{00000000-0005-0000-0000-000096080000}"/>
    <cellStyle name="Normal 2 2 13 13 2" xfId="10882" xr:uid="{00000000-0005-0000-0000-000097080000}"/>
    <cellStyle name="Normal 2 2 13 14" xfId="5669" xr:uid="{00000000-0005-0000-0000-000098080000}"/>
    <cellStyle name="Normal 2 2 13 14 2" xfId="11014" xr:uid="{00000000-0005-0000-0000-000099080000}"/>
    <cellStyle name="Normal 2 2 13 15" xfId="5829" xr:uid="{00000000-0005-0000-0000-00009A080000}"/>
    <cellStyle name="Normal 2 2 13 2" xfId="310" xr:uid="{00000000-0005-0000-0000-00009B080000}"/>
    <cellStyle name="Normal 2 2 13 2 10" xfId="3230" xr:uid="{00000000-0005-0000-0000-00009C080000}"/>
    <cellStyle name="Normal 2 2 13 2 10 2" xfId="8767" xr:uid="{00000000-0005-0000-0000-00009D080000}"/>
    <cellStyle name="Normal 2 2 13 2 11" xfId="3791" xr:uid="{00000000-0005-0000-0000-00009E080000}"/>
    <cellStyle name="Normal 2 2 13 2 11 2" xfId="9292" xr:uid="{00000000-0005-0000-0000-00009F080000}"/>
    <cellStyle name="Normal 2 2 13 2 12" xfId="3790" xr:uid="{00000000-0005-0000-0000-0000A0080000}"/>
    <cellStyle name="Normal 2 2 13 2 12 2" xfId="9291" xr:uid="{00000000-0005-0000-0000-0000A1080000}"/>
    <cellStyle name="Normal 2 2 13 2 13" xfId="5957" xr:uid="{00000000-0005-0000-0000-0000A2080000}"/>
    <cellStyle name="Normal 2 2 13 2 2" xfId="793" xr:uid="{00000000-0005-0000-0000-0000A3080000}"/>
    <cellStyle name="Normal 2 2 13 2 2 2" xfId="6405" xr:uid="{00000000-0005-0000-0000-0000A4080000}"/>
    <cellStyle name="Normal 2 2 13 2 3" xfId="1198" xr:uid="{00000000-0005-0000-0000-0000A5080000}"/>
    <cellStyle name="Normal 2 2 13 2 3 2" xfId="6805" xr:uid="{00000000-0005-0000-0000-0000A6080000}"/>
    <cellStyle name="Normal 2 2 13 2 4" xfId="1605" xr:uid="{00000000-0005-0000-0000-0000A7080000}"/>
    <cellStyle name="Normal 2 2 13 2 4 2" xfId="7205" xr:uid="{00000000-0005-0000-0000-0000A8080000}"/>
    <cellStyle name="Normal 2 2 13 2 5" xfId="2008" xr:uid="{00000000-0005-0000-0000-0000A9080000}"/>
    <cellStyle name="Normal 2 2 13 2 5 2" xfId="7601" xr:uid="{00000000-0005-0000-0000-0000AA080000}"/>
    <cellStyle name="Normal 2 2 13 2 6" xfId="2414" xr:uid="{00000000-0005-0000-0000-0000AB080000}"/>
    <cellStyle name="Normal 2 2 13 2 6 2" xfId="7999" xr:uid="{00000000-0005-0000-0000-0000AC080000}"/>
    <cellStyle name="Normal 2 2 13 2 7" xfId="2813" xr:uid="{00000000-0005-0000-0000-0000AD080000}"/>
    <cellStyle name="Normal 2 2 13 2 7 2" xfId="8392" xr:uid="{00000000-0005-0000-0000-0000AE080000}"/>
    <cellStyle name="Normal 2 2 13 2 8" xfId="3634" xr:uid="{00000000-0005-0000-0000-0000AF080000}"/>
    <cellStyle name="Normal 2 2 13 2 8 2" xfId="9142" xr:uid="{00000000-0005-0000-0000-0000B0080000}"/>
    <cellStyle name="Normal 2 2 13 2 9" xfId="4904" xr:uid="{00000000-0005-0000-0000-0000B1080000}"/>
    <cellStyle name="Normal 2 2 13 2 9 2" xfId="10297" xr:uid="{00000000-0005-0000-0000-0000B2080000}"/>
    <cellStyle name="Normal 2 2 13 3" xfId="442" xr:uid="{00000000-0005-0000-0000-0000B3080000}"/>
    <cellStyle name="Normal 2 2 13 3 10" xfId="5304" xr:uid="{00000000-0005-0000-0000-0000B4080000}"/>
    <cellStyle name="Normal 2 2 13 3 10 2" xfId="10672" xr:uid="{00000000-0005-0000-0000-0000B5080000}"/>
    <cellStyle name="Normal 2 2 13 3 11" xfId="5537" xr:uid="{00000000-0005-0000-0000-0000B6080000}"/>
    <cellStyle name="Normal 2 2 13 3 11 2" xfId="10891" xr:uid="{00000000-0005-0000-0000-0000B7080000}"/>
    <cellStyle name="Normal 2 2 13 3 12" xfId="5675" xr:uid="{00000000-0005-0000-0000-0000B8080000}"/>
    <cellStyle name="Normal 2 2 13 3 12 2" xfId="11020" xr:uid="{00000000-0005-0000-0000-0000B9080000}"/>
    <cellStyle name="Normal 2 2 13 3 13" xfId="6084" xr:uid="{00000000-0005-0000-0000-0000BA080000}"/>
    <cellStyle name="Normal 2 2 13 3 2" xfId="925" xr:uid="{00000000-0005-0000-0000-0000BB080000}"/>
    <cellStyle name="Normal 2 2 13 3 2 2" xfId="6537" xr:uid="{00000000-0005-0000-0000-0000BC080000}"/>
    <cellStyle name="Normal 2 2 13 3 3" xfId="1330" xr:uid="{00000000-0005-0000-0000-0000BD080000}"/>
    <cellStyle name="Normal 2 2 13 3 3 2" xfId="6937" xr:uid="{00000000-0005-0000-0000-0000BE080000}"/>
    <cellStyle name="Normal 2 2 13 3 4" xfId="1737" xr:uid="{00000000-0005-0000-0000-0000BF080000}"/>
    <cellStyle name="Normal 2 2 13 3 4 2" xfId="7337" xr:uid="{00000000-0005-0000-0000-0000C0080000}"/>
    <cellStyle name="Normal 2 2 13 3 5" xfId="2140" xr:uid="{00000000-0005-0000-0000-0000C1080000}"/>
    <cellStyle name="Normal 2 2 13 3 5 2" xfId="7733" xr:uid="{00000000-0005-0000-0000-0000C2080000}"/>
    <cellStyle name="Normal 2 2 13 3 6" xfId="2546" xr:uid="{00000000-0005-0000-0000-0000C3080000}"/>
    <cellStyle name="Normal 2 2 13 3 6 2" xfId="8130" xr:uid="{00000000-0005-0000-0000-0000C4080000}"/>
    <cellStyle name="Normal 2 2 13 3 7" xfId="2944" xr:uid="{00000000-0005-0000-0000-0000C5080000}"/>
    <cellStyle name="Normal 2 2 13 3 7 2" xfId="8523" xr:uid="{00000000-0005-0000-0000-0000C6080000}"/>
    <cellStyle name="Normal 2 2 13 3 8" xfId="4523" xr:uid="{00000000-0005-0000-0000-0000C7080000}"/>
    <cellStyle name="Normal 2 2 13 3 8 2" xfId="9976" xr:uid="{00000000-0005-0000-0000-0000C8080000}"/>
    <cellStyle name="Normal 2 2 13 3 9" xfId="4333" xr:uid="{00000000-0005-0000-0000-0000C9080000}"/>
    <cellStyle name="Normal 2 2 13 3 9 2" xfId="9800" xr:uid="{00000000-0005-0000-0000-0000CA080000}"/>
    <cellStyle name="Normal 2 2 13 4" xfId="655" xr:uid="{00000000-0005-0000-0000-0000CB080000}"/>
    <cellStyle name="Normal 2 2 13 4 2" xfId="6268" xr:uid="{00000000-0005-0000-0000-0000CC080000}"/>
    <cellStyle name="Normal 2 2 13 5" xfId="1060" xr:uid="{00000000-0005-0000-0000-0000CD080000}"/>
    <cellStyle name="Normal 2 2 13 5 2" xfId="6668" xr:uid="{00000000-0005-0000-0000-0000CE080000}"/>
    <cellStyle name="Normal 2 2 13 6" xfId="1467" xr:uid="{00000000-0005-0000-0000-0000CF080000}"/>
    <cellStyle name="Normal 2 2 13 6 2" xfId="7068" xr:uid="{00000000-0005-0000-0000-0000D0080000}"/>
    <cellStyle name="Normal 2 2 13 7" xfId="1871" xr:uid="{00000000-0005-0000-0000-0000D1080000}"/>
    <cellStyle name="Normal 2 2 13 7 2" xfId="7466" xr:uid="{00000000-0005-0000-0000-0000D2080000}"/>
    <cellStyle name="Normal 2 2 13 8" xfId="2276" xr:uid="{00000000-0005-0000-0000-0000D3080000}"/>
    <cellStyle name="Normal 2 2 13 8 2" xfId="7862" xr:uid="{00000000-0005-0000-0000-0000D4080000}"/>
    <cellStyle name="Normal 2 2 13 9" xfId="2680" xr:uid="{00000000-0005-0000-0000-0000D5080000}"/>
    <cellStyle name="Normal 2 2 13 9 2" xfId="8260" xr:uid="{00000000-0005-0000-0000-0000D6080000}"/>
    <cellStyle name="Normal 2 2 14" xfId="201" xr:uid="{00000000-0005-0000-0000-0000D7080000}"/>
    <cellStyle name="Normal 2 2 14 10" xfId="4920" xr:uid="{00000000-0005-0000-0000-0000D8080000}"/>
    <cellStyle name="Normal 2 2 14 10 2" xfId="10313" xr:uid="{00000000-0005-0000-0000-0000D9080000}"/>
    <cellStyle name="Normal 2 2 14 11" xfId="3651" xr:uid="{00000000-0005-0000-0000-0000DA080000}"/>
    <cellStyle name="Normal 2 2 14 11 2" xfId="9158" xr:uid="{00000000-0005-0000-0000-0000DB080000}"/>
    <cellStyle name="Normal 2 2 14 12" xfId="4785" xr:uid="{00000000-0005-0000-0000-0000DC080000}"/>
    <cellStyle name="Normal 2 2 14 12 2" xfId="10182" xr:uid="{00000000-0005-0000-0000-0000DD080000}"/>
    <cellStyle name="Normal 2 2 14 13" xfId="5851" xr:uid="{00000000-0005-0000-0000-0000DE080000}"/>
    <cellStyle name="Normal 2 2 14 2" xfId="684" xr:uid="{00000000-0005-0000-0000-0000DF080000}"/>
    <cellStyle name="Normal 2 2 14 2 2" xfId="6297" xr:uid="{00000000-0005-0000-0000-0000E0080000}"/>
    <cellStyle name="Normal 2 2 14 3" xfId="1089" xr:uid="{00000000-0005-0000-0000-0000E1080000}"/>
    <cellStyle name="Normal 2 2 14 3 2" xfId="6697" xr:uid="{00000000-0005-0000-0000-0000E2080000}"/>
    <cellStyle name="Normal 2 2 14 4" xfId="1496" xr:uid="{00000000-0005-0000-0000-0000E3080000}"/>
    <cellStyle name="Normal 2 2 14 4 2" xfId="7097" xr:uid="{00000000-0005-0000-0000-0000E4080000}"/>
    <cellStyle name="Normal 2 2 14 5" xfId="1899" xr:uid="{00000000-0005-0000-0000-0000E5080000}"/>
    <cellStyle name="Normal 2 2 14 5 2" xfId="7493" xr:uid="{00000000-0005-0000-0000-0000E6080000}"/>
    <cellStyle name="Normal 2 2 14 6" xfId="2305" xr:uid="{00000000-0005-0000-0000-0000E7080000}"/>
    <cellStyle name="Normal 2 2 14 6 2" xfId="7891" xr:uid="{00000000-0005-0000-0000-0000E8080000}"/>
    <cellStyle name="Normal 2 2 14 7" xfId="2706" xr:uid="{00000000-0005-0000-0000-0000E9080000}"/>
    <cellStyle name="Normal 2 2 14 7 2" xfId="8286" xr:uid="{00000000-0005-0000-0000-0000EA080000}"/>
    <cellStyle name="Normal 2 2 14 8" xfId="3075" xr:uid="{00000000-0005-0000-0000-0000EB080000}"/>
    <cellStyle name="Normal 2 2 14 8 2" xfId="8624" xr:uid="{00000000-0005-0000-0000-0000EC080000}"/>
    <cellStyle name="Normal 2 2 14 9" xfId="4712" xr:uid="{00000000-0005-0000-0000-0000ED080000}"/>
    <cellStyle name="Normal 2 2 14 9 2" xfId="10111" xr:uid="{00000000-0005-0000-0000-0000EE080000}"/>
    <cellStyle name="Normal 2 2 15" xfId="333" xr:uid="{00000000-0005-0000-0000-0000EF080000}"/>
    <cellStyle name="Normal 2 2 15 10" xfId="3083" xr:uid="{00000000-0005-0000-0000-0000F0080000}"/>
    <cellStyle name="Normal 2 2 15 10 2" xfId="8632" xr:uid="{00000000-0005-0000-0000-0000F1080000}"/>
    <cellStyle name="Normal 2 2 15 11" xfId="5048" xr:uid="{00000000-0005-0000-0000-0000F2080000}"/>
    <cellStyle name="Normal 2 2 15 11 2" xfId="10433" xr:uid="{00000000-0005-0000-0000-0000F3080000}"/>
    <cellStyle name="Normal 2 2 15 12" xfId="5382" xr:uid="{00000000-0005-0000-0000-0000F4080000}"/>
    <cellStyle name="Normal 2 2 15 12 2" xfId="10745" xr:uid="{00000000-0005-0000-0000-0000F5080000}"/>
    <cellStyle name="Normal 2 2 15 13" xfId="5588" xr:uid="{00000000-0005-0000-0000-0000F6080000}"/>
    <cellStyle name="Normal 2 2 15 13 2" xfId="10938" xr:uid="{00000000-0005-0000-0000-0000F7080000}"/>
    <cellStyle name="Normal 2 2 15 14" xfId="5978" xr:uid="{00000000-0005-0000-0000-0000F8080000}"/>
    <cellStyle name="Normal 2 2 15 2" xfId="468" xr:uid="{00000000-0005-0000-0000-0000F9080000}"/>
    <cellStyle name="Normal 2 2 15 3" xfId="816" xr:uid="{00000000-0005-0000-0000-0000FA080000}"/>
    <cellStyle name="Normal 2 2 15 3 2" xfId="6428" xr:uid="{00000000-0005-0000-0000-0000FB080000}"/>
    <cellStyle name="Normal 2 2 15 4" xfId="1221" xr:uid="{00000000-0005-0000-0000-0000FC080000}"/>
    <cellStyle name="Normal 2 2 15 4 2" xfId="6828" xr:uid="{00000000-0005-0000-0000-0000FD080000}"/>
    <cellStyle name="Normal 2 2 15 5" xfId="1628" xr:uid="{00000000-0005-0000-0000-0000FE080000}"/>
    <cellStyle name="Normal 2 2 15 5 2" xfId="7228" xr:uid="{00000000-0005-0000-0000-0000FF080000}"/>
    <cellStyle name="Normal 2 2 15 6" xfId="2031" xr:uid="{00000000-0005-0000-0000-000000090000}"/>
    <cellStyle name="Normal 2 2 15 6 2" xfId="7624" xr:uid="{00000000-0005-0000-0000-000001090000}"/>
    <cellStyle name="Normal 2 2 15 7" xfId="2437" xr:uid="{00000000-0005-0000-0000-000002090000}"/>
    <cellStyle name="Normal 2 2 15 7 2" xfId="8021" xr:uid="{00000000-0005-0000-0000-000003090000}"/>
    <cellStyle name="Normal 2 2 15 8" xfId="2835" xr:uid="{00000000-0005-0000-0000-000004090000}"/>
    <cellStyle name="Normal 2 2 15 8 2" xfId="8414" xr:uid="{00000000-0005-0000-0000-000005090000}"/>
    <cellStyle name="Normal 2 2 15 9" xfId="4011" xr:uid="{00000000-0005-0000-0000-000006090000}"/>
    <cellStyle name="Normal 2 2 15 9 2" xfId="9501" xr:uid="{00000000-0005-0000-0000-000007090000}"/>
    <cellStyle name="Normal 2 2 16" xfId="524" xr:uid="{00000000-0005-0000-0000-000008090000}"/>
    <cellStyle name="Normal 2 2 16 10" xfId="3492" xr:uid="{00000000-0005-0000-0000-000009090000}"/>
    <cellStyle name="Normal 2 2 16 11" xfId="4187" xr:uid="{00000000-0005-0000-0000-00000A090000}"/>
    <cellStyle name="Normal 2 2 16 12" xfId="4421" xr:uid="{00000000-0005-0000-0000-00000B090000}"/>
    <cellStyle name="Normal 2 2 16 13" xfId="6143" xr:uid="{00000000-0005-0000-0000-00000C090000}"/>
    <cellStyle name="Normal 2 2 16 2" xfId="2988" xr:uid="{00000000-0005-0000-0000-00000D090000}"/>
    <cellStyle name="Normal 2 2 16 2 2" xfId="3065" xr:uid="{00000000-0005-0000-0000-00000E090000}"/>
    <cellStyle name="Normal 2 2 16 2 2 2" xfId="8615" xr:uid="{00000000-0005-0000-0000-00000F090000}"/>
    <cellStyle name="Normal 2 2 16 2 3" xfId="3857" xr:uid="{00000000-0005-0000-0000-000010090000}"/>
    <cellStyle name="Normal 2 2 16 2 3 2" xfId="9355" xr:uid="{00000000-0005-0000-0000-000011090000}"/>
    <cellStyle name="Normal 2 2 16 2 4" xfId="4247" xr:uid="{00000000-0005-0000-0000-000012090000}"/>
    <cellStyle name="Normal 2 2 16 2 4 2" xfId="9717" xr:uid="{00000000-0005-0000-0000-000013090000}"/>
    <cellStyle name="Normal 2 2 16 2 5" xfId="3151" xr:uid="{00000000-0005-0000-0000-000014090000}"/>
    <cellStyle name="Normal 2 2 16 2 5 2" xfId="8697" xr:uid="{00000000-0005-0000-0000-000015090000}"/>
    <cellStyle name="Normal 2 2 16 2 6" xfId="3527" xr:uid="{00000000-0005-0000-0000-000016090000}"/>
    <cellStyle name="Normal 2 2 16 2 6 2" xfId="9040" xr:uid="{00000000-0005-0000-0000-000017090000}"/>
    <cellStyle name="Normal 2 2 16 2 7" xfId="4433" xr:uid="{00000000-0005-0000-0000-000018090000}"/>
    <cellStyle name="Normal 2 2 16 2 7 2" xfId="9894" xr:uid="{00000000-0005-0000-0000-000019090000}"/>
    <cellStyle name="Normal 2 2 16 3" xfId="4596" xr:uid="{00000000-0005-0000-0000-00001A090000}"/>
    <cellStyle name="Normal 2 2 16 3 2" xfId="10045" xr:uid="{00000000-0005-0000-0000-00001B090000}"/>
    <cellStyle name="Normal 2 2 16 4" xfId="4681" xr:uid="{00000000-0005-0000-0000-00001C090000}"/>
    <cellStyle name="Normal 2 2 16 4 2" xfId="10088" xr:uid="{00000000-0005-0000-0000-00001D090000}"/>
    <cellStyle name="Normal 2 2 16 5" xfId="4659" xr:uid="{00000000-0005-0000-0000-00001E090000}"/>
    <cellStyle name="Normal 2 2 16 5 2" xfId="10078" xr:uid="{00000000-0005-0000-0000-00001F090000}"/>
    <cellStyle name="Normal 2 2 16 6" xfId="4680" xr:uid="{00000000-0005-0000-0000-000020090000}"/>
    <cellStyle name="Normal 2 2 16 6 2" xfId="10087" xr:uid="{00000000-0005-0000-0000-000021090000}"/>
    <cellStyle name="Normal 2 2 16 7" xfId="4630" xr:uid="{00000000-0005-0000-0000-000022090000}"/>
    <cellStyle name="Normal 2 2 16 7 2" xfId="10063" xr:uid="{00000000-0005-0000-0000-000023090000}"/>
    <cellStyle name="Normal 2 2 16 8" xfId="4234" xr:uid="{00000000-0005-0000-0000-000024090000}"/>
    <cellStyle name="Normal 2 2 16 9" xfId="4207" xr:uid="{00000000-0005-0000-0000-000025090000}"/>
    <cellStyle name="Normal 2 2 17" xfId="960" xr:uid="{00000000-0005-0000-0000-000026090000}"/>
    <cellStyle name="Normal 2 2 17 2" xfId="6571" xr:uid="{00000000-0005-0000-0000-000027090000}"/>
    <cellStyle name="Normal 2 2 18" xfId="1365" xr:uid="{00000000-0005-0000-0000-000028090000}"/>
    <cellStyle name="Normal 2 2 18 2" xfId="6971" xr:uid="{00000000-0005-0000-0000-000029090000}"/>
    <cellStyle name="Normal 2 2 19" xfId="1772" xr:uid="{00000000-0005-0000-0000-00002A090000}"/>
    <cellStyle name="Normal 2 2 19 2" xfId="7370" xr:uid="{00000000-0005-0000-0000-00002B090000}"/>
    <cellStyle name="Normal 2 2 2" xfId="70" xr:uid="{00000000-0005-0000-0000-00002C090000}"/>
    <cellStyle name="Normal 2 2 2 10" xfId="223" xr:uid="{00000000-0005-0000-0000-00002D090000}"/>
    <cellStyle name="Normal 2 2 2 11" xfId="355" xr:uid="{00000000-0005-0000-0000-00002E090000}"/>
    <cellStyle name="Normal 2 2 2 11 2" xfId="469" xr:uid="{00000000-0005-0000-0000-00002F090000}"/>
    <cellStyle name="Normal 2 2 2 11 2 10" xfId="3341" xr:uid="{00000000-0005-0000-0000-000030090000}"/>
    <cellStyle name="Normal 2 2 2 11 2 10 2" xfId="8871" xr:uid="{00000000-0005-0000-0000-000031090000}"/>
    <cellStyle name="Normal 2 2 2 11 2 11" xfId="5055" xr:uid="{00000000-0005-0000-0000-000032090000}"/>
    <cellStyle name="Normal 2 2 2 11 2 11 2" xfId="10440" xr:uid="{00000000-0005-0000-0000-000033090000}"/>
    <cellStyle name="Normal 2 2 2 11 2 12" xfId="5154" xr:uid="{00000000-0005-0000-0000-000034090000}"/>
    <cellStyle name="Normal 2 2 2 11 2 12 2" xfId="10530" xr:uid="{00000000-0005-0000-0000-000035090000}"/>
    <cellStyle name="Normal 2 2 2 11 2 13" xfId="6108" xr:uid="{00000000-0005-0000-0000-000036090000}"/>
    <cellStyle name="Normal 2 2 2 11 2 2" xfId="951" xr:uid="{00000000-0005-0000-0000-000037090000}"/>
    <cellStyle name="Normal 2 2 2 11 2 2 2" xfId="6562" xr:uid="{00000000-0005-0000-0000-000038090000}"/>
    <cellStyle name="Normal 2 2 2 11 2 3" xfId="1356" xr:uid="{00000000-0005-0000-0000-000039090000}"/>
    <cellStyle name="Normal 2 2 2 11 2 3 2" xfId="6962" xr:uid="{00000000-0005-0000-0000-00003A090000}"/>
    <cellStyle name="Normal 2 2 2 11 2 4" xfId="1763" xr:uid="{00000000-0005-0000-0000-00003B090000}"/>
    <cellStyle name="Normal 2 2 2 11 2 4 2" xfId="7362" xr:uid="{00000000-0005-0000-0000-00003C090000}"/>
    <cellStyle name="Normal 2 2 2 11 2 5" xfId="2165" xr:uid="{00000000-0005-0000-0000-00003D090000}"/>
    <cellStyle name="Normal 2 2 2 11 2 5 2" xfId="7757" xr:uid="{00000000-0005-0000-0000-00003E090000}"/>
    <cellStyle name="Normal 2 2 2 11 2 6" xfId="2572" xr:uid="{00000000-0005-0000-0000-00003F090000}"/>
    <cellStyle name="Normal 2 2 2 11 2 6 2" xfId="8154" xr:uid="{00000000-0005-0000-0000-000040090000}"/>
    <cellStyle name="Normal 2 2 2 11 2 7" xfId="2970" xr:uid="{00000000-0005-0000-0000-000041090000}"/>
    <cellStyle name="Normal 2 2 2 11 2 7 2" xfId="8548" xr:uid="{00000000-0005-0000-0000-000042090000}"/>
    <cellStyle name="Normal 2 2 2 11 2 8" xfId="4024" xr:uid="{00000000-0005-0000-0000-000043090000}"/>
    <cellStyle name="Normal 2 2 2 11 2 8 2" xfId="9513" xr:uid="{00000000-0005-0000-0000-000044090000}"/>
    <cellStyle name="Normal 2 2 2 11 2 9" xfId="4235" xr:uid="{00000000-0005-0000-0000-000045090000}"/>
    <cellStyle name="Normal 2 2 2 11 2 9 2" xfId="9705" xr:uid="{00000000-0005-0000-0000-000046090000}"/>
    <cellStyle name="Normal 2 2 2 12" xfId="552" xr:uid="{00000000-0005-0000-0000-000047090000}"/>
    <cellStyle name="Normal 2 2 2 12 10" xfId="3615" xr:uid="{00000000-0005-0000-0000-000048090000}"/>
    <cellStyle name="Normal 2 2 2 12 10 2" xfId="9123" xr:uid="{00000000-0005-0000-0000-000049090000}"/>
    <cellStyle name="Normal 2 2 2 12 11" xfId="5183" xr:uid="{00000000-0005-0000-0000-00004A090000}"/>
    <cellStyle name="Normal 2 2 2 12 11 2" xfId="10557" xr:uid="{00000000-0005-0000-0000-00004B090000}"/>
    <cellStyle name="Normal 2 2 2 12 12" xfId="5450" xr:uid="{00000000-0005-0000-0000-00004C090000}"/>
    <cellStyle name="Normal 2 2 2 12 12 2" xfId="10809" xr:uid="{00000000-0005-0000-0000-00004D090000}"/>
    <cellStyle name="Normal 2 2 2 12 2" xfId="2989" xr:uid="{00000000-0005-0000-0000-00004E090000}"/>
    <cellStyle name="Normal 2 2 2 12 2 2" xfId="3085" xr:uid="{00000000-0005-0000-0000-00004F090000}"/>
    <cellStyle name="Normal 2 2 2 12 2 3" xfId="4449" xr:uid="{00000000-0005-0000-0000-000050090000}"/>
    <cellStyle name="Normal 2 2 2 12 2 4" xfId="4118" xr:uid="{00000000-0005-0000-0000-000051090000}"/>
    <cellStyle name="Normal 2 2 2 12 2 5" xfId="5249" xr:uid="{00000000-0005-0000-0000-000052090000}"/>
    <cellStyle name="Normal 2 2 2 12 2 6" xfId="5492" xr:uid="{00000000-0005-0000-0000-000053090000}"/>
    <cellStyle name="Normal 2 2 2 12 2 7" xfId="5651" xr:uid="{00000000-0005-0000-0000-000054090000}"/>
    <cellStyle name="Normal 2 2 2 12 2 8" xfId="8564" xr:uid="{00000000-0005-0000-0000-000055090000}"/>
    <cellStyle name="Normal 2 2 2 12 3" xfId="4599" xr:uid="{00000000-0005-0000-0000-000056090000}"/>
    <cellStyle name="Normal 2 2 2 12 4" xfId="4606" xr:uid="{00000000-0005-0000-0000-000057090000}"/>
    <cellStyle name="Normal 2 2 2 12 5" xfId="4621" xr:uid="{00000000-0005-0000-0000-000058090000}"/>
    <cellStyle name="Normal 2 2 2 12 6" xfId="3024" xr:uid="{00000000-0005-0000-0000-000059090000}"/>
    <cellStyle name="Normal 2 2 2 12 7" xfId="4669" xr:uid="{00000000-0005-0000-0000-00005A090000}"/>
    <cellStyle name="Normal 2 2 2 12 8" xfId="3920" xr:uid="{00000000-0005-0000-0000-00005B090000}"/>
    <cellStyle name="Normal 2 2 2 12 8 2" xfId="9413" xr:uid="{00000000-0005-0000-0000-00005C090000}"/>
    <cellStyle name="Normal 2 2 2 12 9" xfId="4415" xr:uid="{00000000-0005-0000-0000-00005D090000}"/>
    <cellStyle name="Normal 2 2 2 12 9 2" xfId="9877" xr:uid="{00000000-0005-0000-0000-00005E090000}"/>
    <cellStyle name="Normal 2 2 2 13" xfId="497" xr:uid="{00000000-0005-0000-0000-00005F090000}"/>
    <cellStyle name="Normal 2 2 2 14" xfId="551" xr:uid="{00000000-0005-0000-0000-000060090000}"/>
    <cellStyle name="Normal 2 2 2 15" xfId="496" xr:uid="{00000000-0005-0000-0000-000061090000}"/>
    <cellStyle name="Normal 2 2 2 16" xfId="1764" xr:uid="{00000000-0005-0000-0000-000062090000}"/>
    <cellStyle name="Normal 2 2 2 17" xfId="575" xr:uid="{00000000-0005-0000-0000-000063090000}"/>
    <cellStyle name="Normal 2 2 2 17 2" xfId="2996" xr:uid="{00000000-0005-0000-0000-000064090000}"/>
    <cellStyle name="Normal 2 2 2 17 2 2" xfId="8567" xr:uid="{00000000-0005-0000-0000-000065090000}"/>
    <cellStyle name="Normal 2 2 2 17 3" xfId="3216" xr:uid="{00000000-0005-0000-0000-000066090000}"/>
    <cellStyle name="Normal 2 2 2 17 3 2" xfId="8755" xr:uid="{00000000-0005-0000-0000-000067090000}"/>
    <cellStyle name="Normal 2 2 2 17 4" xfId="4801" xr:uid="{00000000-0005-0000-0000-000068090000}"/>
    <cellStyle name="Normal 2 2 2 17 4 2" xfId="10198" xr:uid="{00000000-0005-0000-0000-000069090000}"/>
    <cellStyle name="Normal 2 2 2 17 5" xfId="4202" xr:uid="{00000000-0005-0000-0000-00006A090000}"/>
    <cellStyle name="Normal 2 2 2 17 5 2" xfId="9675" xr:uid="{00000000-0005-0000-0000-00006B090000}"/>
    <cellStyle name="Normal 2 2 2 17 6" xfId="3309" xr:uid="{00000000-0005-0000-0000-00006C090000}"/>
    <cellStyle name="Normal 2 2 2 17 6 2" xfId="8840" xr:uid="{00000000-0005-0000-0000-00006D090000}"/>
    <cellStyle name="Normal 2 2 2 17 7" xfId="5311" xr:uid="{00000000-0005-0000-0000-00006E090000}"/>
    <cellStyle name="Normal 2 2 2 17 7 2" xfId="10679" xr:uid="{00000000-0005-0000-0000-00006F090000}"/>
    <cellStyle name="Normal 2 2 2 18" xfId="4684" xr:uid="{00000000-0005-0000-0000-000070090000}"/>
    <cellStyle name="Normal 2 2 2 18 2" xfId="10090" xr:uid="{00000000-0005-0000-0000-000071090000}"/>
    <cellStyle name="Normal 2 2 2 19" xfId="4646" xr:uid="{00000000-0005-0000-0000-000072090000}"/>
    <cellStyle name="Normal 2 2 2 19 2" xfId="10071" xr:uid="{00000000-0005-0000-0000-000073090000}"/>
    <cellStyle name="Normal 2 2 2 2" xfId="101" xr:uid="{00000000-0005-0000-0000-000074090000}"/>
    <cellStyle name="Normal 2 2 2 2 10" xfId="224" xr:uid="{00000000-0005-0000-0000-000075090000}"/>
    <cellStyle name="Normal 2 2 2 2 10 10" xfId="5024" xr:uid="{00000000-0005-0000-0000-000076090000}"/>
    <cellStyle name="Normal 2 2 2 2 10 10 2" xfId="10409" xr:uid="{00000000-0005-0000-0000-000077090000}"/>
    <cellStyle name="Normal 2 2 2 2 10 11" xfId="4302" xr:uid="{00000000-0005-0000-0000-000078090000}"/>
    <cellStyle name="Normal 2 2 2 2 10 11 2" xfId="9769" xr:uid="{00000000-0005-0000-0000-000079090000}"/>
    <cellStyle name="Normal 2 2 2 2 10 12" xfId="4303" xr:uid="{00000000-0005-0000-0000-00007A090000}"/>
    <cellStyle name="Normal 2 2 2 2 10 12 2" xfId="9770" xr:uid="{00000000-0005-0000-0000-00007B090000}"/>
    <cellStyle name="Normal 2 2 2 2 10 13" xfId="5873" xr:uid="{00000000-0005-0000-0000-00007C090000}"/>
    <cellStyle name="Normal 2 2 2 2 10 2" xfId="707" xr:uid="{00000000-0005-0000-0000-00007D090000}"/>
    <cellStyle name="Normal 2 2 2 2 10 2 2" xfId="6320" xr:uid="{00000000-0005-0000-0000-00007E090000}"/>
    <cellStyle name="Normal 2 2 2 2 10 3" xfId="1112" xr:uid="{00000000-0005-0000-0000-00007F090000}"/>
    <cellStyle name="Normal 2 2 2 2 10 3 2" xfId="6720" xr:uid="{00000000-0005-0000-0000-000080090000}"/>
    <cellStyle name="Normal 2 2 2 2 10 4" xfId="1519" xr:uid="{00000000-0005-0000-0000-000081090000}"/>
    <cellStyle name="Normal 2 2 2 2 10 4 2" xfId="7120" xr:uid="{00000000-0005-0000-0000-000082090000}"/>
    <cellStyle name="Normal 2 2 2 2 10 5" xfId="1922" xr:uid="{00000000-0005-0000-0000-000083090000}"/>
    <cellStyle name="Normal 2 2 2 2 10 5 2" xfId="7516" xr:uid="{00000000-0005-0000-0000-000084090000}"/>
    <cellStyle name="Normal 2 2 2 2 10 6" xfId="2328" xr:uid="{00000000-0005-0000-0000-000085090000}"/>
    <cellStyle name="Normal 2 2 2 2 10 6 2" xfId="7914" xr:uid="{00000000-0005-0000-0000-000086090000}"/>
    <cellStyle name="Normal 2 2 2 2 10 7" xfId="2728" xr:uid="{00000000-0005-0000-0000-000087090000}"/>
    <cellStyle name="Normal 2 2 2 2 10 7 2" xfId="8308" xr:uid="{00000000-0005-0000-0000-000088090000}"/>
    <cellStyle name="Normal 2 2 2 2 10 8" xfId="3803" xr:uid="{00000000-0005-0000-0000-000089090000}"/>
    <cellStyle name="Normal 2 2 2 2 10 8 2" xfId="9302" xr:uid="{00000000-0005-0000-0000-00008A090000}"/>
    <cellStyle name="Normal 2 2 2 2 10 9" xfId="3665" xr:uid="{00000000-0005-0000-0000-00008B090000}"/>
    <cellStyle name="Normal 2 2 2 2 10 9 2" xfId="9171" xr:uid="{00000000-0005-0000-0000-00008C090000}"/>
    <cellStyle name="Normal 2 2 2 2 11" xfId="356" xr:uid="{00000000-0005-0000-0000-00008D090000}"/>
    <cellStyle name="Normal 2 2 2 2 11 10" xfId="4486" xr:uid="{00000000-0005-0000-0000-00008E090000}"/>
    <cellStyle name="Normal 2 2 2 2 11 10 2" xfId="9941" xr:uid="{00000000-0005-0000-0000-00008F090000}"/>
    <cellStyle name="Normal 2 2 2 2 11 11" xfId="4273" xr:uid="{00000000-0005-0000-0000-000090090000}"/>
    <cellStyle name="Normal 2 2 2 2 11 11 2" xfId="9743" xr:uid="{00000000-0005-0000-0000-000091090000}"/>
    <cellStyle name="Normal 2 2 2 2 11 12" xfId="3902" xr:uid="{00000000-0005-0000-0000-000092090000}"/>
    <cellStyle name="Normal 2 2 2 2 11 12 2" xfId="9397" xr:uid="{00000000-0005-0000-0000-000093090000}"/>
    <cellStyle name="Normal 2 2 2 2 11 13" xfId="3103" xr:uid="{00000000-0005-0000-0000-000094090000}"/>
    <cellStyle name="Normal 2 2 2 2 11 13 2" xfId="8650" xr:uid="{00000000-0005-0000-0000-000095090000}"/>
    <cellStyle name="Normal 2 2 2 2 11 14" xfId="6000" xr:uid="{00000000-0005-0000-0000-000096090000}"/>
    <cellStyle name="Normal 2 2 2 2 11 2" xfId="470" xr:uid="{00000000-0005-0000-0000-000097090000}"/>
    <cellStyle name="Normal 2 2 2 2 11 3" xfId="839" xr:uid="{00000000-0005-0000-0000-000098090000}"/>
    <cellStyle name="Normal 2 2 2 2 11 3 2" xfId="6451" xr:uid="{00000000-0005-0000-0000-000099090000}"/>
    <cellStyle name="Normal 2 2 2 2 11 4" xfId="1244" xr:uid="{00000000-0005-0000-0000-00009A090000}"/>
    <cellStyle name="Normal 2 2 2 2 11 4 2" xfId="6851" xr:uid="{00000000-0005-0000-0000-00009B090000}"/>
    <cellStyle name="Normal 2 2 2 2 11 5" xfId="1651" xr:uid="{00000000-0005-0000-0000-00009C090000}"/>
    <cellStyle name="Normal 2 2 2 2 11 5 2" xfId="7251" xr:uid="{00000000-0005-0000-0000-00009D090000}"/>
    <cellStyle name="Normal 2 2 2 2 11 6" xfId="2054" xr:uid="{00000000-0005-0000-0000-00009E090000}"/>
    <cellStyle name="Normal 2 2 2 2 11 6 2" xfId="7647" xr:uid="{00000000-0005-0000-0000-00009F090000}"/>
    <cellStyle name="Normal 2 2 2 2 11 7" xfId="2460" xr:uid="{00000000-0005-0000-0000-0000A0090000}"/>
    <cellStyle name="Normal 2 2 2 2 11 7 2" xfId="8044" xr:uid="{00000000-0005-0000-0000-0000A1090000}"/>
    <cellStyle name="Normal 2 2 2 2 11 8" xfId="2858" xr:uid="{00000000-0005-0000-0000-0000A2090000}"/>
    <cellStyle name="Normal 2 2 2 2 11 8 2" xfId="8437" xr:uid="{00000000-0005-0000-0000-0000A3090000}"/>
    <cellStyle name="Normal 2 2 2 2 11 9" xfId="3310" xr:uid="{00000000-0005-0000-0000-0000A4090000}"/>
    <cellStyle name="Normal 2 2 2 2 11 9 2" xfId="8841" xr:uid="{00000000-0005-0000-0000-0000A5090000}"/>
    <cellStyle name="Normal 2 2 2 2 12" xfId="553" xr:uid="{00000000-0005-0000-0000-0000A6090000}"/>
    <cellStyle name="Normal 2 2 2 2 12 10" xfId="4384" xr:uid="{00000000-0005-0000-0000-0000A7090000}"/>
    <cellStyle name="Normal 2 2 2 2 12 11" xfId="4944" xr:uid="{00000000-0005-0000-0000-0000A8090000}"/>
    <cellStyle name="Normal 2 2 2 2 12 12" xfId="4863" xr:uid="{00000000-0005-0000-0000-0000A9090000}"/>
    <cellStyle name="Normal 2 2 2 2 12 13" xfId="6170" xr:uid="{00000000-0005-0000-0000-0000AA090000}"/>
    <cellStyle name="Normal 2 2 2 2 12 2" xfId="2993" xr:uid="{00000000-0005-0000-0000-0000AB090000}"/>
    <cellStyle name="Normal 2 2 2 2 12 2 2" xfId="3086" xr:uid="{00000000-0005-0000-0000-0000AC090000}"/>
    <cellStyle name="Normal 2 2 2 2 12 2 2 2" xfId="8634" xr:uid="{00000000-0005-0000-0000-0000AD090000}"/>
    <cellStyle name="Normal 2 2 2 2 12 2 3" xfId="4162" xr:uid="{00000000-0005-0000-0000-0000AE090000}"/>
    <cellStyle name="Normal 2 2 2 2 12 2 3 2" xfId="9641" xr:uid="{00000000-0005-0000-0000-0000AF090000}"/>
    <cellStyle name="Normal 2 2 2 2 12 2 4" xfId="3724" xr:uid="{00000000-0005-0000-0000-0000B0090000}"/>
    <cellStyle name="Normal 2 2 2 2 12 2 4 2" xfId="9227" xr:uid="{00000000-0005-0000-0000-0000B1090000}"/>
    <cellStyle name="Normal 2 2 2 2 12 2 5" xfId="3457" xr:uid="{00000000-0005-0000-0000-0000B2090000}"/>
    <cellStyle name="Normal 2 2 2 2 12 2 5 2" xfId="8976" xr:uid="{00000000-0005-0000-0000-0000B3090000}"/>
    <cellStyle name="Normal 2 2 2 2 12 2 6" xfId="5198" xr:uid="{00000000-0005-0000-0000-0000B4090000}"/>
    <cellStyle name="Normal 2 2 2 2 12 2 6 2" xfId="10572" xr:uid="{00000000-0005-0000-0000-0000B5090000}"/>
    <cellStyle name="Normal 2 2 2 2 12 2 7" xfId="5460" xr:uid="{00000000-0005-0000-0000-0000B6090000}"/>
    <cellStyle name="Normal 2 2 2 2 12 2 7 2" xfId="10819" xr:uid="{00000000-0005-0000-0000-0000B7090000}"/>
    <cellStyle name="Normal 2 2 2 2 12 3" xfId="4600" xr:uid="{00000000-0005-0000-0000-0000B8090000}"/>
    <cellStyle name="Normal 2 2 2 2 12 3 2" xfId="10047" xr:uid="{00000000-0005-0000-0000-0000B9090000}"/>
    <cellStyle name="Normal 2 2 2 2 12 4" xfId="4597" xr:uid="{00000000-0005-0000-0000-0000BA090000}"/>
    <cellStyle name="Normal 2 2 2 2 12 4 2" xfId="10046" xr:uid="{00000000-0005-0000-0000-0000BB090000}"/>
    <cellStyle name="Normal 2 2 2 2 12 5" xfId="4671" xr:uid="{00000000-0005-0000-0000-0000BC090000}"/>
    <cellStyle name="Normal 2 2 2 2 12 5 2" xfId="10084" xr:uid="{00000000-0005-0000-0000-0000BD090000}"/>
    <cellStyle name="Normal 2 2 2 2 12 6" xfId="4665" xr:uid="{00000000-0005-0000-0000-0000BE090000}"/>
    <cellStyle name="Normal 2 2 2 2 12 6 2" xfId="10082" xr:uid="{00000000-0005-0000-0000-0000BF090000}"/>
    <cellStyle name="Normal 2 2 2 2 12 7" xfId="4619" xr:uid="{00000000-0005-0000-0000-0000C0090000}"/>
    <cellStyle name="Normal 2 2 2 2 12 7 2" xfId="10057" xr:uid="{00000000-0005-0000-0000-0000C1090000}"/>
    <cellStyle name="Normal 2 2 2 2 12 8" xfId="4130" xr:uid="{00000000-0005-0000-0000-0000C2090000}"/>
    <cellStyle name="Normal 2 2 2 2 12 9" xfId="4165" xr:uid="{00000000-0005-0000-0000-0000C3090000}"/>
    <cellStyle name="Normal 2 2 2 2 13" xfId="495" xr:uid="{00000000-0005-0000-0000-0000C4090000}"/>
    <cellStyle name="Normal 2 2 2 2 13 2" xfId="6118" xr:uid="{00000000-0005-0000-0000-0000C5090000}"/>
    <cellStyle name="Normal 2 2 2 2 14" xfId="543" xr:uid="{00000000-0005-0000-0000-0000C6090000}"/>
    <cellStyle name="Normal 2 2 2 2 14 2" xfId="6162" xr:uid="{00000000-0005-0000-0000-0000C7090000}"/>
    <cellStyle name="Normal 2 2 2 2 15" xfId="493" xr:uid="{00000000-0005-0000-0000-0000C8090000}"/>
    <cellStyle name="Normal 2 2 2 2 15 2" xfId="6116" xr:uid="{00000000-0005-0000-0000-0000C9090000}"/>
    <cellStyle name="Normal 2 2 2 2 16" xfId="1417" xr:uid="{00000000-0005-0000-0000-0000CA090000}"/>
    <cellStyle name="Normal 2 2 2 2 16 2" xfId="7019" xr:uid="{00000000-0005-0000-0000-0000CB090000}"/>
    <cellStyle name="Normal 2 2 2 2 17" xfId="1852" xr:uid="{00000000-0005-0000-0000-0000CC090000}"/>
    <cellStyle name="Normal 2 2 2 2 17 2" xfId="3022" xr:uid="{00000000-0005-0000-0000-0000CD090000}"/>
    <cellStyle name="Normal 2 2 2 2 17 3" xfId="4399" xr:uid="{00000000-0005-0000-0000-0000CE090000}"/>
    <cellStyle name="Normal 2 2 2 2 17 4" xfId="4368" xr:uid="{00000000-0005-0000-0000-0000CF090000}"/>
    <cellStyle name="Normal 2 2 2 2 17 5" xfId="5206" xr:uid="{00000000-0005-0000-0000-0000D0090000}"/>
    <cellStyle name="Normal 2 2 2 2 17 6" xfId="5463" xr:uid="{00000000-0005-0000-0000-0000D1090000}"/>
    <cellStyle name="Normal 2 2 2 2 17 7" xfId="5631" xr:uid="{00000000-0005-0000-0000-0000D2090000}"/>
    <cellStyle name="Normal 2 2 2 2 17 8" xfId="7448" xr:uid="{00000000-0005-0000-0000-0000D3090000}"/>
    <cellStyle name="Normal 2 2 2 2 18" xfId="4676" xr:uid="{00000000-0005-0000-0000-0000D4090000}"/>
    <cellStyle name="Normal 2 2 2 2 19" xfId="4687" xr:uid="{00000000-0005-0000-0000-0000D5090000}"/>
    <cellStyle name="Normal 2 2 2 2 2" xfId="102" xr:uid="{00000000-0005-0000-0000-0000D6090000}"/>
    <cellStyle name="Normal 2 2 2 2 2 10" xfId="1801" xr:uid="{00000000-0005-0000-0000-0000D7090000}"/>
    <cellStyle name="Normal 2 2 2 2 2 11" xfId="2206" xr:uid="{00000000-0005-0000-0000-0000D8090000}"/>
    <cellStyle name="Normal 2 2 2 2 2 12" xfId="2617" xr:uid="{00000000-0005-0000-0000-0000D9090000}"/>
    <cellStyle name="Normal 2 2 2 2 2 12 2" xfId="3010" xr:uid="{00000000-0005-0000-0000-0000DA090000}"/>
    <cellStyle name="Normal 2 2 2 2 2 12 2 2" xfId="8576" xr:uid="{00000000-0005-0000-0000-0000DB090000}"/>
    <cellStyle name="Normal 2 2 2 2 2 12 3" xfId="3810" xr:uid="{00000000-0005-0000-0000-0000DC090000}"/>
    <cellStyle name="Normal 2 2 2 2 2 12 3 2" xfId="9308" xr:uid="{00000000-0005-0000-0000-0000DD090000}"/>
    <cellStyle name="Normal 2 2 2 2 2 12 4" xfId="3145" xr:uid="{00000000-0005-0000-0000-0000DE090000}"/>
    <cellStyle name="Normal 2 2 2 2 2 12 4 2" xfId="8691" xr:uid="{00000000-0005-0000-0000-0000DF090000}"/>
    <cellStyle name="Normal 2 2 2 2 2 12 5" xfId="4485" xr:uid="{00000000-0005-0000-0000-0000E0090000}"/>
    <cellStyle name="Normal 2 2 2 2 2 12 5 2" xfId="9940" xr:uid="{00000000-0005-0000-0000-0000E1090000}"/>
    <cellStyle name="Normal 2 2 2 2 2 12 6" xfId="4413" xr:uid="{00000000-0005-0000-0000-0000E2090000}"/>
    <cellStyle name="Normal 2 2 2 2 2 12 6 2" xfId="9875" xr:uid="{00000000-0005-0000-0000-0000E3090000}"/>
    <cellStyle name="Normal 2 2 2 2 2 12 7" xfId="5312" xr:uid="{00000000-0005-0000-0000-0000E4090000}"/>
    <cellStyle name="Normal 2 2 2 2 2 12 7 2" xfId="10680" xr:uid="{00000000-0005-0000-0000-0000E5090000}"/>
    <cellStyle name="Normal 2 2 2 2 2 13" xfId="4658" xr:uid="{00000000-0005-0000-0000-0000E6090000}"/>
    <cellStyle name="Normal 2 2 2 2 2 13 2" xfId="10077" xr:uid="{00000000-0005-0000-0000-0000E7090000}"/>
    <cellStyle name="Normal 2 2 2 2 2 14" xfId="4653" xr:uid="{00000000-0005-0000-0000-0000E8090000}"/>
    <cellStyle name="Normal 2 2 2 2 2 14 2" xfId="10075" xr:uid="{00000000-0005-0000-0000-0000E9090000}"/>
    <cellStyle name="Normal 2 2 2 2 2 15" xfId="2304" xr:uid="{00000000-0005-0000-0000-0000EA090000}"/>
    <cellStyle name="Normal 2 2 2 2 2 15 2" xfId="7890" xr:uid="{00000000-0005-0000-0000-0000EB090000}"/>
    <cellStyle name="Normal 2 2 2 2 2 16" xfId="4617" xr:uid="{00000000-0005-0000-0000-0000EC090000}"/>
    <cellStyle name="Normal 2 2 2 2 2 16 2" xfId="10056" xr:uid="{00000000-0005-0000-0000-0000ED090000}"/>
    <cellStyle name="Normal 2 2 2 2 2 17" xfId="4192" xr:uid="{00000000-0005-0000-0000-0000EE090000}"/>
    <cellStyle name="Normal 2 2 2 2 2 18" xfId="3301" xr:uid="{00000000-0005-0000-0000-0000EF090000}"/>
    <cellStyle name="Normal 2 2 2 2 2 19" xfId="3433" xr:uid="{00000000-0005-0000-0000-0000F0090000}"/>
    <cellStyle name="Normal 2 2 2 2 2 2" xfId="161" xr:uid="{00000000-0005-0000-0000-0000F1090000}"/>
    <cellStyle name="Normal 2 2 2 2 2 2 10" xfId="1802" xr:uid="{00000000-0005-0000-0000-0000F2090000}"/>
    <cellStyle name="Normal 2 2 2 2 2 2 10 2" xfId="7398" xr:uid="{00000000-0005-0000-0000-0000F3090000}"/>
    <cellStyle name="Normal 2 2 2 2 2 2 11" xfId="2207" xr:uid="{00000000-0005-0000-0000-0000F4090000}"/>
    <cellStyle name="Normal 2 2 2 2 2 2 11 2" xfId="7797" xr:uid="{00000000-0005-0000-0000-0000F5090000}"/>
    <cellStyle name="Normal 2 2 2 2 2 2 12" xfId="2618" xr:uid="{00000000-0005-0000-0000-0000F6090000}"/>
    <cellStyle name="Normal 2 2 2 2 2 2 12 2" xfId="3012" xr:uid="{00000000-0005-0000-0000-0000F7090000}"/>
    <cellStyle name="Normal 2 2 2 2 2 2 12 3" xfId="3209" xr:uid="{00000000-0005-0000-0000-0000F8090000}"/>
    <cellStyle name="Normal 2 2 2 2 2 2 12 4" xfId="4511" xr:uid="{00000000-0005-0000-0000-0000F9090000}"/>
    <cellStyle name="Normal 2 2 2 2 2 2 12 5" xfId="4765" xr:uid="{00000000-0005-0000-0000-0000FA090000}"/>
    <cellStyle name="Normal 2 2 2 2 2 2 12 6" xfId="3432" xr:uid="{00000000-0005-0000-0000-0000FB090000}"/>
    <cellStyle name="Normal 2 2 2 2 2 2 12 7" xfId="4084" xr:uid="{00000000-0005-0000-0000-0000FC090000}"/>
    <cellStyle name="Normal 2 2 2 2 2 2 12 8" xfId="8199" xr:uid="{00000000-0005-0000-0000-0000FD090000}"/>
    <cellStyle name="Normal 2 2 2 2 2 2 13" xfId="4622" xr:uid="{00000000-0005-0000-0000-0000FE090000}"/>
    <cellStyle name="Normal 2 2 2 2 2 2 14" xfId="2991" xr:uid="{00000000-0005-0000-0000-0000FF090000}"/>
    <cellStyle name="Normal 2 2 2 2 2 2 15" xfId="4667" xr:uid="{00000000-0005-0000-0000-0000000A0000}"/>
    <cellStyle name="Normal 2 2 2 2 2 2 16" xfId="3013" xr:uid="{00000000-0005-0000-0000-0000010A0000}"/>
    <cellStyle name="Normal 2 2 2 2 2 2 17" xfId="3876" xr:uid="{00000000-0005-0000-0000-0000020A0000}"/>
    <cellStyle name="Normal 2 2 2 2 2 2 17 2" xfId="9374" xr:uid="{00000000-0005-0000-0000-0000030A0000}"/>
    <cellStyle name="Normal 2 2 2 2 2 2 18" xfId="3232" xr:uid="{00000000-0005-0000-0000-0000040A0000}"/>
    <cellStyle name="Normal 2 2 2 2 2 2 18 2" xfId="8769" xr:uid="{00000000-0005-0000-0000-0000050A0000}"/>
    <cellStyle name="Normal 2 2 2 2 2 2 19" xfId="4267" xr:uid="{00000000-0005-0000-0000-0000060A0000}"/>
    <cellStyle name="Normal 2 2 2 2 2 2 19 2" xfId="9737" xr:uid="{00000000-0005-0000-0000-0000070A0000}"/>
    <cellStyle name="Normal 2 2 2 2 2 2 2" xfId="162" xr:uid="{00000000-0005-0000-0000-0000080A0000}"/>
    <cellStyle name="Normal 2 2 2 2 2 2 2 10" xfId="3028" xr:uid="{00000000-0005-0000-0000-0000090A0000}"/>
    <cellStyle name="Normal 2 2 2 2 2 2 2 10 2" xfId="8584" xr:uid="{00000000-0005-0000-0000-00000A0A0000}"/>
    <cellStyle name="Normal 2 2 2 2 2 2 2 11" xfId="4626" xr:uid="{00000000-0005-0000-0000-00000B0A0000}"/>
    <cellStyle name="Normal 2 2 2 2 2 2 2 11 2" xfId="10061" xr:uid="{00000000-0005-0000-0000-00000C0A0000}"/>
    <cellStyle name="Normal 2 2 2 2 2 2 2 12" xfId="4603" xr:uid="{00000000-0005-0000-0000-00000D0A0000}"/>
    <cellStyle name="Normal 2 2 2 2 2 2 2 12 2" xfId="10049" xr:uid="{00000000-0005-0000-0000-00000E0A0000}"/>
    <cellStyle name="Normal 2 2 2 2 2 2 2 13" xfId="4660" xr:uid="{00000000-0005-0000-0000-00000F0A0000}"/>
    <cellStyle name="Normal 2 2 2 2 2 2 2 13 2" xfId="10079" xr:uid="{00000000-0005-0000-0000-0000100A0000}"/>
    <cellStyle name="Normal 2 2 2 2 2 2 2 14" xfId="3350" xr:uid="{00000000-0005-0000-0000-0000110A0000}"/>
    <cellStyle name="Normal 2 2 2 2 2 2 2 15" xfId="3880" xr:uid="{00000000-0005-0000-0000-0000120A0000}"/>
    <cellStyle name="Normal 2 2 2 2 2 2 2 16" xfId="5012" xr:uid="{00000000-0005-0000-0000-0000130A0000}"/>
    <cellStyle name="Normal 2 2 2 2 2 2 2 17" xfId="3913" xr:uid="{00000000-0005-0000-0000-0000140A0000}"/>
    <cellStyle name="Normal 2 2 2 2 2 2 2 18" xfId="3294" xr:uid="{00000000-0005-0000-0000-0000150A0000}"/>
    <cellStyle name="Normal 2 2 2 2 2 2 2 19" xfId="5823" xr:uid="{00000000-0005-0000-0000-0000160A0000}"/>
    <cellStyle name="Normal 2 2 2 2 2 2 2 2" xfId="303" xr:uid="{00000000-0005-0000-0000-0000170A0000}"/>
    <cellStyle name="Normal 2 2 2 2 2 2 2 2 10" xfId="4650" xr:uid="{00000000-0005-0000-0000-0000180A0000}"/>
    <cellStyle name="Normal 2 2 2 2 2 2 2 2 11" xfId="4610" xr:uid="{00000000-0005-0000-0000-0000190A0000}"/>
    <cellStyle name="Normal 2 2 2 2 2 2 2 2 12" xfId="4598" xr:uid="{00000000-0005-0000-0000-00001A0A0000}"/>
    <cellStyle name="Normal 2 2 2 2 2 2 2 2 13" xfId="4654" xr:uid="{00000000-0005-0000-0000-00001B0A0000}"/>
    <cellStyle name="Normal 2 2 2 2 2 2 2 2 14" xfId="4460" xr:uid="{00000000-0005-0000-0000-00001C0A0000}"/>
    <cellStyle name="Normal 2 2 2 2 2 2 2 2 14 2" xfId="9917" xr:uid="{00000000-0005-0000-0000-00001D0A0000}"/>
    <cellStyle name="Normal 2 2 2 2 2 2 2 2 15" xfId="3721" xr:uid="{00000000-0005-0000-0000-00001E0A0000}"/>
    <cellStyle name="Normal 2 2 2 2 2 2 2 2 15 2" xfId="9224" xr:uid="{00000000-0005-0000-0000-00001F0A0000}"/>
    <cellStyle name="Normal 2 2 2 2 2 2 2 2 16" xfId="5257" xr:uid="{00000000-0005-0000-0000-0000200A0000}"/>
    <cellStyle name="Normal 2 2 2 2 2 2 2 2 16 2" xfId="10628" xr:uid="{00000000-0005-0000-0000-0000210A0000}"/>
    <cellStyle name="Normal 2 2 2 2 2 2 2 2 17" xfId="5498" xr:uid="{00000000-0005-0000-0000-0000220A0000}"/>
    <cellStyle name="Normal 2 2 2 2 2 2 2 2 17 2" xfId="10855" xr:uid="{00000000-0005-0000-0000-0000230A0000}"/>
    <cellStyle name="Normal 2 2 2 2 2 2 2 2 18" xfId="5654" xr:uid="{00000000-0005-0000-0000-0000240A0000}"/>
    <cellStyle name="Normal 2 2 2 2 2 2 2 2 18 2" xfId="11000" xr:uid="{00000000-0005-0000-0000-0000250A0000}"/>
    <cellStyle name="Normal 2 2 2 2 2 2 2 2 2" xfId="304" xr:uid="{00000000-0005-0000-0000-0000260A0000}"/>
    <cellStyle name="Normal 2 2 2 2 2 2 2 2 2 10" xfId="4636" xr:uid="{00000000-0005-0000-0000-0000270A0000}"/>
    <cellStyle name="Normal 2 2 2 2 2 2 2 2 2 10 2" xfId="10066" xr:uid="{00000000-0005-0000-0000-0000280A0000}"/>
    <cellStyle name="Normal 2 2 2 2 2 2 2 2 2 11" xfId="4616" xr:uid="{00000000-0005-0000-0000-0000290A0000}"/>
    <cellStyle name="Normal 2 2 2 2 2 2 2 2 2 11 2" xfId="10055" xr:uid="{00000000-0005-0000-0000-00002A0A0000}"/>
    <cellStyle name="Normal 2 2 2 2 2 2 2 2 2 12" xfId="4608" xr:uid="{00000000-0005-0000-0000-00002B0A0000}"/>
    <cellStyle name="Normal 2 2 2 2 2 2 2 2 2 12 2" xfId="10052" xr:uid="{00000000-0005-0000-0000-00002C0A0000}"/>
    <cellStyle name="Normal 2 2 2 2 2 2 2 2 2 13" xfId="4620" xr:uid="{00000000-0005-0000-0000-00002D0A0000}"/>
    <cellStyle name="Normal 2 2 2 2 2 2 2 2 2 13 2" xfId="10058" xr:uid="{00000000-0005-0000-0000-00002E0A0000}"/>
    <cellStyle name="Normal 2 2 2 2 2 2 2 2 2 14" xfId="4034" xr:uid="{00000000-0005-0000-0000-00002F0A0000}"/>
    <cellStyle name="Normal 2 2 2 2 2 2 2 2 2 15" xfId="3061" xr:uid="{00000000-0005-0000-0000-0000300A0000}"/>
    <cellStyle name="Normal 2 2 2 2 2 2 2 2 2 16" xfId="3612" xr:uid="{00000000-0005-0000-0000-0000310A0000}"/>
    <cellStyle name="Normal 2 2 2 2 2 2 2 2 2 17" xfId="4295" xr:uid="{00000000-0005-0000-0000-0000320A0000}"/>
    <cellStyle name="Normal 2 2 2 2 2 2 2 2 2 18" xfId="5389" xr:uid="{00000000-0005-0000-0000-0000330A0000}"/>
    <cellStyle name="Normal 2 2 2 2 2 2 2 2 2 19" xfId="5951" xr:uid="{00000000-0005-0000-0000-0000340A0000}"/>
    <cellStyle name="Normal 2 2 2 2 2 2 2 2 2 2" xfId="465" xr:uid="{00000000-0005-0000-0000-0000350A0000}"/>
    <cellStyle name="Normal 2 2 2 2 2 2 2 2 2 2 10" xfId="2987" xr:uid="{00000000-0005-0000-0000-0000360A0000}"/>
    <cellStyle name="Normal 2 2 2 2 2 2 2 2 2 2 11" xfId="4618" xr:uid="{00000000-0005-0000-0000-0000370A0000}"/>
    <cellStyle name="Normal 2 2 2 2 2 2 2 2 2 2 12" xfId="4615" xr:uid="{00000000-0005-0000-0000-0000380A0000}"/>
    <cellStyle name="Normal 2 2 2 2 2 2 2 2 2 2 13" xfId="3727" xr:uid="{00000000-0005-0000-0000-0000390A0000}"/>
    <cellStyle name="Normal 2 2 2 2 2 2 2 2 2 2 13 2" xfId="9230" xr:uid="{00000000-0005-0000-0000-00003A0A0000}"/>
    <cellStyle name="Normal 2 2 2 2 2 2 2 2 2 2 14" xfId="4500" xr:uid="{00000000-0005-0000-0000-00003B0A0000}"/>
    <cellStyle name="Normal 2 2 2 2 2 2 2 2 2 2 14 2" xfId="9955" xr:uid="{00000000-0005-0000-0000-00003C0A0000}"/>
    <cellStyle name="Normal 2 2 2 2 2 2 2 2 2 2 15" xfId="2689" xr:uid="{00000000-0005-0000-0000-00003D0A0000}"/>
    <cellStyle name="Normal 2 2 2 2 2 2 2 2 2 2 15 2" xfId="8269" xr:uid="{00000000-0005-0000-0000-00003E0A0000}"/>
    <cellStyle name="Normal 2 2 2 2 2 2 2 2 2 2 16" xfId="3792" xr:uid="{00000000-0005-0000-0000-00003F0A0000}"/>
    <cellStyle name="Normal 2 2 2 2 2 2 2 2 2 2 16 2" xfId="9293" xr:uid="{00000000-0005-0000-0000-0000400A0000}"/>
    <cellStyle name="Normal 2 2 2 2 2 2 2 2 2 2 17" xfId="2573" xr:uid="{00000000-0005-0000-0000-0000410A0000}"/>
    <cellStyle name="Normal 2 2 2 2 2 2 2 2 2 2 17 2" xfId="8155" xr:uid="{00000000-0005-0000-0000-0000420A0000}"/>
    <cellStyle name="Normal 2 2 2 2 2 2 2 2 2 2 2" xfId="466" xr:uid="{00000000-0005-0000-0000-0000430A0000}"/>
    <cellStyle name="Normal 2 2 2 2 2 2 2 2 2 2 2 10" xfId="4643" xr:uid="{00000000-0005-0000-0000-0000440A0000}"/>
    <cellStyle name="Normal 2 2 2 2 2 2 2 2 2 2 2 10 2" xfId="10069" xr:uid="{00000000-0005-0000-0000-0000450A0000}"/>
    <cellStyle name="Normal 2 2 2 2 2 2 2 2 2 2 2 11" xfId="4627" xr:uid="{00000000-0005-0000-0000-0000460A0000}"/>
    <cellStyle name="Normal 2 2 2 2 2 2 2 2 2 2 2 11 2" xfId="10062" xr:uid="{00000000-0005-0000-0000-0000470A0000}"/>
    <cellStyle name="Normal 2 2 2 2 2 2 2 2 2 2 2 12" xfId="3799" xr:uid="{00000000-0005-0000-0000-0000480A0000}"/>
    <cellStyle name="Normal 2 2 2 2 2 2 2 2 2 2 2 13" xfId="3458" xr:uid="{00000000-0005-0000-0000-0000490A0000}"/>
    <cellStyle name="Normal 2 2 2 2 2 2 2 2 2 2 2 14" xfId="4853" xr:uid="{00000000-0005-0000-0000-00004A0A0000}"/>
    <cellStyle name="Normal 2 2 2 2 2 2 2 2 2 2 2 15" xfId="3953" xr:uid="{00000000-0005-0000-0000-00004B0A0000}"/>
    <cellStyle name="Normal 2 2 2 2 2 2 2 2 2 2 2 16" xfId="3800" xr:uid="{00000000-0005-0000-0000-00004C0A0000}"/>
    <cellStyle name="Normal 2 2 2 2 2 2 2 2 2 2 2 17" xfId="6106" xr:uid="{00000000-0005-0000-0000-00004D0A0000}"/>
    <cellStyle name="Normal 2 2 2 2 2 2 2 2 2 2 2 2" xfId="947" xr:uid="{00000000-0005-0000-0000-00004E0A0000}"/>
    <cellStyle name="Normal 2 2 2 2 2 2 2 2 2 2 2 2 10" xfId="4689" xr:uid="{00000000-0005-0000-0000-00004F0A0000}"/>
    <cellStyle name="Normal 2 2 2 2 2 2 2 2 2 2 2 2 11" xfId="4690" xr:uid="{00000000-0005-0000-0000-0000500A0000}"/>
    <cellStyle name="Normal 2 2 2 2 2 2 2 2 2 2 2 2 12" xfId="3499" xr:uid="{00000000-0005-0000-0000-0000510A0000}"/>
    <cellStyle name="Normal 2 2 2 2 2 2 2 2 2 2 2 2 12 2" xfId="9014" xr:uid="{00000000-0005-0000-0000-0000520A0000}"/>
    <cellStyle name="Normal 2 2 2 2 2 2 2 2 2 2 2 2 13" xfId="4815" xr:uid="{00000000-0005-0000-0000-0000530A0000}"/>
    <cellStyle name="Normal 2 2 2 2 2 2 2 2 2 2 2 2 13 2" xfId="10212" xr:uid="{00000000-0005-0000-0000-0000540A0000}"/>
    <cellStyle name="Normal 2 2 2 2 2 2 2 2 2 2 2 2 14" xfId="4239" xr:uid="{00000000-0005-0000-0000-0000550A0000}"/>
    <cellStyle name="Normal 2 2 2 2 2 2 2 2 2 2 2 2 14 2" xfId="9709" xr:uid="{00000000-0005-0000-0000-0000560A0000}"/>
    <cellStyle name="Normal 2 2 2 2 2 2 2 2 2 2 2 2 15" xfId="5172" xr:uid="{00000000-0005-0000-0000-0000570A0000}"/>
    <cellStyle name="Normal 2 2 2 2 2 2 2 2 2 2 2 2 15 2" xfId="10546" xr:uid="{00000000-0005-0000-0000-0000580A0000}"/>
    <cellStyle name="Normal 2 2 2 2 2 2 2 2 2 2 2 2 16" xfId="5440" xr:uid="{00000000-0005-0000-0000-0000590A0000}"/>
    <cellStyle name="Normal 2 2 2 2 2 2 2 2 2 2 2 2 16 2" xfId="10799" xr:uid="{00000000-0005-0000-0000-00005A0A0000}"/>
    <cellStyle name="Normal 2 2 2 2 2 2 2 2 2 2 2 2 2" xfId="948" xr:uid="{00000000-0005-0000-0000-00005B0A0000}"/>
    <cellStyle name="Normal 2 2 2 2 2 2 2 2 2 2 2 2 2 10" xfId="3219" xr:uid="{00000000-0005-0000-0000-00005C0A0000}"/>
    <cellStyle name="Normal 2 2 2 2 2 2 2 2 2 2 2 2 2 11" xfId="5155" xr:uid="{00000000-0005-0000-0000-00005D0A0000}"/>
    <cellStyle name="Normal 2 2 2 2 2 2 2 2 2 2 2 2 2 12" xfId="5428" xr:uid="{00000000-0005-0000-0000-00005E0A0000}"/>
    <cellStyle name="Normal 2 2 2 2 2 2 2 2 2 2 2 2 2 13" xfId="6559" xr:uid="{00000000-0005-0000-0000-00005F0A0000}"/>
    <cellStyle name="Normal 2 2 2 2 2 2 2 2 2 2 2 2 2 2" xfId="3378" xr:uid="{00000000-0005-0000-0000-0000600A0000}"/>
    <cellStyle name="Normal 2 2 2 2 2 2 2 2 2 2 2 2 2 2 2" xfId="3379" xr:uid="{00000000-0005-0000-0000-0000610A0000}"/>
    <cellStyle name="Normal 2 2 2 2 2 2 2 2 2 2 2 2 2 2 2 2" xfId="8906" xr:uid="{00000000-0005-0000-0000-0000620A0000}"/>
    <cellStyle name="Normal 2 2 2 2 2 2 2 2 2 2 2 2 2 2 3" xfId="3246" xr:uid="{00000000-0005-0000-0000-0000630A0000}"/>
    <cellStyle name="Normal 2 2 2 2 2 2 2 2 2 2 2 2 2 2 3 2" xfId="8783" xr:uid="{00000000-0005-0000-0000-0000640A0000}"/>
    <cellStyle name="Normal 2 2 2 2 2 2 2 2 2 2 2 2 2 2 4" xfId="2299" xr:uid="{00000000-0005-0000-0000-0000650A0000}"/>
    <cellStyle name="Normal 2 2 2 2 2 2 2 2 2 2 2 2 2 2 4 2" xfId="7885" xr:uid="{00000000-0005-0000-0000-0000660A0000}"/>
    <cellStyle name="Normal 2 2 2 2 2 2 2 2 2 2 2 2 2 2 5" xfId="4592" xr:uid="{00000000-0005-0000-0000-0000670A0000}"/>
    <cellStyle name="Normal 2 2 2 2 2 2 2 2 2 2 2 2 2 2 5 2" xfId="10043" xr:uid="{00000000-0005-0000-0000-0000680A0000}"/>
    <cellStyle name="Normal 2 2 2 2 2 2 2 2 2 2 2 2 2 2 6" xfId="5282" xr:uid="{00000000-0005-0000-0000-0000690A0000}"/>
    <cellStyle name="Normal 2 2 2 2 2 2 2 2 2 2 2 2 2 2 6 2" xfId="10651" xr:uid="{00000000-0005-0000-0000-00006A0A0000}"/>
    <cellStyle name="Normal 2 2 2 2 2 2 2 2 2 2 2 2 2 2 7" xfId="5518" xr:uid="{00000000-0005-0000-0000-00006B0A0000}"/>
    <cellStyle name="Normal 2 2 2 2 2 2 2 2 2 2 2 2 2 2 7 2" xfId="10873" xr:uid="{00000000-0005-0000-0000-00006C0A0000}"/>
    <cellStyle name="Normal 2 2 2 2 2 2 2 2 2 2 2 2 2 3" xfId="4624" xr:uid="{00000000-0005-0000-0000-00006D0A0000}"/>
    <cellStyle name="Normal 2 2 2 2 2 2 2 2 2 2 2 2 2 3 2" xfId="10059" xr:uid="{00000000-0005-0000-0000-00006E0A0000}"/>
    <cellStyle name="Normal 2 2 2 2 2 2 2 2 2 2 2 2 2 4" xfId="4661" xr:uid="{00000000-0005-0000-0000-00006F0A0000}"/>
    <cellStyle name="Normal 2 2 2 2 2 2 2 2 2 2 2 2 2 4 2" xfId="10080" xr:uid="{00000000-0005-0000-0000-0000700A0000}"/>
    <cellStyle name="Normal 2 2 2 2 2 2 2 2 2 2 2 2 2 5" xfId="4656" xr:uid="{00000000-0005-0000-0000-0000710A0000}"/>
    <cellStyle name="Normal 2 2 2 2 2 2 2 2 2 2 2 2 2 5 2" xfId="10076" xr:uid="{00000000-0005-0000-0000-0000720A0000}"/>
    <cellStyle name="Normal 2 2 2 2 2 2 2 2 2 2 2 2 2 6" xfId="4609" xr:uid="{00000000-0005-0000-0000-0000730A0000}"/>
    <cellStyle name="Normal 2 2 2 2 2 2 2 2 2 2 2 2 2 6 2" xfId="10053" xr:uid="{00000000-0005-0000-0000-0000740A0000}"/>
    <cellStyle name="Normal 2 2 2 2 2 2 2 2 2 2 2 2 2 7" xfId="4638" xr:uid="{00000000-0005-0000-0000-0000750A0000}"/>
    <cellStyle name="Normal 2 2 2 2 2 2 2 2 2 2 2 2 2 7 2" xfId="10068" xr:uid="{00000000-0005-0000-0000-0000760A0000}"/>
    <cellStyle name="Normal 2 2 2 2 2 2 2 2 2 2 2 2 2 8" xfId="3543" xr:uid="{00000000-0005-0000-0000-0000770A0000}"/>
    <cellStyle name="Normal 2 2 2 2 2 2 2 2 2 2 2 2 2 9" xfId="4824" xr:uid="{00000000-0005-0000-0000-0000780A0000}"/>
    <cellStyle name="Normal 2 2 2 2 2 2 2 2 2 2 2 2 3" xfId="1353" xr:uid="{00000000-0005-0000-0000-0000790A0000}"/>
    <cellStyle name="Normal 2 2 2 2 2 2 2 2 2 2 2 2 3 2" xfId="6959" xr:uid="{00000000-0005-0000-0000-00007A0A0000}"/>
    <cellStyle name="Normal 2 2 2 2 2 2 2 2 2 2 2 2 4" xfId="1760" xr:uid="{00000000-0005-0000-0000-00007B0A0000}"/>
    <cellStyle name="Normal 2 2 2 2 2 2 2 2 2 2 2 2 4 2" xfId="7359" xr:uid="{00000000-0005-0000-0000-00007C0A0000}"/>
    <cellStyle name="Normal 2 2 2 2 2 2 2 2 2 2 2 2 5" xfId="2162" xr:uid="{00000000-0005-0000-0000-00007D0A0000}"/>
    <cellStyle name="Normal 2 2 2 2 2 2 2 2 2 2 2 2 5 2" xfId="7754" xr:uid="{00000000-0005-0000-0000-00007E0A0000}"/>
    <cellStyle name="Normal 2 2 2 2 2 2 2 2 2 2 2 2 6" xfId="2569" xr:uid="{00000000-0005-0000-0000-00007F0A0000}"/>
    <cellStyle name="Normal 2 2 2 2 2 2 2 2 2 2 2 2 6 2" xfId="8151" xr:uid="{00000000-0005-0000-0000-0000800A0000}"/>
    <cellStyle name="Normal 2 2 2 2 2 2 2 2 2 2 2 2 7" xfId="2967" xr:uid="{00000000-0005-0000-0000-0000810A0000}"/>
    <cellStyle name="Normal 2 2 2 2 2 2 2 2 2 2 2 2 7 2" xfId="4623" xr:uid="{00000000-0005-0000-0000-0000820A0000}"/>
    <cellStyle name="Normal 2 2 2 2 2 2 2 2 2 2 2 2 7 3" xfId="5058" xr:uid="{00000000-0005-0000-0000-0000830A0000}"/>
    <cellStyle name="Normal 2 2 2 2 2 2 2 2 2 2 2 2 7 4" xfId="5362" xr:uid="{00000000-0005-0000-0000-0000840A0000}"/>
    <cellStyle name="Normal 2 2 2 2 2 2 2 2 2 2 2 2 7 5" xfId="5578" xr:uid="{00000000-0005-0000-0000-0000850A0000}"/>
    <cellStyle name="Normal 2 2 2 2 2 2 2 2 2 2 2 2 7 6" xfId="5699" xr:uid="{00000000-0005-0000-0000-0000860A0000}"/>
    <cellStyle name="Normal 2 2 2 2 2 2 2 2 2 2 2 2 7 7" xfId="5708" xr:uid="{00000000-0005-0000-0000-0000870A0000}"/>
    <cellStyle name="Normal 2 2 2 2 2 2 2 2 2 2 2 2 7 8" xfId="8545" xr:uid="{00000000-0005-0000-0000-0000880A0000}"/>
    <cellStyle name="Normal 2 2 2 2 2 2 2 2 2 2 2 2 8" xfId="4677" xr:uid="{00000000-0005-0000-0000-0000890A0000}"/>
    <cellStyle name="Normal 2 2 2 2 2 2 2 2 2 2 2 2 9" xfId="3027" xr:uid="{00000000-0005-0000-0000-00008A0A0000}"/>
    <cellStyle name="Normal 2 2 2 2 2 2 2 2 2 2 2 3" xfId="1352" xr:uid="{00000000-0005-0000-0000-00008B0A0000}"/>
    <cellStyle name="Normal 2 2 2 2 2 2 2 2 2 2 2 3 10" xfId="3325" xr:uid="{00000000-0005-0000-0000-00008C0A0000}"/>
    <cellStyle name="Normal 2 2 2 2 2 2 2 2 2 2 2 3 10 2" xfId="8856" xr:uid="{00000000-0005-0000-0000-00008D0A0000}"/>
    <cellStyle name="Normal 2 2 2 2 2 2 2 2 2 2 2 3 11" xfId="5145" xr:uid="{00000000-0005-0000-0000-00008E0A0000}"/>
    <cellStyle name="Normal 2 2 2 2 2 2 2 2 2 2 2 3 11 2" xfId="10521" xr:uid="{00000000-0005-0000-0000-00008F0A0000}"/>
    <cellStyle name="Normal 2 2 2 2 2 2 2 2 2 2 2 3 12" xfId="5422" xr:uid="{00000000-0005-0000-0000-0000900A0000}"/>
    <cellStyle name="Normal 2 2 2 2 2 2 2 2 2 2 2 3 12 2" xfId="10782" xr:uid="{00000000-0005-0000-0000-0000910A0000}"/>
    <cellStyle name="Normal 2 2 2 2 2 2 2 2 2 2 2 3 2" xfId="3031" xr:uid="{00000000-0005-0000-0000-0000920A0000}"/>
    <cellStyle name="Normal 2 2 2 2 2 2 2 2 2 2 2 3 2 2" xfId="3687" xr:uid="{00000000-0005-0000-0000-0000930A0000}"/>
    <cellStyle name="Normal 2 2 2 2 2 2 2 2 2 2 2 3 2 3" xfId="2984" xr:uid="{00000000-0005-0000-0000-0000940A0000}"/>
    <cellStyle name="Normal 2 2 2 2 2 2 2 2 2 2 2 3 2 4" xfId="5066" xr:uid="{00000000-0005-0000-0000-0000950A0000}"/>
    <cellStyle name="Normal 2 2 2 2 2 2 2 2 2 2 2 3 2 5" xfId="3809" xr:uid="{00000000-0005-0000-0000-0000960A0000}"/>
    <cellStyle name="Normal 2 2 2 2 2 2 2 2 2 2 2 3 2 6" xfId="4512" xr:uid="{00000000-0005-0000-0000-0000970A0000}"/>
    <cellStyle name="Normal 2 2 2 2 2 2 2 2 2 2 2 3 2 7" xfId="3507" xr:uid="{00000000-0005-0000-0000-0000980A0000}"/>
    <cellStyle name="Normal 2 2 2 2 2 2 2 2 2 2 2 3 2 8" xfId="8585" xr:uid="{00000000-0005-0000-0000-0000990A0000}"/>
    <cellStyle name="Normal 2 2 2 2 2 2 2 2 2 2 2 3 3" xfId="4640" xr:uid="{00000000-0005-0000-0000-00009A0A0000}"/>
    <cellStyle name="Normal 2 2 2 2 2 2 2 2 2 2 2 3 4" xfId="4657" xr:uid="{00000000-0005-0000-0000-00009B0A0000}"/>
    <cellStyle name="Normal 2 2 2 2 2 2 2 2 2 2 2 3 5" xfId="4685" xr:uid="{00000000-0005-0000-0000-00009C0A0000}"/>
    <cellStyle name="Normal 2 2 2 2 2 2 2 2 2 2 2 3 6" xfId="4614" xr:uid="{00000000-0005-0000-0000-00009D0A0000}"/>
    <cellStyle name="Normal 2 2 2 2 2 2 2 2 2 2 2 3 7" xfId="4672" xr:uid="{00000000-0005-0000-0000-00009E0A0000}"/>
    <cellStyle name="Normal 2 2 2 2 2 2 2 2 2 2 2 3 8" xfId="3149" xr:uid="{00000000-0005-0000-0000-00009F0A0000}"/>
    <cellStyle name="Normal 2 2 2 2 2 2 2 2 2 2 2 3 8 2" xfId="8695" xr:uid="{00000000-0005-0000-0000-0000A00A0000}"/>
    <cellStyle name="Normal 2 2 2 2 2 2 2 2 2 2 2 3 9" xfId="4769" xr:uid="{00000000-0005-0000-0000-0000A10A0000}"/>
    <cellStyle name="Normal 2 2 2 2 2 2 2 2 2 2 2 3 9 2" xfId="10166" xr:uid="{00000000-0005-0000-0000-0000A20A0000}"/>
    <cellStyle name="Normal 2 2 2 2 2 2 2 2 2 2 2 4" xfId="1759" xr:uid="{00000000-0005-0000-0000-0000A30A0000}"/>
    <cellStyle name="Normal 2 2 2 2 2 2 2 2 2 2 2 5" xfId="2161" xr:uid="{00000000-0005-0000-0000-0000A40A0000}"/>
    <cellStyle name="Normal 2 2 2 2 2 2 2 2 2 2 2 6" xfId="2568" xr:uid="{00000000-0005-0000-0000-0000A50A0000}"/>
    <cellStyle name="Normal 2 2 2 2 2 2 2 2 2 2 2 7" xfId="2966" xr:uid="{00000000-0005-0000-0000-0000A60A0000}"/>
    <cellStyle name="Normal 2 2 2 2 2 2 2 2 2 2 2 7 2" xfId="3016" xr:uid="{00000000-0005-0000-0000-0000A70A0000}"/>
    <cellStyle name="Normal 2 2 2 2 2 2 2 2 2 2 2 7 2 2" xfId="8578" xr:uid="{00000000-0005-0000-0000-0000A80A0000}"/>
    <cellStyle name="Normal 2 2 2 2 2 2 2 2 2 2 2 7 3" xfId="3069" xr:uid="{00000000-0005-0000-0000-0000A90A0000}"/>
    <cellStyle name="Normal 2 2 2 2 2 2 2 2 2 2 2 7 3 2" xfId="8618" xr:uid="{00000000-0005-0000-0000-0000AA0A0000}"/>
    <cellStyle name="Normal 2 2 2 2 2 2 2 2 2 2 2 7 4" xfId="4708" xr:uid="{00000000-0005-0000-0000-0000AB0A0000}"/>
    <cellStyle name="Normal 2 2 2 2 2 2 2 2 2 2 2 7 4 2" xfId="10107" xr:uid="{00000000-0005-0000-0000-0000AC0A0000}"/>
    <cellStyle name="Normal 2 2 2 2 2 2 2 2 2 2 2 7 5" xfId="4525" xr:uid="{00000000-0005-0000-0000-0000AD0A0000}"/>
    <cellStyle name="Normal 2 2 2 2 2 2 2 2 2 2 2 7 5 2" xfId="9978" xr:uid="{00000000-0005-0000-0000-0000AE0A0000}"/>
    <cellStyle name="Normal 2 2 2 2 2 2 2 2 2 2 2 7 6" xfId="4589" xr:uid="{00000000-0005-0000-0000-0000AF0A0000}"/>
    <cellStyle name="Normal 2 2 2 2 2 2 2 2 2 2 2 7 6 2" xfId="10040" xr:uid="{00000000-0005-0000-0000-0000B00A0000}"/>
    <cellStyle name="Normal 2 2 2 2 2 2 2 2 2 2 2 7 7" xfId="3890" xr:uid="{00000000-0005-0000-0000-0000B10A0000}"/>
    <cellStyle name="Normal 2 2 2 2 2 2 2 2 2 2 2 7 7 2" xfId="9386" xr:uid="{00000000-0005-0000-0000-0000B20A0000}"/>
    <cellStyle name="Normal 2 2 2 2 2 2 2 2 2 2 2 8" xfId="4637" xr:uid="{00000000-0005-0000-0000-0000B30A0000}"/>
    <cellStyle name="Normal 2 2 2 2 2 2 2 2 2 2 2 8 2" xfId="10067" xr:uid="{00000000-0005-0000-0000-0000B40A0000}"/>
    <cellStyle name="Normal 2 2 2 2 2 2 2 2 2 2 2 9" xfId="3023" xr:uid="{00000000-0005-0000-0000-0000B50A0000}"/>
    <cellStyle name="Normal 2 2 2 2 2 2 2 2 2 2 2 9 2" xfId="8582" xr:uid="{00000000-0005-0000-0000-0000B60A0000}"/>
    <cellStyle name="Normal 2 2 2 2 2 2 2 2 2 2 3" xfId="787" xr:uid="{00000000-0005-0000-0000-0000B70A0000}"/>
    <cellStyle name="Normal 2 2 2 2 2 2 2 2 2 2 3 10" xfId="4171" xr:uid="{00000000-0005-0000-0000-0000B80A0000}"/>
    <cellStyle name="Normal 2 2 2 2 2 2 2 2 2 2 3 11" xfId="3438" xr:uid="{00000000-0005-0000-0000-0000B90A0000}"/>
    <cellStyle name="Normal 2 2 2 2 2 2 2 2 2 2 3 12" xfId="5109" xr:uid="{00000000-0005-0000-0000-0000BA0A0000}"/>
    <cellStyle name="Normal 2 2 2 2 2 2 2 2 2 2 3 13" xfId="6399" xr:uid="{00000000-0005-0000-0000-0000BB0A0000}"/>
    <cellStyle name="Normal 2 2 2 2 2 2 2 2 2 2 3 2" xfId="3030" xr:uid="{00000000-0005-0000-0000-0000BC0A0000}"/>
    <cellStyle name="Normal 2 2 2 2 2 2 2 2 2 2 3 2 2" xfId="3267" xr:uid="{00000000-0005-0000-0000-0000BD0A0000}"/>
    <cellStyle name="Normal 2 2 2 2 2 2 2 2 2 2 3 2 2 2" xfId="8803" xr:uid="{00000000-0005-0000-0000-0000BE0A0000}"/>
    <cellStyle name="Normal 2 2 2 2 2 2 2 2 2 2 3 2 3" xfId="3112" xr:uid="{00000000-0005-0000-0000-0000BF0A0000}"/>
    <cellStyle name="Normal 2 2 2 2 2 2 2 2 2 2 3 2 3 2" xfId="8658" xr:uid="{00000000-0005-0000-0000-0000C00A0000}"/>
    <cellStyle name="Normal 2 2 2 2 2 2 2 2 2 2 3 2 4" xfId="4740" xr:uid="{00000000-0005-0000-0000-0000C10A0000}"/>
    <cellStyle name="Normal 2 2 2 2 2 2 2 2 2 2 3 2 4 2" xfId="10138" xr:uid="{00000000-0005-0000-0000-0000C20A0000}"/>
    <cellStyle name="Normal 2 2 2 2 2 2 2 2 2 2 3 2 5" xfId="3500" xr:uid="{00000000-0005-0000-0000-0000C30A0000}"/>
    <cellStyle name="Normal 2 2 2 2 2 2 2 2 2 2 3 2 5 2" xfId="9015" xr:uid="{00000000-0005-0000-0000-0000C40A0000}"/>
    <cellStyle name="Normal 2 2 2 2 2 2 2 2 2 2 3 2 6" xfId="3512" xr:uid="{00000000-0005-0000-0000-0000C50A0000}"/>
    <cellStyle name="Normal 2 2 2 2 2 2 2 2 2 2 3 2 6 2" xfId="9026" xr:uid="{00000000-0005-0000-0000-0000C60A0000}"/>
    <cellStyle name="Normal 2 2 2 2 2 2 2 2 2 2 3 2 7" xfId="5093" xr:uid="{00000000-0005-0000-0000-0000C70A0000}"/>
    <cellStyle name="Normal 2 2 2 2 2 2 2 2 2 2 3 2 7 2" xfId="10472" xr:uid="{00000000-0005-0000-0000-0000C80A0000}"/>
    <cellStyle name="Normal 2 2 2 2 2 2 2 2 2 2 3 3" xfId="4612" xr:uid="{00000000-0005-0000-0000-0000C90A0000}"/>
    <cellStyle name="Normal 2 2 2 2 2 2 2 2 2 2 3 3 2" xfId="10054" xr:uid="{00000000-0005-0000-0000-0000CA0A0000}"/>
    <cellStyle name="Normal 2 2 2 2 2 2 2 2 2 2 3 4" xfId="4625" xr:uid="{00000000-0005-0000-0000-0000CB0A0000}"/>
    <cellStyle name="Normal 2 2 2 2 2 2 2 2 2 2 3 4 2" xfId="10060" xr:uid="{00000000-0005-0000-0000-0000CC0A0000}"/>
    <cellStyle name="Normal 2 2 2 2 2 2 2 2 2 2 3 5" xfId="4664" xr:uid="{00000000-0005-0000-0000-0000CD0A0000}"/>
    <cellStyle name="Normal 2 2 2 2 2 2 2 2 2 2 3 5 2" xfId="10081" xr:uid="{00000000-0005-0000-0000-0000CE0A0000}"/>
    <cellStyle name="Normal 2 2 2 2 2 2 2 2 2 2 3 6" xfId="3003" xr:uid="{00000000-0005-0000-0000-0000CF0A0000}"/>
    <cellStyle name="Normal 2 2 2 2 2 2 2 2 2 2 3 6 2" xfId="8571" xr:uid="{00000000-0005-0000-0000-0000D00A0000}"/>
    <cellStyle name="Normal 2 2 2 2 2 2 2 2 2 2 3 7" xfId="4648" xr:uid="{00000000-0005-0000-0000-0000D10A0000}"/>
    <cellStyle name="Normal 2 2 2 2 2 2 2 2 2 2 3 7 2" xfId="10073" xr:uid="{00000000-0005-0000-0000-0000D20A0000}"/>
    <cellStyle name="Normal 2 2 2 2 2 2 2 2 2 2 3 8" xfId="3447" xr:uid="{00000000-0005-0000-0000-0000D30A0000}"/>
    <cellStyle name="Normal 2 2 2 2 2 2 2 2 2 2 3 9" xfId="5016" xr:uid="{00000000-0005-0000-0000-0000D40A0000}"/>
    <cellStyle name="Normal 2 2 2 2 2 2 2 2 2 2 4" xfId="1192" xr:uid="{00000000-0005-0000-0000-0000D50A0000}"/>
    <cellStyle name="Normal 2 2 2 2 2 2 2 2 2 2 4 2" xfId="6799" xr:uid="{00000000-0005-0000-0000-0000D60A0000}"/>
    <cellStyle name="Normal 2 2 2 2 2 2 2 2 2 2 5" xfId="1599" xr:uid="{00000000-0005-0000-0000-0000D70A0000}"/>
    <cellStyle name="Normal 2 2 2 2 2 2 2 2 2 2 5 2" xfId="7199" xr:uid="{00000000-0005-0000-0000-0000D80A0000}"/>
    <cellStyle name="Normal 2 2 2 2 2 2 2 2 2 2 6" xfId="2002" xr:uid="{00000000-0005-0000-0000-0000D90A0000}"/>
    <cellStyle name="Normal 2 2 2 2 2 2 2 2 2 2 6 2" xfId="7595" xr:uid="{00000000-0005-0000-0000-0000DA0A0000}"/>
    <cellStyle name="Normal 2 2 2 2 2 2 2 2 2 2 7" xfId="2408" xr:uid="{00000000-0005-0000-0000-0000DB0A0000}"/>
    <cellStyle name="Normal 2 2 2 2 2 2 2 2 2 2 7 2" xfId="7993" xr:uid="{00000000-0005-0000-0000-0000DC0A0000}"/>
    <cellStyle name="Normal 2 2 2 2 2 2 2 2 2 2 8" xfId="2807" xr:uid="{00000000-0005-0000-0000-0000DD0A0000}"/>
    <cellStyle name="Normal 2 2 2 2 2 2 2 2 2 2 8 2" xfId="2246" xr:uid="{00000000-0005-0000-0000-0000DE0A0000}"/>
    <cellStyle name="Normal 2 2 2 2 2 2 2 2 2 2 8 3" xfId="4476" xr:uid="{00000000-0005-0000-0000-0000DF0A0000}"/>
    <cellStyle name="Normal 2 2 2 2 2 2 2 2 2 2 8 4" xfId="3661" xr:uid="{00000000-0005-0000-0000-0000E00A0000}"/>
    <cellStyle name="Normal 2 2 2 2 2 2 2 2 2 2 8 5" xfId="5269" xr:uid="{00000000-0005-0000-0000-0000E10A0000}"/>
    <cellStyle name="Normal 2 2 2 2 2 2 2 2 2 2 8 6" xfId="5509" xr:uid="{00000000-0005-0000-0000-0000E20A0000}"/>
    <cellStyle name="Normal 2 2 2 2 2 2 2 2 2 2 8 7" xfId="5661" xr:uid="{00000000-0005-0000-0000-0000E30A0000}"/>
    <cellStyle name="Normal 2 2 2 2 2 2 2 2 2 2 8 8" xfId="8386" xr:uid="{00000000-0005-0000-0000-0000E40A0000}"/>
    <cellStyle name="Normal 2 2 2 2 2 2 2 2 2 2 9" xfId="4651" xr:uid="{00000000-0005-0000-0000-0000E50A0000}"/>
    <cellStyle name="Normal 2 2 2 2 2 2 2 2 2 3" xfId="475" xr:uid="{00000000-0005-0000-0000-0000E60A0000}"/>
    <cellStyle name="Normal 2 2 2 2 2 2 2 2 2 3 10" xfId="3130" xr:uid="{00000000-0005-0000-0000-0000E70A0000}"/>
    <cellStyle name="Normal 2 2 2 2 2 2 2 2 2 3 10 2" xfId="8676" xr:uid="{00000000-0005-0000-0000-0000E80A0000}"/>
    <cellStyle name="Normal 2 2 2 2 2 2 2 2 2 3 11" xfId="5134" xr:uid="{00000000-0005-0000-0000-0000E90A0000}"/>
    <cellStyle name="Normal 2 2 2 2 2 2 2 2 2 3 11 2" xfId="10510" xr:uid="{00000000-0005-0000-0000-0000EA0A0000}"/>
    <cellStyle name="Normal 2 2 2 2 2 2 2 2 2 3 12" xfId="5413" xr:uid="{00000000-0005-0000-0000-0000EB0A0000}"/>
    <cellStyle name="Normal 2 2 2 2 2 2 2 2 2 3 12 2" xfId="10773" xr:uid="{00000000-0005-0000-0000-0000EC0A0000}"/>
    <cellStyle name="Normal 2 2 2 2 2 2 2 2 2 3 13" xfId="6111" xr:uid="{00000000-0005-0000-0000-0000ED0A0000}"/>
    <cellStyle name="Normal 2 2 2 2 2 2 2 2 2 3 2" xfId="957" xr:uid="{00000000-0005-0000-0000-0000EE0A0000}"/>
    <cellStyle name="Normal 2 2 2 2 2 2 2 2 2 3 2 2" xfId="6568" xr:uid="{00000000-0005-0000-0000-0000EF0A0000}"/>
    <cellStyle name="Normal 2 2 2 2 2 2 2 2 2 3 3" xfId="1362" xr:uid="{00000000-0005-0000-0000-0000F00A0000}"/>
    <cellStyle name="Normal 2 2 2 2 2 2 2 2 2 3 3 2" xfId="6968" xr:uid="{00000000-0005-0000-0000-0000F10A0000}"/>
    <cellStyle name="Normal 2 2 2 2 2 2 2 2 2 3 4" xfId="1769" xr:uid="{00000000-0005-0000-0000-0000F20A0000}"/>
    <cellStyle name="Normal 2 2 2 2 2 2 2 2 2 3 4 2" xfId="7367" xr:uid="{00000000-0005-0000-0000-0000F30A0000}"/>
    <cellStyle name="Normal 2 2 2 2 2 2 2 2 2 3 5" xfId="2171" xr:uid="{00000000-0005-0000-0000-0000F40A0000}"/>
    <cellStyle name="Normal 2 2 2 2 2 2 2 2 2 3 5 2" xfId="7763" xr:uid="{00000000-0005-0000-0000-0000F50A0000}"/>
    <cellStyle name="Normal 2 2 2 2 2 2 2 2 2 3 6" xfId="2578" xr:uid="{00000000-0005-0000-0000-0000F60A0000}"/>
    <cellStyle name="Normal 2 2 2 2 2 2 2 2 2 3 6 2" xfId="8160" xr:uid="{00000000-0005-0000-0000-0000F70A0000}"/>
    <cellStyle name="Normal 2 2 2 2 2 2 2 2 2 3 7" xfId="2976" xr:uid="{00000000-0005-0000-0000-0000F80A0000}"/>
    <cellStyle name="Normal 2 2 2 2 2 2 2 2 2 3 7 2" xfId="8554" xr:uid="{00000000-0005-0000-0000-0000F90A0000}"/>
    <cellStyle name="Normal 2 2 2 2 2 2 2 2 2 3 8" xfId="3928" xr:uid="{00000000-0005-0000-0000-0000FA0A0000}"/>
    <cellStyle name="Normal 2 2 2 2 2 2 2 2 2 3 8 2" xfId="9421" xr:uid="{00000000-0005-0000-0000-0000FB0A0000}"/>
    <cellStyle name="Normal 2 2 2 2 2 2 2 2 2 3 9" xfId="4209" xr:uid="{00000000-0005-0000-0000-0000FC0A0000}"/>
    <cellStyle name="Normal 2 2 2 2 2 2 2 2 2 3 9 2" xfId="9681" xr:uid="{00000000-0005-0000-0000-0000FD0A0000}"/>
    <cellStyle name="Normal 2 2 2 2 2 2 2 2 2 4" xfId="786" xr:uid="{00000000-0005-0000-0000-0000FE0A0000}"/>
    <cellStyle name="Normal 2 2 2 2 2 2 2 2 2 4 10" xfId="3485" xr:uid="{00000000-0005-0000-0000-0000FF0A0000}"/>
    <cellStyle name="Normal 2 2 2 2 2 2 2 2 2 4 10 2" xfId="9001" xr:uid="{00000000-0005-0000-0000-0000000B0000}"/>
    <cellStyle name="Normal 2 2 2 2 2 2 2 2 2 4 11" xfId="3994" xr:uid="{00000000-0005-0000-0000-0000010B0000}"/>
    <cellStyle name="Normal 2 2 2 2 2 2 2 2 2 4 11 2" xfId="9485" xr:uid="{00000000-0005-0000-0000-0000020B0000}"/>
    <cellStyle name="Normal 2 2 2 2 2 2 2 2 2 4 12" xfId="2980" xr:uid="{00000000-0005-0000-0000-0000030B0000}"/>
    <cellStyle name="Normal 2 2 2 2 2 2 2 2 2 4 12 2" xfId="8558" xr:uid="{00000000-0005-0000-0000-0000040B0000}"/>
    <cellStyle name="Normal 2 2 2 2 2 2 2 2 2 4 2" xfId="3015" xr:uid="{00000000-0005-0000-0000-0000050B0000}"/>
    <cellStyle name="Normal 2 2 2 2 2 2 2 2 2 4 2 2" xfId="3266" xr:uid="{00000000-0005-0000-0000-0000060B0000}"/>
    <cellStyle name="Normal 2 2 2 2 2 2 2 2 2 4 2 3" xfId="3413" xr:uid="{00000000-0005-0000-0000-0000070B0000}"/>
    <cellStyle name="Normal 2 2 2 2 2 2 2 2 2 4 2 4" xfId="4989" xr:uid="{00000000-0005-0000-0000-0000080B0000}"/>
    <cellStyle name="Normal 2 2 2 2 2 2 2 2 2 4 2 5" xfId="3087" xr:uid="{00000000-0005-0000-0000-0000090B0000}"/>
    <cellStyle name="Normal 2 2 2 2 2 2 2 2 2 4 2 6" xfId="4019" xr:uid="{00000000-0005-0000-0000-00000A0B0000}"/>
    <cellStyle name="Normal 2 2 2 2 2 2 2 2 2 4 2 7" xfId="5169" xr:uid="{00000000-0005-0000-0000-00000B0B0000}"/>
    <cellStyle name="Normal 2 2 2 2 2 2 2 2 2 4 2 8" xfId="8577" xr:uid="{00000000-0005-0000-0000-00000C0B0000}"/>
    <cellStyle name="Normal 2 2 2 2 2 2 2 2 2 4 3" xfId="4611" xr:uid="{00000000-0005-0000-0000-00000D0B0000}"/>
    <cellStyle name="Normal 2 2 2 2 2 2 2 2 2 4 4" xfId="4642" xr:uid="{00000000-0005-0000-0000-00000E0B0000}"/>
    <cellStyle name="Normal 2 2 2 2 2 2 2 2 2 4 5" xfId="4662" xr:uid="{00000000-0005-0000-0000-00000F0B0000}"/>
    <cellStyle name="Normal 2 2 2 2 2 2 2 2 2 4 6" xfId="4629" xr:uid="{00000000-0005-0000-0000-0000100B0000}"/>
    <cellStyle name="Normal 2 2 2 2 2 2 2 2 2 4 7" xfId="4666" xr:uid="{00000000-0005-0000-0000-0000110B0000}"/>
    <cellStyle name="Normal 2 2 2 2 2 2 2 2 2 4 8" xfId="3156" xr:uid="{00000000-0005-0000-0000-0000120B0000}"/>
    <cellStyle name="Normal 2 2 2 2 2 2 2 2 2 4 8 2" xfId="8702" xr:uid="{00000000-0005-0000-0000-0000130B0000}"/>
    <cellStyle name="Normal 2 2 2 2 2 2 2 2 2 4 9" xfId="4956" xr:uid="{00000000-0005-0000-0000-0000140B0000}"/>
    <cellStyle name="Normal 2 2 2 2 2 2 2 2 2 4 9 2" xfId="10345" xr:uid="{00000000-0005-0000-0000-0000150B0000}"/>
    <cellStyle name="Normal 2 2 2 2 2 2 2 2 2 5" xfId="1191" xr:uid="{00000000-0005-0000-0000-0000160B0000}"/>
    <cellStyle name="Normal 2 2 2 2 2 2 2 2 2 6" xfId="1598" xr:uid="{00000000-0005-0000-0000-0000170B0000}"/>
    <cellStyle name="Normal 2 2 2 2 2 2 2 2 2 7" xfId="2001" xr:uid="{00000000-0005-0000-0000-0000180B0000}"/>
    <cellStyle name="Normal 2 2 2 2 2 2 2 2 2 8" xfId="2407" xr:uid="{00000000-0005-0000-0000-0000190B0000}"/>
    <cellStyle name="Normal 2 2 2 2 2 2 2 2 2 9" xfId="2806" xr:uid="{00000000-0005-0000-0000-00001A0B0000}"/>
    <cellStyle name="Normal 2 2 2 2 2 2 2 2 2 9 2" xfId="3009" xr:uid="{00000000-0005-0000-0000-00001B0B0000}"/>
    <cellStyle name="Normal 2 2 2 2 2 2 2 2 2 9 2 2" xfId="8575" xr:uid="{00000000-0005-0000-0000-00001C0B0000}"/>
    <cellStyle name="Normal 2 2 2 2 2 2 2 2 2 9 3" xfId="4123" xr:uid="{00000000-0005-0000-0000-00001D0B0000}"/>
    <cellStyle name="Normal 2 2 2 2 2 2 2 2 2 9 3 2" xfId="9606" xr:uid="{00000000-0005-0000-0000-00001E0B0000}"/>
    <cellStyle name="Normal 2 2 2 2 2 2 2 2 2 9 4" xfId="4053" xr:uid="{00000000-0005-0000-0000-00001F0B0000}"/>
    <cellStyle name="Normal 2 2 2 2 2 2 2 2 2 9 4 2" xfId="9541" xr:uid="{00000000-0005-0000-0000-0000200B0000}"/>
    <cellStyle name="Normal 2 2 2 2 2 2 2 2 2 9 5" xfId="2585" xr:uid="{00000000-0005-0000-0000-0000210B0000}"/>
    <cellStyle name="Normal 2 2 2 2 2 2 2 2 2 9 5 2" xfId="8167" xr:uid="{00000000-0005-0000-0000-0000220B0000}"/>
    <cellStyle name="Normal 2 2 2 2 2 2 2 2 2 9 6" xfId="4090" xr:uid="{00000000-0005-0000-0000-0000230B0000}"/>
    <cellStyle name="Normal 2 2 2 2 2 2 2 2 2 9 6 2" xfId="9576" xr:uid="{00000000-0005-0000-0000-0000240B0000}"/>
    <cellStyle name="Normal 2 2 2 2 2 2 2 2 2 9 7" xfId="4329" xr:uid="{00000000-0005-0000-0000-0000250B0000}"/>
    <cellStyle name="Normal 2 2 2 2 2 2 2 2 2 9 7 2" xfId="9796" xr:uid="{00000000-0005-0000-0000-0000260B0000}"/>
    <cellStyle name="Normal 2 2 2 2 2 2 2 2 3" xfId="436" xr:uid="{00000000-0005-0000-0000-0000270B0000}"/>
    <cellStyle name="Normal 2 2 2 2 2 2 2 2 3 10" xfId="2683" xr:uid="{00000000-0005-0000-0000-0000280B0000}"/>
    <cellStyle name="Normal 2 2 2 2 2 2 2 2 3 10 2" xfId="8263" xr:uid="{00000000-0005-0000-0000-0000290B0000}"/>
    <cellStyle name="Normal 2 2 2 2 2 2 2 2 3 11" xfId="4198" xr:uid="{00000000-0005-0000-0000-00002A0B0000}"/>
    <cellStyle name="Normal 2 2 2 2 2 2 2 2 3 11 2" xfId="9671" xr:uid="{00000000-0005-0000-0000-00002B0B0000}"/>
    <cellStyle name="Normal 2 2 2 2 2 2 2 2 3 12" xfId="3089" xr:uid="{00000000-0005-0000-0000-00002C0B0000}"/>
    <cellStyle name="Normal 2 2 2 2 2 2 2 2 3 12 2" xfId="8636" xr:uid="{00000000-0005-0000-0000-00002D0B0000}"/>
    <cellStyle name="Normal 2 2 2 2 2 2 2 2 3 13" xfId="3689" xr:uid="{00000000-0005-0000-0000-00002E0B0000}"/>
    <cellStyle name="Normal 2 2 2 2 2 2 2 2 3 13 2" xfId="9193" xr:uid="{00000000-0005-0000-0000-00002F0B0000}"/>
    <cellStyle name="Normal 2 2 2 2 2 2 2 2 3 14" xfId="6078" xr:uid="{00000000-0005-0000-0000-0000300B0000}"/>
    <cellStyle name="Normal 2 2 2 2 2 2 2 2 3 2" xfId="474" xr:uid="{00000000-0005-0000-0000-0000310B0000}"/>
    <cellStyle name="Normal 2 2 2 2 2 2 2 2 3 3" xfId="919" xr:uid="{00000000-0005-0000-0000-0000320B0000}"/>
    <cellStyle name="Normal 2 2 2 2 2 2 2 2 3 3 2" xfId="6531" xr:uid="{00000000-0005-0000-0000-0000330B0000}"/>
    <cellStyle name="Normal 2 2 2 2 2 2 2 2 3 4" xfId="1324" xr:uid="{00000000-0005-0000-0000-0000340B0000}"/>
    <cellStyle name="Normal 2 2 2 2 2 2 2 2 3 4 2" xfId="6931" xr:uid="{00000000-0005-0000-0000-0000350B0000}"/>
    <cellStyle name="Normal 2 2 2 2 2 2 2 2 3 5" xfId="1731" xr:uid="{00000000-0005-0000-0000-0000360B0000}"/>
    <cellStyle name="Normal 2 2 2 2 2 2 2 2 3 5 2" xfId="7331" xr:uid="{00000000-0005-0000-0000-0000370B0000}"/>
    <cellStyle name="Normal 2 2 2 2 2 2 2 2 3 6" xfId="2134" xr:uid="{00000000-0005-0000-0000-0000380B0000}"/>
    <cellStyle name="Normal 2 2 2 2 2 2 2 2 3 6 2" xfId="7727" xr:uid="{00000000-0005-0000-0000-0000390B0000}"/>
    <cellStyle name="Normal 2 2 2 2 2 2 2 2 3 7" xfId="2540" xr:uid="{00000000-0005-0000-0000-00003A0B0000}"/>
    <cellStyle name="Normal 2 2 2 2 2 2 2 2 3 7 2" xfId="8124" xr:uid="{00000000-0005-0000-0000-00003B0B0000}"/>
    <cellStyle name="Normal 2 2 2 2 2 2 2 2 3 8" xfId="2938" xr:uid="{00000000-0005-0000-0000-00003C0B0000}"/>
    <cellStyle name="Normal 2 2 2 2 2 2 2 2 3 8 2" xfId="8517" xr:uid="{00000000-0005-0000-0000-00003D0B0000}"/>
    <cellStyle name="Normal 2 2 2 2 2 2 2 2 3 9" xfId="3236" xr:uid="{00000000-0005-0000-0000-00003E0B0000}"/>
    <cellStyle name="Normal 2 2 2 2 2 2 2 2 3 9 2" xfId="8773" xr:uid="{00000000-0005-0000-0000-00003F0B0000}"/>
    <cellStyle name="Normal 2 2 2 2 2 2 2 2 4" xfId="645" xr:uid="{00000000-0005-0000-0000-0000400B0000}"/>
    <cellStyle name="Normal 2 2 2 2 2 2 2 2 4 10" xfId="3566" xr:uid="{00000000-0005-0000-0000-0000410B0000}"/>
    <cellStyle name="Normal 2 2 2 2 2 2 2 2 4 11" xfId="5296" xr:uid="{00000000-0005-0000-0000-0000420B0000}"/>
    <cellStyle name="Normal 2 2 2 2 2 2 2 2 4 12" xfId="5530" xr:uid="{00000000-0005-0000-0000-0000430B0000}"/>
    <cellStyle name="Normal 2 2 2 2 2 2 2 2 4 13" xfId="6258" xr:uid="{00000000-0005-0000-0000-0000440B0000}"/>
    <cellStyle name="Normal 2 2 2 2 2 2 2 2 4 2" xfId="3014" xr:uid="{00000000-0005-0000-0000-0000450B0000}"/>
    <cellStyle name="Normal 2 2 2 2 2 2 2 2 4 2 2" xfId="3158" xr:uid="{00000000-0005-0000-0000-0000460B0000}"/>
    <cellStyle name="Normal 2 2 2 2 2 2 2 2 4 2 2 2" xfId="8703" xr:uid="{00000000-0005-0000-0000-0000470B0000}"/>
    <cellStyle name="Normal 2 2 2 2 2 2 2 2 4 2 3" xfId="3816" xr:uid="{00000000-0005-0000-0000-0000480B0000}"/>
    <cellStyle name="Normal 2 2 2 2 2 2 2 2 4 2 3 2" xfId="9314" xr:uid="{00000000-0005-0000-0000-0000490B0000}"/>
    <cellStyle name="Normal 2 2 2 2 2 2 2 2 4 2 4" xfId="3555" xr:uid="{00000000-0005-0000-0000-00004A0B0000}"/>
    <cellStyle name="Normal 2 2 2 2 2 2 2 2 4 2 4 2" xfId="9067" xr:uid="{00000000-0005-0000-0000-00004B0B0000}"/>
    <cellStyle name="Normal 2 2 2 2 2 2 2 2 4 2 5" xfId="4929" xr:uid="{00000000-0005-0000-0000-00004C0B0000}"/>
    <cellStyle name="Normal 2 2 2 2 2 2 2 2 4 2 5 2" xfId="10322" xr:uid="{00000000-0005-0000-0000-00004D0B0000}"/>
    <cellStyle name="Normal 2 2 2 2 2 2 2 2 4 2 6" xfId="5005" xr:uid="{00000000-0005-0000-0000-00004E0B0000}"/>
    <cellStyle name="Normal 2 2 2 2 2 2 2 2 4 2 6 2" xfId="10392" xr:uid="{00000000-0005-0000-0000-00004F0B0000}"/>
    <cellStyle name="Normal 2 2 2 2 2 2 2 2 4 2 7" xfId="4806" xr:uid="{00000000-0005-0000-0000-0000500B0000}"/>
    <cellStyle name="Normal 2 2 2 2 2 2 2 2 4 2 7 2" xfId="10203" xr:uid="{00000000-0005-0000-0000-0000510B0000}"/>
    <cellStyle name="Normal 2 2 2 2 2 2 2 2 4 3" xfId="4605" xr:uid="{00000000-0005-0000-0000-0000520B0000}"/>
    <cellStyle name="Normal 2 2 2 2 2 2 2 2 4 3 2" xfId="10050" xr:uid="{00000000-0005-0000-0000-0000530B0000}"/>
    <cellStyle name="Normal 2 2 2 2 2 2 2 2 4 4" xfId="4675" xr:uid="{00000000-0005-0000-0000-0000540B0000}"/>
    <cellStyle name="Normal 2 2 2 2 2 2 2 2 4 4 2" xfId="10085" xr:uid="{00000000-0005-0000-0000-0000550B0000}"/>
    <cellStyle name="Normal 2 2 2 2 2 2 2 2 4 5" xfId="2995" xr:uid="{00000000-0005-0000-0000-0000560B0000}"/>
    <cellStyle name="Normal 2 2 2 2 2 2 2 2 4 5 2" xfId="8566" xr:uid="{00000000-0005-0000-0000-0000570B0000}"/>
    <cellStyle name="Normal 2 2 2 2 2 2 2 2 4 6" xfId="4644" xr:uid="{00000000-0005-0000-0000-0000580B0000}"/>
    <cellStyle name="Normal 2 2 2 2 2 2 2 2 4 6 2" xfId="10070" xr:uid="{00000000-0005-0000-0000-0000590B0000}"/>
    <cellStyle name="Normal 2 2 2 2 2 2 2 2 4 7" xfId="4686" xr:uid="{00000000-0005-0000-0000-00005A0B0000}"/>
    <cellStyle name="Normal 2 2 2 2 2 2 2 2 4 7 2" xfId="10091" xr:uid="{00000000-0005-0000-0000-00005B0B0000}"/>
    <cellStyle name="Normal 2 2 2 2 2 2 2 2 4 8" xfId="3454" xr:uid="{00000000-0005-0000-0000-00005C0B0000}"/>
    <cellStyle name="Normal 2 2 2 2 2 2 2 2 4 9" xfId="3750" xr:uid="{00000000-0005-0000-0000-00005D0B0000}"/>
    <cellStyle name="Normal 2 2 2 2 2 2 2 2 5" xfId="1050" xr:uid="{00000000-0005-0000-0000-00005E0B0000}"/>
    <cellStyle name="Normal 2 2 2 2 2 2 2 2 5 2" xfId="6658" xr:uid="{00000000-0005-0000-0000-00005F0B0000}"/>
    <cellStyle name="Normal 2 2 2 2 2 2 2 2 6" xfId="1457" xr:uid="{00000000-0005-0000-0000-0000600B0000}"/>
    <cellStyle name="Normal 2 2 2 2 2 2 2 2 6 2" xfId="7058" xr:uid="{00000000-0005-0000-0000-0000610B0000}"/>
    <cellStyle name="Normal 2 2 2 2 2 2 2 2 7" xfId="1861" xr:uid="{00000000-0005-0000-0000-0000620B0000}"/>
    <cellStyle name="Normal 2 2 2 2 2 2 2 2 7 2" xfId="7456" xr:uid="{00000000-0005-0000-0000-0000630B0000}"/>
    <cellStyle name="Normal 2 2 2 2 2 2 2 2 8" xfId="2266" xr:uid="{00000000-0005-0000-0000-0000640B0000}"/>
    <cellStyle name="Normal 2 2 2 2 2 2 2 2 8 2" xfId="7852" xr:uid="{00000000-0005-0000-0000-0000650B0000}"/>
    <cellStyle name="Normal 2 2 2 2 2 2 2 2 9" xfId="2673" xr:uid="{00000000-0005-0000-0000-0000660B0000}"/>
    <cellStyle name="Normal 2 2 2 2 2 2 2 2 9 2" xfId="3021" xr:uid="{00000000-0005-0000-0000-0000670B0000}"/>
    <cellStyle name="Normal 2 2 2 2 2 2 2 2 9 3" xfId="3293" xr:uid="{00000000-0005-0000-0000-0000680B0000}"/>
    <cellStyle name="Normal 2 2 2 2 2 2 2 2 9 4" xfId="4096" xr:uid="{00000000-0005-0000-0000-0000690B0000}"/>
    <cellStyle name="Normal 2 2 2 2 2 2 2 2 9 5" xfId="4896" xr:uid="{00000000-0005-0000-0000-00006A0B0000}"/>
    <cellStyle name="Normal 2 2 2 2 2 2 2 2 9 6" xfId="3886" xr:uid="{00000000-0005-0000-0000-00006B0B0000}"/>
    <cellStyle name="Normal 2 2 2 2 2 2 2 2 9 7" xfId="4193" xr:uid="{00000000-0005-0000-0000-00006C0B0000}"/>
    <cellStyle name="Normal 2 2 2 2 2 2 2 2 9 8" xfId="8253" xr:uid="{00000000-0005-0000-0000-00006D0B0000}"/>
    <cellStyle name="Normal 2 2 2 2 2 2 2 3" xfId="435" xr:uid="{00000000-0005-0000-0000-00006E0B0000}"/>
    <cellStyle name="Normal 2 2 2 2 2 2 2 3 2" xfId="473" xr:uid="{00000000-0005-0000-0000-00006F0B0000}"/>
    <cellStyle name="Normal 2 2 2 2 2 2 2 3 2 10" xfId="5307" xr:uid="{00000000-0005-0000-0000-0000700B0000}"/>
    <cellStyle name="Normal 2 2 2 2 2 2 2 3 2 10 2" xfId="10675" xr:uid="{00000000-0005-0000-0000-0000710B0000}"/>
    <cellStyle name="Normal 2 2 2 2 2 2 2 3 2 11" xfId="5538" xr:uid="{00000000-0005-0000-0000-0000720B0000}"/>
    <cellStyle name="Normal 2 2 2 2 2 2 2 3 2 11 2" xfId="10892" xr:uid="{00000000-0005-0000-0000-0000730B0000}"/>
    <cellStyle name="Normal 2 2 2 2 2 2 2 3 2 12" xfId="5676" xr:uid="{00000000-0005-0000-0000-0000740B0000}"/>
    <cellStyle name="Normal 2 2 2 2 2 2 2 3 2 12 2" xfId="11021" xr:uid="{00000000-0005-0000-0000-0000750B0000}"/>
    <cellStyle name="Normal 2 2 2 2 2 2 2 3 2 13" xfId="6110" xr:uid="{00000000-0005-0000-0000-0000760B0000}"/>
    <cellStyle name="Normal 2 2 2 2 2 2 2 3 2 2" xfId="955" xr:uid="{00000000-0005-0000-0000-0000770B0000}"/>
    <cellStyle name="Normal 2 2 2 2 2 2 2 3 2 2 2" xfId="6566" xr:uid="{00000000-0005-0000-0000-0000780B0000}"/>
    <cellStyle name="Normal 2 2 2 2 2 2 2 3 2 3" xfId="1360" xr:uid="{00000000-0005-0000-0000-0000790B0000}"/>
    <cellStyle name="Normal 2 2 2 2 2 2 2 3 2 3 2" xfId="6966" xr:uid="{00000000-0005-0000-0000-00007A0B0000}"/>
    <cellStyle name="Normal 2 2 2 2 2 2 2 3 2 4" xfId="1767" xr:uid="{00000000-0005-0000-0000-00007B0B0000}"/>
    <cellStyle name="Normal 2 2 2 2 2 2 2 3 2 4 2" xfId="7365" xr:uid="{00000000-0005-0000-0000-00007C0B0000}"/>
    <cellStyle name="Normal 2 2 2 2 2 2 2 3 2 5" xfId="2169" xr:uid="{00000000-0005-0000-0000-00007D0B0000}"/>
    <cellStyle name="Normal 2 2 2 2 2 2 2 3 2 5 2" xfId="7761" xr:uid="{00000000-0005-0000-0000-00007E0B0000}"/>
    <cellStyle name="Normal 2 2 2 2 2 2 2 3 2 6" xfId="2576" xr:uid="{00000000-0005-0000-0000-00007F0B0000}"/>
    <cellStyle name="Normal 2 2 2 2 2 2 2 3 2 6 2" xfId="8158" xr:uid="{00000000-0005-0000-0000-0000800B0000}"/>
    <cellStyle name="Normal 2 2 2 2 2 2 2 3 2 7" xfId="2974" xr:uid="{00000000-0005-0000-0000-0000810B0000}"/>
    <cellStyle name="Normal 2 2 2 2 2 2 2 3 2 7 2" xfId="8552" xr:uid="{00000000-0005-0000-0000-0000820B0000}"/>
    <cellStyle name="Normal 2 2 2 2 2 2 2 3 2 8" xfId="4526" xr:uid="{00000000-0005-0000-0000-0000830B0000}"/>
    <cellStyle name="Normal 2 2 2 2 2 2 2 3 2 8 2" xfId="9979" xr:uid="{00000000-0005-0000-0000-0000840B0000}"/>
    <cellStyle name="Normal 2 2 2 2 2 2 2 3 2 9" xfId="3080" xr:uid="{00000000-0005-0000-0000-0000850B0000}"/>
    <cellStyle name="Normal 2 2 2 2 2 2 2 3 2 9 2" xfId="8629" xr:uid="{00000000-0005-0000-0000-0000860B0000}"/>
    <cellStyle name="Normal 2 2 2 2 2 2 2 4" xfId="644" xr:uid="{00000000-0005-0000-0000-0000870B0000}"/>
    <cellStyle name="Normal 2 2 2 2 2 2 2 4 10" xfId="3328" xr:uid="{00000000-0005-0000-0000-0000880B0000}"/>
    <cellStyle name="Normal 2 2 2 2 2 2 2 4 10 2" xfId="8859" xr:uid="{00000000-0005-0000-0000-0000890B0000}"/>
    <cellStyle name="Normal 2 2 2 2 2 2 2 4 11" xfId="5102" xr:uid="{00000000-0005-0000-0000-00008A0B0000}"/>
    <cellStyle name="Normal 2 2 2 2 2 2 2 4 11 2" xfId="10481" xr:uid="{00000000-0005-0000-0000-00008B0B0000}"/>
    <cellStyle name="Normal 2 2 2 2 2 2 2 4 12" xfId="5153" xr:uid="{00000000-0005-0000-0000-00008C0B0000}"/>
    <cellStyle name="Normal 2 2 2 2 2 2 2 4 12 2" xfId="10529" xr:uid="{00000000-0005-0000-0000-00008D0B0000}"/>
    <cellStyle name="Normal 2 2 2 2 2 2 2 4 2" xfId="3002" xr:uid="{00000000-0005-0000-0000-00008E0B0000}"/>
    <cellStyle name="Normal 2 2 2 2 2 2 2 4 2 2" xfId="3157" xr:uid="{00000000-0005-0000-0000-00008F0B0000}"/>
    <cellStyle name="Normal 2 2 2 2 2 2 2 4 2 3" xfId="4129" xr:uid="{00000000-0005-0000-0000-0000900B0000}"/>
    <cellStyle name="Normal 2 2 2 2 2 2 2 4 2 4" xfId="4453" xr:uid="{00000000-0005-0000-0000-0000910B0000}"/>
    <cellStyle name="Normal 2 2 2 2 2 2 2 4 2 5" xfId="3176" xr:uid="{00000000-0005-0000-0000-0000920B0000}"/>
    <cellStyle name="Normal 2 2 2 2 2 2 2 4 2 6" xfId="3705" xr:uid="{00000000-0005-0000-0000-0000930B0000}"/>
    <cellStyle name="Normal 2 2 2 2 2 2 2 4 2 7" xfId="3897" xr:uid="{00000000-0005-0000-0000-0000940B0000}"/>
    <cellStyle name="Normal 2 2 2 2 2 2 2 4 2 8" xfId="8570" xr:uid="{00000000-0005-0000-0000-0000950B0000}"/>
    <cellStyle name="Normal 2 2 2 2 2 2 2 4 3" xfId="4604" xr:uid="{00000000-0005-0000-0000-0000960B0000}"/>
    <cellStyle name="Normal 2 2 2 2 2 2 2 4 4" xfId="4688" xr:uid="{00000000-0005-0000-0000-0000970B0000}"/>
    <cellStyle name="Normal 2 2 2 2 2 2 2 4 5" xfId="4634" xr:uid="{00000000-0005-0000-0000-0000980B0000}"/>
    <cellStyle name="Normal 2 2 2 2 2 2 2 4 6" xfId="4674" xr:uid="{00000000-0005-0000-0000-0000990B0000}"/>
    <cellStyle name="Normal 2 2 2 2 2 2 2 4 7" xfId="2992" xr:uid="{00000000-0005-0000-0000-00009A0B0000}"/>
    <cellStyle name="Normal 2 2 2 2 2 2 2 4 8" xfId="3090" xr:uid="{00000000-0005-0000-0000-00009B0B0000}"/>
    <cellStyle name="Normal 2 2 2 2 2 2 2 4 8 2" xfId="8637" xr:uid="{00000000-0005-0000-0000-00009C0B0000}"/>
    <cellStyle name="Normal 2 2 2 2 2 2 2 4 9" xfId="4725" xr:uid="{00000000-0005-0000-0000-00009D0B0000}"/>
    <cellStyle name="Normal 2 2 2 2 2 2 2 4 9 2" xfId="10123" xr:uid="{00000000-0005-0000-0000-00009E0B0000}"/>
    <cellStyle name="Normal 2 2 2 2 2 2 2 5" xfId="1049" xr:uid="{00000000-0005-0000-0000-00009F0B0000}"/>
    <cellStyle name="Normal 2 2 2 2 2 2 2 6" xfId="1456" xr:uid="{00000000-0005-0000-0000-0000A00B0000}"/>
    <cellStyle name="Normal 2 2 2 2 2 2 2 7" xfId="1860" xr:uid="{00000000-0005-0000-0000-0000A10B0000}"/>
    <cellStyle name="Normal 2 2 2 2 2 2 2 8" xfId="2265" xr:uid="{00000000-0005-0000-0000-0000A20B0000}"/>
    <cellStyle name="Normal 2 2 2 2 2 2 2 9" xfId="2672" xr:uid="{00000000-0005-0000-0000-0000A30B0000}"/>
    <cellStyle name="Normal 2 2 2 2 2 2 2 9 2" xfId="2999" xr:uid="{00000000-0005-0000-0000-0000A40B0000}"/>
    <cellStyle name="Normal 2 2 2 2 2 2 2 9 2 2" xfId="8568" xr:uid="{00000000-0005-0000-0000-0000A50B0000}"/>
    <cellStyle name="Normal 2 2 2 2 2 2 2 9 3" xfId="3034" xr:uid="{00000000-0005-0000-0000-0000A60B0000}"/>
    <cellStyle name="Normal 2 2 2 2 2 2 2 9 3 2" xfId="8587" xr:uid="{00000000-0005-0000-0000-0000A70B0000}"/>
    <cellStyle name="Normal 2 2 2 2 2 2 2 9 4" xfId="3261" xr:uid="{00000000-0005-0000-0000-0000A80B0000}"/>
    <cellStyle name="Normal 2 2 2 2 2 2 2 9 4 2" xfId="8798" xr:uid="{00000000-0005-0000-0000-0000A90B0000}"/>
    <cellStyle name="Normal 2 2 2 2 2 2 2 9 5" xfId="4926" xr:uid="{00000000-0005-0000-0000-0000AA0B0000}"/>
    <cellStyle name="Normal 2 2 2 2 2 2 2 9 5 2" xfId="10319" xr:uid="{00000000-0005-0000-0000-0000AB0B0000}"/>
    <cellStyle name="Normal 2 2 2 2 2 2 2 9 6" xfId="3516" xr:uid="{00000000-0005-0000-0000-0000AC0B0000}"/>
    <cellStyle name="Normal 2 2 2 2 2 2 2 9 6 2" xfId="9029" xr:uid="{00000000-0005-0000-0000-0000AD0B0000}"/>
    <cellStyle name="Normal 2 2 2 2 2 2 2 9 7" xfId="5167" xr:uid="{00000000-0005-0000-0000-0000AE0B0000}"/>
    <cellStyle name="Normal 2 2 2 2 2 2 2 9 7 2" xfId="10542" xr:uid="{00000000-0005-0000-0000-0000AF0B0000}"/>
    <cellStyle name="Normal 2 2 2 2 2 2 20" xfId="5349" xr:uid="{00000000-0005-0000-0000-0000B00B0000}"/>
    <cellStyle name="Normal 2 2 2 2 2 2 20 2" xfId="10716" xr:uid="{00000000-0005-0000-0000-0000B10B0000}"/>
    <cellStyle name="Normal 2 2 2 2 2 2 21" xfId="5571" xr:uid="{00000000-0005-0000-0000-0000B20B0000}"/>
    <cellStyle name="Normal 2 2 2 2 2 2 21 2" xfId="10924" xr:uid="{00000000-0005-0000-0000-0000B30B0000}"/>
    <cellStyle name="Normal 2 2 2 2 2 2 3" xfId="133" xr:uid="{00000000-0005-0000-0000-0000B40B0000}"/>
    <cellStyle name="Normal 2 2 2 2 2 2 3 10" xfId="4189" xr:uid="{00000000-0005-0000-0000-0000B50B0000}"/>
    <cellStyle name="Normal 2 2 2 2 2 2 3 10 2" xfId="9664" xr:uid="{00000000-0005-0000-0000-0000B60B0000}"/>
    <cellStyle name="Normal 2 2 2 2 2 2 3 11" xfId="4217" xr:uid="{00000000-0005-0000-0000-0000B70B0000}"/>
    <cellStyle name="Normal 2 2 2 2 2 2 3 11 2" xfId="9689" xr:uid="{00000000-0005-0000-0000-0000B80B0000}"/>
    <cellStyle name="Normal 2 2 2 2 2 2 3 12" xfId="4787" xr:uid="{00000000-0005-0000-0000-0000B90B0000}"/>
    <cellStyle name="Normal 2 2 2 2 2 2 3 12 2" xfId="10184" xr:uid="{00000000-0005-0000-0000-0000BA0B0000}"/>
    <cellStyle name="Normal 2 2 2 2 2 2 3 13" xfId="3268" xr:uid="{00000000-0005-0000-0000-0000BB0B0000}"/>
    <cellStyle name="Normal 2 2 2 2 2 2 3 13 2" xfId="8804" xr:uid="{00000000-0005-0000-0000-0000BC0B0000}"/>
    <cellStyle name="Normal 2 2 2 2 2 2 3 14" xfId="5205" xr:uid="{00000000-0005-0000-0000-0000BD0B0000}"/>
    <cellStyle name="Normal 2 2 2 2 2 2 3 14 2" xfId="10579" xr:uid="{00000000-0005-0000-0000-0000BE0B0000}"/>
    <cellStyle name="Normal 2 2 2 2 2 2 3 15" xfId="5799" xr:uid="{00000000-0005-0000-0000-0000BF0B0000}"/>
    <cellStyle name="Normal 2 2 2 2 2 2 3 2" xfId="279" xr:uid="{00000000-0005-0000-0000-0000C00B0000}"/>
    <cellStyle name="Normal 2 2 2 2 2 2 3 2 10" xfId="4366" xr:uid="{00000000-0005-0000-0000-0000C10B0000}"/>
    <cellStyle name="Normal 2 2 2 2 2 2 3 2 10 2" xfId="9832" xr:uid="{00000000-0005-0000-0000-0000C20B0000}"/>
    <cellStyle name="Normal 2 2 2 2 2 2 3 2 11" xfId="5378" xr:uid="{00000000-0005-0000-0000-0000C30B0000}"/>
    <cellStyle name="Normal 2 2 2 2 2 2 3 2 11 2" xfId="10741" xr:uid="{00000000-0005-0000-0000-0000C40B0000}"/>
    <cellStyle name="Normal 2 2 2 2 2 2 3 2 12" xfId="5586" xr:uid="{00000000-0005-0000-0000-0000C50B0000}"/>
    <cellStyle name="Normal 2 2 2 2 2 2 3 2 12 2" xfId="10936" xr:uid="{00000000-0005-0000-0000-0000C60B0000}"/>
    <cellStyle name="Normal 2 2 2 2 2 2 3 2 13" xfId="5927" xr:uid="{00000000-0005-0000-0000-0000C70B0000}"/>
    <cellStyle name="Normal 2 2 2 2 2 2 3 2 2" xfId="762" xr:uid="{00000000-0005-0000-0000-0000C80B0000}"/>
    <cellStyle name="Normal 2 2 2 2 2 2 3 2 2 2" xfId="6375" xr:uid="{00000000-0005-0000-0000-0000C90B0000}"/>
    <cellStyle name="Normal 2 2 2 2 2 2 3 2 3" xfId="1167" xr:uid="{00000000-0005-0000-0000-0000CA0B0000}"/>
    <cellStyle name="Normal 2 2 2 2 2 2 3 2 3 2" xfId="6775" xr:uid="{00000000-0005-0000-0000-0000CB0B0000}"/>
    <cellStyle name="Normal 2 2 2 2 2 2 3 2 4" xfId="1574" xr:uid="{00000000-0005-0000-0000-0000CC0B0000}"/>
    <cellStyle name="Normal 2 2 2 2 2 2 3 2 4 2" xfId="7175" xr:uid="{00000000-0005-0000-0000-0000CD0B0000}"/>
    <cellStyle name="Normal 2 2 2 2 2 2 3 2 5" xfId="1977" xr:uid="{00000000-0005-0000-0000-0000CE0B0000}"/>
    <cellStyle name="Normal 2 2 2 2 2 2 3 2 5 2" xfId="7571" xr:uid="{00000000-0005-0000-0000-0000CF0B0000}"/>
    <cellStyle name="Normal 2 2 2 2 2 2 3 2 6" xfId="2383" xr:uid="{00000000-0005-0000-0000-0000D00B0000}"/>
    <cellStyle name="Normal 2 2 2 2 2 2 3 2 6 2" xfId="7969" xr:uid="{00000000-0005-0000-0000-0000D10B0000}"/>
    <cellStyle name="Normal 2 2 2 2 2 2 3 2 7" xfId="2782" xr:uid="{00000000-0005-0000-0000-0000D20B0000}"/>
    <cellStyle name="Normal 2 2 2 2 2 2 3 2 7 2" xfId="8362" xr:uid="{00000000-0005-0000-0000-0000D30B0000}"/>
    <cellStyle name="Normal 2 2 2 2 2 2 3 2 8" xfId="3974" xr:uid="{00000000-0005-0000-0000-0000D40B0000}"/>
    <cellStyle name="Normal 2 2 2 2 2 2 3 2 8 2" xfId="9466" xr:uid="{00000000-0005-0000-0000-0000D50B0000}"/>
    <cellStyle name="Normal 2 2 2 2 2 2 3 2 9" xfId="3856" xr:uid="{00000000-0005-0000-0000-0000D60B0000}"/>
    <cellStyle name="Normal 2 2 2 2 2 2 3 2 9 2" xfId="9354" xr:uid="{00000000-0005-0000-0000-0000D70B0000}"/>
    <cellStyle name="Normal 2 2 2 2 2 2 3 3" xfId="411" xr:uid="{00000000-0005-0000-0000-0000D80B0000}"/>
    <cellStyle name="Normal 2 2 2 2 2 2 3 3 10" xfId="4963" xr:uid="{00000000-0005-0000-0000-0000D90B0000}"/>
    <cellStyle name="Normal 2 2 2 2 2 2 3 3 10 2" xfId="10352" xr:uid="{00000000-0005-0000-0000-0000DA0B0000}"/>
    <cellStyle name="Normal 2 2 2 2 2 2 3 3 11" xfId="4811" xr:uid="{00000000-0005-0000-0000-0000DB0B0000}"/>
    <cellStyle name="Normal 2 2 2 2 2 2 3 3 11 2" xfId="10208" xr:uid="{00000000-0005-0000-0000-0000DC0B0000}"/>
    <cellStyle name="Normal 2 2 2 2 2 2 3 3 12" xfId="4231" xr:uid="{00000000-0005-0000-0000-0000DD0B0000}"/>
    <cellStyle name="Normal 2 2 2 2 2 2 3 3 12 2" xfId="9702" xr:uid="{00000000-0005-0000-0000-0000DE0B0000}"/>
    <cellStyle name="Normal 2 2 2 2 2 2 3 3 13" xfId="6054" xr:uid="{00000000-0005-0000-0000-0000DF0B0000}"/>
    <cellStyle name="Normal 2 2 2 2 2 2 3 3 2" xfId="894" xr:uid="{00000000-0005-0000-0000-0000E00B0000}"/>
    <cellStyle name="Normal 2 2 2 2 2 2 3 3 2 2" xfId="6506" xr:uid="{00000000-0005-0000-0000-0000E10B0000}"/>
    <cellStyle name="Normal 2 2 2 2 2 2 3 3 3" xfId="1299" xr:uid="{00000000-0005-0000-0000-0000E20B0000}"/>
    <cellStyle name="Normal 2 2 2 2 2 2 3 3 3 2" xfId="6906" xr:uid="{00000000-0005-0000-0000-0000E30B0000}"/>
    <cellStyle name="Normal 2 2 2 2 2 2 3 3 4" xfId="1706" xr:uid="{00000000-0005-0000-0000-0000E40B0000}"/>
    <cellStyle name="Normal 2 2 2 2 2 2 3 3 4 2" xfId="7306" xr:uid="{00000000-0005-0000-0000-0000E50B0000}"/>
    <cellStyle name="Normal 2 2 2 2 2 2 3 3 5" xfId="2109" xr:uid="{00000000-0005-0000-0000-0000E60B0000}"/>
    <cellStyle name="Normal 2 2 2 2 2 2 3 3 5 2" xfId="7702" xr:uid="{00000000-0005-0000-0000-0000E70B0000}"/>
    <cellStyle name="Normal 2 2 2 2 2 2 3 3 6" xfId="2515" xr:uid="{00000000-0005-0000-0000-0000E80B0000}"/>
    <cellStyle name="Normal 2 2 2 2 2 2 3 3 6 2" xfId="8099" xr:uid="{00000000-0005-0000-0000-0000E90B0000}"/>
    <cellStyle name="Normal 2 2 2 2 2 2 3 3 7" xfId="2913" xr:uid="{00000000-0005-0000-0000-0000EA0B0000}"/>
    <cellStyle name="Normal 2 2 2 2 2 2 3 3 7 2" xfId="8492" xr:uid="{00000000-0005-0000-0000-0000EB0B0000}"/>
    <cellStyle name="Normal 2 2 2 2 2 2 3 3 8" xfId="3113" xr:uid="{00000000-0005-0000-0000-0000EC0B0000}"/>
    <cellStyle name="Normal 2 2 2 2 2 2 3 3 8 2" xfId="8659" xr:uid="{00000000-0005-0000-0000-0000ED0B0000}"/>
    <cellStyle name="Normal 2 2 2 2 2 2 3 3 9" xfId="4741" xr:uid="{00000000-0005-0000-0000-0000EE0B0000}"/>
    <cellStyle name="Normal 2 2 2 2 2 2 3 3 9 2" xfId="10139" xr:uid="{00000000-0005-0000-0000-0000EF0B0000}"/>
    <cellStyle name="Normal 2 2 2 2 2 2 3 4" xfId="616" xr:uid="{00000000-0005-0000-0000-0000F00B0000}"/>
    <cellStyle name="Normal 2 2 2 2 2 2 3 4 2" xfId="6230" xr:uid="{00000000-0005-0000-0000-0000F10B0000}"/>
    <cellStyle name="Normal 2 2 2 2 2 2 3 5" xfId="1021" xr:uid="{00000000-0005-0000-0000-0000F20B0000}"/>
    <cellStyle name="Normal 2 2 2 2 2 2 3 5 2" xfId="6630" xr:uid="{00000000-0005-0000-0000-0000F30B0000}"/>
    <cellStyle name="Normal 2 2 2 2 2 2 3 6" xfId="1428" xr:uid="{00000000-0005-0000-0000-0000F40B0000}"/>
    <cellStyle name="Normal 2 2 2 2 2 2 3 6 2" xfId="7030" xr:uid="{00000000-0005-0000-0000-0000F50B0000}"/>
    <cellStyle name="Normal 2 2 2 2 2 2 3 7" xfId="1832" xr:uid="{00000000-0005-0000-0000-0000F60B0000}"/>
    <cellStyle name="Normal 2 2 2 2 2 2 3 7 2" xfId="7428" xr:uid="{00000000-0005-0000-0000-0000F70B0000}"/>
    <cellStyle name="Normal 2 2 2 2 2 2 3 8" xfId="2238" xr:uid="{00000000-0005-0000-0000-0000F80B0000}"/>
    <cellStyle name="Normal 2 2 2 2 2 2 3 8 2" xfId="7827" xr:uid="{00000000-0005-0000-0000-0000F90B0000}"/>
    <cellStyle name="Normal 2 2 2 2 2 2 3 9" xfId="2646" xr:uid="{00000000-0005-0000-0000-0000FA0B0000}"/>
    <cellStyle name="Normal 2 2 2 2 2 2 3 9 2" xfId="8227" xr:uid="{00000000-0005-0000-0000-0000FB0B0000}"/>
    <cellStyle name="Normal 2 2 2 2 2 2 4" xfId="160" xr:uid="{00000000-0005-0000-0000-0000FC0B0000}"/>
    <cellStyle name="Normal 2 2 2 2 2 2 4 10" xfId="3654" xr:uid="{00000000-0005-0000-0000-0000FD0B0000}"/>
    <cellStyle name="Normal 2 2 2 2 2 2 4 10 2" xfId="9161" xr:uid="{00000000-0005-0000-0000-0000FE0B0000}"/>
    <cellStyle name="Normal 2 2 2 2 2 2 4 11" xfId="4924" xr:uid="{00000000-0005-0000-0000-0000FF0B0000}"/>
    <cellStyle name="Normal 2 2 2 2 2 2 4 11 2" xfId="10317" xr:uid="{00000000-0005-0000-0000-0000000C0000}"/>
    <cellStyle name="Normal 2 2 2 2 2 2 4 12" xfId="4837" xr:uid="{00000000-0005-0000-0000-0000010C0000}"/>
    <cellStyle name="Normal 2 2 2 2 2 2 4 12 2" xfId="10233" xr:uid="{00000000-0005-0000-0000-0000020C0000}"/>
    <cellStyle name="Normal 2 2 2 2 2 2 4 13" xfId="3434" xr:uid="{00000000-0005-0000-0000-0000030C0000}"/>
    <cellStyle name="Normal 2 2 2 2 2 2 4 13 2" xfId="8956" xr:uid="{00000000-0005-0000-0000-0000040C0000}"/>
    <cellStyle name="Normal 2 2 2 2 2 2 4 14" xfId="4830" xr:uid="{00000000-0005-0000-0000-0000050C0000}"/>
    <cellStyle name="Normal 2 2 2 2 2 2 4 14 2" xfId="10226" xr:uid="{00000000-0005-0000-0000-0000060C0000}"/>
    <cellStyle name="Normal 2 2 2 2 2 2 4 15" xfId="5822" xr:uid="{00000000-0005-0000-0000-0000070C0000}"/>
    <cellStyle name="Normal 2 2 2 2 2 2 4 2" xfId="302" xr:uid="{00000000-0005-0000-0000-0000080C0000}"/>
    <cellStyle name="Normal 2 2 2 2 2 2 4 2 10" xfId="5157" xr:uid="{00000000-0005-0000-0000-0000090C0000}"/>
    <cellStyle name="Normal 2 2 2 2 2 2 4 2 10 2" xfId="10532" xr:uid="{00000000-0005-0000-0000-00000A0C0000}"/>
    <cellStyle name="Normal 2 2 2 2 2 2 4 2 11" xfId="5430" xr:uid="{00000000-0005-0000-0000-00000B0C0000}"/>
    <cellStyle name="Normal 2 2 2 2 2 2 4 2 11 2" xfId="10789" xr:uid="{00000000-0005-0000-0000-00000C0C0000}"/>
    <cellStyle name="Normal 2 2 2 2 2 2 4 2 12" xfId="5616" xr:uid="{00000000-0005-0000-0000-00000D0C0000}"/>
    <cellStyle name="Normal 2 2 2 2 2 2 4 2 12 2" xfId="10964" xr:uid="{00000000-0005-0000-0000-00000E0C0000}"/>
    <cellStyle name="Normal 2 2 2 2 2 2 4 2 13" xfId="5950" xr:uid="{00000000-0005-0000-0000-00000F0C0000}"/>
    <cellStyle name="Normal 2 2 2 2 2 2 4 2 2" xfId="785" xr:uid="{00000000-0005-0000-0000-0000100C0000}"/>
    <cellStyle name="Normal 2 2 2 2 2 2 4 2 2 2" xfId="6398" xr:uid="{00000000-0005-0000-0000-0000110C0000}"/>
    <cellStyle name="Normal 2 2 2 2 2 2 4 2 3" xfId="1190" xr:uid="{00000000-0005-0000-0000-0000120C0000}"/>
    <cellStyle name="Normal 2 2 2 2 2 2 4 2 3 2" xfId="6798" xr:uid="{00000000-0005-0000-0000-0000130C0000}"/>
    <cellStyle name="Normal 2 2 2 2 2 2 4 2 4" xfId="1597" xr:uid="{00000000-0005-0000-0000-0000140C0000}"/>
    <cellStyle name="Normal 2 2 2 2 2 2 4 2 4 2" xfId="7198" xr:uid="{00000000-0005-0000-0000-0000150C0000}"/>
    <cellStyle name="Normal 2 2 2 2 2 2 4 2 5" xfId="2000" xr:uid="{00000000-0005-0000-0000-0000160C0000}"/>
    <cellStyle name="Normal 2 2 2 2 2 2 4 2 5 2" xfId="7594" xr:uid="{00000000-0005-0000-0000-0000170C0000}"/>
    <cellStyle name="Normal 2 2 2 2 2 2 4 2 6" xfId="2406" xr:uid="{00000000-0005-0000-0000-0000180C0000}"/>
    <cellStyle name="Normal 2 2 2 2 2 2 4 2 6 2" xfId="7992" xr:uid="{00000000-0005-0000-0000-0000190C0000}"/>
    <cellStyle name="Normal 2 2 2 2 2 2 4 2 7" xfId="2805" xr:uid="{00000000-0005-0000-0000-00001A0C0000}"/>
    <cellStyle name="Normal 2 2 2 2 2 2 4 2 7 2" xfId="8385" xr:uid="{00000000-0005-0000-0000-00001B0C0000}"/>
    <cellStyle name="Normal 2 2 2 2 2 2 4 2 8" xfId="4338" xr:uid="{00000000-0005-0000-0000-00001C0C0000}"/>
    <cellStyle name="Normal 2 2 2 2 2 2 4 2 8 2" xfId="9805" xr:uid="{00000000-0005-0000-0000-00001D0C0000}"/>
    <cellStyle name="Normal 2 2 2 2 2 2 4 2 9" xfId="3391" xr:uid="{00000000-0005-0000-0000-00001E0C0000}"/>
    <cellStyle name="Normal 2 2 2 2 2 2 4 2 9 2" xfId="8918" xr:uid="{00000000-0005-0000-0000-00001F0C0000}"/>
    <cellStyle name="Normal 2 2 2 2 2 2 4 3" xfId="434" xr:uid="{00000000-0005-0000-0000-0000200C0000}"/>
    <cellStyle name="Normal 2 2 2 2 2 2 4 3 10" xfId="4747" xr:uid="{00000000-0005-0000-0000-0000210C0000}"/>
    <cellStyle name="Normal 2 2 2 2 2 2 4 3 10 2" xfId="10145" xr:uid="{00000000-0005-0000-0000-0000220C0000}"/>
    <cellStyle name="Normal 2 2 2 2 2 2 4 3 11" xfId="3160" xr:uid="{00000000-0005-0000-0000-0000230C0000}"/>
    <cellStyle name="Normal 2 2 2 2 2 2 4 3 11 2" xfId="8705" xr:uid="{00000000-0005-0000-0000-0000240C0000}"/>
    <cellStyle name="Normal 2 2 2 2 2 2 4 3 12" xfId="3182" xr:uid="{00000000-0005-0000-0000-0000250C0000}"/>
    <cellStyle name="Normal 2 2 2 2 2 2 4 3 12 2" xfId="8725" xr:uid="{00000000-0005-0000-0000-0000260C0000}"/>
    <cellStyle name="Normal 2 2 2 2 2 2 4 3 13" xfId="6077" xr:uid="{00000000-0005-0000-0000-0000270C0000}"/>
    <cellStyle name="Normal 2 2 2 2 2 2 4 3 2" xfId="917" xr:uid="{00000000-0005-0000-0000-0000280C0000}"/>
    <cellStyle name="Normal 2 2 2 2 2 2 4 3 2 2" xfId="6529" xr:uid="{00000000-0005-0000-0000-0000290C0000}"/>
    <cellStyle name="Normal 2 2 2 2 2 2 4 3 3" xfId="1322" xr:uid="{00000000-0005-0000-0000-00002A0C0000}"/>
    <cellStyle name="Normal 2 2 2 2 2 2 4 3 3 2" xfId="6929" xr:uid="{00000000-0005-0000-0000-00002B0C0000}"/>
    <cellStyle name="Normal 2 2 2 2 2 2 4 3 4" xfId="1729" xr:uid="{00000000-0005-0000-0000-00002C0C0000}"/>
    <cellStyle name="Normal 2 2 2 2 2 2 4 3 4 2" xfId="7329" xr:uid="{00000000-0005-0000-0000-00002D0C0000}"/>
    <cellStyle name="Normal 2 2 2 2 2 2 4 3 5" xfId="2132" xr:uid="{00000000-0005-0000-0000-00002E0C0000}"/>
    <cellStyle name="Normal 2 2 2 2 2 2 4 3 5 2" xfId="7725" xr:uid="{00000000-0005-0000-0000-00002F0C0000}"/>
    <cellStyle name="Normal 2 2 2 2 2 2 4 3 6" xfId="2538" xr:uid="{00000000-0005-0000-0000-0000300C0000}"/>
    <cellStyle name="Normal 2 2 2 2 2 2 4 3 6 2" xfId="8122" xr:uid="{00000000-0005-0000-0000-0000310C0000}"/>
    <cellStyle name="Normal 2 2 2 2 2 2 4 3 7" xfId="2936" xr:uid="{00000000-0005-0000-0000-0000320C0000}"/>
    <cellStyle name="Normal 2 2 2 2 2 2 4 3 7 2" xfId="8515" xr:uid="{00000000-0005-0000-0000-0000330C0000}"/>
    <cellStyle name="Normal 2 2 2 2 2 2 4 3 8" xfId="3839" xr:uid="{00000000-0005-0000-0000-0000340C0000}"/>
    <cellStyle name="Normal 2 2 2 2 2 2 4 3 8 2" xfId="9337" xr:uid="{00000000-0005-0000-0000-0000350C0000}"/>
    <cellStyle name="Normal 2 2 2 2 2 2 4 3 9" xfId="3340" xr:uid="{00000000-0005-0000-0000-0000360C0000}"/>
    <cellStyle name="Normal 2 2 2 2 2 2 4 3 9 2" xfId="8870" xr:uid="{00000000-0005-0000-0000-0000370C0000}"/>
    <cellStyle name="Normal 2 2 2 2 2 2 4 4" xfId="643" xr:uid="{00000000-0005-0000-0000-0000380C0000}"/>
    <cellStyle name="Normal 2 2 2 2 2 2 4 4 2" xfId="6257" xr:uid="{00000000-0005-0000-0000-0000390C0000}"/>
    <cellStyle name="Normal 2 2 2 2 2 2 4 5" xfId="1048" xr:uid="{00000000-0005-0000-0000-00003A0C0000}"/>
    <cellStyle name="Normal 2 2 2 2 2 2 4 5 2" xfId="6657" xr:uid="{00000000-0005-0000-0000-00003B0C0000}"/>
    <cellStyle name="Normal 2 2 2 2 2 2 4 6" xfId="1455" xr:uid="{00000000-0005-0000-0000-00003C0C0000}"/>
    <cellStyle name="Normal 2 2 2 2 2 2 4 6 2" xfId="7057" xr:uid="{00000000-0005-0000-0000-00003D0C0000}"/>
    <cellStyle name="Normal 2 2 2 2 2 2 4 7" xfId="1859" xr:uid="{00000000-0005-0000-0000-00003E0C0000}"/>
    <cellStyle name="Normal 2 2 2 2 2 2 4 7 2" xfId="7455" xr:uid="{00000000-0005-0000-0000-00003F0C0000}"/>
    <cellStyle name="Normal 2 2 2 2 2 2 4 8" xfId="2264" xr:uid="{00000000-0005-0000-0000-0000400C0000}"/>
    <cellStyle name="Normal 2 2 2 2 2 2 4 8 2" xfId="7851" xr:uid="{00000000-0005-0000-0000-0000410C0000}"/>
    <cellStyle name="Normal 2 2 2 2 2 2 4 9" xfId="2671" xr:uid="{00000000-0005-0000-0000-0000420C0000}"/>
    <cellStyle name="Normal 2 2 2 2 2 2 4 9 2" xfId="8252" xr:uid="{00000000-0005-0000-0000-0000430C0000}"/>
    <cellStyle name="Normal 2 2 2 2 2 2 5" xfId="253" xr:uid="{00000000-0005-0000-0000-0000440C0000}"/>
    <cellStyle name="Normal 2 2 2 2 2 2 5 10" xfId="3966" xr:uid="{00000000-0005-0000-0000-0000450C0000}"/>
    <cellStyle name="Normal 2 2 2 2 2 2 5 10 2" xfId="9458" xr:uid="{00000000-0005-0000-0000-0000460C0000}"/>
    <cellStyle name="Normal 2 2 2 2 2 2 5 11" xfId="4960" xr:uid="{00000000-0005-0000-0000-0000470C0000}"/>
    <cellStyle name="Normal 2 2 2 2 2 2 5 11 2" xfId="10349" xr:uid="{00000000-0005-0000-0000-0000480C0000}"/>
    <cellStyle name="Normal 2 2 2 2 2 2 5 12" xfId="4055" xr:uid="{00000000-0005-0000-0000-0000490C0000}"/>
    <cellStyle name="Normal 2 2 2 2 2 2 5 12 2" xfId="9543" xr:uid="{00000000-0005-0000-0000-00004A0C0000}"/>
    <cellStyle name="Normal 2 2 2 2 2 2 5 13" xfId="5901" xr:uid="{00000000-0005-0000-0000-00004B0C0000}"/>
    <cellStyle name="Normal 2 2 2 2 2 2 5 2" xfId="736" xr:uid="{00000000-0005-0000-0000-00004C0C0000}"/>
    <cellStyle name="Normal 2 2 2 2 2 2 5 2 2" xfId="6349" xr:uid="{00000000-0005-0000-0000-00004D0C0000}"/>
    <cellStyle name="Normal 2 2 2 2 2 2 5 3" xfId="1141" xr:uid="{00000000-0005-0000-0000-00004E0C0000}"/>
    <cellStyle name="Normal 2 2 2 2 2 2 5 3 2" xfId="6749" xr:uid="{00000000-0005-0000-0000-00004F0C0000}"/>
    <cellStyle name="Normal 2 2 2 2 2 2 5 4" xfId="1548" xr:uid="{00000000-0005-0000-0000-0000500C0000}"/>
    <cellStyle name="Normal 2 2 2 2 2 2 5 4 2" xfId="7149" xr:uid="{00000000-0005-0000-0000-0000510C0000}"/>
    <cellStyle name="Normal 2 2 2 2 2 2 5 5" xfId="1951" xr:uid="{00000000-0005-0000-0000-0000520C0000}"/>
    <cellStyle name="Normal 2 2 2 2 2 2 5 5 2" xfId="7545" xr:uid="{00000000-0005-0000-0000-0000530C0000}"/>
    <cellStyle name="Normal 2 2 2 2 2 2 5 6" xfId="2357" xr:uid="{00000000-0005-0000-0000-0000540C0000}"/>
    <cellStyle name="Normal 2 2 2 2 2 2 5 6 2" xfId="7943" xr:uid="{00000000-0005-0000-0000-0000550C0000}"/>
    <cellStyle name="Normal 2 2 2 2 2 2 5 7" xfId="2756" xr:uid="{00000000-0005-0000-0000-0000560C0000}"/>
    <cellStyle name="Normal 2 2 2 2 2 2 5 7 2" xfId="8336" xr:uid="{00000000-0005-0000-0000-0000570C0000}"/>
    <cellStyle name="Normal 2 2 2 2 2 2 5 8" xfId="4108" xr:uid="{00000000-0005-0000-0000-0000580C0000}"/>
    <cellStyle name="Normal 2 2 2 2 2 2 5 8 2" xfId="9592" xr:uid="{00000000-0005-0000-0000-0000590C0000}"/>
    <cellStyle name="Normal 2 2 2 2 2 2 5 9" xfId="4475" xr:uid="{00000000-0005-0000-0000-00005A0C0000}"/>
    <cellStyle name="Normal 2 2 2 2 2 2 5 9 2" xfId="9931" xr:uid="{00000000-0005-0000-0000-00005B0C0000}"/>
    <cellStyle name="Normal 2 2 2 2 2 2 6" xfId="385" xr:uid="{00000000-0005-0000-0000-00005C0C0000}"/>
    <cellStyle name="Normal 2 2 2 2 2 2 6 10" xfId="4874" xr:uid="{00000000-0005-0000-0000-00005D0C0000}"/>
    <cellStyle name="Normal 2 2 2 2 2 2 6 10 2" xfId="10268" xr:uid="{00000000-0005-0000-0000-00005E0C0000}"/>
    <cellStyle name="Normal 2 2 2 2 2 2 6 11" xfId="3697" xr:uid="{00000000-0005-0000-0000-00005F0C0000}"/>
    <cellStyle name="Normal 2 2 2 2 2 2 6 11 2" xfId="9201" xr:uid="{00000000-0005-0000-0000-0000600C0000}"/>
    <cellStyle name="Normal 2 2 2 2 2 2 6 12" xfId="4868" xr:uid="{00000000-0005-0000-0000-0000610C0000}"/>
    <cellStyle name="Normal 2 2 2 2 2 2 6 12 2" xfId="10262" xr:uid="{00000000-0005-0000-0000-0000620C0000}"/>
    <cellStyle name="Normal 2 2 2 2 2 2 6 13" xfId="4332" xr:uid="{00000000-0005-0000-0000-0000630C0000}"/>
    <cellStyle name="Normal 2 2 2 2 2 2 6 13 2" xfId="9799" xr:uid="{00000000-0005-0000-0000-0000640C0000}"/>
    <cellStyle name="Normal 2 2 2 2 2 2 6 14" xfId="6028" xr:uid="{00000000-0005-0000-0000-0000650C0000}"/>
    <cellStyle name="Normal 2 2 2 2 2 2 6 2" xfId="472" xr:uid="{00000000-0005-0000-0000-0000660C0000}"/>
    <cellStyle name="Normal 2 2 2 2 2 2 6 3" xfId="868" xr:uid="{00000000-0005-0000-0000-0000670C0000}"/>
    <cellStyle name="Normal 2 2 2 2 2 2 6 3 2" xfId="6480" xr:uid="{00000000-0005-0000-0000-0000680C0000}"/>
    <cellStyle name="Normal 2 2 2 2 2 2 6 4" xfId="1273" xr:uid="{00000000-0005-0000-0000-0000690C0000}"/>
    <cellStyle name="Normal 2 2 2 2 2 2 6 4 2" xfId="6880" xr:uid="{00000000-0005-0000-0000-00006A0C0000}"/>
    <cellStyle name="Normal 2 2 2 2 2 2 6 5" xfId="1680" xr:uid="{00000000-0005-0000-0000-00006B0C0000}"/>
    <cellStyle name="Normal 2 2 2 2 2 2 6 5 2" xfId="7280" xr:uid="{00000000-0005-0000-0000-00006C0C0000}"/>
    <cellStyle name="Normal 2 2 2 2 2 2 6 6" xfId="2083" xr:uid="{00000000-0005-0000-0000-00006D0C0000}"/>
    <cellStyle name="Normal 2 2 2 2 2 2 6 6 2" xfId="7676" xr:uid="{00000000-0005-0000-0000-00006E0C0000}"/>
    <cellStyle name="Normal 2 2 2 2 2 2 6 7" xfId="2489" xr:uid="{00000000-0005-0000-0000-00006F0C0000}"/>
    <cellStyle name="Normal 2 2 2 2 2 2 6 7 2" xfId="8073" xr:uid="{00000000-0005-0000-0000-0000700C0000}"/>
    <cellStyle name="Normal 2 2 2 2 2 2 6 8" xfId="2887" xr:uid="{00000000-0005-0000-0000-0000710C0000}"/>
    <cellStyle name="Normal 2 2 2 2 2 2 6 8 2" xfId="8466" xr:uid="{00000000-0005-0000-0000-0000720C0000}"/>
    <cellStyle name="Normal 2 2 2 2 2 2 6 9" xfId="3596" xr:uid="{00000000-0005-0000-0000-0000730C0000}"/>
    <cellStyle name="Normal 2 2 2 2 2 2 6 9 2" xfId="9105" xr:uid="{00000000-0005-0000-0000-0000740C0000}"/>
    <cellStyle name="Normal 2 2 2 2 2 2 7" xfId="585" xr:uid="{00000000-0005-0000-0000-0000750C0000}"/>
    <cellStyle name="Normal 2 2 2 2 2 2 7 10" xfId="3184" xr:uid="{00000000-0005-0000-0000-0000760C0000}"/>
    <cellStyle name="Normal 2 2 2 2 2 2 7 11" xfId="4446" xr:uid="{00000000-0005-0000-0000-0000770C0000}"/>
    <cellStyle name="Normal 2 2 2 2 2 2 7 12" xfId="4950" xr:uid="{00000000-0005-0000-0000-0000780C0000}"/>
    <cellStyle name="Normal 2 2 2 2 2 2 7 13" xfId="6199" xr:uid="{00000000-0005-0000-0000-0000790C0000}"/>
    <cellStyle name="Normal 2 2 2 2 2 2 7 2" xfId="3001" xr:uid="{00000000-0005-0000-0000-00007A0C0000}"/>
    <cellStyle name="Normal 2 2 2 2 2 2 7 2 2" xfId="3108" xr:uid="{00000000-0005-0000-0000-00007B0C0000}"/>
    <cellStyle name="Normal 2 2 2 2 2 2 7 2 2 2" xfId="8654" xr:uid="{00000000-0005-0000-0000-00007C0C0000}"/>
    <cellStyle name="Normal 2 2 2 2 2 2 7 2 3" xfId="3838" xr:uid="{00000000-0005-0000-0000-00007D0C0000}"/>
    <cellStyle name="Normal 2 2 2 2 2 2 7 2 3 2" xfId="9336" xr:uid="{00000000-0005-0000-0000-00007E0C0000}"/>
    <cellStyle name="Normal 2 2 2 2 2 2 7 2 4" xfId="3644" xr:uid="{00000000-0005-0000-0000-00007F0C0000}"/>
    <cellStyle name="Normal 2 2 2 2 2 2 7 2 4 2" xfId="9151" xr:uid="{00000000-0005-0000-0000-0000800C0000}"/>
    <cellStyle name="Normal 2 2 2 2 2 2 7 2 5" xfId="4998" xr:uid="{00000000-0005-0000-0000-0000810C0000}"/>
    <cellStyle name="Normal 2 2 2 2 2 2 7 2 5 2" xfId="10385" xr:uid="{00000000-0005-0000-0000-0000820C0000}"/>
    <cellStyle name="Normal 2 2 2 2 2 2 7 2 6" xfId="3561" xr:uid="{00000000-0005-0000-0000-0000830C0000}"/>
    <cellStyle name="Normal 2 2 2 2 2 2 7 2 6 2" xfId="9073" xr:uid="{00000000-0005-0000-0000-0000840C0000}"/>
    <cellStyle name="Normal 2 2 2 2 2 2 7 2 7" xfId="5213" xr:uid="{00000000-0005-0000-0000-0000850C0000}"/>
    <cellStyle name="Normal 2 2 2 2 2 2 7 2 7 2" xfId="10586" xr:uid="{00000000-0005-0000-0000-0000860C0000}"/>
    <cellStyle name="Normal 2 2 2 2 2 2 7 3" xfId="4602" xr:uid="{00000000-0005-0000-0000-0000870C0000}"/>
    <cellStyle name="Normal 2 2 2 2 2 2 7 3 2" xfId="10048" xr:uid="{00000000-0005-0000-0000-0000880C0000}"/>
    <cellStyle name="Normal 2 2 2 2 2 2 7 4" xfId="3018" xr:uid="{00000000-0005-0000-0000-0000890C0000}"/>
    <cellStyle name="Normal 2 2 2 2 2 2 7 4 2" xfId="8579" xr:uid="{00000000-0005-0000-0000-00008A0C0000}"/>
    <cellStyle name="Normal 2 2 2 2 2 2 7 5" xfId="4631" xr:uid="{00000000-0005-0000-0000-00008B0C0000}"/>
    <cellStyle name="Normal 2 2 2 2 2 2 7 5 2" xfId="10064" xr:uid="{00000000-0005-0000-0000-00008C0C0000}"/>
    <cellStyle name="Normal 2 2 2 2 2 2 7 6" xfId="3000" xr:uid="{00000000-0005-0000-0000-00008D0C0000}"/>
    <cellStyle name="Normal 2 2 2 2 2 2 7 6 2" xfId="8569" xr:uid="{00000000-0005-0000-0000-00008E0C0000}"/>
    <cellStyle name="Normal 2 2 2 2 2 2 7 7" xfId="4647" xr:uid="{00000000-0005-0000-0000-00008F0C0000}"/>
    <cellStyle name="Normal 2 2 2 2 2 2 7 7 2" xfId="10072" xr:uid="{00000000-0005-0000-0000-0000900C0000}"/>
    <cellStyle name="Normal 2 2 2 2 2 2 7 8" xfId="3053" xr:uid="{00000000-0005-0000-0000-0000910C0000}"/>
    <cellStyle name="Normal 2 2 2 2 2 2 7 9" xfId="4971" xr:uid="{00000000-0005-0000-0000-0000920C0000}"/>
    <cellStyle name="Normal 2 2 2 2 2 2 8" xfId="990" xr:uid="{00000000-0005-0000-0000-0000930C0000}"/>
    <cellStyle name="Normal 2 2 2 2 2 2 8 2" xfId="6599" xr:uid="{00000000-0005-0000-0000-0000940C0000}"/>
    <cellStyle name="Normal 2 2 2 2 2 2 9" xfId="1397" xr:uid="{00000000-0005-0000-0000-0000950C0000}"/>
    <cellStyle name="Normal 2 2 2 2 2 2 9 2" xfId="6999" xr:uid="{00000000-0005-0000-0000-0000960C0000}"/>
    <cellStyle name="Normal 2 2 2 2 2 20" xfId="5069" xr:uid="{00000000-0005-0000-0000-0000970C0000}"/>
    <cellStyle name="Normal 2 2 2 2 2 21" xfId="5357" xr:uid="{00000000-0005-0000-0000-0000980C0000}"/>
    <cellStyle name="Normal 2 2 2 2 2 22" xfId="5773" xr:uid="{00000000-0005-0000-0000-0000990C0000}"/>
    <cellStyle name="Normal 2 2 2 2 2 3" xfId="122" xr:uid="{00000000-0005-0000-0000-00009A0C0000}"/>
    <cellStyle name="Normal 2 2 2 2 2 4" xfId="171" xr:uid="{00000000-0005-0000-0000-00009B0C0000}"/>
    <cellStyle name="Normal 2 2 2 2 2 5" xfId="252" xr:uid="{00000000-0005-0000-0000-00009C0C0000}"/>
    <cellStyle name="Normal 2 2 2 2 2 6" xfId="384" xr:uid="{00000000-0005-0000-0000-00009D0C0000}"/>
    <cellStyle name="Normal 2 2 2 2 2 6 2" xfId="471" xr:uid="{00000000-0005-0000-0000-00009E0C0000}"/>
    <cellStyle name="Normal 2 2 2 2 2 6 2 10" xfId="3892" xr:uid="{00000000-0005-0000-0000-00009F0C0000}"/>
    <cellStyle name="Normal 2 2 2 2 2 6 2 10 2" xfId="9388" xr:uid="{00000000-0005-0000-0000-0000A00C0000}"/>
    <cellStyle name="Normal 2 2 2 2 2 6 2 11" xfId="5040" xr:uid="{00000000-0005-0000-0000-0000A10C0000}"/>
    <cellStyle name="Normal 2 2 2 2 2 6 2 11 2" xfId="10425" xr:uid="{00000000-0005-0000-0000-0000A20C0000}"/>
    <cellStyle name="Normal 2 2 2 2 2 6 2 12" xfId="4182" xr:uid="{00000000-0005-0000-0000-0000A30C0000}"/>
    <cellStyle name="Normal 2 2 2 2 2 6 2 12 2" xfId="9658" xr:uid="{00000000-0005-0000-0000-0000A40C0000}"/>
    <cellStyle name="Normal 2 2 2 2 2 6 2 13" xfId="6109" xr:uid="{00000000-0005-0000-0000-0000A50C0000}"/>
    <cellStyle name="Normal 2 2 2 2 2 6 2 2" xfId="953" xr:uid="{00000000-0005-0000-0000-0000A60C0000}"/>
    <cellStyle name="Normal 2 2 2 2 2 6 2 2 2" xfId="6564" xr:uid="{00000000-0005-0000-0000-0000A70C0000}"/>
    <cellStyle name="Normal 2 2 2 2 2 6 2 3" xfId="1358" xr:uid="{00000000-0005-0000-0000-0000A80C0000}"/>
    <cellStyle name="Normal 2 2 2 2 2 6 2 3 2" xfId="6964" xr:uid="{00000000-0005-0000-0000-0000A90C0000}"/>
    <cellStyle name="Normal 2 2 2 2 2 6 2 4" xfId="1765" xr:uid="{00000000-0005-0000-0000-0000AA0C0000}"/>
    <cellStyle name="Normal 2 2 2 2 2 6 2 4 2" xfId="7363" xr:uid="{00000000-0005-0000-0000-0000AB0C0000}"/>
    <cellStyle name="Normal 2 2 2 2 2 6 2 5" xfId="2167" xr:uid="{00000000-0005-0000-0000-0000AC0C0000}"/>
    <cellStyle name="Normal 2 2 2 2 2 6 2 5 2" xfId="7759" xr:uid="{00000000-0005-0000-0000-0000AD0C0000}"/>
    <cellStyle name="Normal 2 2 2 2 2 6 2 6" xfId="2574" xr:uid="{00000000-0005-0000-0000-0000AE0C0000}"/>
    <cellStyle name="Normal 2 2 2 2 2 6 2 6 2" xfId="8156" xr:uid="{00000000-0005-0000-0000-0000AF0C0000}"/>
    <cellStyle name="Normal 2 2 2 2 2 6 2 7" xfId="2972" xr:uid="{00000000-0005-0000-0000-0000B00C0000}"/>
    <cellStyle name="Normal 2 2 2 2 2 6 2 7 2" xfId="8550" xr:uid="{00000000-0005-0000-0000-0000B10C0000}"/>
    <cellStyle name="Normal 2 2 2 2 2 6 2 8" xfId="3408" xr:uid="{00000000-0005-0000-0000-0000B20C0000}"/>
    <cellStyle name="Normal 2 2 2 2 2 6 2 8 2" xfId="8934" xr:uid="{00000000-0005-0000-0000-0000B30C0000}"/>
    <cellStyle name="Normal 2 2 2 2 2 6 2 9" xfId="4983" xr:uid="{00000000-0005-0000-0000-0000B40C0000}"/>
    <cellStyle name="Normal 2 2 2 2 2 6 2 9 2" xfId="10371" xr:uid="{00000000-0005-0000-0000-0000B50C0000}"/>
    <cellStyle name="Normal 2 2 2 2 2 7" xfId="584" xr:uid="{00000000-0005-0000-0000-0000B60C0000}"/>
    <cellStyle name="Normal 2 2 2 2 2 7 10" xfId="3784" xr:uid="{00000000-0005-0000-0000-0000B70C0000}"/>
    <cellStyle name="Normal 2 2 2 2 2 7 10 2" xfId="9285" xr:uid="{00000000-0005-0000-0000-0000B80C0000}"/>
    <cellStyle name="Normal 2 2 2 2 2 7 11" xfId="4922" xr:uid="{00000000-0005-0000-0000-0000B90C0000}"/>
    <cellStyle name="Normal 2 2 2 2 2 7 11 2" xfId="10315" xr:uid="{00000000-0005-0000-0000-0000BA0C0000}"/>
    <cellStyle name="Normal 2 2 2 2 2 7 12" xfId="3383" xr:uid="{00000000-0005-0000-0000-0000BB0C0000}"/>
    <cellStyle name="Normal 2 2 2 2 2 7 12 2" xfId="8910" xr:uid="{00000000-0005-0000-0000-0000BC0C0000}"/>
    <cellStyle name="Normal 2 2 2 2 2 7 2" xfId="2994" xr:uid="{00000000-0005-0000-0000-0000BD0C0000}"/>
    <cellStyle name="Normal 2 2 2 2 2 7 2 2" xfId="3107" xr:uid="{00000000-0005-0000-0000-0000BE0C0000}"/>
    <cellStyle name="Normal 2 2 2 2 2 7 2 3" xfId="4151" xr:uid="{00000000-0005-0000-0000-0000BF0C0000}"/>
    <cellStyle name="Normal 2 2 2 2 2 7 2 4" xfId="3417" xr:uid="{00000000-0005-0000-0000-0000C00C0000}"/>
    <cellStyle name="Normal 2 2 2 2 2 7 2 5" xfId="3278" xr:uid="{00000000-0005-0000-0000-0000C10C0000}"/>
    <cellStyle name="Normal 2 2 2 2 2 7 2 6" xfId="4137" xr:uid="{00000000-0005-0000-0000-0000C20C0000}"/>
    <cellStyle name="Normal 2 2 2 2 2 7 2 7" xfId="4066" xr:uid="{00000000-0005-0000-0000-0000C30C0000}"/>
    <cellStyle name="Normal 2 2 2 2 2 7 2 8" xfId="8565" xr:uid="{00000000-0005-0000-0000-0000C40C0000}"/>
    <cellStyle name="Normal 2 2 2 2 2 7 3" xfId="4601" xr:uid="{00000000-0005-0000-0000-0000C50C0000}"/>
    <cellStyle name="Normal 2 2 2 2 2 7 4" xfId="2997" xr:uid="{00000000-0005-0000-0000-0000C60C0000}"/>
    <cellStyle name="Normal 2 2 2 2 2 7 5" xfId="4652" xr:uid="{00000000-0005-0000-0000-0000C70C0000}"/>
    <cellStyle name="Normal 2 2 2 2 2 7 6" xfId="4678" xr:uid="{00000000-0005-0000-0000-0000C80C0000}"/>
    <cellStyle name="Normal 2 2 2 2 2 7 7" xfId="4641" xr:uid="{00000000-0005-0000-0000-0000C90C0000}"/>
    <cellStyle name="Normal 2 2 2 2 2 7 8" xfId="3817" xr:uid="{00000000-0005-0000-0000-0000CA0C0000}"/>
    <cellStyle name="Normal 2 2 2 2 2 7 8 2" xfId="9315" xr:uid="{00000000-0005-0000-0000-0000CB0C0000}"/>
    <cellStyle name="Normal 2 2 2 2 2 7 9" xfId="3257" xr:uid="{00000000-0005-0000-0000-0000CC0C0000}"/>
    <cellStyle name="Normal 2 2 2 2 2 7 9 2" xfId="8794" xr:uid="{00000000-0005-0000-0000-0000CD0C0000}"/>
    <cellStyle name="Normal 2 2 2 2 2 8" xfId="989" xr:uid="{00000000-0005-0000-0000-0000CE0C0000}"/>
    <cellStyle name="Normal 2 2 2 2 2 9" xfId="1396" xr:uid="{00000000-0005-0000-0000-0000CF0C0000}"/>
    <cellStyle name="Normal 2 2 2 2 20" xfId="4663" xr:uid="{00000000-0005-0000-0000-0000D00C0000}"/>
    <cellStyle name="Normal 2 2 2 2 21" xfId="4645" xr:uid="{00000000-0005-0000-0000-0000D10C0000}"/>
    <cellStyle name="Normal 2 2 2 2 22" xfId="4444" xr:uid="{00000000-0005-0000-0000-0000D20C0000}"/>
    <cellStyle name="Normal 2 2 2 2 22 2" xfId="9904" xr:uid="{00000000-0005-0000-0000-0000D30C0000}"/>
    <cellStyle name="Normal 2 2 2 2 23" xfId="3044" xr:uid="{00000000-0005-0000-0000-0000D40C0000}"/>
    <cellStyle name="Normal 2 2 2 2 23 2" xfId="8597" xr:uid="{00000000-0005-0000-0000-0000D50C0000}"/>
    <cellStyle name="Normal 2 2 2 2 24" xfId="5244" xr:uid="{00000000-0005-0000-0000-0000D60C0000}"/>
    <cellStyle name="Normal 2 2 2 2 24 2" xfId="10616" xr:uid="{00000000-0005-0000-0000-0000D70C0000}"/>
    <cellStyle name="Normal 2 2 2 2 25" xfId="5489" xr:uid="{00000000-0005-0000-0000-0000D80C0000}"/>
    <cellStyle name="Normal 2 2 2 2 25 2" xfId="10847" xr:uid="{00000000-0005-0000-0000-0000D90C0000}"/>
    <cellStyle name="Normal 2 2 2 2 26" xfId="5649" xr:uid="{00000000-0005-0000-0000-0000DA0C0000}"/>
    <cellStyle name="Normal 2 2 2 2 26 2" xfId="10996" xr:uid="{00000000-0005-0000-0000-0000DB0C0000}"/>
    <cellStyle name="Normal 2 2 2 2 3" xfId="66" xr:uid="{00000000-0005-0000-0000-0000DC0C0000}"/>
    <cellStyle name="Normal 2 2 2 2 3 10" xfId="4258" xr:uid="{00000000-0005-0000-0000-0000DD0C0000}"/>
    <cellStyle name="Normal 2 2 2 2 3 10 2" xfId="9728" xr:uid="{00000000-0005-0000-0000-0000DE0C0000}"/>
    <cellStyle name="Normal 2 2 2 2 3 11" xfId="4565" xr:uid="{00000000-0005-0000-0000-0000DF0C0000}"/>
    <cellStyle name="Normal 2 2 2 2 3 11 2" xfId="10016" xr:uid="{00000000-0005-0000-0000-0000E00C0000}"/>
    <cellStyle name="Normal 2 2 2 2 3 12" xfId="4293" xr:uid="{00000000-0005-0000-0000-0000E10C0000}"/>
    <cellStyle name="Normal 2 2 2 2 3 12 2" xfId="9761" xr:uid="{00000000-0005-0000-0000-0000E20C0000}"/>
    <cellStyle name="Normal 2 2 2 2 3 13" xfId="4286" xr:uid="{00000000-0005-0000-0000-0000E30C0000}"/>
    <cellStyle name="Normal 2 2 2 2 3 13 2" xfId="9755" xr:uid="{00000000-0005-0000-0000-0000E40C0000}"/>
    <cellStyle name="Normal 2 2 2 2 3 14" xfId="3633" xr:uid="{00000000-0005-0000-0000-0000E50C0000}"/>
    <cellStyle name="Normal 2 2 2 2 3 14 2" xfId="9141" xr:uid="{00000000-0005-0000-0000-0000E60C0000}"/>
    <cellStyle name="Normal 2 2 2 2 3 15" xfId="5744" xr:uid="{00000000-0005-0000-0000-0000E70C0000}"/>
    <cellStyle name="Normal 2 2 2 2 3 2" xfId="222" xr:uid="{00000000-0005-0000-0000-0000E80C0000}"/>
    <cellStyle name="Normal 2 2 2 2 3 2 10" xfId="5212" xr:uid="{00000000-0005-0000-0000-0000E90C0000}"/>
    <cellStyle name="Normal 2 2 2 2 3 2 10 2" xfId="10585" xr:uid="{00000000-0005-0000-0000-0000EA0C0000}"/>
    <cellStyle name="Normal 2 2 2 2 3 2 11" xfId="5469" xr:uid="{00000000-0005-0000-0000-0000EB0C0000}"/>
    <cellStyle name="Normal 2 2 2 2 3 2 11 2" xfId="10827" xr:uid="{00000000-0005-0000-0000-0000EC0C0000}"/>
    <cellStyle name="Normal 2 2 2 2 3 2 12" xfId="5636" xr:uid="{00000000-0005-0000-0000-0000ED0C0000}"/>
    <cellStyle name="Normal 2 2 2 2 3 2 12 2" xfId="10983" xr:uid="{00000000-0005-0000-0000-0000EE0C0000}"/>
    <cellStyle name="Normal 2 2 2 2 3 2 13" xfId="5872" xr:uid="{00000000-0005-0000-0000-0000EF0C0000}"/>
    <cellStyle name="Normal 2 2 2 2 3 2 2" xfId="705" xr:uid="{00000000-0005-0000-0000-0000F00C0000}"/>
    <cellStyle name="Normal 2 2 2 2 3 2 2 2" xfId="6318" xr:uid="{00000000-0005-0000-0000-0000F10C0000}"/>
    <cellStyle name="Normal 2 2 2 2 3 2 3" xfId="1110" xr:uid="{00000000-0005-0000-0000-0000F20C0000}"/>
    <cellStyle name="Normal 2 2 2 2 3 2 3 2" xfId="6718" xr:uid="{00000000-0005-0000-0000-0000F30C0000}"/>
    <cellStyle name="Normal 2 2 2 2 3 2 4" xfId="1517" xr:uid="{00000000-0005-0000-0000-0000F40C0000}"/>
    <cellStyle name="Normal 2 2 2 2 3 2 4 2" xfId="7118" xr:uid="{00000000-0005-0000-0000-0000F50C0000}"/>
    <cellStyle name="Normal 2 2 2 2 3 2 5" xfId="1920" xr:uid="{00000000-0005-0000-0000-0000F60C0000}"/>
    <cellStyle name="Normal 2 2 2 2 3 2 5 2" xfId="7514" xr:uid="{00000000-0005-0000-0000-0000F70C0000}"/>
    <cellStyle name="Normal 2 2 2 2 3 2 6" xfId="2326" xr:uid="{00000000-0005-0000-0000-0000F80C0000}"/>
    <cellStyle name="Normal 2 2 2 2 3 2 6 2" xfId="7912" xr:uid="{00000000-0005-0000-0000-0000F90C0000}"/>
    <cellStyle name="Normal 2 2 2 2 3 2 7" xfId="2727" xr:uid="{00000000-0005-0000-0000-0000FA0C0000}"/>
    <cellStyle name="Normal 2 2 2 2 3 2 7 2" xfId="8307" xr:uid="{00000000-0005-0000-0000-0000FB0C0000}"/>
    <cellStyle name="Normal 2 2 2 2 3 2 8" xfId="4408" xr:uid="{00000000-0005-0000-0000-0000FC0C0000}"/>
    <cellStyle name="Normal 2 2 2 2 3 2 8 2" xfId="9870" xr:uid="{00000000-0005-0000-0000-0000FD0C0000}"/>
    <cellStyle name="Normal 2 2 2 2 3 2 9" xfId="3863" xr:uid="{00000000-0005-0000-0000-0000FE0C0000}"/>
    <cellStyle name="Normal 2 2 2 2 3 2 9 2" xfId="9361" xr:uid="{00000000-0005-0000-0000-0000FF0C0000}"/>
    <cellStyle name="Normal 2 2 2 2 3 3" xfId="354" xr:uid="{00000000-0005-0000-0000-0000000D0000}"/>
    <cellStyle name="Normal 2 2 2 2 3 3 10" xfId="4360" xr:uid="{00000000-0005-0000-0000-0000010D0000}"/>
    <cellStyle name="Normal 2 2 2 2 3 3 10 2" xfId="9826" xr:uid="{00000000-0005-0000-0000-0000020D0000}"/>
    <cellStyle name="Normal 2 2 2 2 3 3 11" xfId="3198" xr:uid="{00000000-0005-0000-0000-0000030D0000}"/>
    <cellStyle name="Normal 2 2 2 2 3 3 11 2" xfId="8738" xr:uid="{00000000-0005-0000-0000-0000040D0000}"/>
    <cellStyle name="Normal 2 2 2 2 3 3 12" xfId="4517" xr:uid="{00000000-0005-0000-0000-0000050D0000}"/>
    <cellStyle name="Normal 2 2 2 2 3 3 12 2" xfId="9970" xr:uid="{00000000-0005-0000-0000-0000060D0000}"/>
    <cellStyle name="Normal 2 2 2 2 3 3 13" xfId="5999" xr:uid="{00000000-0005-0000-0000-0000070D0000}"/>
    <cellStyle name="Normal 2 2 2 2 3 3 2" xfId="837" xr:uid="{00000000-0005-0000-0000-0000080D0000}"/>
    <cellStyle name="Normal 2 2 2 2 3 3 2 2" xfId="6449" xr:uid="{00000000-0005-0000-0000-0000090D0000}"/>
    <cellStyle name="Normal 2 2 2 2 3 3 3" xfId="1242" xr:uid="{00000000-0005-0000-0000-00000A0D0000}"/>
    <cellStyle name="Normal 2 2 2 2 3 3 3 2" xfId="6849" xr:uid="{00000000-0005-0000-0000-00000B0D0000}"/>
    <cellStyle name="Normal 2 2 2 2 3 3 4" xfId="1649" xr:uid="{00000000-0005-0000-0000-00000C0D0000}"/>
    <cellStyle name="Normal 2 2 2 2 3 3 4 2" xfId="7249" xr:uid="{00000000-0005-0000-0000-00000D0D0000}"/>
    <cellStyle name="Normal 2 2 2 2 3 3 5" xfId="2052" xr:uid="{00000000-0005-0000-0000-00000E0D0000}"/>
    <cellStyle name="Normal 2 2 2 2 3 3 5 2" xfId="7645" xr:uid="{00000000-0005-0000-0000-00000F0D0000}"/>
    <cellStyle name="Normal 2 2 2 2 3 3 6" xfId="2458" xr:uid="{00000000-0005-0000-0000-0000100D0000}"/>
    <cellStyle name="Normal 2 2 2 2 3 3 6 2" xfId="8042" xr:uid="{00000000-0005-0000-0000-0000110D0000}"/>
    <cellStyle name="Normal 2 2 2 2 3 3 7" xfId="2856" xr:uid="{00000000-0005-0000-0000-0000120D0000}"/>
    <cellStyle name="Normal 2 2 2 2 3 3 7 2" xfId="8435" xr:uid="{00000000-0005-0000-0000-0000130D0000}"/>
    <cellStyle name="Normal 2 2 2 2 3 3 8" xfId="3916" xr:uid="{00000000-0005-0000-0000-0000140D0000}"/>
    <cellStyle name="Normal 2 2 2 2 3 3 8 2" xfId="9409" xr:uid="{00000000-0005-0000-0000-0000150D0000}"/>
    <cellStyle name="Normal 2 2 2 2 3 3 9" xfId="3692" xr:uid="{00000000-0005-0000-0000-0000160D0000}"/>
    <cellStyle name="Normal 2 2 2 2 3 3 9 2" xfId="9196" xr:uid="{00000000-0005-0000-0000-0000170D0000}"/>
    <cellStyle name="Normal 2 2 2 2 3 4" xfId="549" xr:uid="{00000000-0005-0000-0000-0000180D0000}"/>
    <cellStyle name="Normal 2 2 2 2 3 4 2" xfId="6168" xr:uid="{00000000-0005-0000-0000-0000190D0000}"/>
    <cellStyle name="Normal 2 2 2 2 3 5" xfId="500" xr:uid="{00000000-0005-0000-0000-00001A0D0000}"/>
    <cellStyle name="Normal 2 2 2 2 3 5 2" xfId="6120" xr:uid="{00000000-0005-0000-0000-00001B0D0000}"/>
    <cellStyle name="Normal 2 2 2 2 3 6" xfId="966" xr:uid="{00000000-0005-0000-0000-00001C0D0000}"/>
    <cellStyle name="Normal 2 2 2 2 3 6 2" xfId="6576" xr:uid="{00000000-0005-0000-0000-00001D0D0000}"/>
    <cellStyle name="Normal 2 2 2 2 3 7" xfId="1372" xr:uid="{00000000-0005-0000-0000-00001E0D0000}"/>
    <cellStyle name="Normal 2 2 2 2 3 7 2" xfId="6977" xr:uid="{00000000-0005-0000-0000-00001F0D0000}"/>
    <cellStyle name="Normal 2 2 2 2 3 8" xfId="609" xr:uid="{00000000-0005-0000-0000-0000200D0000}"/>
    <cellStyle name="Normal 2 2 2 2 3 8 2" xfId="6223" xr:uid="{00000000-0005-0000-0000-0000210D0000}"/>
    <cellStyle name="Normal 2 2 2 2 3 9" xfId="2176" xr:uid="{00000000-0005-0000-0000-0000220D0000}"/>
    <cellStyle name="Normal 2 2 2 2 3 9 2" xfId="7768" xr:uid="{00000000-0005-0000-0000-0000230D0000}"/>
    <cellStyle name="Normal 2 2 2 2 4" xfId="105" xr:uid="{00000000-0005-0000-0000-0000240D0000}"/>
    <cellStyle name="Normal 2 2 2 2 4 10" xfId="4376" xr:uid="{00000000-0005-0000-0000-0000250D0000}"/>
    <cellStyle name="Normal 2 2 2 2 4 10 2" xfId="9841" xr:uid="{00000000-0005-0000-0000-0000260D0000}"/>
    <cellStyle name="Normal 2 2 2 2 4 11" xfId="4045" xr:uid="{00000000-0005-0000-0000-0000270D0000}"/>
    <cellStyle name="Normal 2 2 2 2 4 11 2" xfId="9533" xr:uid="{00000000-0005-0000-0000-0000280D0000}"/>
    <cellStyle name="Normal 2 2 2 2 4 12" xfId="5186" xr:uid="{00000000-0005-0000-0000-0000290D0000}"/>
    <cellStyle name="Normal 2 2 2 2 4 12 2" xfId="10560" xr:uid="{00000000-0005-0000-0000-00002A0D0000}"/>
    <cellStyle name="Normal 2 2 2 2 4 13" xfId="5452" xr:uid="{00000000-0005-0000-0000-00002B0D0000}"/>
    <cellStyle name="Normal 2 2 2 2 4 13 2" xfId="10811" xr:uid="{00000000-0005-0000-0000-00002C0D0000}"/>
    <cellStyle name="Normal 2 2 2 2 4 14" xfId="5627" xr:uid="{00000000-0005-0000-0000-00002D0D0000}"/>
    <cellStyle name="Normal 2 2 2 2 4 14 2" xfId="10975" xr:uid="{00000000-0005-0000-0000-00002E0D0000}"/>
    <cellStyle name="Normal 2 2 2 2 4 15" xfId="5776" xr:uid="{00000000-0005-0000-0000-00002F0D0000}"/>
    <cellStyle name="Normal 2 2 2 2 4 2" xfId="256" xr:uid="{00000000-0005-0000-0000-0000300D0000}"/>
    <cellStyle name="Normal 2 2 2 2 4 2 10" xfId="4854" xr:uid="{00000000-0005-0000-0000-0000310D0000}"/>
    <cellStyle name="Normal 2 2 2 2 4 2 10 2" xfId="10249" xr:uid="{00000000-0005-0000-0000-0000320D0000}"/>
    <cellStyle name="Normal 2 2 2 2 4 2 11" xfId="4144" xr:uid="{00000000-0005-0000-0000-0000330D0000}"/>
    <cellStyle name="Normal 2 2 2 2 4 2 11 2" xfId="9624" xr:uid="{00000000-0005-0000-0000-0000340D0000}"/>
    <cellStyle name="Normal 2 2 2 2 4 2 12" xfId="5238" xr:uid="{00000000-0005-0000-0000-0000350D0000}"/>
    <cellStyle name="Normal 2 2 2 2 4 2 12 2" xfId="10611" xr:uid="{00000000-0005-0000-0000-0000360D0000}"/>
    <cellStyle name="Normal 2 2 2 2 4 2 13" xfId="5904" xr:uid="{00000000-0005-0000-0000-0000370D0000}"/>
    <cellStyle name="Normal 2 2 2 2 4 2 2" xfId="739" xr:uid="{00000000-0005-0000-0000-0000380D0000}"/>
    <cellStyle name="Normal 2 2 2 2 4 2 2 2" xfId="6352" xr:uid="{00000000-0005-0000-0000-0000390D0000}"/>
    <cellStyle name="Normal 2 2 2 2 4 2 3" xfId="1144" xr:uid="{00000000-0005-0000-0000-00003A0D0000}"/>
    <cellStyle name="Normal 2 2 2 2 4 2 3 2" xfId="6752" xr:uid="{00000000-0005-0000-0000-00003B0D0000}"/>
    <cellStyle name="Normal 2 2 2 2 4 2 4" xfId="1551" xr:uid="{00000000-0005-0000-0000-00003C0D0000}"/>
    <cellStyle name="Normal 2 2 2 2 4 2 4 2" xfId="7152" xr:uid="{00000000-0005-0000-0000-00003D0D0000}"/>
    <cellStyle name="Normal 2 2 2 2 4 2 5" xfId="1954" xr:uid="{00000000-0005-0000-0000-00003E0D0000}"/>
    <cellStyle name="Normal 2 2 2 2 4 2 5 2" xfId="7548" xr:uid="{00000000-0005-0000-0000-00003F0D0000}"/>
    <cellStyle name="Normal 2 2 2 2 4 2 6" xfId="2360" xr:uid="{00000000-0005-0000-0000-0000400D0000}"/>
    <cellStyle name="Normal 2 2 2 2 4 2 6 2" xfId="7946" xr:uid="{00000000-0005-0000-0000-0000410D0000}"/>
    <cellStyle name="Normal 2 2 2 2 4 2 7" xfId="2759" xr:uid="{00000000-0005-0000-0000-0000420D0000}"/>
    <cellStyle name="Normal 2 2 2 2 4 2 7 2" xfId="8339" xr:uid="{00000000-0005-0000-0000-0000430D0000}"/>
    <cellStyle name="Normal 2 2 2 2 4 2 8" xfId="3190" xr:uid="{00000000-0005-0000-0000-0000440D0000}"/>
    <cellStyle name="Normal 2 2 2 2 4 2 8 2" xfId="8730" xr:uid="{00000000-0005-0000-0000-0000450D0000}"/>
    <cellStyle name="Normal 2 2 2 2 4 2 9" xfId="4204" xr:uid="{00000000-0005-0000-0000-0000460D0000}"/>
    <cellStyle name="Normal 2 2 2 2 4 2 9 2" xfId="9677" xr:uid="{00000000-0005-0000-0000-0000470D0000}"/>
    <cellStyle name="Normal 2 2 2 2 4 3" xfId="388" xr:uid="{00000000-0005-0000-0000-0000480D0000}"/>
    <cellStyle name="Normal 2 2 2 2 4 3 10" xfId="3150" xr:uid="{00000000-0005-0000-0000-0000490D0000}"/>
    <cellStyle name="Normal 2 2 2 2 4 3 10 2" xfId="8696" xr:uid="{00000000-0005-0000-0000-00004A0D0000}"/>
    <cellStyle name="Normal 2 2 2 2 4 3 11" xfId="5030" xr:uid="{00000000-0005-0000-0000-00004B0D0000}"/>
    <cellStyle name="Normal 2 2 2 2 4 3 11 2" xfId="10415" xr:uid="{00000000-0005-0000-0000-00004C0D0000}"/>
    <cellStyle name="Normal 2 2 2 2 4 3 12" xfId="4372" xr:uid="{00000000-0005-0000-0000-00004D0D0000}"/>
    <cellStyle name="Normal 2 2 2 2 4 3 12 2" xfId="9837" xr:uid="{00000000-0005-0000-0000-00004E0D0000}"/>
    <cellStyle name="Normal 2 2 2 2 4 3 13" xfId="6031" xr:uid="{00000000-0005-0000-0000-00004F0D0000}"/>
    <cellStyle name="Normal 2 2 2 2 4 3 2" xfId="871" xr:uid="{00000000-0005-0000-0000-0000500D0000}"/>
    <cellStyle name="Normal 2 2 2 2 4 3 2 2" xfId="6483" xr:uid="{00000000-0005-0000-0000-0000510D0000}"/>
    <cellStyle name="Normal 2 2 2 2 4 3 3" xfId="1276" xr:uid="{00000000-0005-0000-0000-0000520D0000}"/>
    <cellStyle name="Normal 2 2 2 2 4 3 3 2" xfId="6883" xr:uid="{00000000-0005-0000-0000-0000530D0000}"/>
    <cellStyle name="Normal 2 2 2 2 4 3 4" xfId="1683" xr:uid="{00000000-0005-0000-0000-0000540D0000}"/>
    <cellStyle name="Normal 2 2 2 2 4 3 4 2" xfId="7283" xr:uid="{00000000-0005-0000-0000-0000550D0000}"/>
    <cellStyle name="Normal 2 2 2 2 4 3 5" xfId="2086" xr:uid="{00000000-0005-0000-0000-0000560D0000}"/>
    <cellStyle name="Normal 2 2 2 2 4 3 5 2" xfId="7679" xr:uid="{00000000-0005-0000-0000-0000570D0000}"/>
    <cellStyle name="Normal 2 2 2 2 4 3 6" xfId="2492" xr:uid="{00000000-0005-0000-0000-0000580D0000}"/>
    <cellStyle name="Normal 2 2 2 2 4 3 6 2" xfId="8076" xr:uid="{00000000-0005-0000-0000-0000590D0000}"/>
    <cellStyle name="Normal 2 2 2 2 4 3 7" xfId="2890" xr:uid="{00000000-0005-0000-0000-00005A0D0000}"/>
    <cellStyle name="Normal 2 2 2 2 4 3 7 2" xfId="8469" xr:uid="{00000000-0005-0000-0000-00005B0D0000}"/>
    <cellStyle name="Normal 2 2 2 2 4 3 8" xfId="4109" xr:uid="{00000000-0005-0000-0000-00005C0D0000}"/>
    <cellStyle name="Normal 2 2 2 2 4 3 8 2" xfId="9593" xr:uid="{00000000-0005-0000-0000-00005D0D0000}"/>
    <cellStyle name="Normal 2 2 2 2 4 3 9" xfId="4190" xr:uid="{00000000-0005-0000-0000-00005E0D0000}"/>
    <cellStyle name="Normal 2 2 2 2 4 3 9 2" xfId="9665" xr:uid="{00000000-0005-0000-0000-00005F0D0000}"/>
    <cellStyle name="Normal 2 2 2 2 4 4" xfId="588" xr:uid="{00000000-0005-0000-0000-0000600D0000}"/>
    <cellStyle name="Normal 2 2 2 2 4 4 2" xfId="6202" xr:uid="{00000000-0005-0000-0000-0000610D0000}"/>
    <cellStyle name="Normal 2 2 2 2 4 5" xfId="993" xr:uid="{00000000-0005-0000-0000-0000620D0000}"/>
    <cellStyle name="Normal 2 2 2 2 4 5 2" xfId="6602" xr:uid="{00000000-0005-0000-0000-0000630D0000}"/>
    <cellStyle name="Normal 2 2 2 2 4 6" xfId="1400" xr:uid="{00000000-0005-0000-0000-0000640D0000}"/>
    <cellStyle name="Normal 2 2 2 2 4 6 2" xfId="7002" xr:uid="{00000000-0005-0000-0000-0000650D0000}"/>
    <cellStyle name="Normal 2 2 2 2 4 7" xfId="1805" xr:uid="{00000000-0005-0000-0000-0000660D0000}"/>
    <cellStyle name="Normal 2 2 2 2 4 7 2" xfId="7401" xr:uid="{00000000-0005-0000-0000-0000670D0000}"/>
    <cellStyle name="Normal 2 2 2 2 4 8" xfId="2210" xr:uid="{00000000-0005-0000-0000-0000680D0000}"/>
    <cellStyle name="Normal 2 2 2 2 4 8 2" xfId="7800" xr:uid="{00000000-0005-0000-0000-0000690D0000}"/>
    <cellStyle name="Normal 2 2 2 2 4 9" xfId="2621" xr:uid="{00000000-0005-0000-0000-00006A0D0000}"/>
    <cellStyle name="Normal 2 2 2 2 4 9 2" xfId="8202" xr:uid="{00000000-0005-0000-0000-00006B0D0000}"/>
    <cellStyle name="Normal 2 2 2 2 5" xfId="117" xr:uid="{00000000-0005-0000-0000-00006C0D0000}"/>
    <cellStyle name="Normal 2 2 2 2 5 10" xfId="3872" xr:uid="{00000000-0005-0000-0000-00006D0D0000}"/>
    <cellStyle name="Normal 2 2 2 2 5 10 2" xfId="9370" xr:uid="{00000000-0005-0000-0000-00006E0D0000}"/>
    <cellStyle name="Normal 2 2 2 2 5 11" xfId="3631" xr:uid="{00000000-0005-0000-0000-00006F0D0000}"/>
    <cellStyle name="Normal 2 2 2 2 5 11 2" xfId="9139" xr:uid="{00000000-0005-0000-0000-0000700D0000}"/>
    <cellStyle name="Normal 2 2 2 2 5 12" xfId="5096" xr:uid="{00000000-0005-0000-0000-0000710D0000}"/>
    <cellStyle name="Normal 2 2 2 2 5 12 2" xfId="10475" xr:uid="{00000000-0005-0000-0000-0000720D0000}"/>
    <cellStyle name="Normal 2 2 2 2 5 13" xfId="4587" xr:uid="{00000000-0005-0000-0000-0000730D0000}"/>
    <cellStyle name="Normal 2 2 2 2 5 13 2" xfId="10038" xr:uid="{00000000-0005-0000-0000-0000740D0000}"/>
    <cellStyle name="Normal 2 2 2 2 5 14" xfId="3255" xr:uid="{00000000-0005-0000-0000-0000750D0000}"/>
    <cellStyle name="Normal 2 2 2 2 5 14 2" xfId="8792" xr:uid="{00000000-0005-0000-0000-0000760D0000}"/>
    <cellStyle name="Normal 2 2 2 2 5 15" xfId="5787" xr:uid="{00000000-0005-0000-0000-0000770D0000}"/>
    <cellStyle name="Normal 2 2 2 2 5 2" xfId="267" xr:uid="{00000000-0005-0000-0000-0000780D0000}"/>
    <cellStyle name="Normal 2 2 2 2 5 2 10" xfId="5245" xr:uid="{00000000-0005-0000-0000-0000790D0000}"/>
    <cellStyle name="Normal 2 2 2 2 5 2 10 2" xfId="10617" xr:uid="{00000000-0005-0000-0000-00007A0D0000}"/>
    <cellStyle name="Normal 2 2 2 2 5 2 11" xfId="5490" xr:uid="{00000000-0005-0000-0000-00007B0D0000}"/>
    <cellStyle name="Normal 2 2 2 2 5 2 11 2" xfId="10848" xr:uid="{00000000-0005-0000-0000-00007C0D0000}"/>
    <cellStyle name="Normal 2 2 2 2 5 2 12" xfId="5650" xr:uid="{00000000-0005-0000-0000-00007D0D0000}"/>
    <cellStyle name="Normal 2 2 2 2 5 2 12 2" xfId="10997" xr:uid="{00000000-0005-0000-0000-00007E0D0000}"/>
    <cellStyle name="Normal 2 2 2 2 5 2 13" xfId="5915" xr:uid="{00000000-0005-0000-0000-00007F0D0000}"/>
    <cellStyle name="Normal 2 2 2 2 5 2 2" xfId="750" xr:uid="{00000000-0005-0000-0000-0000800D0000}"/>
    <cellStyle name="Normal 2 2 2 2 5 2 2 2" xfId="6363" xr:uid="{00000000-0005-0000-0000-0000810D0000}"/>
    <cellStyle name="Normal 2 2 2 2 5 2 3" xfId="1155" xr:uid="{00000000-0005-0000-0000-0000820D0000}"/>
    <cellStyle name="Normal 2 2 2 2 5 2 3 2" xfId="6763" xr:uid="{00000000-0005-0000-0000-0000830D0000}"/>
    <cellStyle name="Normal 2 2 2 2 5 2 4" xfId="1562" xr:uid="{00000000-0005-0000-0000-0000840D0000}"/>
    <cellStyle name="Normal 2 2 2 2 5 2 4 2" xfId="7163" xr:uid="{00000000-0005-0000-0000-0000850D0000}"/>
    <cellStyle name="Normal 2 2 2 2 5 2 5" xfId="1965" xr:uid="{00000000-0005-0000-0000-0000860D0000}"/>
    <cellStyle name="Normal 2 2 2 2 5 2 5 2" xfId="7559" xr:uid="{00000000-0005-0000-0000-0000870D0000}"/>
    <cellStyle name="Normal 2 2 2 2 5 2 6" xfId="2371" xr:uid="{00000000-0005-0000-0000-0000880D0000}"/>
    <cellStyle name="Normal 2 2 2 2 5 2 6 2" xfId="7957" xr:uid="{00000000-0005-0000-0000-0000890D0000}"/>
    <cellStyle name="Normal 2 2 2 2 5 2 7" xfId="2770" xr:uid="{00000000-0005-0000-0000-00008A0D0000}"/>
    <cellStyle name="Normal 2 2 2 2 5 2 7 2" xfId="8350" xr:uid="{00000000-0005-0000-0000-00008B0D0000}"/>
    <cellStyle name="Normal 2 2 2 2 5 2 8" xfId="4445" xr:uid="{00000000-0005-0000-0000-00008C0D0000}"/>
    <cellStyle name="Normal 2 2 2 2 5 2 8 2" xfId="9905" xr:uid="{00000000-0005-0000-0000-00008D0D0000}"/>
    <cellStyle name="Normal 2 2 2 2 5 2 9" xfId="4508" xr:uid="{00000000-0005-0000-0000-00008E0D0000}"/>
    <cellStyle name="Normal 2 2 2 2 5 2 9 2" xfId="9963" xr:uid="{00000000-0005-0000-0000-00008F0D0000}"/>
    <cellStyle name="Normal 2 2 2 2 5 3" xfId="399" xr:uid="{00000000-0005-0000-0000-0000900D0000}"/>
    <cellStyle name="Normal 2 2 2 2 5 3 10" xfId="4451" xr:uid="{00000000-0005-0000-0000-0000910D0000}"/>
    <cellStyle name="Normal 2 2 2 2 5 3 10 2" xfId="9909" xr:uid="{00000000-0005-0000-0000-0000920D0000}"/>
    <cellStyle name="Normal 2 2 2 2 5 3 11" xfId="5351" xr:uid="{00000000-0005-0000-0000-0000930D0000}"/>
    <cellStyle name="Normal 2 2 2 2 5 3 11 2" xfId="10718" xr:uid="{00000000-0005-0000-0000-0000940D0000}"/>
    <cellStyle name="Normal 2 2 2 2 5 3 12" xfId="5572" xr:uid="{00000000-0005-0000-0000-0000950D0000}"/>
    <cellStyle name="Normal 2 2 2 2 5 3 12 2" xfId="10925" xr:uid="{00000000-0005-0000-0000-0000960D0000}"/>
    <cellStyle name="Normal 2 2 2 2 5 3 13" xfId="6042" xr:uid="{00000000-0005-0000-0000-0000970D0000}"/>
    <cellStyle name="Normal 2 2 2 2 5 3 2" xfId="882" xr:uid="{00000000-0005-0000-0000-0000980D0000}"/>
    <cellStyle name="Normal 2 2 2 2 5 3 2 2" xfId="6494" xr:uid="{00000000-0005-0000-0000-0000990D0000}"/>
    <cellStyle name="Normal 2 2 2 2 5 3 3" xfId="1287" xr:uid="{00000000-0005-0000-0000-00009A0D0000}"/>
    <cellStyle name="Normal 2 2 2 2 5 3 3 2" xfId="6894" xr:uid="{00000000-0005-0000-0000-00009B0D0000}"/>
    <cellStyle name="Normal 2 2 2 2 5 3 4" xfId="1694" xr:uid="{00000000-0005-0000-0000-00009C0D0000}"/>
    <cellStyle name="Normal 2 2 2 2 5 3 4 2" xfId="7294" xr:uid="{00000000-0005-0000-0000-00009D0D0000}"/>
    <cellStyle name="Normal 2 2 2 2 5 3 5" xfId="2097" xr:uid="{00000000-0005-0000-0000-00009E0D0000}"/>
    <cellStyle name="Normal 2 2 2 2 5 3 5 2" xfId="7690" xr:uid="{00000000-0005-0000-0000-00009F0D0000}"/>
    <cellStyle name="Normal 2 2 2 2 5 3 6" xfId="2503" xr:uid="{00000000-0005-0000-0000-0000A00D0000}"/>
    <cellStyle name="Normal 2 2 2 2 5 3 6 2" xfId="8087" xr:uid="{00000000-0005-0000-0000-0000A10D0000}"/>
    <cellStyle name="Normal 2 2 2 2 5 3 7" xfId="2901" xr:uid="{00000000-0005-0000-0000-0000A20D0000}"/>
    <cellStyle name="Normal 2 2 2 2 5 3 7 2" xfId="8480" xr:uid="{00000000-0005-0000-0000-0000A30D0000}"/>
    <cellStyle name="Normal 2 2 2 2 5 3 8" xfId="3955" xr:uid="{00000000-0005-0000-0000-0000A40D0000}"/>
    <cellStyle name="Normal 2 2 2 2 5 3 8 2" xfId="9447" xr:uid="{00000000-0005-0000-0000-0000A50D0000}"/>
    <cellStyle name="Normal 2 2 2 2 5 3 9" xfId="3166" xr:uid="{00000000-0005-0000-0000-0000A60D0000}"/>
    <cellStyle name="Normal 2 2 2 2 5 3 9 2" xfId="8711" xr:uid="{00000000-0005-0000-0000-0000A70D0000}"/>
    <cellStyle name="Normal 2 2 2 2 5 4" xfId="600" xr:uid="{00000000-0005-0000-0000-0000A80D0000}"/>
    <cellStyle name="Normal 2 2 2 2 5 4 2" xfId="6214" xr:uid="{00000000-0005-0000-0000-0000A90D0000}"/>
    <cellStyle name="Normal 2 2 2 2 5 5" xfId="1005" xr:uid="{00000000-0005-0000-0000-0000AA0D0000}"/>
    <cellStyle name="Normal 2 2 2 2 5 5 2" xfId="6614" xr:uid="{00000000-0005-0000-0000-0000AB0D0000}"/>
    <cellStyle name="Normal 2 2 2 2 5 6" xfId="1412" xr:uid="{00000000-0005-0000-0000-0000AC0D0000}"/>
    <cellStyle name="Normal 2 2 2 2 5 6 2" xfId="7014" xr:uid="{00000000-0005-0000-0000-0000AD0D0000}"/>
    <cellStyle name="Normal 2 2 2 2 5 7" xfId="1817" xr:uid="{00000000-0005-0000-0000-0000AE0D0000}"/>
    <cellStyle name="Normal 2 2 2 2 5 7 2" xfId="7413" xr:uid="{00000000-0005-0000-0000-0000AF0D0000}"/>
    <cellStyle name="Normal 2 2 2 2 5 8" xfId="2222" xr:uid="{00000000-0005-0000-0000-0000B00D0000}"/>
    <cellStyle name="Normal 2 2 2 2 5 8 2" xfId="7812" xr:uid="{00000000-0005-0000-0000-0000B10D0000}"/>
    <cellStyle name="Normal 2 2 2 2 5 9" xfId="2632" xr:uid="{00000000-0005-0000-0000-0000B20D0000}"/>
    <cellStyle name="Normal 2 2 2 2 5 9 2" xfId="8213" xr:uid="{00000000-0005-0000-0000-0000B30D0000}"/>
    <cellStyle name="Normal 2 2 2 2 6" xfId="50" xr:uid="{00000000-0005-0000-0000-0000B40D0000}"/>
    <cellStyle name="Normal 2 2 2 2 6 10" xfId="4571" xr:uid="{00000000-0005-0000-0000-0000B50D0000}"/>
    <cellStyle name="Normal 2 2 2 2 6 10 2" xfId="10022" xr:uid="{00000000-0005-0000-0000-0000B60D0000}"/>
    <cellStyle name="Normal 2 2 2 2 6 11" xfId="4566" xr:uid="{00000000-0005-0000-0000-0000B70D0000}"/>
    <cellStyle name="Normal 2 2 2 2 6 11 2" xfId="10017" xr:uid="{00000000-0005-0000-0000-0000B80D0000}"/>
    <cellStyle name="Normal 2 2 2 2 6 12" xfId="5336" xr:uid="{00000000-0005-0000-0000-0000B90D0000}"/>
    <cellStyle name="Normal 2 2 2 2 6 12 2" xfId="10703" xr:uid="{00000000-0005-0000-0000-0000BA0D0000}"/>
    <cellStyle name="Normal 2 2 2 2 6 13" xfId="5562" xr:uid="{00000000-0005-0000-0000-0000BB0D0000}"/>
    <cellStyle name="Normal 2 2 2 2 6 13 2" xfId="10915" xr:uid="{00000000-0005-0000-0000-0000BC0D0000}"/>
    <cellStyle name="Normal 2 2 2 2 6 14" xfId="5693" xr:uid="{00000000-0005-0000-0000-0000BD0D0000}"/>
    <cellStyle name="Normal 2 2 2 2 6 14 2" xfId="11038" xr:uid="{00000000-0005-0000-0000-0000BE0D0000}"/>
    <cellStyle name="Normal 2 2 2 2 6 15" xfId="5732" xr:uid="{00000000-0005-0000-0000-0000BF0D0000}"/>
    <cellStyle name="Normal 2 2 2 2 6 2" xfId="210" xr:uid="{00000000-0005-0000-0000-0000C00D0000}"/>
    <cellStyle name="Normal 2 2 2 2 6 2 10" xfId="4840" xr:uid="{00000000-0005-0000-0000-0000C10D0000}"/>
    <cellStyle name="Normal 2 2 2 2 6 2 10 2" xfId="10236" xr:uid="{00000000-0005-0000-0000-0000C20D0000}"/>
    <cellStyle name="Normal 2 2 2 2 6 2 11" xfId="3400" xr:uid="{00000000-0005-0000-0000-0000C30D0000}"/>
    <cellStyle name="Normal 2 2 2 2 6 2 11 2" xfId="8926" xr:uid="{00000000-0005-0000-0000-0000C40D0000}"/>
    <cellStyle name="Normal 2 2 2 2 6 2 12" xfId="3554" xr:uid="{00000000-0005-0000-0000-0000C50D0000}"/>
    <cellStyle name="Normal 2 2 2 2 6 2 12 2" xfId="9066" xr:uid="{00000000-0005-0000-0000-0000C60D0000}"/>
    <cellStyle name="Normal 2 2 2 2 6 2 13" xfId="5860" xr:uid="{00000000-0005-0000-0000-0000C70D0000}"/>
    <cellStyle name="Normal 2 2 2 2 6 2 2" xfId="693" xr:uid="{00000000-0005-0000-0000-0000C80D0000}"/>
    <cellStyle name="Normal 2 2 2 2 6 2 2 2" xfId="6306" xr:uid="{00000000-0005-0000-0000-0000C90D0000}"/>
    <cellStyle name="Normal 2 2 2 2 6 2 3" xfId="1098" xr:uid="{00000000-0005-0000-0000-0000CA0D0000}"/>
    <cellStyle name="Normal 2 2 2 2 6 2 3 2" xfId="6706" xr:uid="{00000000-0005-0000-0000-0000CB0D0000}"/>
    <cellStyle name="Normal 2 2 2 2 6 2 4" xfId="1505" xr:uid="{00000000-0005-0000-0000-0000CC0D0000}"/>
    <cellStyle name="Normal 2 2 2 2 6 2 4 2" xfId="7106" xr:uid="{00000000-0005-0000-0000-0000CD0D0000}"/>
    <cellStyle name="Normal 2 2 2 2 6 2 5" xfId="1908" xr:uid="{00000000-0005-0000-0000-0000CE0D0000}"/>
    <cellStyle name="Normal 2 2 2 2 6 2 5 2" xfId="7502" xr:uid="{00000000-0005-0000-0000-0000CF0D0000}"/>
    <cellStyle name="Normal 2 2 2 2 6 2 6" xfId="2314" xr:uid="{00000000-0005-0000-0000-0000D00D0000}"/>
    <cellStyle name="Normal 2 2 2 2 6 2 6 2" xfId="7900" xr:uid="{00000000-0005-0000-0000-0000D10D0000}"/>
    <cellStyle name="Normal 2 2 2 2 6 2 7" xfId="2715" xr:uid="{00000000-0005-0000-0000-0000D20D0000}"/>
    <cellStyle name="Normal 2 2 2 2 6 2 7 2" xfId="8295" xr:uid="{00000000-0005-0000-0000-0000D30D0000}"/>
    <cellStyle name="Normal 2 2 2 2 6 2 8" xfId="3498" xr:uid="{00000000-0005-0000-0000-0000D40D0000}"/>
    <cellStyle name="Normal 2 2 2 2 6 2 8 2" xfId="9013" xr:uid="{00000000-0005-0000-0000-0000D50D0000}"/>
    <cellStyle name="Normal 2 2 2 2 6 2 9" xfId="4221" xr:uid="{00000000-0005-0000-0000-0000D60D0000}"/>
    <cellStyle name="Normal 2 2 2 2 6 2 9 2" xfId="9693" xr:uid="{00000000-0005-0000-0000-0000D70D0000}"/>
    <cellStyle name="Normal 2 2 2 2 6 3" xfId="342" xr:uid="{00000000-0005-0000-0000-0000D80D0000}"/>
    <cellStyle name="Normal 2 2 2 2 6 3 10" xfId="5222" xr:uid="{00000000-0005-0000-0000-0000D90D0000}"/>
    <cellStyle name="Normal 2 2 2 2 6 3 10 2" xfId="10595" xr:uid="{00000000-0005-0000-0000-0000DA0D0000}"/>
    <cellStyle name="Normal 2 2 2 2 6 3 11" xfId="5474" xr:uid="{00000000-0005-0000-0000-0000DB0D0000}"/>
    <cellStyle name="Normal 2 2 2 2 6 3 11 2" xfId="10832" xr:uid="{00000000-0005-0000-0000-0000DC0D0000}"/>
    <cellStyle name="Normal 2 2 2 2 6 3 12" xfId="5639" xr:uid="{00000000-0005-0000-0000-0000DD0D0000}"/>
    <cellStyle name="Normal 2 2 2 2 6 3 12 2" xfId="10986" xr:uid="{00000000-0005-0000-0000-0000DE0D0000}"/>
    <cellStyle name="Normal 2 2 2 2 6 3 13" xfId="5987" xr:uid="{00000000-0005-0000-0000-0000DF0D0000}"/>
    <cellStyle name="Normal 2 2 2 2 6 3 2" xfId="825" xr:uid="{00000000-0005-0000-0000-0000E00D0000}"/>
    <cellStyle name="Normal 2 2 2 2 6 3 2 2" xfId="6437" xr:uid="{00000000-0005-0000-0000-0000E10D0000}"/>
    <cellStyle name="Normal 2 2 2 2 6 3 3" xfId="1230" xr:uid="{00000000-0005-0000-0000-0000E20D0000}"/>
    <cellStyle name="Normal 2 2 2 2 6 3 3 2" xfId="6837" xr:uid="{00000000-0005-0000-0000-0000E30D0000}"/>
    <cellStyle name="Normal 2 2 2 2 6 3 4" xfId="1637" xr:uid="{00000000-0005-0000-0000-0000E40D0000}"/>
    <cellStyle name="Normal 2 2 2 2 6 3 4 2" xfId="7237" xr:uid="{00000000-0005-0000-0000-0000E50D0000}"/>
    <cellStyle name="Normal 2 2 2 2 6 3 5" xfId="2040" xr:uid="{00000000-0005-0000-0000-0000E60D0000}"/>
    <cellStyle name="Normal 2 2 2 2 6 3 5 2" xfId="7633" xr:uid="{00000000-0005-0000-0000-0000E70D0000}"/>
    <cellStyle name="Normal 2 2 2 2 6 3 6" xfId="2446" xr:uid="{00000000-0005-0000-0000-0000E80D0000}"/>
    <cellStyle name="Normal 2 2 2 2 6 3 6 2" xfId="8030" xr:uid="{00000000-0005-0000-0000-0000E90D0000}"/>
    <cellStyle name="Normal 2 2 2 2 6 3 7" xfId="2844" xr:uid="{00000000-0005-0000-0000-0000EA0D0000}"/>
    <cellStyle name="Normal 2 2 2 2 6 3 7 2" xfId="8423" xr:uid="{00000000-0005-0000-0000-0000EB0D0000}"/>
    <cellStyle name="Normal 2 2 2 2 6 3 8" xfId="4419" xr:uid="{00000000-0005-0000-0000-0000EC0D0000}"/>
    <cellStyle name="Normal 2 2 2 2 6 3 8 2" xfId="9881" xr:uid="{00000000-0005-0000-0000-0000ED0D0000}"/>
    <cellStyle name="Normal 2 2 2 2 6 3 9" xfId="4110" xr:uid="{00000000-0005-0000-0000-0000EE0D0000}"/>
    <cellStyle name="Normal 2 2 2 2 6 3 9 2" xfId="9594" xr:uid="{00000000-0005-0000-0000-0000EF0D0000}"/>
    <cellStyle name="Normal 2 2 2 2 6 4" xfId="533" xr:uid="{00000000-0005-0000-0000-0000F00D0000}"/>
    <cellStyle name="Normal 2 2 2 2 6 4 2" xfId="6152" xr:uid="{00000000-0005-0000-0000-0000F10D0000}"/>
    <cellStyle name="Normal 2 2 2 2 6 5" xfId="659" xr:uid="{00000000-0005-0000-0000-0000F20D0000}"/>
    <cellStyle name="Normal 2 2 2 2 6 5 2" xfId="6272" xr:uid="{00000000-0005-0000-0000-0000F30D0000}"/>
    <cellStyle name="Normal 2 2 2 2 6 6" xfId="1064" xr:uid="{00000000-0005-0000-0000-0000F40D0000}"/>
    <cellStyle name="Normal 2 2 2 2 6 6 2" xfId="6672" xr:uid="{00000000-0005-0000-0000-0000F50D0000}"/>
    <cellStyle name="Normal 2 2 2 2 6 7" xfId="1471" xr:uid="{00000000-0005-0000-0000-0000F60D0000}"/>
    <cellStyle name="Normal 2 2 2 2 6 7 2" xfId="7072" xr:uid="{00000000-0005-0000-0000-0000F70D0000}"/>
    <cellStyle name="Normal 2 2 2 2 6 8" xfId="1864" xr:uid="{00000000-0005-0000-0000-0000F80D0000}"/>
    <cellStyle name="Normal 2 2 2 2 6 8 2" xfId="7459" xr:uid="{00000000-0005-0000-0000-0000F90D0000}"/>
    <cellStyle name="Normal 2 2 2 2 6 9" xfId="2436" xr:uid="{00000000-0005-0000-0000-0000FA0D0000}"/>
    <cellStyle name="Normal 2 2 2 2 6 9 2" xfId="8020" xr:uid="{00000000-0005-0000-0000-0000FB0D0000}"/>
    <cellStyle name="Normal 2 2 2 2 7" xfId="154" xr:uid="{00000000-0005-0000-0000-0000FC0D0000}"/>
    <cellStyle name="Normal 2 2 2 2 7 10" xfId="3755" xr:uid="{00000000-0005-0000-0000-0000FD0D0000}"/>
    <cellStyle name="Normal 2 2 2 2 7 10 2" xfId="9257" xr:uid="{00000000-0005-0000-0000-0000FE0D0000}"/>
    <cellStyle name="Normal 2 2 2 2 7 11" xfId="3526" xr:uid="{00000000-0005-0000-0000-0000FF0D0000}"/>
    <cellStyle name="Normal 2 2 2 2 7 11 2" xfId="9039" xr:uid="{00000000-0005-0000-0000-0000000E0000}"/>
    <cellStyle name="Normal 2 2 2 2 7 12" xfId="3382" xr:uid="{00000000-0005-0000-0000-0000010E0000}"/>
    <cellStyle name="Normal 2 2 2 2 7 12 2" xfId="8909" xr:uid="{00000000-0005-0000-0000-0000020E0000}"/>
    <cellStyle name="Normal 2 2 2 2 7 13" xfId="4573" xr:uid="{00000000-0005-0000-0000-0000030E0000}"/>
    <cellStyle name="Normal 2 2 2 2 7 13 2" xfId="10024" xr:uid="{00000000-0005-0000-0000-0000040E0000}"/>
    <cellStyle name="Normal 2 2 2 2 7 14" xfId="4261" xr:uid="{00000000-0005-0000-0000-0000050E0000}"/>
    <cellStyle name="Normal 2 2 2 2 7 14 2" xfId="9731" xr:uid="{00000000-0005-0000-0000-0000060E0000}"/>
    <cellStyle name="Normal 2 2 2 2 7 15" xfId="5817" xr:uid="{00000000-0005-0000-0000-0000070E0000}"/>
    <cellStyle name="Normal 2 2 2 2 7 2" xfId="297" xr:uid="{00000000-0005-0000-0000-0000080E0000}"/>
    <cellStyle name="Normal 2 2 2 2 7 2 10" xfId="5258" xr:uid="{00000000-0005-0000-0000-0000090E0000}"/>
    <cellStyle name="Normal 2 2 2 2 7 2 10 2" xfId="10629" xr:uid="{00000000-0005-0000-0000-00000A0E0000}"/>
    <cellStyle name="Normal 2 2 2 2 7 2 11" xfId="5499" xr:uid="{00000000-0005-0000-0000-00000B0E0000}"/>
    <cellStyle name="Normal 2 2 2 2 7 2 11 2" xfId="10856" xr:uid="{00000000-0005-0000-0000-00000C0E0000}"/>
    <cellStyle name="Normal 2 2 2 2 7 2 12" xfId="5655" xr:uid="{00000000-0005-0000-0000-00000D0E0000}"/>
    <cellStyle name="Normal 2 2 2 2 7 2 12 2" xfId="11001" xr:uid="{00000000-0005-0000-0000-00000E0E0000}"/>
    <cellStyle name="Normal 2 2 2 2 7 2 13" xfId="5945" xr:uid="{00000000-0005-0000-0000-00000F0E0000}"/>
    <cellStyle name="Normal 2 2 2 2 7 2 2" xfId="780" xr:uid="{00000000-0005-0000-0000-0000100E0000}"/>
    <cellStyle name="Normal 2 2 2 2 7 2 2 2" xfId="6393" xr:uid="{00000000-0005-0000-0000-0000110E0000}"/>
    <cellStyle name="Normal 2 2 2 2 7 2 3" xfId="1185" xr:uid="{00000000-0005-0000-0000-0000120E0000}"/>
    <cellStyle name="Normal 2 2 2 2 7 2 3 2" xfId="6793" xr:uid="{00000000-0005-0000-0000-0000130E0000}"/>
    <cellStyle name="Normal 2 2 2 2 7 2 4" xfId="1592" xr:uid="{00000000-0005-0000-0000-0000140E0000}"/>
    <cellStyle name="Normal 2 2 2 2 7 2 4 2" xfId="7193" xr:uid="{00000000-0005-0000-0000-0000150E0000}"/>
    <cellStyle name="Normal 2 2 2 2 7 2 5" xfId="1995" xr:uid="{00000000-0005-0000-0000-0000160E0000}"/>
    <cellStyle name="Normal 2 2 2 2 7 2 5 2" xfId="7589" xr:uid="{00000000-0005-0000-0000-0000170E0000}"/>
    <cellStyle name="Normal 2 2 2 2 7 2 6" xfId="2401" xr:uid="{00000000-0005-0000-0000-0000180E0000}"/>
    <cellStyle name="Normal 2 2 2 2 7 2 6 2" xfId="7987" xr:uid="{00000000-0005-0000-0000-0000190E0000}"/>
    <cellStyle name="Normal 2 2 2 2 7 2 7" xfId="2800" xr:uid="{00000000-0005-0000-0000-00001A0E0000}"/>
    <cellStyle name="Normal 2 2 2 2 7 2 7 2" xfId="8380" xr:uid="{00000000-0005-0000-0000-00001B0E0000}"/>
    <cellStyle name="Normal 2 2 2 2 7 2 8" xfId="4461" xr:uid="{00000000-0005-0000-0000-00001C0E0000}"/>
    <cellStyle name="Normal 2 2 2 2 7 2 8 2" xfId="9918" xr:uid="{00000000-0005-0000-0000-00001D0E0000}"/>
    <cellStyle name="Normal 2 2 2 2 7 2 9" xfId="3411" xr:uid="{00000000-0005-0000-0000-00001E0E0000}"/>
    <cellStyle name="Normal 2 2 2 2 7 2 9 2" xfId="8937" xr:uid="{00000000-0005-0000-0000-00001F0E0000}"/>
    <cellStyle name="Normal 2 2 2 2 7 3" xfId="429" xr:uid="{00000000-0005-0000-0000-0000200E0000}"/>
    <cellStyle name="Normal 2 2 2 2 7 3 10" xfId="4452" xr:uid="{00000000-0005-0000-0000-0000210E0000}"/>
    <cellStyle name="Normal 2 2 2 2 7 3 10 2" xfId="9910" xr:uid="{00000000-0005-0000-0000-0000220E0000}"/>
    <cellStyle name="Normal 2 2 2 2 7 3 11" xfId="5114" xr:uid="{00000000-0005-0000-0000-0000230E0000}"/>
    <cellStyle name="Normal 2 2 2 2 7 3 11 2" xfId="10491" xr:uid="{00000000-0005-0000-0000-0000240E0000}"/>
    <cellStyle name="Normal 2 2 2 2 7 3 12" xfId="5400" xr:uid="{00000000-0005-0000-0000-0000250E0000}"/>
    <cellStyle name="Normal 2 2 2 2 7 3 12 2" xfId="10761" xr:uid="{00000000-0005-0000-0000-0000260E0000}"/>
    <cellStyle name="Normal 2 2 2 2 7 3 13" xfId="6072" xr:uid="{00000000-0005-0000-0000-0000270E0000}"/>
    <cellStyle name="Normal 2 2 2 2 7 3 2" xfId="912" xr:uid="{00000000-0005-0000-0000-0000280E0000}"/>
    <cellStyle name="Normal 2 2 2 2 7 3 2 2" xfId="6524" xr:uid="{00000000-0005-0000-0000-0000290E0000}"/>
    <cellStyle name="Normal 2 2 2 2 7 3 3" xfId="1317" xr:uid="{00000000-0005-0000-0000-00002A0E0000}"/>
    <cellStyle name="Normal 2 2 2 2 7 3 3 2" xfId="6924" xr:uid="{00000000-0005-0000-0000-00002B0E0000}"/>
    <cellStyle name="Normal 2 2 2 2 7 3 4" xfId="1724" xr:uid="{00000000-0005-0000-0000-00002C0E0000}"/>
    <cellStyle name="Normal 2 2 2 2 7 3 4 2" xfId="7324" xr:uid="{00000000-0005-0000-0000-00002D0E0000}"/>
    <cellStyle name="Normal 2 2 2 2 7 3 5" xfId="2127" xr:uid="{00000000-0005-0000-0000-00002E0E0000}"/>
    <cellStyle name="Normal 2 2 2 2 7 3 5 2" xfId="7720" xr:uid="{00000000-0005-0000-0000-00002F0E0000}"/>
    <cellStyle name="Normal 2 2 2 2 7 3 6" xfId="2533" xr:uid="{00000000-0005-0000-0000-0000300E0000}"/>
    <cellStyle name="Normal 2 2 2 2 7 3 6 2" xfId="8117" xr:uid="{00000000-0005-0000-0000-0000310E0000}"/>
    <cellStyle name="Normal 2 2 2 2 7 3 7" xfId="2931" xr:uid="{00000000-0005-0000-0000-0000320E0000}"/>
    <cellStyle name="Normal 2 2 2 2 7 3 7 2" xfId="8510" xr:uid="{00000000-0005-0000-0000-0000330E0000}"/>
    <cellStyle name="Normal 2 2 2 2 7 3 8" xfId="3942" xr:uid="{00000000-0005-0000-0000-0000340E0000}"/>
    <cellStyle name="Normal 2 2 2 2 7 3 8 2" xfId="9435" xr:uid="{00000000-0005-0000-0000-0000350E0000}"/>
    <cellStyle name="Normal 2 2 2 2 7 3 9" xfId="4579" xr:uid="{00000000-0005-0000-0000-0000360E0000}"/>
    <cellStyle name="Normal 2 2 2 2 7 3 9 2" xfId="10030" xr:uid="{00000000-0005-0000-0000-0000370E0000}"/>
    <cellStyle name="Normal 2 2 2 2 7 4" xfId="637" xr:uid="{00000000-0005-0000-0000-0000380E0000}"/>
    <cellStyle name="Normal 2 2 2 2 7 4 2" xfId="6251" xr:uid="{00000000-0005-0000-0000-0000390E0000}"/>
    <cellStyle name="Normal 2 2 2 2 7 5" xfId="1042" xr:uid="{00000000-0005-0000-0000-00003A0E0000}"/>
    <cellStyle name="Normal 2 2 2 2 7 5 2" xfId="6651" xr:uid="{00000000-0005-0000-0000-00003B0E0000}"/>
    <cellStyle name="Normal 2 2 2 2 7 6" xfId="1449" xr:uid="{00000000-0005-0000-0000-00003C0E0000}"/>
    <cellStyle name="Normal 2 2 2 2 7 6 2" xfId="7051" xr:uid="{00000000-0005-0000-0000-00003D0E0000}"/>
    <cellStyle name="Normal 2 2 2 2 7 7" xfId="1853" xr:uid="{00000000-0005-0000-0000-00003E0E0000}"/>
    <cellStyle name="Normal 2 2 2 2 7 7 2" xfId="7449" xr:uid="{00000000-0005-0000-0000-00003F0E0000}"/>
    <cellStyle name="Normal 2 2 2 2 7 8" xfId="2258" xr:uid="{00000000-0005-0000-0000-0000400E0000}"/>
    <cellStyle name="Normal 2 2 2 2 7 8 2" xfId="7846" xr:uid="{00000000-0005-0000-0000-0000410E0000}"/>
    <cellStyle name="Normal 2 2 2 2 7 9" xfId="2666" xr:uid="{00000000-0005-0000-0000-0000420E0000}"/>
    <cellStyle name="Normal 2 2 2 2 7 9 2" xfId="8247" xr:uid="{00000000-0005-0000-0000-0000430E0000}"/>
    <cellStyle name="Normal 2 2 2 2 8" xfId="163" xr:uid="{00000000-0005-0000-0000-0000440E0000}"/>
    <cellStyle name="Normal 2 2 2 2 8 10" xfId="4173" xr:uid="{00000000-0005-0000-0000-0000450E0000}"/>
    <cellStyle name="Normal 2 2 2 2 8 10 2" xfId="9649" xr:uid="{00000000-0005-0000-0000-0000460E0000}"/>
    <cellStyle name="Normal 2 2 2 2 8 11" xfId="3468" xr:uid="{00000000-0005-0000-0000-0000470E0000}"/>
    <cellStyle name="Normal 2 2 2 2 8 11 2" xfId="8986" xr:uid="{00000000-0005-0000-0000-0000480E0000}"/>
    <cellStyle name="Normal 2 2 2 2 8 12" xfId="4074" xr:uid="{00000000-0005-0000-0000-0000490E0000}"/>
    <cellStyle name="Normal 2 2 2 2 8 12 2" xfId="9561" xr:uid="{00000000-0005-0000-0000-00004A0E0000}"/>
    <cellStyle name="Normal 2 2 2 2 8 13" xfId="5196" xr:uid="{00000000-0005-0000-0000-00004B0E0000}"/>
    <cellStyle name="Normal 2 2 2 2 8 13 2" xfId="10570" xr:uid="{00000000-0005-0000-0000-00004C0E0000}"/>
    <cellStyle name="Normal 2 2 2 2 8 14" xfId="5459" xr:uid="{00000000-0005-0000-0000-00004D0E0000}"/>
    <cellStyle name="Normal 2 2 2 2 8 14 2" xfId="10818" xr:uid="{00000000-0005-0000-0000-00004E0E0000}"/>
    <cellStyle name="Normal 2 2 2 2 8 15" xfId="5824" xr:uid="{00000000-0005-0000-0000-00004F0E0000}"/>
    <cellStyle name="Normal 2 2 2 2 8 2" xfId="305" xr:uid="{00000000-0005-0000-0000-0000500E0000}"/>
    <cellStyle name="Normal 2 2 2 2 8 2 10" xfId="4966" xr:uid="{00000000-0005-0000-0000-0000510E0000}"/>
    <cellStyle name="Normal 2 2 2 2 8 2 10 2" xfId="10355" xr:uid="{00000000-0005-0000-0000-0000520E0000}"/>
    <cellStyle name="Normal 2 2 2 2 8 2 11" xfId="3753" xr:uid="{00000000-0005-0000-0000-0000530E0000}"/>
    <cellStyle name="Normal 2 2 2 2 8 2 11 2" xfId="9255" xr:uid="{00000000-0005-0000-0000-0000540E0000}"/>
    <cellStyle name="Normal 2 2 2 2 8 2 12" xfId="4106" xr:uid="{00000000-0005-0000-0000-0000550E0000}"/>
    <cellStyle name="Normal 2 2 2 2 8 2 12 2" xfId="9590" xr:uid="{00000000-0005-0000-0000-0000560E0000}"/>
    <cellStyle name="Normal 2 2 2 2 8 2 13" xfId="5952" xr:uid="{00000000-0005-0000-0000-0000570E0000}"/>
    <cellStyle name="Normal 2 2 2 2 8 2 2" xfId="788" xr:uid="{00000000-0005-0000-0000-0000580E0000}"/>
    <cellStyle name="Normal 2 2 2 2 8 2 2 2" xfId="6400" xr:uid="{00000000-0005-0000-0000-0000590E0000}"/>
    <cellStyle name="Normal 2 2 2 2 8 2 3" xfId="1193" xr:uid="{00000000-0005-0000-0000-00005A0E0000}"/>
    <cellStyle name="Normal 2 2 2 2 8 2 3 2" xfId="6800" xr:uid="{00000000-0005-0000-0000-00005B0E0000}"/>
    <cellStyle name="Normal 2 2 2 2 8 2 4" xfId="1600" xr:uid="{00000000-0005-0000-0000-00005C0E0000}"/>
    <cellStyle name="Normal 2 2 2 2 8 2 4 2" xfId="7200" xr:uid="{00000000-0005-0000-0000-00005D0E0000}"/>
    <cellStyle name="Normal 2 2 2 2 8 2 5" xfId="2003" xr:uid="{00000000-0005-0000-0000-00005E0E0000}"/>
    <cellStyle name="Normal 2 2 2 2 8 2 5 2" xfId="7596" xr:uid="{00000000-0005-0000-0000-00005F0E0000}"/>
    <cellStyle name="Normal 2 2 2 2 8 2 6" xfId="2409" xr:uid="{00000000-0005-0000-0000-0000600E0000}"/>
    <cellStyle name="Normal 2 2 2 2 8 2 6 2" xfId="7994" xr:uid="{00000000-0005-0000-0000-0000610E0000}"/>
    <cellStyle name="Normal 2 2 2 2 8 2 7" xfId="2808" xr:uid="{00000000-0005-0000-0000-0000620E0000}"/>
    <cellStyle name="Normal 2 2 2 2 8 2 7 2" xfId="8387" xr:uid="{00000000-0005-0000-0000-0000630E0000}"/>
    <cellStyle name="Normal 2 2 2 2 8 2 8" xfId="3416" xr:uid="{00000000-0005-0000-0000-0000640E0000}"/>
    <cellStyle name="Normal 2 2 2 2 8 2 8 2" xfId="8941" xr:uid="{00000000-0005-0000-0000-0000650E0000}"/>
    <cellStyle name="Normal 2 2 2 2 8 2 9" xfId="4992" xr:uid="{00000000-0005-0000-0000-0000660E0000}"/>
    <cellStyle name="Normal 2 2 2 2 8 2 9 2" xfId="10379" xr:uid="{00000000-0005-0000-0000-0000670E0000}"/>
    <cellStyle name="Normal 2 2 2 2 8 3" xfId="437" xr:uid="{00000000-0005-0000-0000-0000680E0000}"/>
    <cellStyle name="Normal 2 2 2 2 8 3 10" xfId="5148" xr:uid="{00000000-0005-0000-0000-0000690E0000}"/>
    <cellStyle name="Normal 2 2 2 2 8 3 10 2" xfId="10524" xr:uid="{00000000-0005-0000-0000-00006A0E0000}"/>
    <cellStyle name="Normal 2 2 2 2 8 3 11" xfId="5425" xr:uid="{00000000-0005-0000-0000-00006B0E0000}"/>
    <cellStyle name="Normal 2 2 2 2 8 3 11 2" xfId="10785" xr:uid="{00000000-0005-0000-0000-00006C0E0000}"/>
    <cellStyle name="Normal 2 2 2 2 8 3 12" xfId="5612" xr:uid="{00000000-0005-0000-0000-00006D0E0000}"/>
    <cellStyle name="Normal 2 2 2 2 8 3 12 2" xfId="10960" xr:uid="{00000000-0005-0000-0000-00006E0E0000}"/>
    <cellStyle name="Normal 2 2 2 2 8 3 13" xfId="6079" xr:uid="{00000000-0005-0000-0000-00006F0E0000}"/>
    <cellStyle name="Normal 2 2 2 2 8 3 2" xfId="920" xr:uid="{00000000-0005-0000-0000-0000700E0000}"/>
    <cellStyle name="Normal 2 2 2 2 8 3 2 2" xfId="6532" xr:uid="{00000000-0005-0000-0000-0000710E0000}"/>
    <cellStyle name="Normal 2 2 2 2 8 3 3" xfId="1325" xr:uid="{00000000-0005-0000-0000-0000720E0000}"/>
    <cellStyle name="Normal 2 2 2 2 8 3 3 2" xfId="6932" xr:uid="{00000000-0005-0000-0000-0000730E0000}"/>
    <cellStyle name="Normal 2 2 2 2 8 3 4" xfId="1732" xr:uid="{00000000-0005-0000-0000-0000740E0000}"/>
    <cellStyle name="Normal 2 2 2 2 8 3 4 2" xfId="7332" xr:uid="{00000000-0005-0000-0000-0000750E0000}"/>
    <cellStyle name="Normal 2 2 2 2 8 3 5" xfId="2135" xr:uid="{00000000-0005-0000-0000-0000760E0000}"/>
    <cellStyle name="Normal 2 2 2 2 8 3 5 2" xfId="7728" xr:uid="{00000000-0005-0000-0000-0000770E0000}"/>
    <cellStyle name="Normal 2 2 2 2 8 3 6" xfId="2541" xr:uid="{00000000-0005-0000-0000-0000780E0000}"/>
    <cellStyle name="Normal 2 2 2 2 8 3 6 2" xfId="8125" xr:uid="{00000000-0005-0000-0000-0000790E0000}"/>
    <cellStyle name="Normal 2 2 2 2 8 3 7" xfId="2939" xr:uid="{00000000-0005-0000-0000-00007A0E0000}"/>
    <cellStyle name="Normal 2 2 2 2 8 3 7 2" xfId="8518" xr:uid="{00000000-0005-0000-0000-00007B0E0000}"/>
    <cellStyle name="Normal 2 2 2 2 8 3 8" xfId="4325" xr:uid="{00000000-0005-0000-0000-00007C0E0000}"/>
    <cellStyle name="Normal 2 2 2 2 8 3 8 2" xfId="9792" xr:uid="{00000000-0005-0000-0000-00007D0E0000}"/>
    <cellStyle name="Normal 2 2 2 2 8 3 9" xfId="3229" xr:uid="{00000000-0005-0000-0000-00007E0E0000}"/>
    <cellStyle name="Normal 2 2 2 2 8 3 9 2" xfId="8766" xr:uid="{00000000-0005-0000-0000-00007F0E0000}"/>
    <cellStyle name="Normal 2 2 2 2 8 4" xfId="646" xr:uid="{00000000-0005-0000-0000-0000800E0000}"/>
    <cellStyle name="Normal 2 2 2 2 8 4 2" xfId="6259" xr:uid="{00000000-0005-0000-0000-0000810E0000}"/>
    <cellStyle name="Normal 2 2 2 2 8 5" xfId="1051" xr:uid="{00000000-0005-0000-0000-0000820E0000}"/>
    <cellStyle name="Normal 2 2 2 2 8 5 2" xfId="6659" xr:uid="{00000000-0005-0000-0000-0000830E0000}"/>
    <cellStyle name="Normal 2 2 2 2 8 6" xfId="1458" xr:uid="{00000000-0005-0000-0000-0000840E0000}"/>
    <cellStyle name="Normal 2 2 2 2 8 6 2" xfId="7059" xr:uid="{00000000-0005-0000-0000-0000850E0000}"/>
    <cellStyle name="Normal 2 2 2 2 8 7" xfId="1862" xr:uid="{00000000-0005-0000-0000-0000860E0000}"/>
    <cellStyle name="Normal 2 2 2 2 8 7 2" xfId="7457" xr:uid="{00000000-0005-0000-0000-0000870E0000}"/>
    <cellStyle name="Normal 2 2 2 2 8 8" xfId="2267" xr:uid="{00000000-0005-0000-0000-0000880E0000}"/>
    <cellStyle name="Normal 2 2 2 2 8 8 2" xfId="7853" xr:uid="{00000000-0005-0000-0000-0000890E0000}"/>
    <cellStyle name="Normal 2 2 2 2 8 9" xfId="2674" xr:uid="{00000000-0005-0000-0000-00008A0E0000}"/>
    <cellStyle name="Normal 2 2 2 2 8 9 2" xfId="8254" xr:uid="{00000000-0005-0000-0000-00008B0E0000}"/>
    <cellStyle name="Normal 2 2 2 2 9" xfId="124" xr:uid="{00000000-0005-0000-0000-00008C0E0000}"/>
    <cellStyle name="Normal 2 2 2 2 9 10" xfId="3772" xr:uid="{00000000-0005-0000-0000-00008D0E0000}"/>
    <cellStyle name="Normal 2 2 2 2 9 10 2" xfId="9274" xr:uid="{00000000-0005-0000-0000-00008E0E0000}"/>
    <cellStyle name="Normal 2 2 2 2 9 11" xfId="3914" xr:uid="{00000000-0005-0000-0000-00008F0E0000}"/>
    <cellStyle name="Normal 2 2 2 2 9 11 2" xfId="9408" xr:uid="{00000000-0005-0000-0000-0000900E0000}"/>
    <cellStyle name="Normal 2 2 2 2 9 12" xfId="3602" xr:uid="{00000000-0005-0000-0000-0000910E0000}"/>
    <cellStyle name="Normal 2 2 2 2 9 12 2" xfId="9111" xr:uid="{00000000-0005-0000-0000-0000920E0000}"/>
    <cellStyle name="Normal 2 2 2 2 9 13" xfId="3922" xr:uid="{00000000-0005-0000-0000-0000930E0000}"/>
    <cellStyle name="Normal 2 2 2 2 9 13 2" xfId="9415" xr:uid="{00000000-0005-0000-0000-0000940E0000}"/>
    <cellStyle name="Normal 2 2 2 2 9 14" xfId="3970" xr:uid="{00000000-0005-0000-0000-0000950E0000}"/>
    <cellStyle name="Normal 2 2 2 2 9 14 2" xfId="9462" xr:uid="{00000000-0005-0000-0000-0000960E0000}"/>
    <cellStyle name="Normal 2 2 2 2 9 15" xfId="5792" xr:uid="{00000000-0005-0000-0000-0000970E0000}"/>
    <cellStyle name="Normal 2 2 2 2 9 2" xfId="272" xr:uid="{00000000-0005-0000-0000-0000980E0000}"/>
    <cellStyle name="Normal 2 2 2 2 9 2 10" xfId="5182" xr:uid="{00000000-0005-0000-0000-0000990E0000}"/>
    <cellStyle name="Normal 2 2 2 2 9 2 10 2" xfId="10556" xr:uid="{00000000-0005-0000-0000-00009A0E0000}"/>
    <cellStyle name="Normal 2 2 2 2 9 2 11" xfId="5449" xr:uid="{00000000-0005-0000-0000-00009B0E0000}"/>
    <cellStyle name="Normal 2 2 2 2 9 2 11 2" xfId="10808" xr:uid="{00000000-0005-0000-0000-00009C0E0000}"/>
    <cellStyle name="Normal 2 2 2 2 9 2 12" xfId="5625" xr:uid="{00000000-0005-0000-0000-00009D0E0000}"/>
    <cellStyle name="Normal 2 2 2 2 9 2 12 2" xfId="10973" xr:uid="{00000000-0005-0000-0000-00009E0E0000}"/>
    <cellStyle name="Normal 2 2 2 2 9 2 13" xfId="5920" xr:uid="{00000000-0005-0000-0000-00009F0E0000}"/>
    <cellStyle name="Normal 2 2 2 2 9 2 2" xfId="755" xr:uid="{00000000-0005-0000-0000-0000A00E0000}"/>
    <cellStyle name="Normal 2 2 2 2 9 2 2 2" xfId="6368" xr:uid="{00000000-0005-0000-0000-0000A10E0000}"/>
    <cellStyle name="Normal 2 2 2 2 9 2 3" xfId="1160" xr:uid="{00000000-0005-0000-0000-0000A20E0000}"/>
    <cellStyle name="Normal 2 2 2 2 9 2 3 2" xfId="6768" xr:uid="{00000000-0005-0000-0000-0000A30E0000}"/>
    <cellStyle name="Normal 2 2 2 2 9 2 4" xfId="1567" xr:uid="{00000000-0005-0000-0000-0000A40E0000}"/>
    <cellStyle name="Normal 2 2 2 2 9 2 4 2" xfId="7168" xr:uid="{00000000-0005-0000-0000-0000A50E0000}"/>
    <cellStyle name="Normal 2 2 2 2 9 2 5" xfId="1970" xr:uid="{00000000-0005-0000-0000-0000A60E0000}"/>
    <cellStyle name="Normal 2 2 2 2 9 2 5 2" xfId="7564" xr:uid="{00000000-0005-0000-0000-0000A70E0000}"/>
    <cellStyle name="Normal 2 2 2 2 9 2 6" xfId="2376" xr:uid="{00000000-0005-0000-0000-0000A80E0000}"/>
    <cellStyle name="Normal 2 2 2 2 9 2 6 2" xfId="7962" xr:uid="{00000000-0005-0000-0000-0000A90E0000}"/>
    <cellStyle name="Normal 2 2 2 2 9 2 7" xfId="2775" xr:uid="{00000000-0005-0000-0000-0000AA0E0000}"/>
    <cellStyle name="Normal 2 2 2 2 9 2 7 2" xfId="8355" xr:uid="{00000000-0005-0000-0000-0000AB0E0000}"/>
    <cellStyle name="Normal 2 2 2 2 9 2 8" xfId="4370" xr:uid="{00000000-0005-0000-0000-0000AC0E0000}"/>
    <cellStyle name="Normal 2 2 2 2 9 2 8 2" xfId="9835" xr:uid="{00000000-0005-0000-0000-0000AD0E0000}"/>
    <cellStyle name="Normal 2 2 2 2 9 2 9" xfId="4518" xr:uid="{00000000-0005-0000-0000-0000AE0E0000}"/>
    <cellStyle name="Normal 2 2 2 2 9 2 9 2" xfId="9971" xr:uid="{00000000-0005-0000-0000-0000AF0E0000}"/>
    <cellStyle name="Normal 2 2 2 2 9 3" xfId="404" xr:uid="{00000000-0005-0000-0000-0000B00E0000}"/>
    <cellStyle name="Normal 2 2 2 2 9 3 10" xfId="4988" xr:uid="{00000000-0005-0000-0000-0000B10E0000}"/>
    <cellStyle name="Normal 2 2 2 2 9 3 10 2" xfId="10376" xr:uid="{00000000-0005-0000-0000-0000B20E0000}"/>
    <cellStyle name="Normal 2 2 2 2 9 3 11" xfId="2981" xr:uid="{00000000-0005-0000-0000-0000B30E0000}"/>
    <cellStyle name="Normal 2 2 2 2 9 3 11 2" xfId="8559" xr:uid="{00000000-0005-0000-0000-0000B40E0000}"/>
    <cellStyle name="Normal 2 2 2 2 9 3 12" xfId="3795" xr:uid="{00000000-0005-0000-0000-0000B50E0000}"/>
    <cellStyle name="Normal 2 2 2 2 9 3 12 2" xfId="9296" xr:uid="{00000000-0005-0000-0000-0000B60E0000}"/>
    <cellStyle name="Normal 2 2 2 2 9 3 13" xfId="6047" xr:uid="{00000000-0005-0000-0000-0000B70E0000}"/>
    <cellStyle name="Normal 2 2 2 2 9 3 2" xfId="887" xr:uid="{00000000-0005-0000-0000-0000B80E0000}"/>
    <cellStyle name="Normal 2 2 2 2 9 3 2 2" xfId="6499" xr:uid="{00000000-0005-0000-0000-0000B90E0000}"/>
    <cellStyle name="Normal 2 2 2 2 9 3 3" xfId="1292" xr:uid="{00000000-0005-0000-0000-0000BA0E0000}"/>
    <cellStyle name="Normal 2 2 2 2 9 3 3 2" xfId="6899" xr:uid="{00000000-0005-0000-0000-0000BB0E0000}"/>
    <cellStyle name="Normal 2 2 2 2 9 3 4" xfId="1699" xr:uid="{00000000-0005-0000-0000-0000BC0E0000}"/>
    <cellStyle name="Normal 2 2 2 2 9 3 4 2" xfId="7299" xr:uid="{00000000-0005-0000-0000-0000BD0E0000}"/>
    <cellStyle name="Normal 2 2 2 2 9 3 5" xfId="2102" xr:uid="{00000000-0005-0000-0000-0000BE0E0000}"/>
    <cellStyle name="Normal 2 2 2 2 9 3 5 2" xfId="7695" xr:uid="{00000000-0005-0000-0000-0000BF0E0000}"/>
    <cellStyle name="Normal 2 2 2 2 9 3 6" xfId="2508" xr:uid="{00000000-0005-0000-0000-0000C00E0000}"/>
    <cellStyle name="Normal 2 2 2 2 9 3 6 2" xfId="8092" xr:uid="{00000000-0005-0000-0000-0000C10E0000}"/>
    <cellStyle name="Normal 2 2 2 2 9 3 7" xfId="2906" xr:uid="{00000000-0005-0000-0000-0000C20E0000}"/>
    <cellStyle name="Normal 2 2 2 2 9 3 7 2" xfId="8485" xr:uid="{00000000-0005-0000-0000-0000C30E0000}"/>
    <cellStyle name="Normal 2 2 2 2 9 3 8" xfId="3848" xr:uid="{00000000-0005-0000-0000-0000C40E0000}"/>
    <cellStyle name="Normal 2 2 2 2 9 3 8 2" xfId="9346" xr:uid="{00000000-0005-0000-0000-0000C50E0000}"/>
    <cellStyle name="Normal 2 2 2 2 9 3 9" xfId="3594" xr:uid="{00000000-0005-0000-0000-0000C60E0000}"/>
    <cellStyle name="Normal 2 2 2 2 9 3 9 2" xfId="9103" xr:uid="{00000000-0005-0000-0000-0000C70E0000}"/>
    <cellStyle name="Normal 2 2 2 2 9 4" xfId="607" xr:uid="{00000000-0005-0000-0000-0000C80E0000}"/>
    <cellStyle name="Normal 2 2 2 2 9 4 2" xfId="6221" xr:uid="{00000000-0005-0000-0000-0000C90E0000}"/>
    <cellStyle name="Normal 2 2 2 2 9 5" xfId="1012" xr:uid="{00000000-0005-0000-0000-0000CA0E0000}"/>
    <cellStyle name="Normal 2 2 2 2 9 5 2" xfId="6621" xr:uid="{00000000-0005-0000-0000-0000CB0E0000}"/>
    <cellStyle name="Normal 2 2 2 2 9 6" xfId="1419" xr:uid="{00000000-0005-0000-0000-0000CC0E0000}"/>
    <cellStyle name="Normal 2 2 2 2 9 6 2" xfId="7021" xr:uid="{00000000-0005-0000-0000-0000CD0E0000}"/>
    <cellStyle name="Normal 2 2 2 2 9 7" xfId="1824" xr:uid="{00000000-0005-0000-0000-0000CE0E0000}"/>
    <cellStyle name="Normal 2 2 2 2 9 7 2" xfId="7420" xr:uid="{00000000-0005-0000-0000-0000CF0E0000}"/>
    <cellStyle name="Normal 2 2 2 2 9 8" xfId="2229" xr:uid="{00000000-0005-0000-0000-0000D00E0000}"/>
    <cellStyle name="Normal 2 2 2 2 9 8 2" xfId="7819" xr:uid="{00000000-0005-0000-0000-0000D10E0000}"/>
    <cellStyle name="Normal 2 2 2 2 9 9" xfId="2638" xr:uid="{00000000-0005-0000-0000-0000D20E0000}"/>
    <cellStyle name="Normal 2 2 2 2 9 9 2" xfId="8219" xr:uid="{00000000-0005-0000-0000-0000D30E0000}"/>
    <cellStyle name="Normal 2 2 2 20" xfId="3020" xr:uid="{00000000-0005-0000-0000-0000D40E0000}"/>
    <cellStyle name="Normal 2 2 2 20 2" xfId="8581" xr:uid="{00000000-0005-0000-0000-0000D50E0000}"/>
    <cellStyle name="Normal 2 2 2 21" xfId="4670" xr:uid="{00000000-0005-0000-0000-0000D60E0000}"/>
    <cellStyle name="Normal 2 2 2 21 2" xfId="10083" xr:uid="{00000000-0005-0000-0000-0000D70E0000}"/>
    <cellStyle name="Normal 2 2 2 22" xfId="3335" xr:uid="{00000000-0005-0000-0000-0000D80E0000}"/>
    <cellStyle name="Normal 2 2 2 23" xfId="3180" xr:uid="{00000000-0005-0000-0000-0000D90E0000}"/>
    <cellStyle name="Normal 2 2 2 24" xfId="4469" xr:uid="{00000000-0005-0000-0000-0000DA0E0000}"/>
    <cellStyle name="Normal 2 2 2 25" xfId="5271" xr:uid="{00000000-0005-0000-0000-0000DB0E0000}"/>
    <cellStyle name="Normal 2 2 2 26" xfId="5511" xr:uid="{00000000-0005-0000-0000-0000DC0E0000}"/>
    <cellStyle name="Normal 2 2 2 27" xfId="5745" xr:uid="{00000000-0005-0000-0000-0000DD0E0000}"/>
    <cellStyle name="Normal 2 2 2 3" xfId="67" xr:uid="{00000000-0005-0000-0000-0000DE0E0000}"/>
    <cellStyle name="Normal 2 2 2 4" xfId="51" xr:uid="{00000000-0005-0000-0000-0000DF0E0000}"/>
    <cellStyle name="Normal 2 2 2 5" xfId="116" xr:uid="{00000000-0005-0000-0000-0000E00E0000}"/>
    <cellStyle name="Normal 2 2 2 6" xfId="63" xr:uid="{00000000-0005-0000-0000-0000E10E0000}"/>
    <cellStyle name="Normal 2 2 2 7" xfId="153" xr:uid="{00000000-0005-0000-0000-0000E20E0000}"/>
    <cellStyle name="Normal 2 2 2 8" xfId="169" xr:uid="{00000000-0005-0000-0000-0000E30E0000}"/>
    <cellStyle name="Normal 2 2 2 9" xfId="179" xr:uid="{00000000-0005-0000-0000-0000E40E0000}"/>
    <cellStyle name="Normal 2 2 20" xfId="1825" xr:uid="{00000000-0005-0000-0000-0000E50E0000}"/>
    <cellStyle name="Normal 2 2 20 2" xfId="7421" xr:uid="{00000000-0005-0000-0000-0000E60E0000}"/>
    <cellStyle name="Normal 2 2 21" xfId="2239" xr:uid="{00000000-0005-0000-0000-0000E70E0000}"/>
    <cellStyle name="Normal 2 2 21 2" xfId="3011" xr:uid="{00000000-0005-0000-0000-0000E80E0000}"/>
    <cellStyle name="Normal 2 2 21 3" xfId="3514" xr:uid="{00000000-0005-0000-0000-0000E90E0000}"/>
    <cellStyle name="Normal 2 2 21 4" xfId="4229" xr:uid="{00000000-0005-0000-0000-0000EA0E0000}"/>
    <cellStyle name="Normal 2 2 21 5" xfId="3222" xr:uid="{00000000-0005-0000-0000-0000EB0E0000}"/>
    <cellStyle name="Normal 2 2 21 6" xfId="3067" xr:uid="{00000000-0005-0000-0000-0000EC0E0000}"/>
    <cellStyle name="Normal 2 2 21 7" xfId="3186" xr:uid="{00000000-0005-0000-0000-0000ED0E0000}"/>
    <cellStyle name="Normal 2 2 21 8" xfId="7828" xr:uid="{00000000-0005-0000-0000-0000EE0E0000}"/>
    <cellStyle name="Normal 2 2 22" xfId="3029" xr:uid="{00000000-0005-0000-0000-0000EF0E0000}"/>
    <cellStyle name="Normal 2 2 23" xfId="2990" xr:uid="{00000000-0005-0000-0000-0000F00E0000}"/>
    <cellStyle name="Normal 2 2 24" xfId="3017" xr:uid="{00000000-0005-0000-0000-0000F10E0000}"/>
    <cellStyle name="Normal 2 2 25" xfId="4613" xr:uid="{00000000-0005-0000-0000-0000F20E0000}"/>
    <cellStyle name="Normal 2 2 26" xfId="4191" xr:uid="{00000000-0005-0000-0000-0000F30E0000}"/>
    <cellStyle name="Normal 2 2 26 2" xfId="9666" xr:uid="{00000000-0005-0000-0000-0000F40E0000}"/>
    <cellStyle name="Normal 2 2 27" xfId="3603" xr:uid="{00000000-0005-0000-0000-0000F50E0000}"/>
    <cellStyle name="Normal 2 2 27 2" xfId="9112" xr:uid="{00000000-0005-0000-0000-0000F60E0000}"/>
    <cellStyle name="Normal 2 2 28" xfId="1822" xr:uid="{00000000-0005-0000-0000-0000F70E0000}"/>
    <cellStyle name="Normal 2 2 28 2" xfId="7418" xr:uid="{00000000-0005-0000-0000-0000F80E0000}"/>
    <cellStyle name="Normal 2 2 29" xfId="5125" xr:uid="{00000000-0005-0000-0000-0000F90E0000}"/>
    <cellStyle name="Normal 2 2 29 2" xfId="10501" xr:uid="{00000000-0005-0000-0000-0000FA0E0000}"/>
    <cellStyle name="Normal 2 2 3" xfId="82" xr:uid="{00000000-0005-0000-0000-0000FB0E0000}"/>
    <cellStyle name="Normal 2 2 3 10" xfId="3986" xr:uid="{00000000-0005-0000-0000-0000FC0E0000}"/>
    <cellStyle name="Normal 2 2 3 10 2" xfId="9478" xr:uid="{00000000-0005-0000-0000-0000FD0E0000}"/>
    <cellStyle name="Normal 2 2 3 11" xfId="3251" xr:uid="{00000000-0005-0000-0000-0000FE0E0000}"/>
    <cellStyle name="Normal 2 2 3 11 2" xfId="8788" xr:uid="{00000000-0005-0000-0000-0000FF0E0000}"/>
    <cellStyle name="Normal 2 2 3 12" xfId="4522" xr:uid="{00000000-0005-0000-0000-0000000F0000}"/>
    <cellStyle name="Normal 2 2 3 12 2" xfId="9975" xr:uid="{00000000-0005-0000-0000-0000010F0000}"/>
    <cellStyle name="Normal 2 2 3 13" xfId="5358" xr:uid="{00000000-0005-0000-0000-0000020F0000}"/>
    <cellStyle name="Normal 2 2 3 13 2" xfId="10724" xr:uid="{00000000-0005-0000-0000-0000030F0000}"/>
    <cellStyle name="Normal 2 2 3 14" xfId="5576" xr:uid="{00000000-0005-0000-0000-0000040F0000}"/>
    <cellStyle name="Normal 2 2 3 14 2" xfId="10929" xr:uid="{00000000-0005-0000-0000-0000050F0000}"/>
    <cellStyle name="Normal 2 2 3 15" xfId="5755" xr:uid="{00000000-0005-0000-0000-0000060F0000}"/>
    <cellStyle name="Normal 2 2 3 2" xfId="234" xr:uid="{00000000-0005-0000-0000-0000070F0000}"/>
    <cellStyle name="Normal 2 2 3 2 10" xfId="4250" xr:uid="{00000000-0005-0000-0000-0000080F0000}"/>
    <cellStyle name="Normal 2 2 3 2 10 2" xfId="9720" xr:uid="{00000000-0005-0000-0000-0000090F0000}"/>
    <cellStyle name="Normal 2 2 3 2 11" xfId="5084" xr:uid="{00000000-0005-0000-0000-00000A0F0000}"/>
    <cellStyle name="Normal 2 2 3 2 11 2" xfId="10464" xr:uid="{00000000-0005-0000-0000-00000B0F0000}"/>
    <cellStyle name="Normal 2 2 3 2 12" xfId="3345" xr:uid="{00000000-0005-0000-0000-00000C0F0000}"/>
    <cellStyle name="Normal 2 2 3 2 12 2" xfId="8875" xr:uid="{00000000-0005-0000-0000-00000D0F0000}"/>
    <cellStyle name="Normal 2 2 3 2 13" xfId="5883" xr:uid="{00000000-0005-0000-0000-00000E0F0000}"/>
    <cellStyle name="Normal 2 2 3 2 2" xfId="717" xr:uid="{00000000-0005-0000-0000-00000F0F0000}"/>
    <cellStyle name="Normal 2 2 3 2 2 2" xfId="6330" xr:uid="{00000000-0005-0000-0000-0000100F0000}"/>
    <cellStyle name="Normal 2 2 3 2 3" xfId="1122" xr:uid="{00000000-0005-0000-0000-0000110F0000}"/>
    <cellStyle name="Normal 2 2 3 2 3 2" xfId="6730" xr:uid="{00000000-0005-0000-0000-0000120F0000}"/>
    <cellStyle name="Normal 2 2 3 2 4" xfId="1529" xr:uid="{00000000-0005-0000-0000-0000130F0000}"/>
    <cellStyle name="Normal 2 2 3 2 4 2" xfId="7130" xr:uid="{00000000-0005-0000-0000-0000140F0000}"/>
    <cellStyle name="Normal 2 2 3 2 5" xfId="1932" xr:uid="{00000000-0005-0000-0000-0000150F0000}"/>
    <cellStyle name="Normal 2 2 3 2 5 2" xfId="7526" xr:uid="{00000000-0005-0000-0000-0000160F0000}"/>
    <cellStyle name="Normal 2 2 3 2 6" xfId="2338" xr:uid="{00000000-0005-0000-0000-0000170F0000}"/>
    <cellStyle name="Normal 2 2 3 2 6 2" xfId="7924" xr:uid="{00000000-0005-0000-0000-0000180F0000}"/>
    <cellStyle name="Normal 2 2 3 2 7" xfId="2738" xr:uid="{00000000-0005-0000-0000-0000190F0000}"/>
    <cellStyle name="Normal 2 2 3 2 7 2" xfId="8318" xr:uid="{00000000-0005-0000-0000-00001A0F0000}"/>
    <cellStyle name="Normal 2 2 3 2 8" xfId="3929" xr:uid="{00000000-0005-0000-0000-00001B0F0000}"/>
    <cellStyle name="Normal 2 2 3 2 8 2" xfId="9422" xr:uid="{00000000-0005-0000-0000-00001C0F0000}"/>
    <cellStyle name="Normal 2 2 3 2 9" xfId="3893" xr:uid="{00000000-0005-0000-0000-00001D0F0000}"/>
    <cellStyle name="Normal 2 2 3 2 9 2" xfId="9389" xr:uid="{00000000-0005-0000-0000-00001E0F0000}"/>
    <cellStyle name="Normal 2 2 3 3" xfId="366" xr:uid="{00000000-0005-0000-0000-00001F0F0000}"/>
    <cellStyle name="Normal 2 2 3 3 10" xfId="3833" xr:uid="{00000000-0005-0000-0000-0000200F0000}"/>
    <cellStyle name="Normal 2 2 3 3 10 2" xfId="9331" xr:uid="{00000000-0005-0000-0000-0000210F0000}"/>
    <cellStyle name="Normal 2 2 3 3 11" xfId="5239" xr:uid="{00000000-0005-0000-0000-0000220F0000}"/>
    <cellStyle name="Normal 2 2 3 3 11 2" xfId="10612" xr:uid="{00000000-0005-0000-0000-0000230F0000}"/>
    <cellStyle name="Normal 2 2 3 3 12" xfId="5485" xr:uid="{00000000-0005-0000-0000-0000240F0000}"/>
    <cellStyle name="Normal 2 2 3 3 12 2" xfId="10843" xr:uid="{00000000-0005-0000-0000-0000250F0000}"/>
    <cellStyle name="Normal 2 2 3 3 13" xfId="6010" xr:uid="{00000000-0005-0000-0000-0000260F0000}"/>
    <cellStyle name="Normal 2 2 3 3 2" xfId="849" xr:uid="{00000000-0005-0000-0000-0000270F0000}"/>
    <cellStyle name="Normal 2 2 3 3 2 2" xfId="6461" xr:uid="{00000000-0005-0000-0000-0000280F0000}"/>
    <cellStyle name="Normal 2 2 3 3 3" xfId="1254" xr:uid="{00000000-0005-0000-0000-0000290F0000}"/>
    <cellStyle name="Normal 2 2 3 3 3 2" xfId="6861" xr:uid="{00000000-0005-0000-0000-00002A0F0000}"/>
    <cellStyle name="Normal 2 2 3 3 4" xfId="1661" xr:uid="{00000000-0005-0000-0000-00002B0F0000}"/>
    <cellStyle name="Normal 2 2 3 3 4 2" xfId="7261" xr:uid="{00000000-0005-0000-0000-00002C0F0000}"/>
    <cellStyle name="Normal 2 2 3 3 5" xfId="2064" xr:uid="{00000000-0005-0000-0000-00002D0F0000}"/>
    <cellStyle name="Normal 2 2 3 3 5 2" xfId="7657" xr:uid="{00000000-0005-0000-0000-00002E0F0000}"/>
    <cellStyle name="Normal 2 2 3 3 6" xfId="2470" xr:uid="{00000000-0005-0000-0000-00002F0F0000}"/>
    <cellStyle name="Normal 2 2 3 3 6 2" xfId="8054" xr:uid="{00000000-0005-0000-0000-0000300F0000}"/>
    <cellStyle name="Normal 2 2 3 3 7" xfId="2868" xr:uid="{00000000-0005-0000-0000-0000310F0000}"/>
    <cellStyle name="Normal 2 2 3 3 7 2" xfId="8447" xr:uid="{00000000-0005-0000-0000-0000320F0000}"/>
    <cellStyle name="Normal 2 2 3 3 8" xfId="3106" xr:uid="{00000000-0005-0000-0000-0000330F0000}"/>
    <cellStyle name="Normal 2 2 3 3 8 2" xfId="8653" xr:uid="{00000000-0005-0000-0000-0000340F0000}"/>
    <cellStyle name="Normal 2 2 3 3 9" xfId="4737" xr:uid="{00000000-0005-0000-0000-0000350F0000}"/>
    <cellStyle name="Normal 2 2 3 3 9 2" xfId="10135" xr:uid="{00000000-0005-0000-0000-0000360F0000}"/>
    <cellStyle name="Normal 2 2 3 4" xfId="565" xr:uid="{00000000-0005-0000-0000-0000370F0000}"/>
    <cellStyle name="Normal 2 2 3 4 2" xfId="6181" xr:uid="{00000000-0005-0000-0000-0000380F0000}"/>
    <cellStyle name="Normal 2 2 3 5" xfId="970" xr:uid="{00000000-0005-0000-0000-0000390F0000}"/>
    <cellStyle name="Normal 2 2 3 5 2" xfId="6580" xr:uid="{00000000-0005-0000-0000-00003A0F0000}"/>
    <cellStyle name="Normal 2 2 3 6" xfId="1377" xr:uid="{00000000-0005-0000-0000-00003B0F0000}"/>
    <cellStyle name="Normal 2 2 3 6 2" xfId="6981" xr:uid="{00000000-0005-0000-0000-00003C0F0000}"/>
    <cellStyle name="Normal 2 2 3 7" xfId="1783" xr:uid="{00000000-0005-0000-0000-00003D0F0000}"/>
    <cellStyle name="Normal 2 2 3 7 2" xfId="7380" xr:uid="{00000000-0005-0000-0000-00003E0F0000}"/>
    <cellStyle name="Normal 2 2 3 8" xfId="2188" xr:uid="{00000000-0005-0000-0000-00003F0F0000}"/>
    <cellStyle name="Normal 2 2 3 8 2" xfId="7779" xr:uid="{00000000-0005-0000-0000-0000400F0000}"/>
    <cellStyle name="Normal 2 2 3 9" xfId="2598" xr:uid="{00000000-0005-0000-0000-0000410F0000}"/>
    <cellStyle name="Normal 2 2 3 9 2" xfId="8180" xr:uid="{00000000-0005-0000-0000-0000420F0000}"/>
    <cellStyle name="Normal 2 2 30" xfId="5407" xr:uid="{00000000-0005-0000-0000-0000430F0000}"/>
    <cellStyle name="Normal 2 2 30 2" xfId="10767" xr:uid="{00000000-0005-0000-0000-0000440F0000}"/>
    <cellStyle name="Normal 2 2 4" xfId="93" xr:uid="{00000000-0005-0000-0000-0000450F0000}"/>
    <cellStyle name="Normal 2 2 4 10" xfId="3471" xr:uid="{00000000-0005-0000-0000-0000460F0000}"/>
    <cellStyle name="Normal 2 2 4 10 2" xfId="8989" xr:uid="{00000000-0005-0000-0000-0000470F0000}"/>
    <cellStyle name="Normal 2 2 4 11" xfId="5032" xr:uid="{00000000-0005-0000-0000-0000480F0000}"/>
    <cellStyle name="Normal 2 2 4 11 2" xfId="10417" xr:uid="{00000000-0005-0000-0000-0000490F0000}"/>
    <cellStyle name="Normal 2 2 4 12" xfId="3870" xr:uid="{00000000-0005-0000-0000-00004A0F0000}"/>
    <cellStyle name="Normal 2 2 4 12 2" xfId="9368" xr:uid="{00000000-0005-0000-0000-00004B0F0000}"/>
    <cellStyle name="Normal 2 2 4 13" xfId="5204" xr:uid="{00000000-0005-0000-0000-00004C0F0000}"/>
    <cellStyle name="Normal 2 2 4 13 2" xfId="10578" xr:uid="{00000000-0005-0000-0000-00004D0F0000}"/>
    <cellStyle name="Normal 2 2 4 14" xfId="5462" xr:uid="{00000000-0005-0000-0000-00004E0F0000}"/>
    <cellStyle name="Normal 2 2 4 14 2" xfId="10821" xr:uid="{00000000-0005-0000-0000-00004F0F0000}"/>
    <cellStyle name="Normal 2 2 4 15" xfId="5765" xr:uid="{00000000-0005-0000-0000-0000500F0000}"/>
    <cellStyle name="Normal 2 2 4 2" xfId="244" xr:uid="{00000000-0005-0000-0000-0000510F0000}"/>
    <cellStyle name="Normal 2 2 4 2 10" xfId="4047" xr:uid="{00000000-0005-0000-0000-0000520F0000}"/>
    <cellStyle name="Normal 2 2 4 2 10 2" xfId="9535" xr:uid="{00000000-0005-0000-0000-0000530F0000}"/>
    <cellStyle name="Normal 2 2 4 2 11" xfId="3372" xr:uid="{00000000-0005-0000-0000-0000540F0000}"/>
    <cellStyle name="Normal 2 2 4 2 11 2" xfId="8900" xr:uid="{00000000-0005-0000-0000-0000550F0000}"/>
    <cellStyle name="Normal 2 2 4 2 12" xfId="3404" xr:uid="{00000000-0005-0000-0000-0000560F0000}"/>
    <cellStyle name="Normal 2 2 4 2 12 2" xfId="8930" xr:uid="{00000000-0005-0000-0000-0000570F0000}"/>
    <cellStyle name="Normal 2 2 4 2 13" xfId="5893" xr:uid="{00000000-0005-0000-0000-0000580F0000}"/>
    <cellStyle name="Normal 2 2 4 2 2" xfId="727" xr:uid="{00000000-0005-0000-0000-0000590F0000}"/>
    <cellStyle name="Normal 2 2 4 2 2 2" xfId="6340" xr:uid="{00000000-0005-0000-0000-00005A0F0000}"/>
    <cellStyle name="Normal 2 2 4 2 3" xfId="1132" xr:uid="{00000000-0005-0000-0000-00005B0F0000}"/>
    <cellStyle name="Normal 2 2 4 2 3 2" xfId="6740" xr:uid="{00000000-0005-0000-0000-00005C0F0000}"/>
    <cellStyle name="Normal 2 2 4 2 4" xfId="1539" xr:uid="{00000000-0005-0000-0000-00005D0F0000}"/>
    <cellStyle name="Normal 2 2 4 2 4 2" xfId="7140" xr:uid="{00000000-0005-0000-0000-00005E0F0000}"/>
    <cellStyle name="Normal 2 2 4 2 5" xfId="1942" xr:uid="{00000000-0005-0000-0000-00005F0F0000}"/>
    <cellStyle name="Normal 2 2 4 2 5 2" xfId="7536" xr:uid="{00000000-0005-0000-0000-0000600F0000}"/>
    <cellStyle name="Normal 2 2 4 2 6" xfId="2348" xr:uid="{00000000-0005-0000-0000-0000610F0000}"/>
    <cellStyle name="Normal 2 2 4 2 6 2" xfId="7934" xr:uid="{00000000-0005-0000-0000-0000620F0000}"/>
    <cellStyle name="Normal 2 2 4 2 7" xfId="2748" xr:uid="{00000000-0005-0000-0000-0000630F0000}"/>
    <cellStyle name="Normal 2 2 4 2 7 2" xfId="8328" xr:uid="{00000000-0005-0000-0000-0000640F0000}"/>
    <cellStyle name="Normal 2 2 4 2 8" xfId="3436" xr:uid="{00000000-0005-0000-0000-0000650F0000}"/>
    <cellStyle name="Normal 2 2 4 2 8 2" xfId="8958" xr:uid="{00000000-0005-0000-0000-0000660F0000}"/>
    <cellStyle name="Normal 2 2 4 2 9" xfId="3141" xr:uid="{00000000-0005-0000-0000-0000670F0000}"/>
    <cellStyle name="Normal 2 2 4 2 9 2" xfId="8687" xr:uid="{00000000-0005-0000-0000-0000680F0000}"/>
    <cellStyle name="Normal 2 2 4 3" xfId="376" xr:uid="{00000000-0005-0000-0000-0000690F0000}"/>
    <cellStyle name="Normal 2 2 4 3 10" xfId="3326" xr:uid="{00000000-0005-0000-0000-00006A0F0000}"/>
    <cellStyle name="Normal 2 2 4 3 10 2" xfId="8857" xr:uid="{00000000-0005-0000-0000-00006B0F0000}"/>
    <cellStyle name="Normal 2 2 4 3 11" xfId="3952" xr:uid="{00000000-0005-0000-0000-00006C0F0000}"/>
    <cellStyle name="Normal 2 2 4 3 11 2" xfId="9445" xr:uid="{00000000-0005-0000-0000-00006D0F0000}"/>
    <cellStyle name="Normal 2 2 4 3 12" xfId="5079" xr:uid="{00000000-0005-0000-0000-00006E0F0000}"/>
    <cellStyle name="Normal 2 2 4 3 12 2" xfId="10459" xr:uid="{00000000-0005-0000-0000-00006F0F0000}"/>
    <cellStyle name="Normal 2 2 4 3 13" xfId="6020" xr:uid="{00000000-0005-0000-0000-0000700F0000}"/>
    <cellStyle name="Normal 2 2 4 3 2" xfId="859" xr:uid="{00000000-0005-0000-0000-0000710F0000}"/>
    <cellStyle name="Normal 2 2 4 3 2 2" xfId="6471" xr:uid="{00000000-0005-0000-0000-0000720F0000}"/>
    <cellStyle name="Normal 2 2 4 3 3" xfId="1264" xr:uid="{00000000-0005-0000-0000-0000730F0000}"/>
    <cellStyle name="Normal 2 2 4 3 3 2" xfId="6871" xr:uid="{00000000-0005-0000-0000-0000740F0000}"/>
    <cellStyle name="Normal 2 2 4 3 4" xfId="1671" xr:uid="{00000000-0005-0000-0000-0000750F0000}"/>
    <cellStyle name="Normal 2 2 4 3 4 2" xfId="7271" xr:uid="{00000000-0005-0000-0000-0000760F0000}"/>
    <cellStyle name="Normal 2 2 4 3 5" xfId="2074" xr:uid="{00000000-0005-0000-0000-0000770F0000}"/>
    <cellStyle name="Normal 2 2 4 3 5 2" xfId="7667" xr:uid="{00000000-0005-0000-0000-0000780F0000}"/>
    <cellStyle name="Normal 2 2 4 3 6" xfId="2480" xr:uid="{00000000-0005-0000-0000-0000790F0000}"/>
    <cellStyle name="Normal 2 2 4 3 6 2" xfId="8064" xr:uid="{00000000-0005-0000-0000-00007A0F0000}"/>
    <cellStyle name="Normal 2 2 4 3 7" xfId="2878" xr:uid="{00000000-0005-0000-0000-00007B0F0000}"/>
    <cellStyle name="Normal 2 2 4 3 7 2" xfId="8457" xr:uid="{00000000-0005-0000-0000-00007C0F0000}"/>
    <cellStyle name="Normal 2 2 4 3 8" xfId="3227" xr:uid="{00000000-0005-0000-0000-00007D0F0000}"/>
    <cellStyle name="Normal 2 2 4 3 8 2" xfId="8764" xr:uid="{00000000-0005-0000-0000-00007E0F0000}"/>
    <cellStyle name="Normal 2 2 4 3 9" xfId="3949" xr:uid="{00000000-0005-0000-0000-00007F0F0000}"/>
    <cellStyle name="Normal 2 2 4 3 9 2" xfId="9442" xr:uid="{00000000-0005-0000-0000-0000800F0000}"/>
    <cellStyle name="Normal 2 2 4 4" xfId="576" xr:uid="{00000000-0005-0000-0000-0000810F0000}"/>
    <cellStyle name="Normal 2 2 4 4 2" xfId="6191" xr:uid="{00000000-0005-0000-0000-0000820F0000}"/>
    <cellStyle name="Normal 2 2 4 5" xfId="981" xr:uid="{00000000-0005-0000-0000-0000830F0000}"/>
    <cellStyle name="Normal 2 2 4 5 2" xfId="6591" xr:uid="{00000000-0005-0000-0000-0000840F0000}"/>
    <cellStyle name="Normal 2 2 4 6" xfId="1388" xr:uid="{00000000-0005-0000-0000-0000850F0000}"/>
    <cellStyle name="Normal 2 2 4 6 2" xfId="6991" xr:uid="{00000000-0005-0000-0000-0000860F0000}"/>
    <cellStyle name="Normal 2 2 4 7" xfId="1793" xr:uid="{00000000-0005-0000-0000-0000870F0000}"/>
    <cellStyle name="Normal 2 2 4 7 2" xfId="7390" xr:uid="{00000000-0005-0000-0000-0000880F0000}"/>
    <cellStyle name="Normal 2 2 4 8" xfId="2198" xr:uid="{00000000-0005-0000-0000-0000890F0000}"/>
    <cellStyle name="Normal 2 2 4 8 2" xfId="7789" xr:uid="{00000000-0005-0000-0000-00008A0F0000}"/>
    <cellStyle name="Normal 2 2 4 9" xfId="2609" xr:uid="{00000000-0005-0000-0000-00008B0F0000}"/>
    <cellStyle name="Normal 2 2 4 9 2" xfId="8191" xr:uid="{00000000-0005-0000-0000-00008C0F0000}"/>
    <cellStyle name="Normal 2 2 5" xfId="78" xr:uid="{00000000-0005-0000-0000-00008D0F0000}"/>
    <cellStyle name="Normal 2 2 5 10" xfId="3477" xr:uid="{00000000-0005-0000-0000-00008E0F0000}"/>
    <cellStyle name="Normal 2 2 5 10 2" xfId="8995" xr:uid="{00000000-0005-0000-0000-00008F0F0000}"/>
    <cellStyle name="Normal 2 2 5 11" xfId="5035" xr:uid="{00000000-0005-0000-0000-0000900F0000}"/>
    <cellStyle name="Normal 2 2 5 11 2" xfId="10420" xr:uid="{00000000-0005-0000-0000-0000910F0000}"/>
    <cellStyle name="Normal 2 2 5 12" xfId="3740" xr:uid="{00000000-0005-0000-0000-0000920F0000}"/>
    <cellStyle name="Normal 2 2 5 12 2" xfId="9243" xr:uid="{00000000-0005-0000-0000-0000930F0000}"/>
    <cellStyle name="Normal 2 2 5 13" xfId="3497" xr:uid="{00000000-0005-0000-0000-0000940F0000}"/>
    <cellStyle name="Normal 2 2 5 13 2" xfId="9012" xr:uid="{00000000-0005-0000-0000-0000950F0000}"/>
    <cellStyle name="Normal 2 2 5 14" xfId="5223" xr:uid="{00000000-0005-0000-0000-0000960F0000}"/>
    <cellStyle name="Normal 2 2 5 14 2" xfId="10596" xr:uid="{00000000-0005-0000-0000-0000970F0000}"/>
    <cellStyle name="Normal 2 2 5 15" xfId="5752" xr:uid="{00000000-0005-0000-0000-0000980F0000}"/>
    <cellStyle name="Normal 2 2 5 2" xfId="231" xr:uid="{00000000-0005-0000-0000-0000990F0000}"/>
    <cellStyle name="Normal 2 2 5 2 10" xfId="3583" xr:uid="{00000000-0005-0000-0000-00009A0F0000}"/>
    <cellStyle name="Normal 2 2 5 2 10 2" xfId="9094" xr:uid="{00000000-0005-0000-0000-00009B0F0000}"/>
    <cellStyle name="Normal 2 2 5 2 11" xfId="4782" xr:uid="{00000000-0005-0000-0000-00009C0F0000}"/>
    <cellStyle name="Normal 2 2 5 2 11 2" xfId="10179" xr:uid="{00000000-0005-0000-0000-00009D0F0000}"/>
    <cellStyle name="Normal 2 2 5 2 12" xfId="3407" xr:uid="{00000000-0005-0000-0000-00009E0F0000}"/>
    <cellStyle name="Normal 2 2 5 2 12 2" xfId="8933" xr:uid="{00000000-0005-0000-0000-00009F0F0000}"/>
    <cellStyle name="Normal 2 2 5 2 13" xfId="5880" xr:uid="{00000000-0005-0000-0000-0000A00F0000}"/>
    <cellStyle name="Normal 2 2 5 2 2" xfId="714" xr:uid="{00000000-0005-0000-0000-0000A10F0000}"/>
    <cellStyle name="Normal 2 2 5 2 2 2" xfId="6327" xr:uid="{00000000-0005-0000-0000-0000A20F0000}"/>
    <cellStyle name="Normal 2 2 5 2 3" xfId="1119" xr:uid="{00000000-0005-0000-0000-0000A30F0000}"/>
    <cellStyle name="Normal 2 2 5 2 3 2" xfId="6727" xr:uid="{00000000-0005-0000-0000-0000A40F0000}"/>
    <cellStyle name="Normal 2 2 5 2 4" xfId="1526" xr:uid="{00000000-0005-0000-0000-0000A50F0000}"/>
    <cellStyle name="Normal 2 2 5 2 4 2" xfId="7127" xr:uid="{00000000-0005-0000-0000-0000A60F0000}"/>
    <cellStyle name="Normal 2 2 5 2 5" xfId="1929" xr:uid="{00000000-0005-0000-0000-0000A70F0000}"/>
    <cellStyle name="Normal 2 2 5 2 5 2" xfId="7523" xr:uid="{00000000-0005-0000-0000-0000A80F0000}"/>
    <cellStyle name="Normal 2 2 5 2 6" xfId="2335" xr:uid="{00000000-0005-0000-0000-0000A90F0000}"/>
    <cellStyle name="Normal 2 2 5 2 6 2" xfId="7921" xr:uid="{00000000-0005-0000-0000-0000AA0F0000}"/>
    <cellStyle name="Normal 2 2 5 2 7" xfId="2735" xr:uid="{00000000-0005-0000-0000-0000AB0F0000}"/>
    <cellStyle name="Normal 2 2 5 2 7 2" xfId="8315" xr:uid="{00000000-0005-0000-0000-0000AC0F0000}"/>
    <cellStyle name="Normal 2 2 5 2 8" xfId="3105" xr:uid="{00000000-0005-0000-0000-0000AD0F0000}"/>
    <cellStyle name="Normal 2 2 5 2 8 2" xfId="8652" xr:uid="{00000000-0005-0000-0000-0000AE0F0000}"/>
    <cellStyle name="Normal 2 2 5 2 9" xfId="4736" xr:uid="{00000000-0005-0000-0000-0000AF0F0000}"/>
    <cellStyle name="Normal 2 2 5 2 9 2" xfId="10134" xr:uid="{00000000-0005-0000-0000-0000B00F0000}"/>
    <cellStyle name="Normal 2 2 5 3" xfId="363" xr:uid="{00000000-0005-0000-0000-0000B10F0000}"/>
    <cellStyle name="Normal 2 2 5 3 10" xfId="5090" xr:uid="{00000000-0005-0000-0000-0000B20F0000}"/>
    <cellStyle name="Normal 2 2 5 3 10 2" xfId="10469" xr:uid="{00000000-0005-0000-0000-0000B30F0000}"/>
    <cellStyle name="Normal 2 2 5 3 11" xfId="3882" xr:uid="{00000000-0005-0000-0000-0000B40F0000}"/>
    <cellStyle name="Normal 2 2 5 3 11 2" xfId="9379" xr:uid="{00000000-0005-0000-0000-0000B50F0000}"/>
    <cellStyle name="Normal 2 2 5 3 12" xfId="5028" xr:uid="{00000000-0005-0000-0000-0000B60F0000}"/>
    <cellStyle name="Normal 2 2 5 3 12 2" xfId="10413" xr:uid="{00000000-0005-0000-0000-0000B70F0000}"/>
    <cellStyle name="Normal 2 2 5 3 13" xfId="6007" xr:uid="{00000000-0005-0000-0000-0000B80F0000}"/>
    <cellStyle name="Normal 2 2 5 3 2" xfId="846" xr:uid="{00000000-0005-0000-0000-0000B90F0000}"/>
    <cellStyle name="Normal 2 2 5 3 2 2" xfId="6458" xr:uid="{00000000-0005-0000-0000-0000BA0F0000}"/>
    <cellStyle name="Normal 2 2 5 3 3" xfId="1251" xr:uid="{00000000-0005-0000-0000-0000BB0F0000}"/>
    <cellStyle name="Normal 2 2 5 3 3 2" xfId="6858" xr:uid="{00000000-0005-0000-0000-0000BC0F0000}"/>
    <cellStyle name="Normal 2 2 5 3 4" xfId="1658" xr:uid="{00000000-0005-0000-0000-0000BD0F0000}"/>
    <cellStyle name="Normal 2 2 5 3 4 2" xfId="7258" xr:uid="{00000000-0005-0000-0000-0000BE0F0000}"/>
    <cellStyle name="Normal 2 2 5 3 5" xfId="2061" xr:uid="{00000000-0005-0000-0000-0000BF0F0000}"/>
    <cellStyle name="Normal 2 2 5 3 5 2" xfId="7654" xr:uid="{00000000-0005-0000-0000-0000C00F0000}"/>
    <cellStyle name="Normal 2 2 5 3 6" xfId="2467" xr:uid="{00000000-0005-0000-0000-0000C10F0000}"/>
    <cellStyle name="Normal 2 2 5 3 6 2" xfId="8051" xr:uid="{00000000-0005-0000-0000-0000C20F0000}"/>
    <cellStyle name="Normal 2 2 5 3 7" xfId="2865" xr:uid="{00000000-0005-0000-0000-0000C30F0000}"/>
    <cellStyle name="Normal 2 2 5 3 7 2" xfId="8444" xr:uid="{00000000-0005-0000-0000-0000C40F0000}"/>
    <cellStyle name="Normal 2 2 5 3 8" xfId="4026" xr:uid="{00000000-0005-0000-0000-0000C50F0000}"/>
    <cellStyle name="Normal 2 2 5 3 8 2" xfId="9515" xr:uid="{00000000-0005-0000-0000-0000C60F0000}"/>
    <cellStyle name="Normal 2 2 5 3 9" xfId="3619" xr:uid="{00000000-0005-0000-0000-0000C70F0000}"/>
    <cellStyle name="Normal 2 2 5 3 9 2" xfId="9127" xr:uid="{00000000-0005-0000-0000-0000C80F0000}"/>
    <cellStyle name="Normal 2 2 5 4" xfId="561" xr:uid="{00000000-0005-0000-0000-0000C90F0000}"/>
    <cellStyle name="Normal 2 2 5 4 2" xfId="6178" xr:uid="{00000000-0005-0000-0000-0000CA0F0000}"/>
    <cellStyle name="Normal 2 2 5 5" xfId="967" xr:uid="{00000000-0005-0000-0000-0000CB0F0000}"/>
    <cellStyle name="Normal 2 2 5 5 2" xfId="6577" xr:uid="{00000000-0005-0000-0000-0000CC0F0000}"/>
    <cellStyle name="Normal 2 2 5 6" xfId="1373" xr:uid="{00000000-0005-0000-0000-0000CD0F0000}"/>
    <cellStyle name="Normal 2 2 5 6 2" xfId="6978" xr:uid="{00000000-0005-0000-0000-0000CE0F0000}"/>
    <cellStyle name="Normal 2 2 5 7" xfId="1779" xr:uid="{00000000-0005-0000-0000-0000CF0F0000}"/>
    <cellStyle name="Normal 2 2 5 7 2" xfId="7376" xr:uid="{00000000-0005-0000-0000-0000D00F0000}"/>
    <cellStyle name="Normal 2 2 5 8" xfId="2184" xr:uid="{00000000-0005-0000-0000-0000D10F0000}"/>
    <cellStyle name="Normal 2 2 5 8 2" xfId="7775" xr:uid="{00000000-0005-0000-0000-0000D20F0000}"/>
    <cellStyle name="Normal 2 2 5 9" xfId="2594" xr:uid="{00000000-0005-0000-0000-0000D30F0000}"/>
    <cellStyle name="Normal 2 2 5 9 2" xfId="8176" xr:uid="{00000000-0005-0000-0000-0000D40F0000}"/>
    <cellStyle name="Normal 2 2 6" xfId="65" xr:uid="{00000000-0005-0000-0000-0000D50F0000}"/>
    <cellStyle name="Normal 2 2 6 10" xfId="4540" xr:uid="{00000000-0005-0000-0000-0000D60F0000}"/>
    <cellStyle name="Normal 2 2 6 10 2" xfId="9992" xr:uid="{00000000-0005-0000-0000-0000D70F0000}"/>
    <cellStyle name="Normal 2 2 6 11" xfId="3691" xr:uid="{00000000-0005-0000-0000-0000D80F0000}"/>
    <cellStyle name="Normal 2 2 6 11 2" xfId="9195" xr:uid="{00000000-0005-0000-0000-0000D90F0000}"/>
    <cellStyle name="Normal 2 2 6 12" xfId="5320" xr:uid="{00000000-0005-0000-0000-0000DA0F0000}"/>
    <cellStyle name="Normal 2 2 6 12 2" xfId="10688" xr:uid="{00000000-0005-0000-0000-0000DB0F0000}"/>
    <cellStyle name="Normal 2 2 6 13" xfId="5548" xr:uid="{00000000-0005-0000-0000-0000DC0F0000}"/>
    <cellStyle name="Normal 2 2 6 13 2" xfId="10902" xr:uid="{00000000-0005-0000-0000-0000DD0F0000}"/>
    <cellStyle name="Normal 2 2 6 14" xfId="5684" xr:uid="{00000000-0005-0000-0000-0000DE0F0000}"/>
    <cellStyle name="Normal 2 2 6 14 2" xfId="11029" xr:uid="{00000000-0005-0000-0000-0000DF0F0000}"/>
    <cellStyle name="Normal 2 2 6 15" xfId="5743" xr:uid="{00000000-0005-0000-0000-0000E00F0000}"/>
    <cellStyle name="Normal 2 2 6 2" xfId="221" xr:uid="{00000000-0005-0000-0000-0000E10F0000}"/>
    <cellStyle name="Normal 2 2 6 2 10" xfId="4304" xr:uid="{00000000-0005-0000-0000-0000E20F0000}"/>
    <cellStyle name="Normal 2 2 6 2 10 2" xfId="9771" xr:uid="{00000000-0005-0000-0000-0000E30F0000}"/>
    <cellStyle name="Normal 2 2 6 2 11" xfId="5301" xr:uid="{00000000-0005-0000-0000-0000E40F0000}"/>
    <cellStyle name="Normal 2 2 6 2 11 2" xfId="10669" xr:uid="{00000000-0005-0000-0000-0000E50F0000}"/>
    <cellStyle name="Normal 2 2 6 2 12" xfId="5535" xr:uid="{00000000-0005-0000-0000-0000E60F0000}"/>
    <cellStyle name="Normal 2 2 6 2 12 2" xfId="10889" xr:uid="{00000000-0005-0000-0000-0000E70F0000}"/>
    <cellStyle name="Normal 2 2 6 2 13" xfId="5871" xr:uid="{00000000-0005-0000-0000-0000E80F0000}"/>
    <cellStyle name="Normal 2 2 6 2 2" xfId="704" xr:uid="{00000000-0005-0000-0000-0000E90F0000}"/>
    <cellStyle name="Normal 2 2 6 2 2 2" xfId="6317" xr:uid="{00000000-0005-0000-0000-0000EA0F0000}"/>
    <cellStyle name="Normal 2 2 6 2 3" xfId="1109" xr:uid="{00000000-0005-0000-0000-0000EB0F0000}"/>
    <cellStyle name="Normal 2 2 6 2 3 2" xfId="6717" xr:uid="{00000000-0005-0000-0000-0000EC0F0000}"/>
    <cellStyle name="Normal 2 2 6 2 4" xfId="1516" xr:uid="{00000000-0005-0000-0000-0000ED0F0000}"/>
    <cellStyle name="Normal 2 2 6 2 4 2" xfId="7117" xr:uid="{00000000-0005-0000-0000-0000EE0F0000}"/>
    <cellStyle name="Normal 2 2 6 2 5" xfId="1919" xr:uid="{00000000-0005-0000-0000-0000EF0F0000}"/>
    <cellStyle name="Normal 2 2 6 2 5 2" xfId="7513" xr:uid="{00000000-0005-0000-0000-0000F00F0000}"/>
    <cellStyle name="Normal 2 2 6 2 6" xfId="2325" xr:uid="{00000000-0005-0000-0000-0000F10F0000}"/>
    <cellStyle name="Normal 2 2 6 2 6 2" xfId="7911" xr:uid="{00000000-0005-0000-0000-0000F20F0000}"/>
    <cellStyle name="Normal 2 2 6 2 7" xfId="2726" xr:uid="{00000000-0005-0000-0000-0000F30F0000}"/>
    <cellStyle name="Normal 2 2 6 2 7 2" xfId="8306" xr:uid="{00000000-0005-0000-0000-0000F40F0000}"/>
    <cellStyle name="Normal 2 2 6 2 8" xfId="3303" xr:uid="{00000000-0005-0000-0000-0000F50F0000}"/>
    <cellStyle name="Normal 2 2 6 2 8 2" xfId="8835" xr:uid="{00000000-0005-0000-0000-0000F60F0000}"/>
    <cellStyle name="Normal 2 2 6 2 9" xfId="3588" xr:uid="{00000000-0005-0000-0000-0000F70F0000}"/>
    <cellStyle name="Normal 2 2 6 2 9 2" xfId="9098" xr:uid="{00000000-0005-0000-0000-0000F80F0000}"/>
    <cellStyle name="Normal 2 2 6 3" xfId="353" xr:uid="{00000000-0005-0000-0000-0000F90F0000}"/>
    <cellStyle name="Normal 2 2 6 3 10" xfId="4948" xr:uid="{00000000-0005-0000-0000-0000FA0F0000}"/>
    <cellStyle name="Normal 2 2 6 3 10 2" xfId="10339" xr:uid="{00000000-0005-0000-0000-0000FB0F0000}"/>
    <cellStyle name="Normal 2 2 6 3 11" xfId="3735" xr:uid="{00000000-0005-0000-0000-0000FC0F0000}"/>
    <cellStyle name="Normal 2 2 6 3 11 2" xfId="9238" xr:uid="{00000000-0005-0000-0000-0000FD0F0000}"/>
    <cellStyle name="Normal 2 2 6 3 12" xfId="4492" xr:uid="{00000000-0005-0000-0000-0000FE0F0000}"/>
    <cellStyle name="Normal 2 2 6 3 12 2" xfId="9947" xr:uid="{00000000-0005-0000-0000-0000FF0F0000}"/>
    <cellStyle name="Normal 2 2 6 3 13" xfId="5998" xr:uid="{00000000-0005-0000-0000-000000100000}"/>
    <cellStyle name="Normal 2 2 6 3 2" xfId="836" xr:uid="{00000000-0005-0000-0000-000001100000}"/>
    <cellStyle name="Normal 2 2 6 3 2 2" xfId="6448" xr:uid="{00000000-0005-0000-0000-000002100000}"/>
    <cellStyle name="Normal 2 2 6 3 3" xfId="1241" xr:uid="{00000000-0005-0000-0000-000003100000}"/>
    <cellStyle name="Normal 2 2 6 3 3 2" xfId="6848" xr:uid="{00000000-0005-0000-0000-000004100000}"/>
    <cellStyle name="Normal 2 2 6 3 4" xfId="1648" xr:uid="{00000000-0005-0000-0000-000005100000}"/>
    <cellStyle name="Normal 2 2 6 3 4 2" xfId="7248" xr:uid="{00000000-0005-0000-0000-000006100000}"/>
    <cellStyle name="Normal 2 2 6 3 5" xfId="2051" xr:uid="{00000000-0005-0000-0000-000007100000}"/>
    <cellStyle name="Normal 2 2 6 3 5 2" xfId="7644" xr:uid="{00000000-0005-0000-0000-000008100000}"/>
    <cellStyle name="Normal 2 2 6 3 6" xfId="2457" xr:uid="{00000000-0005-0000-0000-000009100000}"/>
    <cellStyle name="Normal 2 2 6 3 6 2" xfId="8041" xr:uid="{00000000-0005-0000-0000-00000A100000}"/>
    <cellStyle name="Normal 2 2 6 3 7" xfId="2855" xr:uid="{00000000-0005-0000-0000-00000B100000}"/>
    <cellStyle name="Normal 2 2 6 3 7 2" xfId="8434" xr:uid="{00000000-0005-0000-0000-00000C100000}"/>
    <cellStyle name="Normal 2 2 6 3 8" xfId="4225" xr:uid="{00000000-0005-0000-0000-00000D100000}"/>
    <cellStyle name="Normal 2 2 6 3 8 2" xfId="9697" xr:uid="{00000000-0005-0000-0000-00000E100000}"/>
    <cellStyle name="Normal 2 2 6 3 9" xfId="4120" xr:uid="{00000000-0005-0000-0000-00000F100000}"/>
    <cellStyle name="Normal 2 2 6 3 9 2" xfId="9603" xr:uid="{00000000-0005-0000-0000-000010100000}"/>
    <cellStyle name="Normal 2 2 6 4" xfId="548" xr:uid="{00000000-0005-0000-0000-000011100000}"/>
    <cellStyle name="Normal 2 2 6 4 2" xfId="6167" xr:uid="{00000000-0005-0000-0000-000012100000}"/>
    <cellStyle name="Normal 2 2 6 5" xfId="503" xr:uid="{00000000-0005-0000-0000-000013100000}"/>
    <cellStyle name="Normal 2 2 6 5 2" xfId="6123" xr:uid="{00000000-0005-0000-0000-000014100000}"/>
    <cellStyle name="Normal 2 2 6 6" xfId="963" xr:uid="{00000000-0005-0000-0000-000015100000}"/>
    <cellStyle name="Normal 2 2 6 6 2" xfId="6573" xr:uid="{00000000-0005-0000-0000-000016100000}"/>
    <cellStyle name="Normal 2 2 6 7" xfId="1368" xr:uid="{00000000-0005-0000-0000-000017100000}"/>
    <cellStyle name="Normal 2 2 6 7 2" xfId="6973" xr:uid="{00000000-0005-0000-0000-000018100000}"/>
    <cellStyle name="Normal 2 2 6 8" xfId="545" xr:uid="{00000000-0005-0000-0000-000019100000}"/>
    <cellStyle name="Normal 2 2 6 8 2" xfId="6164" xr:uid="{00000000-0005-0000-0000-00001A100000}"/>
    <cellStyle name="Normal 2 2 6 9" xfId="2029" xr:uid="{00000000-0005-0000-0000-00001B100000}"/>
    <cellStyle name="Normal 2 2 6 9 2" xfId="7622" xr:uid="{00000000-0005-0000-0000-00001C100000}"/>
    <cellStyle name="Normal 2 2 7" xfId="90" xr:uid="{00000000-0005-0000-0000-00001D100000}"/>
    <cellStyle name="Normal 2 2 7 10" xfId="4381" xr:uid="{00000000-0005-0000-0000-00001E100000}"/>
    <cellStyle name="Normal 2 2 7 10 2" xfId="9846" xr:uid="{00000000-0005-0000-0000-00001F100000}"/>
    <cellStyle name="Normal 2 2 7 11" xfId="3739" xr:uid="{00000000-0005-0000-0000-000020100000}"/>
    <cellStyle name="Normal 2 2 7 11 2" xfId="9242" xr:uid="{00000000-0005-0000-0000-000021100000}"/>
    <cellStyle name="Normal 2 2 7 12" xfId="5190" xr:uid="{00000000-0005-0000-0000-000022100000}"/>
    <cellStyle name="Normal 2 2 7 12 2" xfId="10564" xr:uid="{00000000-0005-0000-0000-000023100000}"/>
    <cellStyle name="Normal 2 2 7 13" xfId="5454" xr:uid="{00000000-0005-0000-0000-000024100000}"/>
    <cellStyle name="Normal 2 2 7 13 2" xfId="10813" xr:uid="{00000000-0005-0000-0000-000025100000}"/>
    <cellStyle name="Normal 2 2 7 14" xfId="5629" xr:uid="{00000000-0005-0000-0000-000026100000}"/>
    <cellStyle name="Normal 2 2 7 14 2" xfId="10977" xr:uid="{00000000-0005-0000-0000-000027100000}"/>
    <cellStyle name="Normal 2 2 7 15" xfId="5763" xr:uid="{00000000-0005-0000-0000-000028100000}"/>
    <cellStyle name="Normal 2 2 7 2" xfId="242" xr:uid="{00000000-0005-0000-0000-000029100000}"/>
    <cellStyle name="Normal 2 2 7 2 10" xfId="3812" xr:uid="{00000000-0005-0000-0000-00002A100000}"/>
    <cellStyle name="Normal 2 2 7 2 10 2" xfId="9310" xr:uid="{00000000-0005-0000-0000-00002B100000}"/>
    <cellStyle name="Normal 2 2 7 2 11" xfId="5166" xr:uid="{00000000-0005-0000-0000-00002C100000}"/>
    <cellStyle name="Normal 2 2 7 2 11 2" xfId="10541" xr:uid="{00000000-0005-0000-0000-00002D100000}"/>
    <cellStyle name="Normal 2 2 7 2 12" xfId="5437" xr:uid="{00000000-0005-0000-0000-00002E100000}"/>
    <cellStyle name="Normal 2 2 7 2 12 2" xfId="10796" xr:uid="{00000000-0005-0000-0000-00002F100000}"/>
    <cellStyle name="Normal 2 2 7 2 13" xfId="5891" xr:uid="{00000000-0005-0000-0000-000030100000}"/>
    <cellStyle name="Normal 2 2 7 2 2" xfId="725" xr:uid="{00000000-0005-0000-0000-000031100000}"/>
    <cellStyle name="Normal 2 2 7 2 2 2" xfId="6338" xr:uid="{00000000-0005-0000-0000-000032100000}"/>
    <cellStyle name="Normal 2 2 7 2 3" xfId="1130" xr:uid="{00000000-0005-0000-0000-000033100000}"/>
    <cellStyle name="Normal 2 2 7 2 3 2" xfId="6738" xr:uid="{00000000-0005-0000-0000-000034100000}"/>
    <cellStyle name="Normal 2 2 7 2 4" xfId="1537" xr:uid="{00000000-0005-0000-0000-000035100000}"/>
    <cellStyle name="Normal 2 2 7 2 4 2" xfId="7138" xr:uid="{00000000-0005-0000-0000-000036100000}"/>
    <cellStyle name="Normal 2 2 7 2 5" xfId="1940" xr:uid="{00000000-0005-0000-0000-000037100000}"/>
    <cellStyle name="Normal 2 2 7 2 5 2" xfId="7534" xr:uid="{00000000-0005-0000-0000-000038100000}"/>
    <cellStyle name="Normal 2 2 7 2 6" xfId="2346" xr:uid="{00000000-0005-0000-0000-000039100000}"/>
    <cellStyle name="Normal 2 2 7 2 6 2" xfId="7932" xr:uid="{00000000-0005-0000-0000-00003A100000}"/>
    <cellStyle name="Normal 2 2 7 2 7" xfId="2746" xr:uid="{00000000-0005-0000-0000-00003B100000}"/>
    <cellStyle name="Normal 2 2 7 2 7 2" xfId="8326" xr:uid="{00000000-0005-0000-0000-00003C100000}"/>
    <cellStyle name="Normal 2 2 7 2 8" xfId="4091" xr:uid="{00000000-0005-0000-0000-00003D100000}"/>
    <cellStyle name="Normal 2 2 7 2 8 2" xfId="9577" xr:uid="{00000000-0005-0000-0000-00003E100000}"/>
    <cellStyle name="Normal 2 2 7 2 9" xfId="4135" xr:uid="{00000000-0005-0000-0000-00003F100000}"/>
    <cellStyle name="Normal 2 2 7 2 9 2" xfId="9616" xr:uid="{00000000-0005-0000-0000-000040100000}"/>
    <cellStyle name="Normal 2 2 7 3" xfId="374" xr:uid="{00000000-0005-0000-0000-000041100000}"/>
    <cellStyle name="Normal 2 2 7 3 10" xfId="3919" xr:uid="{00000000-0005-0000-0000-000042100000}"/>
    <cellStyle name="Normal 2 2 7 3 10 2" xfId="9412" xr:uid="{00000000-0005-0000-0000-000043100000}"/>
    <cellStyle name="Normal 2 2 7 3 11" xfId="4790" xr:uid="{00000000-0005-0000-0000-000044100000}"/>
    <cellStyle name="Normal 2 2 7 3 11 2" xfId="10187" xr:uid="{00000000-0005-0000-0000-000045100000}"/>
    <cellStyle name="Normal 2 2 7 3 12" xfId="5000" xr:uid="{00000000-0005-0000-0000-000046100000}"/>
    <cellStyle name="Normal 2 2 7 3 12 2" xfId="10387" xr:uid="{00000000-0005-0000-0000-000047100000}"/>
    <cellStyle name="Normal 2 2 7 3 13" xfId="6018" xr:uid="{00000000-0005-0000-0000-000048100000}"/>
    <cellStyle name="Normal 2 2 7 3 2" xfId="857" xr:uid="{00000000-0005-0000-0000-000049100000}"/>
    <cellStyle name="Normal 2 2 7 3 2 2" xfId="6469" xr:uid="{00000000-0005-0000-0000-00004A100000}"/>
    <cellStyle name="Normal 2 2 7 3 3" xfId="1262" xr:uid="{00000000-0005-0000-0000-00004B100000}"/>
    <cellStyle name="Normal 2 2 7 3 3 2" xfId="6869" xr:uid="{00000000-0005-0000-0000-00004C100000}"/>
    <cellStyle name="Normal 2 2 7 3 4" xfId="1669" xr:uid="{00000000-0005-0000-0000-00004D100000}"/>
    <cellStyle name="Normal 2 2 7 3 4 2" xfId="7269" xr:uid="{00000000-0005-0000-0000-00004E100000}"/>
    <cellStyle name="Normal 2 2 7 3 5" xfId="2072" xr:uid="{00000000-0005-0000-0000-00004F100000}"/>
    <cellStyle name="Normal 2 2 7 3 5 2" xfId="7665" xr:uid="{00000000-0005-0000-0000-000050100000}"/>
    <cellStyle name="Normal 2 2 7 3 6" xfId="2478" xr:uid="{00000000-0005-0000-0000-000051100000}"/>
    <cellStyle name="Normal 2 2 7 3 6 2" xfId="8062" xr:uid="{00000000-0005-0000-0000-000052100000}"/>
    <cellStyle name="Normal 2 2 7 3 7" xfId="2876" xr:uid="{00000000-0005-0000-0000-000053100000}"/>
    <cellStyle name="Normal 2 2 7 3 7 2" xfId="8455" xr:uid="{00000000-0005-0000-0000-000054100000}"/>
    <cellStyle name="Normal 2 2 7 3 8" xfId="3828" xr:uid="{00000000-0005-0000-0000-000055100000}"/>
    <cellStyle name="Normal 2 2 7 3 8 2" xfId="9326" xr:uid="{00000000-0005-0000-0000-000056100000}"/>
    <cellStyle name="Normal 2 2 7 3 9" xfId="4167" xr:uid="{00000000-0005-0000-0000-000057100000}"/>
    <cellStyle name="Normal 2 2 7 3 9 2" xfId="9645" xr:uid="{00000000-0005-0000-0000-000058100000}"/>
    <cellStyle name="Normal 2 2 7 4" xfId="573" xr:uid="{00000000-0005-0000-0000-000059100000}"/>
    <cellStyle name="Normal 2 2 7 4 2" xfId="6189" xr:uid="{00000000-0005-0000-0000-00005A100000}"/>
    <cellStyle name="Normal 2 2 7 5" xfId="978" xr:uid="{00000000-0005-0000-0000-00005B100000}"/>
    <cellStyle name="Normal 2 2 7 5 2" xfId="6588" xr:uid="{00000000-0005-0000-0000-00005C100000}"/>
    <cellStyle name="Normal 2 2 7 6" xfId="1385" xr:uid="{00000000-0005-0000-0000-00005D100000}"/>
    <cellStyle name="Normal 2 2 7 6 2" xfId="6989" xr:uid="{00000000-0005-0000-0000-00005E100000}"/>
    <cellStyle name="Normal 2 2 7 7" xfId="1791" xr:uid="{00000000-0005-0000-0000-00005F100000}"/>
    <cellStyle name="Normal 2 2 7 7 2" xfId="7388" xr:uid="{00000000-0005-0000-0000-000060100000}"/>
    <cellStyle name="Normal 2 2 7 8" xfId="2196" xr:uid="{00000000-0005-0000-0000-000061100000}"/>
    <cellStyle name="Normal 2 2 7 8 2" xfId="7787" xr:uid="{00000000-0005-0000-0000-000062100000}"/>
    <cellStyle name="Normal 2 2 7 9" xfId="2606" xr:uid="{00000000-0005-0000-0000-000063100000}"/>
    <cellStyle name="Normal 2 2 7 9 2" xfId="8188" xr:uid="{00000000-0005-0000-0000-000064100000}"/>
    <cellStyle name="Normal 2 2 8" xfId="103" xr:uid="{00000000-0005-0000-0000-000065100000}"/>
    <cellStyle name="Normal 2 2 8 10" xfId="3575" xr:uid="{00000000-0005-0000-0000-000066100000}"/>
    <cellStyle name="Normal 2 2 8 10 2" xfId="9086" xr:uid="{00000000-0005-0000-0000-000067100000}"/>
    <cellStyle name="Normal 2 2 8 11" xfId="4856" xr:uid="{00000000-0005-0000-0000-000068100000}"/>
    <cellStyle name="Normal 2 2 8 11 2" xfId="10251" xr:uid="{00000000-0005-0000-0000-000069100000}"/>
    <cellStyle name="Normal 2 2 8 12" xfId="4203" xr:uid="{00000000-0005-0000-0000-00006A100000}"/>
    <cellStyle name="Normal 2 2 8 12 2" xfId="9676" xr:uid="{00000000-0005-0000-0000-00006B100000}"/>
    <cellStyle name="Normal 2 2 8 13" xfId="4976" xr:uid="{00000000-0005-0000-0000-00006C100000}"/>
    <cellStyle name="Normal 2 2 8 13 2" xfId="10364" xr:uid="{00000000-0005-0000-0000-00006D100000}"/>
    <cellStyle name="Normal 2 2 8 14" xfId="4394" xr:uid="{00000000-0005-0000-0000-00006E100000}"/>
    <cellStyle name="Normal 2 2 8 14 2" xfId="9857" xr:uid="{00000000-0005-0000-0000-00006F100000}"/>
    <cellStyle name="Normal 2 2 8 15" xfId="5774" xr:uid="{00000000-0005-0000-0000-000070100000}"/>
    <cellStyle name="Normal 2 2 8 2" xfId="254" xr:uid="{00000000-0005-0000-0000-000071100000}"/>
    <cellStyle name="Normal 2 2 8 2 10" xfId="4912" xr:uid="{00000000-0005-0000-0000-000072100000}"/>
    <cellStyle name="Normal 2 2 8 2 10 2" xfId="10305" xr:uid="{00000000-0005-0000-0000-000073100000}"/>
    <cellStyle name="Normal 2 2 8 2 11" xfId="4930" xr:uid="{00000000-0005-0000-0000-000074100000}"/>
    <cellStyle name="Normal 2 2 8 2 11 2" xfId="10323" xr:uid="{00000000-0005-0000-0000-000075100000}"/>
    <cellStyle name="Normal 2 2 8 2 12" xfId="4758" xr:uid="{00000000-0005-0000-0000-000076100000}"/>
    <cellStyle name="Normal 2 2 8 2 12 2" xfId="10156" xr:uid="{00000000-0005-0000-0000-000077100000}"/>
    <cellStyle name="Normal 2 2 8 2 13" xfId="5902" xr:uid="{00000000-0005-0000-0000-000078100000}"/>
    <cellStyle name="Normal 2 2 8 2 2" xfId="737" xr:uid="{00000000-0005-0000-0000-000079100000}"/>
    <cellStyle name="Normal 2 2 8 2 2 2" xfId="6350" xr:uid="{00000000-0005-0000-0000-00007A100000}"/>
    <cellStyle name="Normal 2 2 8 2 3" xfId="1142" xr:uid="{00000000-0005-0000-0000-00007B100000}"/>
    <cellStyle name="Normal 2 2 8 2 3 2" xfId="6750" xr:uid="{00000000-0005-0000-0000-00007C100000}"/>
    <cellStyle name="Normal 2 2 8 2 4" xfId="1549" xr:uid="{00000000-0005-0000-0000-00007D100000}"/>
    <cellStyle name="Normal 2 2 8 2 4 2" xfId="7150" xr:uid="{00000000-0005-0000-0000-00007E100000}"/>
    <cellStyle name="Normal 2 2 8 2 5" xfId="1952" xr:uid="{00000000-0005-0000-0000-00007F100000}"/>
    <cellStyle name="Normal 2 2 8 2 5 2" xfId="7546" xr:uid="{00000000-0005-0000-0000-000080100000}"/>
    <cellStyle name="Normal 2 2 8 2 6" xfId="2358" xr:uid="{00000000-0005-0000-0000-000081100000}"/>
    <cellStyle name="Normal 2 2 8 2 6 2" xfId="7944" xr:uid="{00000000-0005-0000-0000-000082100000}"/>
    <cellStyle name="Normal 2 2 8 2 7" xfId="2757" xr:uid="{00000000-0005-0000-0000-000083100000}"/>
    <cellStyle name="Normal 2 2 8 2 7 2" xfId="8337" xr:uid="{00000000-0005-0000-0000-000084100000}"/>
    <cellStyle name="Normal 2 2 8 2 8" xfId="3796" xr:uid="{00000000-0005-0000-0000-000085100000}"/>
    <cellStyle name="Normal 2 2 8 2 8 2" xfId="9297" xr:uid="{00000000-0005-0000-0000-000086100000}"/>
    <cellStyle name="Normal 2 2 8 2 9" xfId="3540" xr:uid="{00000000-0005-0000-0000-000087100000}"/>
    <cellStyle name="Normal 2 2 8 2 9 2" xfId="9053" xr:uid="{00000000-0005-0000-0000-000088100000}"/>
    <cellStyle name="Normal 2 2 8 3" xfId="386" xr:uid="{00000000-0005-0000-0000-000089100000}"/>
    <cellStyle name="Normal 2 2 8 3 10" xfId="3743" xr:uid="{00000000-0005-0000-0000-00008A100000}"/>
    <cellStyle name="Normal 2 2 8 3 10 2" xfId="9246" xr:uid="{00000000-0005-0000-0000-00008B100000}"/>
    <cellStyle name="Normal 2 2 8 3 11" xfId="3664" xr:uid="{00000000-0005-0000-0000-00008C100000}"/>
    <cellStyle name="Normal 2 2 8 3 11 2" xfId="9170" xr:uid="{00000000-0005-0000-0000-00008D100000}"/>
    <cellStyle name="Normal 2 2 8 3 12" xfId="5201" xr:uid="{00000000-0005-0000-0000-00008E100000}"/>
    <cellStyle name="Normal 2 2 8 3 12 2" xfId="10575" xr:uid="{00000000-0005-0000-0000-00008F100000}"/>
    <cellStyle name="Normal 2 2 8 3 13" xfId="6029" xr:uid="{00000000-0005-0000-0000-000090100000}"/>
    <cellStyle name="Normal 2 2 8 3 2" xfId="869" xr:uid="{00000000-0005-0000-0000-000091100000}"/>
    <cellStyle name="Normal 2 2 8 3 2 2" xfId="6481" xr:uid="{00000000-0005-0000-0000-000092100000}"/>
    <cellStyle name="Normal 2 2 8 3 3" xfId="1274" xr:uid="{00000000-0005-0000-0000-000093100000}"/>
    <cellStyle name="Normal 2 2 8 3 3 2" xfId="6881" xr:uid="{00000000-0005-0000-0000-000094100000}"/>
    <cellStyle name="Normal 2 2 8 3 4" xfId="1681" xr:uid="{00000000-0005-0000-0000-000095100000}"/>
    <cellStyle name="Normal 2 2 8 3 4 2" xfId="7281" xr:uid="{00000000-0005-0000-0000-000096100000}"/>
    <cellStyle name="Normal 2 2 8 3 5" xfId="2084" xr:uid="{00000000-0005-0000-0000-000097100000}"/>
    <cellStyle name="Normal 2 2 8 3 5 2" xfId="7677" xr:uid="{00000000-0005-0000-0000-000098100000}"/>
    <cellStyle name="Normal 2 2 8 3 6" xfId="2490" xr:uid="{00000000-0005-0000-0000-000099100000}"/>
    <cellStyle name="Normal 2 2 8 3 6 2" xfId="8074" xr:uid="{00000000-0005-0000-0000-00009A100000}"/>
    <cellStyle name="Normal 2 2 8 3 7" xfId="2888" xr:uid="{00000000-0005-0000-0000-00009B100000}"/>
    <cellStyle name="Normal 2 2 8 3 7 2" xfId="8467" xr:uid="{00000000-0005-0000-0000-00009C100000}"/>
    <cellStyle name="Normal 2 2 8 3 8" xfId="3296" xr:uid="{00000000-0005-0000-0000-00009D100000}"/>
    <cellStyle name="Normal 2 2 8 3 8 2" xfId="8829" xr:uid="{00000000-0005-0000-0000-00009E100000}"/>
    <cellStyle name="Normal 2 2 8 3 9" xfId="3179" xr:uid="{00000000-0005-0000-0000-00009F100000}"/>
    <cellStyle name="Normal 2 2 8 3 9 2" xfId="8723" xr:uid="{00000000-0005-0000-0000-0000A0100000}"/>
    <cellStyle name="Normal 2 2 8 4" xfId="586" xr:uid="{00000000-0005-0000-0000-0000A1100000}"/>
    <cellStyle name="Normal 2 2 8 4 2" xfId="6200" xr:uid="{00000000-0005-0000-0000-0000A2100000}"/>
    <cellStyle name="Normal 2 2 8 5" xfId="991" xr:uid="{00000000-0005-0000-0000-0000A3100000}"/>
    <cellStyle name="Normal 2 2 8 5 2" xfId="6600" xr:uid="{00000000-0005-0000-0000-0000A4100000}"/>
    <cellStyle name="Normal 2 2 8 6" xfId="1398" xr:uid="{00000000-0005-0000-0000-0000A5100000}"/>
    <cellStyle name="Normal 2 2 8 6 2" xfId="7000" xr:uid="{00000000-0005-0000-0000-0000A6100000}"/>
    <cellStyle name="Normal 2 2 8 7" xfId="1803" xr:uid="{00000000-0005-0000-0000-0000A7100000}"/>
    <cellStyle name="Normal 2 2 8 7 2" xfId="7399" xr:uid="{00000000-0005-0000-0000-0000A8100000}"/>
    <cellStyle name="Normal 2 2 8 8" xfId="2208" xr:uid="{00000000-0005-0000-0000-0000A9100000}"/>
    <cellStyle name="Normal 2 2 8 8 2" xfId="7798" xr:uid="{00000000-0005-0000-0000-0000AA100000}"/>
    <cellStyle name="Normal 2 2 8 9" xfId="2619" xr:uid="{00000000-0005-0000-0000-0000AB100000}"/>
    <cellStyle name="Normal 2 2 8 9 2" xfId="8200" xr:uid="{00000000-0005-0000-0000-0000AC100000}"/>
    <cellStyle name="Normal 2 2 9" xfId="127" xr:uid="{00000000-0005-0000-0000-0000AD100000}"/>
    <cellStyle name="Normal 2 2 9 10" xfId="4575" xr:uid="{00000000-0005-0000-0000-0000AE100000}"/>
    <cellStyle name="Normal 2 2 9 10 2" xfId="10026" xr:uid="{00000000-0005-0000-0000-0000AF100000}"/>
    <cellStyle name="Normal 2 2 9 11" xfId="3355" xr:uid="{00000000-0005-0000-0000-0000B0100000}"/>
    <cellStyle name="Normal 2 2 9 11 2" xfId="8884" xr:uid="{00000000-0005-0000-0000-0000B1100000}"/>
    <cellStyle name="Normal 2 2 9 12" xfId="5339" xr:uid="{00000000-0005-0000-0000-0000B2100000}"/>
    <cellStyle name="Normal 2 2 9 12 2" xfId="10706" xr:uid="{00000000-0005-0000-0000-0000B3100000}"/>
    <cellStyle name="Normal 2 2 9 13" xfId="5564" xr:uid="{00000000-0005-0000-0000-0000B4100000}"/>
    <cellStyle name="Normal 2 2 9 13 2" xfId="10917" xr:uid="{00000000-0005-0000-0000-0000B5100000}"/>
    <cellStyle name="Normal 2 2 9 14" xfId="5695" xr:uid="{00000000-0005-0000-0000-0000B6100000}"/>
    <cellStyle name="Normal 2 2 9 14 2" xfId="11040" xr:uid="{00000000-0005-0000-0000-0000B7100000}"/>
    <cellStyle name="Normal 2 2 9 15" xfId="5793" xr:uid="{00000000-0005-0000-0000-0000B8100000}"/>
    <cellStyle name="Normal 2 2 9 2" xfId="273" xr:uid="{00000000-0005-0000-0000-0000B9100000}"/>
    <cellStyle name="Normal 2 2 9 2 10" xfId="4268" xr:uid="{00000000-0005-0000-0000-0000BA100000}"/>
    <cellStyle name="Normal 2 2 9 2 10 2" xfId="9738" xr:uid="{00000000-0005-0000-0000-0000BB100000}"/>
    <cellStyle name="Normal 2 2 9 2 11" xfId="5111" xr:uid="{00000000-0005-0000-0000-0000BC100000}"/>
    <cellStyle name="Normal 2 2 9 2 11 2" xfId="10488" xr:uid="{00000000-0005-0000-0000-0000BD100000}"/>
    <cellStyle name="Normal 2 2 9 2 12" xfId="5397" xr:uid="{00000000-0005-0000-0000-0000BE100000}"/>
    <cellStyle name="Normal 2 2 9 2 12 2" xfId="10758" xr:uid="{00000000-0005-0000-0000-0000BF100000}"/>
    <cellStyle name="Normal 2 2 9 2 13" xfId="5921" xr:uid="{00000000-0005-0000-0000-0000C0100000}"/>
    <cellStyle name="Normal 2 2 9 2 2" xfId="756" xr:uid="{00000000-0005-0000-0000-0000C1100000}"/>
    <cellStyle name="Normal 2 2 9 2 2 2" xfId="6369" xr:uid="{00000000-0005-0000-0000-0000C2100000}"/>
    <cellStyle name="Normal 2 2 9 2 3" xfId="1161" xr:uid="{00000000-0005-0000-0000-0000C3100000}"/>
    <cellStyle name="Normal 2 2 9 2 3 2" xfId="6769" xr:uid="{00000000-0005-0000-0000-0000C4100000}"/>
    <cellStyle name="Normal 2 2 9 2 4" xfId="1568" xr:uid="{00000000-0005-0000-0000-0000C5100000}"/>
    <cellStyle name="Normal 2 2 9 2 4 2" xfId="7169" xr:uid="{00000000-0005-0000-0000-0000C6100000}"/>
    <cellStyle name="Normal 2 2 9 2 5" xfId="1971" xr:uid="{00000000-0005-0000-0000-0000C7100000}"/>
    <cellStyle name="Normal 2 2 9 2 5 2" xfId="7565" xr:uid="{00000000-0005-0000-0000-0000C8100000}"/>
    <cellStyle name="Normal 2 2 9 2 6" xfId="2377" xr:uid="{00000000-0005-0000-0000-0000C9100000}"/>
    <cellStyle name="Normal 2 2 9 2 6 2" xfId="7963" xr:uid="{00000000-0005-0000-0000-0000CA100000}"/>
    <cellStyle name="Normal 2 2 9 2 7" xfId="2776" xr:uid="{00000000-0005-0000-0000-0000CB100000}"/>
    <cellStyle name="Normal 2 2 9 2 7 2" xfId="8356" xr:uid="{00000000-0005-0000-0000-0000CC100000}"/>
    <cellStyle name="Normal 2 2 9 2 8" xfId="4069" xr:uid="{00000000-0005-0000-0000-0000CD100000}"/>
    <cellStyle name="Normal 2 2 9 2 8 2" xfId="9556" xr:uid="{00000000-0005-0000-0000-0000CE100000}"/>
    <cellStyle name="Normal 2 2 9 2 9" xfId="3088" xr:uid="{00000000-0005-0000-0000-0000CF100000}"/>
    <cellStyle name="Normal 2 2 9 2 9 2" xfId="8635" xr:uid="{00000000-0005-0000-0000-0000D0100000}"/>
    <cellStyle name="Normal 2 2 9 3" xfId="405" xr:uid="{00000000-0005-0000-0000-0000D1100000}"/>
    <cellStyle name="Normal 2 2 9 3 10" xfId="4990" xr:uid="{00000000-0005-0000-0000-0000D2100000}"/>
    <cellStyle name="Normal 2 2 9 3 10 2" xfId="10377" xr:uid="{00000000-0005-0000-0000-0000D3100000}"/>
    <cellStyle name="Normal 2 2 9 3 11" xfId="4422" xr:uid="{00000000-0005-0000-0000-0000D4100000}"/>
    <cellStyle name="Normal 2 2 9 3 11 2" xfId="9883" xr:uid="{00000000-0005-0000-0000-0000D5100000}"/>
    <cellStyle name="Normal 2 2 9 3 12" xfId="4049" xr:uid="{00000000-0005-0000-0000-0000D6100000}"/>
    <cellStyle name="Normal 2 2 9 3 12 2" xfId="9537" xr:uid="{00000000-0005-0000-0000-0000D7100000}"/>
    <cellStyle name="Normal 2 2 9 3 13" xfId="6048" xr:uid="{00000000-0005-0000-0000-0000D8100000}"/>
    <cellStyle name="Normal 2 2 9 3 2" xfId="888" xr:uid="{00000000-0005-0000-0000-0000D9100000}"/>
    <cellStyle name="Normal 2 2 9 3 2 2" xfId="6500" xr:uid="{00000000-0005-0000-0000-0000DA100000}"/>
    <cellStyle name="Normal 2 2 9 3 3" xfId="1293" xr:uid="{00000000-0005-0000-0000-0000DB100000}"/>
    <cellStyle name="Normal 2 2 9 3 3 2" xfId="6900" xr:uid="{00000000-0005-0000-0000-0000DC100000}"/>
    <cellStyle name="Normal 2 2 9 3 4" xfId="1700" xr:uid="{00000000-0005-0000-0000-0000DD100000}"/>
    <cellStyle name="Normal 2 2 9 3 4 2" xfId="7300" xr:uid="{00000000-0005-0000-0000-0000DE100000}"/>
    <cellStyle name="Normal 2 2 9 3 5" xfId="2103" xr:uid="{00000000-0005-0000-0000-0000DF100000}"/>
    <cellStyle name="Normal 2 2 9 3 5 2" xfId="7696" xr:uid="{00000000-0005-0000-0000-0000E0100000}"/>
    <cellStyle name="Normal 2 2 9 3 6" xfId="2509" xr:uid="{00000000-0005-0000-0000-0000E1100000}"/>
    <cellStyle name="Normal 2 2 9 3 6 2" xfId="8093" xr:uid="{00000000-0005-0000-0000-0000E2100000}"/>
    <cellStyle name="Normal 2 2 9 3 7" xfId="2907" xr:uid="{00000000-0005-0000-0000-0000E3100000}"/>
    <cellStyle name="Normal 2 2 9 3 7 2" xfId="8486" xr:uid="{00000000-0005-0000-0000-0000E4100000}"/>
    <cellStyle name="Normal 2 2 9 3 8" xfId="3546" xr:uid="{00000000-0005-0000-0000-0000E5100000}"/>
    <cellStyle name="Normal 2 2 9 3 8 2" xfId="9058" xr:uid="{00000000-0005-0000-0000-0000E6100000}"/>
    <cellStyle name="Normal 2 2 9 3 9" xfId="4823" xr:uid="{00000000-0005-0000-0000-0000E7100000}"/>
    <cellStyle name="Normal 2 2 9 3 9 2" xfId="10220" xr:uid="{00000000-0005-0000-0000-0000E8100000}"/>
    <cellStyle name="Normal 2 2 9 4" xfId="610" xr:uid="{00000000-0005-0000-0000-0000E9100000}"/>
    <cellStyle name="Normal 2 2 9 4 2" xfId="6224" xr:uid="{00000000-0005-0000-0000-0000EA100000}"/>
    <cellStyle name="Normal 2 2 9 5" xfId="1015" xr:uid="{00000000-0005-0000-0000-0000EB100000}"/>
    <cellStyle name="Normal 2 2 9 5 2" xfId="6624" xr:uid="{00000000-0005-0000-0000-0000EC100000}"/>
    <cellStyle name="Normal 2 2 9 6" xfId="1422" xr:uid="{00000000-0005-0000-0000-0000ED100000}"/>
    <cellStyle name="Normal 2 2 9 6 2" xfId="7024" xr:uid="{00000000-0005-0000-0000-0000EE100000}"/>
    <cellStyle name="Normal 2 2 9 7" xfId="1826" xr:uid="{00000000-0005-0000-0000-0000EF100000}"/>
    <cellStyle name="Normal 2 2 9 7 2" xfId="7422" xr:uid="{00000000-0005-0000-0000-0000F0100000}"/>
    <cellStyle name="Normal 2 2 9 8" xfId="2232" xr:uid="{00000000-0005-0000-0000-0000F1100000}"/>
    <cellStyle name="Normal 2 2 9 8 2" xfId="7821" xr:uid="{00000000-0005-0000-0000-0000F2100000}"/>
    <cellStyle name="Normal 2 2 9 9" xfId="2640" xr:uid="{00000000-0005-0000-0000-0000F3100000}"/>
    <cellStyle name="Normal 2 2 9 9 2" xfId="8221" xr:uid="{00000000-0005-0000-0000-0000F4100000}"/>
    <cellStyle name="Normal 2 20" xfId="481" xr:uid="{00000000-0005-0000-0000-0000F5100000}"/>
    <cellStyle name="Normal 2 21" xfId="482" xr:uid="{00000000-0005-0000-0000-0000F6100000}"/>
    <cellStyle name="Normal 2 22" xfId="483" xr:uid="{00000000-0005-0000-0000-0000F7100000}"/>
    <cellStyle name="Normal 2 23" xfId="484" xr:uid="{00000000-0005-0000-0000-0000F8100000}"/>
    <cellStyle name="Normal 2 24" xfId="485" xr:uid="{00000000-0005-0000-0000-0000F9100000}"/>
    <cellStyle name="Normal 2 25" xfId="486" xr:uid="{00000000-0005-0000-0000-0000FA100000}"/>
    <cellStyle name="Normal 2 26" xfId="487" xr:uid="{00000000-0005-0000-0000-0000FB100000}"/>
    <cellStyle name="Normal 2 26 10" xfId="4826" xr:uid="{00000000-0005-0000-0000-0000FC100000}"/>
    <cellStyle name="Normal 2 26 10 2" xfId="10222" xr:uid="{00000000-0005-0000-0000-0000FD100000}"/>
    <cellStyle name="Normal 2 26 11" xfId="3322" xr:uid="{00000000-0005-0000-0000-0000FE100000}"/>
    <cellStyle name="Normal 2 26 11 2" xfId="8853" xr:uid="{00000000-0005-0000-0000-0000FF100000}"/>
    <cellStyle name="Normal 2 26 12" xfId="4973" xr:uid="{00000000-0005-0000-0000-000000110000}"/>
    <cellStyle name="Normal 2 26 12 2" xfId="10361" xr:uid="{00000000-0005-0000-0000-000001110000}"/>
    <cellStyle name="Normal 2 26 2" xfId="2986" xr:uid="{00000000-0005-0000-0000-000002110000}"/>
    <cellStyle name="Normal 2 26 2 2" xfId="3033" xr:uid="{00000000-0005-0000-0000-000003110000}"/>
    <cellStyle name="Normal 2 26 2 3" xfId="4276" xr:uid="{00000000-0005-0000-0000-000004110000}"/>
    <cellStyle name="Normal 2 26 2 4" xfId="4356" xr:uid="{00000000-0005-0000-0000-000005110000}"/>
    <cellStyle name="Normal 2 26 2 5" xfId="5106" xr:uid="{00000000-0005-0000-0000-000006110000}"/>
    <cellStyle name="Normal 2 26 2 6" xfId="5394" xr:uid="{00000000-0005-0000-0000-000007110000}"/>
    <cellStyle name="Normal 2 26 2 7" xfId="5594" xr:uid="{00000000-0005-0000-0000-000008110000}"/>
    <cellStyle name="Normal 2 26 2 8" xfId="8563" xr:uid="{00000000-0005-0000-0000-000009110000}"/>
    <cellStyle name="Normal 2 26 3" xfId="4594" xr:uid="{00000000-0005-0000-0000-00000A110000}"/>
    <cellStyle name="Normal 2 26 4" xfId="4682" xr:uid="{00000000-0005-0000-0000-00000B110000}"/>
    <cellStyle name="Normal 2 26 5" xfId="4635" xr:uid="{00000000-0005-0000-0000-00000C110000}"/>
    <cellStyle name="Normal 2 26 6" xfId="4655" xr:uid="{00000000-0005-0000-0000-00000D110000}"/>
    <cellStyle name="Normal 2 26 7" xfId="4628" xr:uid="{00000000-0005-0000-0000-00000E110000}"/>
    <cellStyle name="Normal 2 26 8" xfId="3099" xr:uid="{00000000-0005-0000-0000-00000F110000}"/>
    <cellStyle name="Normal 2 26 8 2" xfId="8646" xr:uid="{00000000-0005-0000-0000-000010110000}"/>
    <cellStyle name="Normal 2 26 9" xfId="4732" xr:uid="{00000000-0005-0000-0000-000011110000}"/>
    <cellStyle name="Normal 2 26 9 2" xfId="10130" xr:uid="{00000000-0005-0000-0000-000012110000}"/>
    <cellStyle name="Normal 2 27" xfId="488" xr:uid="{00000000-0005-0000-0000-000013110000}"/>
    <cellStyle name="Normal 2 28" xfId="499" xr:uid="{00000000-0005-0000-0000-000014110000}"/>
    <cellStyle name="Normal 2 29" xfId="564" xr:uid="{00000000-0005-0000-0000-000015110000}"/>
    <cellStyle name="Normal 2 3" xfId="81" xr:uid="{00000000-0005-0000-0000-000016110000}"/>
    <cellStyle name="Normal 2 30" xfId="1376" xr:uid="{00000000-0005-0000-0000-000017110000}"/>
    <cellStyle name="Normal 2 31" xfId="1387" xr:uid="{00000000-0005-0000-0000-000018110000}"/>
    <cellStyle name="Normal 2 31 2" xfId="3019" xr:uid="{00000000-0005-0000-0000-000019110000}"/>
    <cellStyle name="Normal 2 31 2 2" xfId="8580" xr:uid="{00000000-0005-0000-0000-00001A110000}"/>
    <cellStyle name="Normal 2 31 3" xfId="3894" xr:uid="{00000000-0005-0000-0000-00001B110000}"/>
    <cellStyle name="Normal 2 31 3 2" xfId="9390" xr:uid="{00000000-0005-0000-0000-00001C110000}"/>
    <cellStyle name="Normal 2 31 4" xfId="3623" xr:uid="{00000000-0005-0000-0000-00001D110000}"/>
    <cellStyle name="Normal 2 31 4 2" xfId="9131" xr:uid="{00000000-0005-0000-0000-00001E110000}"/>
    <cellStyle name="Normal 2 31 5" xfId="3549" xr:uid="{00000000-0005-0000-0000-00001F110000}"/>
    <cellStyle name="Normal 2 31 5 2" xfId="9061" xr:uid="{00000000-0005-0000-0000-000020110000}"/>
    <cellStyle name="Normal 2 31 6" xfId="4875" xr:uid="{00000000-0005-0000-0000-000021110000}"/>
    <cellStyle name="Normal 2 31 6 2" xfId="10269" xr:uid="{00000000-0005-0000-0000-000022110000}"/>
    <cellStyle name="Normal 2 31 7" xfId="4223" xr:uid="{00000000-0005-0000-0000-000023110000}"/>
    <cellStyle name="Normal 2 31 7 2" xfId="9695" xr:uid="{00000000-0005-0000-0000-000024110000}"/>
    <cellStyle name="Normal 2 32" xfId="4679" xr:uid="{00000000-0005-0000-0000-000025110000}"/>
    <cellStyle name="Normal 2 32 2" xfId="10086" xr:uid="{00000000-0005-0000-0000-000026110000}"/>
    <cellStyle name="Normal 2 33" xfId="3025" xr:uid="{00000000-0005-0000-0000-000027110000}"/>
    <cellStyle name="Normal 2 33 2" xfId="8583" xr:uid="{00000000-0005-0000-0000-000028110000}"/>
    <cellStyle name="Normal 2 34" xfId="4633" xr:uid="{00000000-0005-0000-0000-000029110000}"/>
    <cellStyle name="Normal 2 34 2" xfId="10065" xr:uid="{00000000-0005-0000-0000-00002A110000}"/>
    <cellStyle name="Normal 2 35" xfId="4649" xr:uid="{00000000-0005-0000-0000-00002B110000}"/>
    <cellStyle name="Normal 2 35 2" xfId="10074" xr:uid="{00000000-0005-0000-0000-00002C110000}"/>
    <cellStyle name="Normal 2 36" xfId="2563" xr:uid="{00000000-0005-0000-0000-00002D110000}"/>
    <cellStyle name="Normal 2 37" xfId="2178" xr:uid="{00000000-0005-0000-0000-00002E110000}"/>
    <cellStyle name="Normal 2 38" xfId="4539" xr:uid="{00000000-0005-0000-0000-00002F110000}"/>
    <cellStyle name="Normal 2 39" xfId="3394" xr:uid="{00000000-0005-0000-0000-000030110000}"/>
    <cellStyle name="Normal 2 4" xfId="92" xr:uid="{00000000-0005-0000-0000-000031110000}"/>
    <cellStyle name="Normal 2 40" xfId="5243" xr:uid="{00000000-0005-0000-0000-000032110000}"/>
    <cellStyle name="Normal 2 41" xfId="5723" xr:uid="{00000000-0005-0000-0000-000033110000}"/>
    <cellStyle name="Normal 2 5" xfId="68" xr:uid="{00000000-0005-0000-0000-000034110000}"/>
    <cellStyle name="Normal 2 6" xfId="62" xr:uid="{00000000-0005-0000-0000-000035110000}"/>
    <cellStyle name="Normal 2 7" xfId="60" xr:uid="{00000000-0005-0000-0000-000036110000}"/>
    <cellStyle name="Normal 2 8" xfId="77" xr:uid="{00000000-0005-0000-0000-000037110000}"/>
    <cellStyle name="Normal 2 9" xfId="126" xr:uid="{00000000-0005-0000-0000-000038110000}"/>
    <cellStyle name="Normal 3" xfId="186" xr:uid="{00000000-0005-0000-0000-000039110000}"/>
    <cellStyle name="Normal 3 10" xfId="3007" xr:uid="{00000000-0005-0000-0000-00003A110000}"/>
    <cellStyle name="Normal 3 10 2" xfId="8573" xr:uid="{00000000-0005-0000-0000-00003B110000}"/>
    <cellStyle name="Normal 3 11" xfId="4607" xr:uid="{00000000-0005-0000-0000-00003C110000}"/>
    <cellStyle name="Normal 3 11 2" xfId="10051" xr:uid="{00000000-0005-0000-0000-00003D110000}"/>
    <cellStyle name="Normal 3 12" xfId="4683" xr:uid="{00000000-0005-0000-0000-00003E110000}"/>
    <cellStyle name="Normal 3 12 2" xfId="10089" xr:uid="{00000000-0005-0000-0000-00003F110000}"/>
    <cellStyle name="Normal 3 13" xfId="4290" xr:uid="{00000000-0005-0000-0000-000040110000}"/>
    <cellStyle name="Normal 3 14" xfId="4386" xr:uid="{00000000-0005-0000-0000-000041110000}"/>
    <cellStyle name="Normal 3 15" xfId="5118" xr:uid="{00000000-0005-0000-0000-000042110000}"/>
    <cellStyle name="Normal 3 16" xfId="5403" xr:uid="{00000000-0005-0000-0000-000043110000}"/>
    <cellStyle name="Normal 3 17" xfId="5601" xr:uid="{00000000-0005-0000-0000-000044110000}"/>
    <cellStyle name="Normal 3 18" xfId="5838" xr:uid="{00000000-0005-0000-0000-000045110000}"/>
    <cellStyle name="Normal 3 2" xfId="451" xr:uid="{00000000-0005-0000-0000-000046110000}"/>
    <cellStyle name="Normal 3 2 10" xfId="3371" xr:uid="{00000000-0005-0000-0000-000047110000}"/>
    <cellStyle name="Normal 3 2 10 2" xfId="8899" xr:uid="{00000000-0005-0000-0000-000048110000}"/>
    <cellStyle name="Normal 3 2 11" xfId="3305" xr:uid="{00000000-0005-0000-0000-000049110000}"/>
    <cellStyle name="Normal 3 2 11 2" xfId="8837" xr:uid="{00000000-0005-0000-0000-00004A110000}"/>
    <cellStyle name="Normal 3 2 12" xfId="4510" xr:uid="{00000000-0005-0000-0000-00004B110000}"/>
    <cellStyle name="Normal 3 2 12 2" xfId="9965" xr:uid="{00000000-0005-0000-0000-00004C110000}"/>
    <cellStyle name="Normal 3 2 13" xfId="6093" xr:uid="{00000000-0005-0000-0000-00004D110000}"/>
    <cellStyle name="Normal 3 2 2" xfId="669" xr:uid="{00000000-0005-0000-0000-00004E110000}"/>
    <cellStyle name="Normal 3 2 2 2" xfId="6282" xr:uid="{00000000-0005-0000-0000-00004F110000}"/>
    <cellStyle name="Normal 3 2 3" xfId="1074" xr:uid="{00000000-0005-0000-0000-000050110000}"/>
    <cellStyle name="Normal 3 2 3 2" xfId="6682" xr:uid="{00000000-0005-0000-0000-000051110000}"/>
    <cellStyle name="Normal 3 2 4" xfId="1481" xr:uid="{00000000-0005-0000-0000-000052110000}"/>
    <cellStyle name="Normal 3 2 4 2" xfId="7082" xr:uid="{00000000-0005-0000-0000-000053110000}"/>
    <cellStyle name="Normal 3 2 5" xfId="1885" xr:uid="{00000000-0005-0000-0000-000054110000}"/>
    <cellStyle name="Normal 3 2 5 2" xfId="7480" xr:uid="{00000000-0005-0000-0000-000055110000}"/>
    <cellStyle name="Normal 3 2 6" xfId="2290" xr:uid="{00000000-0005-0000-0000-000056110000}"/>
    <cellStyle name="Normal 3 2 6 2" xfId="7876" xr:uid="{00000000-0005-0000-0000-000057110000}"/>
    <cellStyle name="Normal 3 2 7" xfId="2692" xr:uid="{00000000-0005-0000-0000-000058110000}"/>
    <cellStyle name="Normal 3 2 7 2" xfId="8272" xr:uid="{00000000-0005-0000-0000-000059110000}"/>
    <cellStyle name="Normal 3 2 8" xfId="3119" xr:uid="{00000000-0005-0000-0000-00005A110000}"/>
    <cellStyle name="Normal 3 2 8 2" xfId="8665" xr:uid="{00000000-0005-0000-0000-00005B110000}"/>
    <cellStyle name="Normal 3 2 9" xfId="4745" xr:uid="{00000000-0005-0000-0000-00005C110000}"/>
    <cellStyle name="Normal 3 2 9 2" xfId="10143" xr:uid="{00000000-0005-0000-0000-00005D110000}"/>
    <cellStyle name="Normal 3 3" xfId="523" xr:uid="{00000000-0005-0000-0000-00005E110000}"/>
    <cellStyle name="Normal 3 3 10" xfId="3073" xr:uid="{00000000-0005-0000-0000-00005F110000}"/>
    <cellStyle name="Normal 3 3 10 2" xfId="8622" xr:uid="{00000000-0005-0000-0000-000060110000}"/>
    <cellStyle name="Normal 3 3 11" xfId="5216" xr:uid="{00000000-0005-0000-0000-000061110000}"/>
    <cellStyle name="Normal 3 3 11 2" xfId="10589" xr:uid="{00000000-0005-0000-0000-000062110000}"/>
    <cellStyle name="Normal 3 3 12" xfId="5470" xr:uid="{00000000-0005-0000-0000-000063110000}"/>
    <cellStyle name="Normal 3 3 12 2" xfId="10828" xr:uid="{00000000-0005-0000-0000-000064110000}"/>
    <cellStyle name="Normal 3 3 2" xfId="3006" xr:uid="{00000000-0005-0000-0000-000065110000}"/>
    <cellStyle name="Normal 3 3 2 2" xfId="3064" xr:uid="{00000000-0005-0000-0000-000066110000}"/>
    <cellStyle name="Normal 3 3 2 3" xfId="4172" xr:uid="{00000000-0005-0000-0000-000067110000}"/>
    <cellStyle name="Normal 3 3 2 4" xfId="3774" xr:uid="{00000000-0005-0000-0000-000068110000}"/>
    <cellStyle name="Normal 3 3 2 5" xfId="3481" xr:uid="{00000000-0005-0000-0000-000069110000}"/>
    <cellStyle name="Normal 3 3 2 6" xfId="3586" xr:uid="{00000000-0005-0000-0000-00006A110000}"/>
    <cellStyle name="Normal 3 3 2 7" xfId="4723" xr:uid="{00000000-0005-0000-0000-00006B110000}"/>
    <cellStyle name="Normal 3 3 2 8" xfId="8572" xr:uid="{00000000-0005-0000-0000-00006C110000}"/>
    <cellStyle name="Normal 3 3 3" xfId="4595" xr:uid="{00000000-0005-0000-0000-00006D110000}"/>
    <cellStyle name="Normal 3 3 4" xfId="2998" xr:uid="{00000000-0005-0000-0000-00006E110000}"/>
    <cellStyle name="Normal 3 3 5" xfId="3004" xr:uid="{00000000-0005-0000-0000-00006F110000}"/>
    <cellStyle name="Normal 3 3 6" xfId="4668" xr:uid="{00000000-0005-0000-0000-000070110000}"/>
    <cellStyle name="Normal 3 3 7" xfId="4673" xr:uid="{00000000-0005-0000-0000-000071110000}"/>
    <cellStyle name="Normal 3 3 8" xfId="3611" xr:uid="{00000000-0005-0000-0000-000072110000}"/>
    <cellStyle name="Normal 3 3 8 2" xfId="9120" xr:uid="{00000000-0005-0000-0000-000073110000}"/>
    <cellStyle name="Normal 3 3 9" xfId="4885" xr:uid="{00000000-0005-0000-0000-000074110000}"/>
    <cellStyle name="Normal 3 3 9 2" xfId="10279" xr:uid="{00000000-0005-0000-0000-000075110000}"/>
    <cellStyle name="Normal 3 4" xfId="961" xr:uid="{00000000-0005-0000-0000-000076110000}"/>
    <cellStyle name="Normal 3 5" xfId="1366" xr:uid="{00000000-0005-0000-0000-000077110000}"/>
    <cellStyle name="Normal 3 6" xfId="1773" xr:uid="{00000000-0005-0000-0000-000078110000}"/>
    <cellStyle name="Normal 3 7" xfId="1898" xr:uid="{00000000-0005-0000-0000-000079110000}"/>
    <cellStyle name="Normal 3 8" xfId="2435" xr:uid="{00000000-0005-0000-0000-00007A110000}"/>
    <cellStyle name="Normal 3 8 2" xfId="3008" xr:uid="{00000000-0005-0000-0000-00007B110000}"/>
    <cellStyle name="Normal 3 8 2 2" xfId="8574" xr:uid="{00000000-0005-0000-0000-00007C110000}"/>
    <cellStyle name="Normal 3 8 3" xfId="4417" xr:uid="{00000000-0005-0000-0000-00007D110000}"/>
    <cellStyle name="Normal 3 8 3 2" xfId="9879" xr:uid="{00000000-0005-0000-0000-00007E110000}"/>
    <cellStyle name="Normal 3 8 4" xfId="3597" xr:uid="{00000000-0005-0000-0000-00007F110000}"/>
    <cellStyle name="Normal 3 8 4 2" xfId="9106" xr:uid="{00000000-0005-0000-0000-000080110000}"/>
    <cellStyle name="Normal 3 8 5" xfId="5219" xr:uid="{00000000-0005-0000-0000-000081110000}"/>
    <cellStyle name="Normal 3 8 5 2" xfId="10592" xr:uid="{00000000-0005-0000-0000-000082110000}"/>
    <cellStyle name="Normal 3 8 6" xfId="5471" xr:uid="{00000000-0005-0000-0000-000083110000}"/>
    <cellStyle name="Normal 3 8 6 2" xfId="10829" xr:uid="{00000000-0005-0000-0000-000084110000}"/>
    <cellStyle name="Normal 3 8 7" xfId="5637" xr:uid="{00000000-0005-0000-0000-000085110000}"/>
    <cellStyle name="Normal 3 8 7 2" xfId="10984" xr:uid="{00000000-0005-0000-0000-000086110000}"/>
    <cellStyle name="Normal 3 9" xfId="3032" xr:uid="{00000000-0005-0000-0000-000087110000}"/>
    <cellStyle name="Normal 3 9 2" xfId="8586" xr:uid="{00000000-0005-0000-0000-000088110000}"/>
    <cellStyle name="Normal 4" xfId="42" xr:uid="{00000000-0005-0000-0000-000089110000}"/>
    <cellStyle name="Normal 4 10" xfId="136" xr:uid="{00000000-0005-0000-0000-00008A110000}"/>
    <cellStyle name="Normal 4 10 10" xfId="3273" xr:uid="{00000000-0005-0000-0000-00008B110000}"/>
    <cellStyle name="Normal 4 10 10 2" xfId="8809" xr:uid="{00000000-0005-0000-0000-00008C110000}"/>
    <cellStyle name="Normal 4 10 11" xfId="3684" xr:uid="{00000000-0005-0000-0000-00008D110000}"/>
    <cellStyle name="Normal 4 10 11 2" xfId="9189" xr:uid="{00000000-0005-0000-0000-00008E110000}"/>
    <cellStyle name="Normal 4 10 12" xfId="3846" xr:uid="{00000000-0005-0000-0000-00008F110000}"/>
    <cellStyle name="Normal 4 10 12 2" xfId="9344" xr:uid="{00000000-0005-0000-0000-000090110000}"/>
    <cellStyle name="Normal 4 10 13" xfId="3646" xr:uid="{00000000-0005-0000-0000-000091110000}"/>
    <cellStyle name="Normal 4 10 13 2" xfId="9153" xr:uid="{00000000-0005-0000-0000-000092110000}"/>
    <cellStyle name="Normal 4 10 14" xfId="5279" xr:uid="{00000000-0005-0000-0000-000093110000}"/>
    <cellStyle name="Normal 4 10 14 2" xfId="10648" xr:uid="{00000000-0005-0000-0000-000094110000}"/>
    <cellStyle name="Normal 4 10 15" xfId="5801" xr:uid="{00000000-0005-0000-0000-000095110000}"/>
    <cellStyle name="Normal 4 10 2" xfId="281" xr:uid="{00000000-0005-0000-0000-000096110000}"/>
    <cellStyle name="Normal 4 10 2 10" xfId="3110" xr:uid="{00000000-0005-0000-0000-000097110000}"/>
    <cellStyle name="Normal 4 10 2 10 2" xfId="8656" xr:uid="{00000000-0005-0000-0000-000098110000}"/>
    <cellStyle name="Normal 4 10 2 11" xfId="4334" xr:uid="{00000000-0005-0000-0000-000099110000}"/>
    <cellStyle name="Normal 4 10 2 11 2" xfId="9801" xr:uid="{00000000-0005-0000-0000-00009A110000}"/>
    <cellStyle name="Normal 4 10 2 12" xfId="3926" xr:uid="{00000000-0005-0000-0000-00009B110000}"/>
    <cellStyle name="Normal 4 10 2 12 2" xfId="9419" xr:uid="{00000000-0005-0000-0000-00009C110000}"/>
    <cellStyle name="Normal 4 10 2 13" xfId="5929" xr:uid="{00000000-0005-0000-0000-00009D110000}"/>
    <cellStyle name="Normal 4 10 2 2" xfId="764" xr:uid="{00000000-0005-0000-0000-00009E110000}"/>
    <cellStyle name="Normal 4 10 2 2 2" xfId="6377" xr:uid="{00000000-0005-0000-0000-00009F110000}"/>
    <cellStyle name="Normal 4 10 2 3" xfId="1169" xr:uid="{00000000-0005-0000-0000-0000A0110000}"/>
    <cellStyle name="Normal 4 10 2 3 2" xfId="6777" xr:uid="{00000000-0005-0000-0000-0000A1110000}"/>
    <cellStyle name="Normal 4 10 2 4" xfId="1576" xr:uid="{00000000-0005-0000-0000-0000A2110000}"/>
    <cellStyle name="Normal 4 10 2 4 2" xfId="7177" xr:uid="{00000000-0005-0000-0000-0000A3110000}"/>
    <cellStyle name="Normal 4 10 2 5" xfId="1979" xr:uid="{00000000-0005-0000-0000-0000A4110000}"/>
    <cellStyle name="Normal 4 10 2 5 2" xfId="7573" xr:uid="{00000000-0005-0000-0000-0000A5110000}"/>
    <cellStyle name="Normal 4 10 2 6" xfId="2385" xr:uid="{00000000-0005-0000-0000-0000A6110000}"/>
    <cellStyle name="Normal 4 10 2 6 2" xfId="7971" xr:uid="{00000000-0005-0000-0000-0000A7110000}"/>
    <cellStyle name="Normal 4 10 2 7" xfId="2784" xr:uid="{00000000-0005-0000-0000-0000A8110000}"/>
    <cellStyle name="Normal 4 10 2 7 2" xfId="8364" xr:uid="{00000000-0005-0000-0000-0000A9110000}"/>
    <cellStyle name="Normal 4 10 2 8" xfId="3356" xr:uid="{00000000-0005-0000-0000-0000AA110000}"/>
    <cellStyle name="Normal 4 10 2 8 2" xfId="8885" xr:uid="{00000000-0005-0000-0000-0000AB110000}"/>
    <cellStyle name="Normal 4 10 2 9" xfId="4296" xr:uid="{00000000-0005-0000-0000-0000AC110000}"/>
    <cellStyle name="Normal 4 10 2 9 2" xfId="9763" xr:uid="{00000000-0005-0000-0000-0000AD110000}"/>
    <cellStyle name="Normal 4 10 3" xfId="413" xr:uid="{00000000-0005-0000-0000-0000AE110000}"/>
    <cellStyle name="Normal 4 10 3 10" xfId="2608" xr:uid="{00000000-0005-0000-0000-0000AF110000}"/>
    <cellStyle name="Normal 4 10 3 10 2" xfId="8190" xr:uid="{00000000-0005-0000-0000-0000B0110000}"/>
    <cellStyle name="Normal 4 10 3 11" xfId="5126" xr:uid="{00000000-0005-0000-0000-0000B1110000}"/>
    <cellStyle name="Normal 4 10 3 11 2" xfId="10502" xr:uid="{00000000-0005-0000-0000-0000B2110000}"/>
    <cellStyle name="Normal 4 10 3 12" xfId="5408" xr:uid="{00000000-0005-0000-0000-0000B3110000}"/>
    <cellStyle name="Normal 4 10 3 12 2" xfId="10768" xr:uid="{00000000-0005-0000-0000-0000B4110000}"/>
    <cellStyle name="Normal 4 10 3 13" xfId="6056" xr:uid="{00000000-0005-0000-0000-0000B5110000}"/>
    <cellStyle name="Normal 4 10 3 2" xfId="896" xr:uid="{00000000-0005-0000-0000-0000B6110000}"/>
    <cellStyle name="Normal 4 10 3 2 2" xfId="6508" xr:uid="{00000000-0005-0000-0000-0000B7110000}"/>
    <cellStyle name="Normal 4 10 3 3" xfId="1301" xr:uid="{00000000-0005-0000-0000-0000B8110000}"/>
    <cellStyle name="Normal 4 10 3 3 2" xfId="6908" xr:uid="{00000000-0005-0000-0000-0000B9110000}"/>
    <cellStyle name="Normal 4 10 3 4" xfId="1708" xr:uid="{00000000-0005-0000-0000-0000BA110000}"/>
    <cellStyle name="Normal 4 10 3 4 2" xfId="7308" xr:uid="{00000000-0005-0000-0000-0000BB110000}"/>
    <cellStyle name="Normal 4 10 3 5" xfId="2111" xr:uid="{00000000-0005-0000-0000-0000BC110000}"/>
    <cellStyle name="Normal 4 10 3 5 2" xfId="7704" xr:uid="{00000000-0005-0000-0000-0000BD110000}"/>
    <cellStyle name="Normal 4 10 3 6" xfId="2517" xr:uid="{00000000-0005-0000-0000-0000BE110000}"/>
    <cellStyle name="Normal 4 10 3 6 2" xfId="8101" xr:uid="{00000000-0005-0000-0000-0000BF110000}"/>
    <cellStyle name="Normal 4 10 3 7" xfId="2915" xr:uid="{00000000-0005-0000-0000-0000C0110000}"/>
    <cellStyle name="Normal 4 10 3 7 2" xfId="8494" xr:uid="{00000000-0005-0000-0000-0000C1110000}"/>
    <cellStyle name="Normal 4 10 3 8" xfId="4249" xr:uid="{00000000-0005-0000-0000-0000C2110000}"/>
    <cellStyle name="Normal 4 10 3 8 2" xfId="9719" xr:uid="{00000000-0005-0000-0000-0000C3110000}"/>
    <cellStyle name="Normal 4 10 3 9" xfId="4467" xr:uid="{00000000-0005-0000-0000-0000C4110000}"/>
    <cellStyle name="Normal 4 10 3 9 2" xfId="9924" xr:uid="{00000000-0005-0000-0000-0000C5110000}"/>
    <cellStyle name="Normal 4 10 4" xfId="619" xr:uid="{00000000-0005-0000-0000-0000C6110000}"/>
    <cellStyle name="Normal 4 10 4 2" xfId="6233" xr:uid="{00000000-0005-0000-0000-0000C7110000}"/>
    <cellStyle name="Normal 4 10 5" xfId="1024" xr:uid="{00000000-0005-0000-0000-0000C8110000}"/>
    <cellStyle name="Normal 4 10 5 2" xfId="6633" xr:uid="{00000000-0005-0000-0000-0000C9110000}"/>
    <cellStyle name="Normal 4 10 6" xfId="1431" xr:uid="{00000000-0005-0000-0000-0000CA110000}"/>
    <cellStyle name="Normal 4 10 6 2" xfId="7033" xr:uid="{00000000-0005-0000-0000-0000CB110000}"/>
    <cellStyle name="Normal 4 10 7" xfId="1835" xr:uid="{00000000-0005-0000-0000-0000CC110000}"/>
    <cellStyle name="Normal 4 10 7 2" xfId="7431" xr:uid="{00000000-0005-0000-0000-0000CD110000}"/>
    <cellStyle name="Normal 4 10 8" xfId="2241" xr:uid="{00000000-0005-0000-0000-0000CE110000}"/>
    <cellStyle name="Normal 4 10 8 2" xfId="7830" xr:uid="{00000000-0005-0000-0000-0000CF110000}"/>
    <cellStyle name="Normal 4 10 9" xfId="2648" xr:uid="{00000000-0005-0000-0000-0000D0110000}"/>
    <cellStyle name="Normal 4 10 9 2" xfId="8229" xr:uid="{00000000-0005-0000-0000-0000D1110000}"/>
    <cellStyle name="Normal 4 11" xfId="143" xr:uid="{00000000-0005-0000-0000-0000D2110000}"/>
    <cellStyle name="Normal 4 11 10" xfId="4277" xr:uid="{00000000-0005-0000-0000-0000D3110000}"/>
    <cellStyle name="Normal 4 11 10 2" xfId="9746" xr:uid="{00000000-0005-0000-0000-0000D4110000}"/>
    <cellStyle name="Normal 4 11 11" xfId="4052" xr:uid="{00000000-0005-0000-0000-0000D5110000}"/>
    <cellStyle name="Normal 4 11 11 2" xfId="9540" xr:uid="{00000000-0005-0000-0000-0000D6110000}"/>
    <cellStyle name="Normal 4 11 12" xfId="5107" xr:uid="{00000000-0005-0000-0000-0000D7110000}"/>
    <cellStyle name="Normal 4 11 12 2" xfId="10485" xr:uid="{00000000-0005-0000-0000-0000D8110000}"/>
    <cellStyle name="Normal 4 11 13" xfId="5395" xr:uid="{00000000-0005-0000-0000-0000D9110000}"/>
    <cellStyle name="Normal 4 11 13 2" xfId="10756" xr:uid="{00000000-0005-0000-0000-0000DA110000}"/>
    <cellStyle name="Normal 4 11 14" xfId="5595" xr:uid="{00000000-0005-0000-0000-0000DB110000}"/>
    <cellStyle name="Normal 4 11 14 2" xfId="10944" xr:uid="{00000000-0005-0000-0000-0000DC110000}"/>
    <cellStyle name="Normal 4 11 15" xfId="5807" xr:uid="{00000000-0005-0000-0000-0000DD110000}"/>
    <cellStyle name="Normal 4 11 2" xfId="287" xr:uid="{00000000-0005-0000-0000-0000DE110000}"/>
    <cellStyle name="Normal 4 11 2 10" xfId="5175" xr:uid="{00000000-0005-0000-0000-0000DF110000}"/>
    <cellStyle name="Normal 4 11 2 10 2" xfId="10549" xr:uid="{00000000-0005-0000-0000-0000E0110000}"/>
    <cellStyle name="Normal 4 11 2 11" xfId="5443" xr:uid="{00000000-0005-0000-0000-0000E1110000}"/>
    <cellStyle name="Normal 4 11 2 11 2" xfId="10802" xr:uid="{00000000-0005-0000-0000-0000E2110000}"/>
    <cellStyle name="Normal 4 11 2 12" xfId="5623" xr:uid="{00000000-0005-0000-0000-0000E3110000}"/>
    <cellStyle name="Normal 4 11 2 12 2" xfId="10971" xr:uid="{00000000-0005-0000-0000-0000E4110000}"/>
    <cellStyle name="Normal 4 11 2 13" xfId="5935" xr:uid="{00000000-0005-0000-0000-0000E5110000}"/>
    <cellStyle name="Normal 4 11 2 2" xfId="770" xr:uid="{00000000-0005-0000-0000-0000E6110000}"/>
    <cellStyle name="Normal 4 11 2 2 2" xfId="6383" xr:uid="{00000000-0005-0000-0000-0000E7110000}"/>
    <cellStyle name="Normal 4 11 2 3" xfId="1175" xr:uid="{00000000-0005-0000-0000-0000E8110000}"/>
    <cellStyle name="Normal 4 11 2 3 2" xfId="6783" xr:uid="{00000000-0005-0000-0000-0000E9110000}"/>
    <cellStyle name="Normal 4 11 2 4" xfId="1582" xr:uid="{00000000-0005-0000-0000-0000EA110000}"/>
    <cellStyle name="Normal 4 11 2 4 2" xfId="7183" xr:uid="{00000000-0005-0000-0000-0000EB110000}"/>
    <cellStyle name="Normal 4 11 2 5" xfId="1985" xr:uid="{00000000-0005-0000-0000-0000EC110000}"/>
    <cellStyle name="Normal 4 11 2 5 2" xfId="7579" xr:uid="{00000000-0005-0000-0000-0000ED110000}"/>
    <cellStyle name="Normal 4 11 2 6" xfId="2391" xr:uid="{00000000-0005-0000-0000-0000EE110000}"/>
    <cellStyle name="Normal 4 11 2 6 2" xfId="7977" xr:uid="{00000000-0005-0000-0000-0000EF110000}"/>
    <cellStyle name="Normal 4 11 2 7" xfId="2790" xr:uid="{00000000-0005-0000-0000-0000F0110000}"/>
    <cellStyle name="Normal 4 11 2 7 2" xfId="8370" xr:uid="{00000000-0005-0000-0000-0000F1110000}"/>
    <cellStyle name="Normal 4 11 2 8" xfId="4365" xr:uid="{00000000-0005-0000-0000-0000F2110000}"/>
    <cellStyle name="Normal 4 11 2 8 2" xfId="9831" xr:uid="{00000000-0005-0000-0000-0000F3110000}"/>
    <cellStyle name="Normal 4 11 2 9" xfId="4133" xr:uid="{00000000-0005-0000-0000-0000F4110000}"/>
    <cellStyle name="Normal 4 11 2 9 2" xfId="9614" xr:uid="{00000000-0005-0000-0000-0000F5110000}"/>
    <cellStyle name="Normal 4 11 3" xfId="419" xr:uid="{00000000-0005-0000-0000-0000F6110000}"/>
    <cellStyle name="Normal 4 11 3 10" xfId="2275" xr:uid="{00000000-0005-0000-0000-0000F7110000}"/>
    <cellStyle name="Normal 4 11 3 10 2" xfId="7861" xr:uid="{00000000-0005-0000-0000-0000F8110000}"/>
    <cellStyle name="Normal 4 11 3 11" xfId="4127" xr:uid="{00000000-0005-0000-0000-0000F9110000}"/>
    <cellStyle name="Normal 4 11 3 11 2" xfId="9610" xr:uid="{00000000-0005-0000-0000-0000FA110000}"/>
    <cellStyle name="Normal 4 11 3 12" xfId="5184" xr:uid="{00000000-0005-0000-0000-0000FB110000}"/>
    <cellStyle name="Normal 4 11 3 12 2" xfId="10558" xr:uid="{00000000-0005-0000-0000-0000FC110000}"/>
    <cellStyle name="Normal 4 11 3 13" xfId="6062" xr:uid="{00000000-0005-0000-0000-0000FD110000}"/>
    <cellStyle name="Normal 4 11 3 2" xfId="902" xr:uid="{00000000-0005-0000-0000-0000FE110000}"/>
    <cellStyle name="Normal 4 11 3 2 2" xfId="6514" xr:uid="{00000000-0005-0000-0000-0000FF110000}"/>
    <cellStyle name="Normal 4 11 3 3" xfId="1307" xr:uid="{00000000-0005-0000-0000-000000120000}"/>
    <cellStyle name="Normal 4 11 3 3 2" xfId="6914" xr:uid="{00000000-0005-0000-0000-000001120000}"/>
    <cellStyle name="Normal 4 11 3 4" xfId="1714" xr:uid="{00000000-0005-0000-0000-000002120000}"/>
    <cellStyle name="Normal 4 11 3 4 2" xfId="7314" xr:uid="{00000000-0005-0000-0000-000003120000}"/>
    <cellStyle name="Normal 4 11 3 5" xfId="2117" xr:uid="{00000000-0005-0000-0000-000004120000}"/>
    <cellStyle name="Normal 4 11 3 5 2" xfId="7710" xr:uid="{00000000-0005-0000-0000-000005120000}"/>
    <cellStyle name="Normal 4 11 3 6" xfId="2523" xr:uid="{00000000-0005-0000-0000-000006120000}"/>
    <cellStyle name="Normal 4 11 3 6 2" xfId="8107" xr:uid="{00000000-0005-0000-0000-000007120000}"/>
    <cellStyle name="Normal 4 11 3 7" xfId="2921" xr:uid="{00000000-0005-0000-0000-000008120000}"/>
    <cellStyle name="Normal 4 11 3 7 2" xfId="8500" xr:uid="{00000000-0005-0000-0000-000009120000}"/>
    <cellStyle name="Normal 4 11 3 8" xfId="3834" xr:uid="{00000000-0005-0000-0000-00000A120000}"/>
    <cellStyle name="Normal 4 11 3 8 2" xfId="9332" xr:uid="{00000000-0005-0000-0000-00000B120000}"/>
    <cellStyle name="Normal 4 11 3 9" xfId="3132" xr:uid="{00000000-0005-0000-0000-00000C120000}"/>
    <cellStyle name="Normal 4 11 3 9 2" xfId="8678" xr:uid="{00000000-0005-0000-0000-00000D120000}"/>
    <cellStyle name="Normal 4 11 4" xfId="626" xr:uid="{00000000-0005-0000-0000-00000E120000}"/>
    <cellStyle name="Normal 4 11 4 2" xfId="6240" xr:uid="{00000000-0005-0000-0000-00000F120000}"/>
    <cellStyle name="Normal 4 11 5" xfId="1031" xr:uid="{00000000-0005-0000-0000-000010120000}"/>
    <cellStyle name="Normal 4 11 5 2" xfId="6640" xr:uid="{00000000-0005-0000-0000-000011120000}"/>
    <cellStyle name="Normal 4 11 6" xfId="1438" xr:uid="{00000000-0005-0000-0000-000012120000}"/>
    <cellStyle name="Normal 4 11 6 2" xfId="7040" xr:uid="{00000000-0005-0000-0000-000013120000}"/>
    <cellStyle name="Normal 4 11 7" xfId="1842" xr:uid="{00000000-0005-0000-0000-000014120000}"/>
    <cellStyle name="Normal 4 11 7 2" xfId="7438" xr:uid="{00000000-0005-0000-0000-000015120000}"/>
    <cellStyle name="Normal 4 11 8" xfId="2248" xr:uid="{00000000-0005-0000-0000-000016120000}"/>
    <cellStyle name="Normal 4 11 8 2" xfId="7836" xr:uid="{00000000-0005-0000-0000-000017120000}"/>
    <cellStyle name="Normal 4 11 9" xfId="2655" xr:uid="{00000000-0005-0000-0000-000018120000}"/>
    <cellStyle name="Normal 4 11 9 2" xfId="8236" xr:uid="{00000000-0005-0000-0000-000019120000}"/>
    <cellStyle name="Normal 4 12" xfId="155" xr:uid="{00000000-0005-0000-0000-00001A120000}"/>
    <cellStyle name="Normal 4 12 10" xfId="3445" xr:uid="{00000000-0005-0000-0000-00001B120000}"/>
    <cellStyle name="Normal 4 12 10 2" xfId="8966" xr:uid="{00000000-0005-0000-0000-00001C120000}"/>
    <cellStyle name="Normal 4 12 11" xfId="5014" xr:uid="{00000000-0005-0000-0000-00001D120000}"/>
    <cellStyle name="Normal 4 12 11 2" xfId="10400" xr:uid="{00000000-0005-0000-0000-00001E120000}"/>
    <cellStyle name="Normal 4 12 12" xfId="4344" xr:uid="{00000000-0005-0000-0000-00001F120000}"/>
    <cellStyle name="Normal 4 12 12 2" xfId="9811" xr:uid="{00000000-0005-0000-0000-000020120000}"/>
    <cellStyle name="Normal 4 12 13" xfId="5225" xr:uid="{00000000-0005-0000-0000-000021120000}"/>
    <cellStyle name="Normal 4 12 13 2" xfId="10598" xr:uid="{00000000-0005-0000-0000-000022120000}"/>
    <cellStyle name="Normal 4 12 14" xfId="5476" xr:uid="{00000000-0005-0000-0000-000023120000}"/>
    <cellStyle name="Normal 4 12 14 2" xfId="10834" xr:uid="{00000000-0005-0000-0000-000024120000}"/>
    <cellStyle name="Normal 4 12 15" xfId="5818" xr:uid="{00000000-0005-0000-0000-000025120000}"/>
    <cellStyle name="Normal 4 12 2" xfId="298" xr:uid="{00000000-0005-0000-0000-000026120000}"/>
    <cellStyle name="Normal 4 12 2 10" xfId="3368" xr:uid="{00000000-0005-0000-0000-000027120000}"/>
    <cellStyle name="Normal 4 12 2 10 2" xfId="8896" xr:uid="{00000000-0005-0000-0000-000028120000}"/>
    <cellStyle name="Normal 4 12 2 11" xfId="3202" xr:uid="{00000000-0005-0000-0000-000029120000}"/>
    <cellStyle name="Normal 4 12 2 11 2" xfId="8742" xr:uid="{00000000-0005-0000-0000-00002A120000}"/>
    <cellStyle name="Normal 4 12 2 12" xfId="5251" xr:uid="{00000000-0005-0000-0000-00002B120000}"/>
    <cellStyle name="Normal 4 12 2 12 2" xfId="10622" xr:uid="{00000000-0005-0000-0000-00002C120000}"/>
    <cellStyle name="Normal 4 12 2 13" xfId="5946" xr:uid="{00000000-0005-0000-0000-00002D120000}"/>
    <cellStyle name="Normal 4 12 2 2" xfId="781" xr:uid="{00000000-0005-0000-0000-00002E120000}"/>
    <cellStyle name="Normal 4 12 2 2 2" xfId="6394" xr:uid="{00000000-0005-0000-0000-00002F120000}"/>
    <cellStyle name="Normal 4 12 2 3" xfId="1186" xr:uid="{00000000-0005-0000-0000-000030120000}"/>
    <cellStyle name="Normal 4 12 2 3 2" xfId="6794" xr:uid="{00000000-0005-0000-0000-000031120000}"/>
    <cellStyle name="Normal 4 12 2 4" xfId="1593" xr:uid="{00000000-0005-0000-0000-000032120000}"/>
    <cellStyle name="Normal 4 12 2 4 2" xfId="7194" xr:uid="{00000000-0005-0000-0000-000033120000}"/>
    <cellStyle name="Normal 4 12 2 5" xfId="1996" xr:uid="{00000000-0005-0000-0000-000034120000}"/>
    <cellStyle name="Normal 4 12 2 5 2" xfId="7590" xr:uid="{00000000-0005-0000-0000-000035120000}"/>
    <cellStyle name="Normal 4 12 2 6" xfId="2402" xr:uid="{00000000-0005-0000-0000-000036120000}"/>
    <cellStyle name="Normal 4 12 2 6 2" xfId="7988" xr:uid="{00000000-0005-0000-0000-000037120000}"/>
    <cellStyle name="Normal 4 12 2 7" xfId="2801" xr:uid="{00000000-0005-0000-0000-000038120000}"/>
    <cellStyle name="Normal 4 12 2 7 2" xfId="8381" xr:uid="{00000000-0005-0000-0000-000039120000}"/>
    <cellStyle name="Normal 4 12 2 8" xfId="4174" xr:uid="{00000000-0005-0000-0000-00003A120000}"/>
    <cellStyle name="Normal 4 12 2 8 2" xfId="9650" xr:uid="{00000000-0005-0000-0000-00003B120000}"/>
    <cellStyle name="Normal 4 12 2 9" xfId="3169" xr:uid="{00000000-0005-0000-0000-00003C120000}"/>
    <cellStyle name="Normal 4 12 2 9 2" xfId="8714" xr:uid="{00000000-0005-0000-0000-00003D120000}"/>
    <cellStyle name="Normal 4 12 3" xfId="430" xr:uid="{00000000-0005-0000-0000-00003E120000}"/>
    <cellStyle name="Normal 4 12 3 10" xfId="3707" xr:uid="{00000000-0005-0000-0000-00003F120000}"/>
    <cellStyle name="Normal 4 12 3 10 2" xfId="9210" xr:uid="{00000000-0005-0000-0000-000040120000}"/>
    <cellStyle name="Normal 4 12 3 11" xfId="5180" xr:uid="{00000000-0005-0000-0000-000041120000}"/>
    <cellStyle name="Normal 4 12 3 11 2" xfId="10554" xr:uid="{00000000-0005-0000-0000-000042120000}"/>
    <cellStyle name="Normal 4 12 3 12" xfId="5447" xr:uid="{00000000-0005-0000-0000-000043120000}"/>
    <cellStyle name="Normal 4 12 3 12 2" xfId="10806" xr:uid="{00000000-0005-0000-0000-000044120000}"/>
    <cellStyle name="Normal 4 12 3 13" xfId="6073" xr:uid="{00000000-0005-0000-0000-000045120000}"/>
    <cellStyle name="Normal 4 12 3 2" xfId="913" xr:uid="{00000000-0005-0000-0000-000046120000}"/>
    <cellStyle name="Normal 4 12 3 2 2" xfId="6525" xr:uid="{00000000-0005-0000-0000-000047120000}"/>
    <cellStyle name="Normal 4 12 3 3" xfId="1318" xr:uid="{00000000-0005-0000-0000-000048120000}"/>
    <cellStyle name="Normal 4 12 3 3 2" xfId="6925" xr:uid="{00000000-0005-0000-0000-000049120000}"/>
    <cellStyle name="Normal 4 12 3 4" xfId="1725" xr:uid="{00000000-0005-0000-0000-00004A120000}"/>
    <cellStyle name="Normal 4 12 3 4 2" xfId="7325" xr:uid="{00000000-0005-0000-0000-00004B120000}"/>
    <cellStyle name="Normal 4 12 3 5" xfId="2128" xr:uid="{00000000-0005-0000-0000-00004C120000}"/>
    <cellStyle name="Normal 4 12 3 5 2" xfId="7721" xr:uid="{00000000-0005-0000-0000-00004D120000}"/>
    <cellStyle name="Normal 4 12 3 6" xfId="2534" xr:uid="{00000000-0005-0000-0000-00004E120000}"/>
    <cellStyle name="Normal 4 12 3 6 2" xfId="8118" xr:uid="{00000000-0005-0000-0000-00004F120000}"/>
    <cellStyle name="Normal 4 12 3 7" xfId="2932" xr:uid="{00000000-0005-0000-0000-000050120000}"/>
    <cellStyle name="Normal 4 12 3 7 2" xfId="8511" xr:uid="{00000000-0005-0000-0000-000051120000}"/>
    <cellStyle name="Normal 4 12 3 8" xfId="3635" xr:uid="{00000000-0005-0000-0000-000052120000}"/>
    <cellStyle name="Normal 4 12 3 8 2" xfId="9143" xr:uid="{00000000-0005-0000-0000-000053120000}"/>
    <cellStyle name="Normal 4 12 3 9" xfId="4906" xr:uid="{00000000-0005-0000-0000-000054120000}"/>
    <cellStyle name="Normal 4 12 3 9 2" xfId="10299" xr:uid="{00000000-0005-0000-0000-000055120000}"/>
    <cellStyle name="Normal 4 12 4" xfId="638" xr:uid="{00000000-0005-0000-0000-000056120000}"/>
    <cellStyle name="Normal 4 12 4 2" xfId="6252" xr:uid="{00000000-0005-0000-0000-000057120000}"/>
    <cellStyle name="Normal 4 12 5" xfId="1043" xr:uid="{00000000-0005-0000-0000-000058120000}"/>
    <cellStyle name="Normal 4 12 5 2" xfId="6652" xr:uid="{00000000-0005-0000-0000-000059120000}"/>
    <cellStyle name="Normal 4 12 6" xfId="1450" xr:uid="{00000000-0005-0000-0000-00005A120000}"/>
    <cellStyle name="Normal 4 12 6 2" xfId="7052" xr:uid="{00000000-0005-0000-0000-00005B120000}"/>
    <cellStyle name="Normal 4 12 7" xfId="1854" xr:uid="{00000000-0005-0000-0000-00005C120000}"/>
    <cellStyle name="Normal 4 12 7 2" xfId="7450" xr:uid="{00000000-0005-0000-0000-00005D120000}"/>
    <cellStyle name="Normal 4 12 8" xfId="2259" xr:uid="{00000000-0005-0000-0000-00005E120000}"/>
    <cellStyle name="Normal 4 12 8 2" xfId="7847" xr:uid="{00000000-0005-0000-0000-00005F120000}"/>
    <cellStyle name="Normal 4 12 9" xfId="2667" xr:uid="{00000000-0005-0000-0000-000060120000}"/>
    <cellStyle name="Normal 4 12 9 2" xfId="8248" xr:uid="{00000000-0005-0000-0000-000061120000}"/>
    <cellStyle name="Normal 4 13" xfId="156" xr:uid="{00000000-0005-0000-0000-000062120000}"/>
    <cellStyle name="Normal 4 13 10" xfId="3147" xr:uid="{00000000-0005-0000-0000-000063120000}"/>
    <cellStyle name="Normal 4 13 10 2" xfId="8693" xr:uid="{00000000-0005-0000-0000-000064120000}"/>
    <cellStyle name="Normal 4 13 11" xfId="4767" xr:uid="{00000000-0005-0000-0000-000065120000}"/>
    <cellStyle name="Normal 4 13 11 2" xfId="10164" xr:uid="{00000000-0005-0000-0000-000066120000}"/>
    <cellStyle name="Normal 4 13 12" xfId="4808" xr:uid="{00000000-0005-0000-0000-000067120000}"/>
    <cellStyle name="Normal 4 13 12 2" xfId="10205" xr:uid="{00000000-0005-0000-0000-000068120000}"/>
    <cellStyle name="Normal 4 13 13" xfId="5002" xr:uid="{00000000-0005-0000-0000-000069120000}"/>
    <cellStyle name="Normal 4 13 13 2" xfId="10389" xr:uid="{00000000-0005-0000-0000-00006A120000}"/>
    <cellStyle name="Normal 4 13 14" xfId="4027" xr:uid="{00000000-0005-0000-0000-00006B120000}"/>
    <cellStyle name="Normal 4 13 14 2" xfId="9516" xr:uid="{00000000-0005-0000-0000-00006C120000}"/>
    <cellStyle name="Normal 4 13 15" xfId="5819" xr:uid="{00000000-0005-0000-0000-00006D120000}"/>
    <cellStyle name="Normal 4 13 2" xfId="299" xr:uid="{00000000-0005-0000-0000-00006E120000}"/>
    <cellStyle name="Normal 4 13 2 10" xfId="4967" xr:uid="{00000000-0005-0000-0000-00006F120000}"/>
    <cellStyle name="Normal 4 13 2 10 2" xfId="10356" xr:uid="{00000000-0005-0000-0000-000070120000}"/>
    <cellStyle name="Normal 4 13 2 11" xfId="4771" xr:uid="{00000000-0005-0000-0000-000071120000}"/>
    <cellStyle name="Normal 4 13 2 11 2" xfId="10168" xr:uid="{00000000-0005-0000-0000-000072120000}"/>
    <cellStyle name="Normal 4 13 2 12" xfId="3801" xr:uid="{00000000-0005-0000-0000-000073120000}"/>
    <cellStyle name="Normal 4 13 2 12 2" xfId="9300" xr:uid="{00000000-0005-0000-0000-000074120000}"/>
    <cellStyle name="Normal 4 13 2 13" xfId="5947" xr:uid="{00000000-0005-0000-0000-000075120000}"/>
    <cellStyle name="Normal 4 13 2 2" xfId="782" xr:uid="{00000000-0005-0000-0000-000076120000}"/>
    <cellStyle name="Normal 4 13 2 2 2" xfId="6395" xr:uid="{00000000-0005-0000-0000-000077120000}"/>
    <cellStyle name="Normal 4 13 2 3" xfId="1187" xr:uid="{00000000-0005-0000-0000-000078120000}"/>
    <cellStyle name="Normal 4 13 2 3 2" xfId="6795" xr:uid="{00000000-0005-0000-0000-000079120000}"/>
    <cellStyle name="Normal 4 13 2 4" xfId="1594" xr:uid="{00000000-0005-0000-0000-00007A120000}"/>
    <cellStyle name="Normal 4 13 2 4 2" xfId="7195" xr:uid="{00000000-0005-0000-0000-00007B120000}"/>
    <cellStyle name="Normal 4 13 2 5" xfId="1997" xr:uid="{00000000-0005-0000-0000-00007C120000}"/>
    <cellStyle name="Normal 4 13 2 5 2" xfId="7591" xr:uid="{00000000-0005-0000-0000-00007D120000}"/>
    <cellStyle name="Normal 4 13 2 6" xfId="2403" xr:uid="{00000000-0005-0000-0000-00007E120000}"/>
    <cellStyle name="Normal 4 13 2 6 2" xfId="7989" xr:uid="{00000000-0005-0000-0000-00007F120000}"/>
    <cellStyle name="Normal 4 13 2 7" xfId="2802" xr:uid="{00000000-0005-0000-0000-000080120000}"/>
    <cellStyle name="Normal 4 13 2 7 2" xfId="8382" xr:uid="{00000000-0005-0000-0000-000081120000}"/>
    <cellStyle name="Normal 4 13 2 8" xfId="3859" xr:uid="{00000000-0005-0000-0000-000082120000}"/>
    <cellStyle name="Normal 4 13 2 8 2" xfId="9357" xr:uid="{00000000-0005-0000-0000-000083120000}"/>
    <cellStyle name="Normal 4 13 2 9" xfId="3629" xr:uid="{00000000-0005-0000-0000-000084120000}"/>
    <cellStyle name="Normal 4 13 2 9 2" xfId="9137" xr:uid="{00000000-0005-0000-0000-000085120000}"/>
    <cellStyle name="Normal 4 13 3" xfId="431" xr:uid="{00000000-0005-0000-0000-000086120000}"/>
    <cellStyle name="Normal 4 13 3 10" xfId="3563" xr:uid="{00000000-0005-0000-0000-000087120000}"/>
    <cellStyle name="Normal 4 13 3 10 2" xfId="9075" xr:uid="{00000000-0005-0000-0000-000088120000}"/>
    <cellStyle name="Normal 4 13 3 11" xfId="5341" xr:uid="{00000000-0005-0000-0000-000089120000}"/>
    <cellStyle name="Normal 4 13 3 11 2" xfId="10708" xr:uid="{00000000-0005-0000-0000-00008A120000}"/>
    <cellStyle name="Normal 4 13 3 12" xfId="5566" xr:uid="{00000000-0005-0000-0000-00008B120000}"/>
    <cellStyle name="Normal 4 13 3 12 2" xfId="10919" xr:uid="{00000000-0005-0000-0000-00008C120000}"/>
    <cellStyle name="Normal 4 13 3 13" xfId="6074" xr:uid="{00000000-0005-0000-0000-00008D120000}"/>
    <cellStyle name="Normal 4 13 3 2" xfId="914" xr:uid="{00000000-0005-0000-0000-00008E120000}"/>
    <cellStyle name="Normal 4 13 3 2 2" xfId="6526" xr:uid="{00000000-0005-0000-0000-00008F120000}"/>
    <cellStyle name="Normal 4 13 3 3" xfId="1319" xr:uid="{00000000-0005-0000-0000-000090120000}"/>
    <cellStyle name="Normal 4 13 3 3 2" xfId="6926" xr:uid="{00000000-0005-0000-0000-000091120000}"/>
    <cellStyle name="Normal 4 13 3 4" xfId="1726" xr:uid="{00000000-0005-0000-0000-000092120000}"/>
    <cellStyle name="Normal 4 13 3 4 2" xfId="7326" xr:uid="{00000000-0005-0000-0000-000093120000}"/>
    <cellStyle name="Normal 4 13 3 5" xfId="2129" xr:uid="{00000000-0005-0000-0000-000094120000}"/>
    <cellStyle name="Normal 4 13 3 5 2" xfId="7722" xr:uid="{00000000-0005-0000-0000-000095120000}"/>
    <cellStyle name="Normal 4 13 3 6" xfId="2535" xr:uid="{00000000-0005-0000-0000-000096120000}"/>
    <cellStyle name="Normal 4 13 3 6 2" xfId="8119" xr:uid="{00000000-0005-0000-0000-000097120000}"/>
    <cellStyle name="Normal 4 13 3 7" xfId="2933" xr:uid="{00000000-0005-0000-0000-000098120000}"/>
    <cellStyle name="Normal 4 13 3 7 2" xfId="8512" xr:uid="{00000000-0005-0000-0000-000099120000}"/>
    <cellStyle name="Normal 4 13 3 8" xfId="3332" xr:uid="{00000000-0005-0000-0000-00009A120000}"/>
    <cellStyle name="Normal 4 13 3 8 2" xfId="8863" xr:uid="{00000000-0005-0000-0000-00009B120000}"/>
    <cellStyle name="Normal 4 13 3 9" xfId="3282" xr:uid="{00000000-0005-0000-0000-00009C120000}"/>
    <cellStyle name="Normal 4 13 3 9 2" xfId="8817" xr:uid="{00000000-0005-0000-0000-00009D120000}"/>
    <cellStyle name="Normal 4 13 4" xfId="639" xr:uid="{00000000-0005-0000-0000-00009E120000}"/>
    <cellStyle name="Normal 4 13 4 2" xfId="6253" xr:uid="{00000000-0005-0000-0000-00009F120000}"/>
    <cellStyle name="Normal 4 13 5" xfId="1044" xr:uid="{00000000-0005-0000-0000-0000A0120000}"/>
    <cellStyle name="Normal 4 13 5 2" xfId="6653" xr:uid="{00000000-0005-0000-0000-0000A1120000}"/>
    <cellStyle name="Normal 4 13 6" xfId="1451" xr:uid="{00000000-0005-0000-0000-0000A2120000}"/>
    <cellStyle name="Normal 4 13 6 2" xfId="7053" xr:uid="{00000000-0005-0000-0000-0000A3120000}"/>
    <cellStyle name="Normal 4 13 7" xfId="1855" xr:uid="{00000000-0005-0000-0000-0000A4120000}"/>
    <cellStyle name="Normal 4 13 7 2" xfId="7451" xr:uid="{00000000-0005-0000-0000-0000A5120000}"/>
    <cellStyle name="Normal 4 13 8" xfId="2260" xr:uid="{00000000-0005-0000-0000-0000A6120000}"/>
    <cellStyle name="Normal 4 13 8 2" xfId="7848" xr:uid="{00000000-0005-0000-0000-0000A7120000}"/>
    <cellStyle name="Normal 4 13 9" xfId="2668" xr:uid="{00000000-0005-0000-0000-0000A8120000}"/>
    <cellStyle name="Normal 4 13 9 2" xfId="8249" xr:uid="{00000000-0005-0000-0000-0000A9120000}"/>
    <cellStyle name="Normal 4 14" xfId="202" xr:uid="{00000000-0005-0000-0000-0000AA120000}"/>
    <cellStyle name="Normal 4 14 10" xfId="5286" xr:uid="{00000000-0005-0000-0000-0000AB120000}"/>
    <cellStyle name="Normal 4 14 10 2" xfId="10655" xr:uid="{00000000-0005-0000-0000-0000AC120000}"/>
    <cellStyle name="Normal 4 14 11" xfId="5522" xr:uid="{00000000-0005-0000-0000-0000AD120000}"/>
    <cellStyle name="Normal 4 14 11 2" xfId="10877" xr:uid="{00000000-0005-0000-0000-0000AE120000}"/>
    <cellStyle name="Normal 4 14 12" xfId="5667" xr:uid="{00000000-0005-0000-0000-0000AF120000}"/>
    <cellStyle name="Normal 4 14 12 2" xfId="11012" xr:uid="{00000000-0005-0000-0000-0000B0120000}"/>
    <cellStyle name="Normal 4 14 13" xfId="5852" xr:uid="{00000000-0005-0000-0000-0000B1120000}"/>
    <cellStyle name="Normal 4 14 2" xfId="685" xr:uid="{00000000-0005-0000-0000-0000B2120000}"/>
    <cellStyle name="Normal 4 14 2 2" xfId="6298" xr:uid="{00000000-0005-0000-0000-0000B3120000}"/>
    <cellStyle name="Normal 4 14 3" xfId="1090" xr:uid="{00000000-0005-0000-0000-0000B4120000}"/>
    <cellStyle name="Normal 4 14 3 2" xfId="6698" xr:uid="{00000000-0005-0000-0000-0000B5120000}"/>
    <cellStyle name="Normal 4 14 4" xfId="1497" xr:uid="{00000000-0005-0000-0000-0000B6120000}"/>
    <cellStyle name="Normal 4 14 4 2" xfId="7098" xr:uid="{00000000-0005-0000-0000-0000B7120000}"/>
    <cellStyle name="Normal 4 14 5" xfId="1900" xr:uid="{00000000-0005-0000-0000-0000B8120000}"/>
    <cellStyle name="Normal 4 14 5 2" xfId="7494" xr:uid="{00000000-0005-0000-0000-0000B9120000}"/>
    <cellStyle name="Normal 4 14 6" xfId="2306" xr:uid="{00000000-0005-0000-0000-0000BA120000}"/>
    <cellStyle name="Normal 4 14 6 2" xfId="7892" xr:uid="{00000000-0005-0000-0000-0000BB120000}"/>
    <cellStyle name="Normal 4 14 7" xfId="2707" xr:uid="{00000000-0005-0000-0000-0000BC120000}"/>
    <cellStyle name="Normal 4 14 7 2" xfId="8287" xr:uid="{00000000-0005-0000-0000-0000BD120000}"/>
    <cellStyle name="Normal 4 14 8" xfId="4497" xr:uid="{00000000-0005-0000-0000-0000BE120000}"/>
    <cellStyle name="Normal 4 14 8 2" xfId="9952" xr:uid="{00000000-0005-0000-0000-0000BF120000}"/>
    <cellStyle name="Normal 4 14 9" xfId="3385" xr:uid="{00000000-0005-0000-0000-0000C0120000}"/>
    <cellStyle name="Normal 4 14 9 2" xfId="8912" xr:uid="{00000000-0005-0000-0000-0000C1120000}"/>
    <cellStyle name="Normal 4 15" xfId="334" xr:uid="{00000000-0005-0000-0000-0000C2120000}"/>
    <cellStyle name="Normal 4 15 10" xfId="3289" xr:uid="{00000000-0005-0000-0000-0000C3120000}"/>
    <cellStyle name="Normal 4 15 10 2" xfId="8824" xr:uid="{00000000-0005-0000-0000-0000C4120000}"/>
    <cellStyle name="Normal 4 15 11" xfId="4809" xr:uid="{00000000-0005-0000-0000-0000C5120000}"/>
    <cellStyle name="Normal 4 15 11 2" xfId="10206" xr:uid="{00000000-0005-0000-0000-0000C6120000}"/>
    <cellStyle name="Normal 4 15 12" xfId="4753" xr:uid="{00000000-0005-0000-0000-0000C7120000}"/>
    <cellStyle name="Normal 4 15 12 2" xfId="10151" xr:uid="{00000000-0005-0000-0000-0000C8120000}"/>
    <cellStyle name="Normal 4 15 13" xfId="5979" xr:uid="{00000000-0005-0000-0000-0000C9120000}"/>
    <cellStyle name="Normal 4 15 2" xfId="817" xr:uid="{00000000-0005-0000-0000-0000CA120000}"/>
    <cellStyle name="Normal 4 15 2 2" xfId="6429" xr:uid="{00000000-0005-0000-0000-0000CB120000}"/>
    <cellStyle name="Normal 4 15 3" xfId="1222" xr:uid="{00000000-0005-0000-0000-0000CC120000}"/>
    <cellStyle name="Normal 4 15 3 2" xfId="6829" xr:uid="{00000000-0005-0000-0000-0000CD120000}"/>
    <cellStyle name="Normal 4 15 4" xfId="1629" xr:uid="{00000000-0005-0000-0000-0000CE120000}"/>
    <cellStyle name="Normal 4 15 4 2" xfId="7229" xr:uid="{00000000-0005-0000-0000-0000CF120000}"/>
    <cellStyle name="Normal 4 15 5" xfId="2032" xr:uid="{00000000-0005-0000-0000-0000D0120000}"/>
    <cellStyle name="Normal 4 15 5 2" xfId="7625" xr:uid="{00000000-0005-0000-0000-0000D1120000}"/>
    <cellStyle name="Normal 4 15 6" xfId="2438" xr:uid="{00000000-0005-0000-0000-0000D2120000}"/>
    <cellStyle name="Normal 4 15 6 2" xfId="8022" xr:uid="{00000000-0005-0000-0000-0000D3120000}"/>
    <cellStyle name="Normal 4 15 7" xfId="2836" xr:uid="{00000000-0005-0000-0000-0000D4120000}"/>
    <cellStyle name="Normal 4 15 7 2" xfId="8415" xr:uid="{00000000-0005-0000-0000-0000D5120000}"/>
    <cellStyle name="Normal 4 15 8" xfId="3704" xr:uid="{00000000-0005-0000-0000-0000D6120000}"/>
    <cellStyle name="Normal 4 15 8 2" xfId="9208" xr:uid="{00000000-0005-0000-0000-0000D7120000}"/>
    <cellStyle name="Normal 4 15 9" xfId="4501" xr:uid="{00000000-0005-0000-0000-0000D8120000}"/>
    <cellStyle name="Normal 4 15 9 2" xfId="9956" xr:uid="{00000000-0005-0000-0000-0000D9120000}"/>
    <cellStyle name="Normal 4 16" xfId="525" xr:uid="{00000000-0005-0000-0000-0000DA120000}"/>
    <cellStyle name="Normal 4 16 2" xfId="6144" xr:uid="{00000000-0005-0000-0000-0000DB120000}"/>
    <cellStyle name="Normal 4 17" xfId="959" xr:uid="{00000000-0005-0000-0000-0000DC120000}"/>
    <cellStyle name="Normal 4 17 2" xfId="6570" xr:uid="{00000000-0005-0000-0000-0000DD120000}"/>
    <cellStyle name="Normal 4 18" xfId="1364" xr:uid="{00000000-0005-0000-0000-0000DE120000}"/>
    <cellStyle name="Normal 4 18 2" xfId="6970" xr:uid="{00000000-0005-0000-0000-0000DF120000}"/>
    <cellStyle name="Normal 4 19" xfId="1771" xr:uid="{00000000-0005-0000-0000-0000E0120000}"/>
    <cellStyle name="Normal 4 19 2" xfId="7369" xr:uid="{00000000-0005-0000-0000-0000E1120000}"/>
    <cellStyle name="Normal 4 2" xfId="71" xr:uid="{00000000-0005-0000-0000-0000E2120000}"/>
    <cellStyle name="Normal 4 2 10" xfId="4156" xr:uid="{00000000-0005-0000-0000-0000E3120000}"/>
    <cellStyle name="Normal 4 2 10 2" xfId="9635" xr:uid="{00000000-0005-0000-0000-0000E4120000}"/>
    <cellStyle name="Normal 4 2 11" xfId="3330" xr:uid="{00000000-0005-0000-0000-0000E5120000}"/>
    <cellStyle name="Normal 4 2 11 2" xfId="8861" xr:uid="{00000000-0005-0000-0000-0000E6120000}"/>
    <cellStyle name="Normal 4 2 12" xfId="4447" xr:uid="{00000000-0005-0000-0000-0000E7120000}"/>
    <cellStyle name="Normal 4 2 12 2" xfId="9906" xr:uid="{00000000-0005-0000-0000-0000E8120000}"/>
    <cellStyle name="Normal 4 2 13" xfId="5061" xr:uid="{00000000-0005-0000-0000-0000E9120000}"/>
    <cellStyle name="Normal 4 2 13 2" xfId="10445" xr:uid="{00000000-0005-0000-0000-0000EA120000}"/>
    <cellStyle name="Normal 4 2 14" xfId="5380" xr:uid="{00000000-0005-0000-0000-0000EB120000}"/>
    <cellStyle name="Normal 4 2 14 2" xfId="10743" xr:uid="{00000000-0005-0000-0000-0000EC120000}"/>
    <cellStyle name="Normal 4 2 15" xfId="5746" xr:uid="{00000000-0005-0000-0000-0000ED120000}"/>
    <cellStyle name="Normal 4 2 2" xfId="225" xr:uid="{00000000-0005-0000-0000-0000EE120000}"/>
    <cellStyle name="Normal 4 2 2 10" xfId="4082" xr:uid="{00000000-0005-0000-0000-0000EF120000}"/>
    <cellStyle name="Normal 4 2 2 10 2" xfId="9569" xr:uid="{00000000-0005-0000-0000-0000F0120000}"/>
    <cellStyle name="Normal 4 2 2 11" xfId="5328" xr:uid="{00000000-0005-0000-0000-0000F1120000}"/>
    <cellStyle name="Normal 4 2 2 11 2" xfId="10695" xr:uid="{00000000-0005-0000-0000-0000F2120000}"/>
    <cellStyle name="Normal 4 2 2 12" xfId="5554" xr:uid="{00000000-0005-0000-0000-0000F3120000}"/>
    <cellStyle name="Normal 4 2 2 12 2" xfId="10907" xr:uid="{00000000-0005-0000-0000-0000F4120000}"/>
    <cellStyle name="Normal 4 2 2 13" xfId="5874" xr:uid="{00000000-0005-0000-0000-0000F5120000}"/>
    <cellStyle name="Normal 4 2 2 2" xfId="708" xr:uid="{00000000-0005-0000-0000-0000F6120000}"/>
    <cellStyle name="Normal 4 2 2 2 2" xfId="6321" xr:uid="{00000000-0005-0000-0000-0000F7120000}"/>
    <cellStyle name="Normal 4 2 2 3" xfId="1113" xr:uid="{00000000-0005-0000-0000-0000F8120000}"/>
    <cellStyle name="Normal 4 2 2 3 2" xfId="6721" xr:uid="{00000000-0005-0000-0000-0000F9120000}"/>
    <cellStyle name="Normal 4 2 2 4" xfId="1520" xr:uid="{00000000-0005-0000-0000-0000FA120000}"/>
    <cellStyle name="Normal 4 2 2 4 2" xfId="7121" xr:uid="{00000000-0005-0000-0000-0000FB120000}"/>
    <cellStyle name="Normal 4 2 2 5" xfId="1923" xr:uid="{00000000-0005-0000-0000-0000FC120000}"/>
    <cellStyle name="Normal 4 2 2 5 2" xfId="7517" xr:uid="{00000000-0005-0000-0000-0000FD120000}"/>
    <cellStyle name="Normal 4 2 2 6" xfId="2329" xr:uid="{00000000-0005-0000-0000-0000FE120000}"/>
    <cellStyle name="Normal 4 2 2 6 2" xfId="7915" xr:uid="{00000000-0005-0000-0000-0000FF120000}"/>
    <cellStyle name="Normal 4 2 2 7" xfId="2729" xr:uid="{00000000-0005-0000-0000-000000130000}"/>
    <cellStyle name="Normal 4 2 2 7 2" xfId="8309" xr:uid="{00000000-0005-0000-0000-000001130000}"/>
    <cellStyle name="Normal 4 2 2 8" xfId="3504" xr:uid="{00000000-0005-0000-0000-000002130000}"/>
    <cellStyle name="Normal 4 2 2 8 2" xfId="9019" xr:uid="{00000000-0005-0000-0000-000003130000}"/>
    <cellStyle name="Normal 4 2 2 9" xfId="4816" xr:uid="{00000000-0005-0000-0000-000004130000}"/>
    <cellStyle name="Normal 4 2 2 9 2" xfId="10213" xr:uid="{00000000-0005-0000-0000-000005130000}"/>
    <cellStyle name="Normal 4 2 3" xfId="357" xr:uid="{00000000-0005-0000-0000-000006130000}"/>
    <cellStyle name="Normal 4 2 3 10" xfId="5220" xr:uid="{00000000-0005-0000-0000-000007130000}"/>
    <cellStyle name="Normal 4 2 3 10 2" xfId="10593" xr:uid="{00000000-0005-0000-0000-000008130000}"/>
    <cellStyle name="Normal 4 2 3 11" xfId="5472" xr:uid="{00000000-0005-0000-0000-000009130000}"/>
    <cellStyle name="Normal 4 2 3 11 2" xfId="10830" xr:uid="{00000000-0005-0000-0000-00000A130000}"/>
    <cellStyle name="Normal 4 2 3 12" xfId="5638" xr:uid="{00000000-0005-0000-0000-00000B130000}"/>
    <cellStyle name="Normal 4 2 3 12 2" xfId="10985" xr:uid="{00000000-0005-0000-0000-00000C130000}"/>
    <cellStyle name="Normal 4 2 3 13" xfId="6001" xr:uid="{00000000-0005-0000-0000-00000D130000}"/>
    <cellStyle name="Normal 4 2 3 2" xfId="840" xr:uid="{00000000-0005-0000-0000-00000E130000}"/>
    <cellStyle name="Normal 4 2 3 2 2" xfId="6452" xr:uid="{00000000-0005-0000-0000-00000F130000}"/>
    <cellStyle name="Normal 4 2 3 3" xfId="1245" xr:uid="{00000000-0005-0000-0000-000010130000}"/>
    <cellStyle name="Normal 4 2 3 3 2" xfId="6852" xr:uid="{00000000-0005-0000-0000-000011130000}"/>
    <cellStyle name="Normal 4 2 3 4" xfId="1652" xr:uid="{00000000-0005-0000-0000-000012130000}"/>
    <cellStyle name="Normal 4 2 3 4 2" xfId="7252" xr:uid="{00000000-0005-0000-0000-000013130000}"/>
    <cellStyle name="Normal 4 2 3 5" xfId="2055" xr:uid="{00000000-0005-0000-0000-000014130000}"/>
    <cellStyle name="Normal 4 2 3 5 2" xfId="7648" xr:uid="{00000000-0005-0000-0000-000015130000}"/>
    <cellStyle name="Normal 4 2 3 6" xfId="2461" xr:uid="{00000000-0005-0000-0000-000016130000}"/>
    <cellStyle name="Normal 4 2 3 6 2" xfId="8045" xr:uid="{00000000-0005-0000-0000-000017130000}"/>
    <cellStyle name="Normal 4 2 3 7" xfId="2859" xr:uid="{00000000-0005-0000-0000-000018130000}"/>
    <cellStyle name="Normal 4 2 3 7 2" xfId="8438" xr:uid="{00000000-0005-0000-0000-000019130000}"/>
    <cellStyle name="Normal 4 2 3 8" xfId="4418" xr:uid="{00000000-0005-0000-0000-00001A130000}"/>
    <cellStyle name="Normal 4 2 3 8 2" xfId="9880" xr:uid="{00000000-0005-0000-0000-00001B130000}"/>
    <cellStyle name="Normal 4 2 3 9" xfId="3297" xr:uid="{00000000-0005-0000-0000-00001C130000}"/>
    <cellStyle name="Normal 4 2 3 9 2" xfId="8830" xr:uid="{00000000-0005-0000-0000-00001D130000}"/>
    <cellStyle name="Normal 4 2 4" xfId="554" xr:uid="{00000000-0005-0000-0000-00001E130000}"/>
    <cellStyle name="Normal 4 2 4 2" xfId="6171" xr:uid="{00000000-0005-0000-0000-00001F130000}"/>
    <cellStyle name="Normal 4 2 5" xfId="490" xr:uid="{00000000-0005-0000-0000-000020130000}"/>
    <cellStyle name="Normal 4 2 5 2" xfId="6113" xr:uid="{00000000-0005-0000-0000-000021130000}"/>
    <cellStyle name="Normal 4 2 6" xfId="494" xr:uid="{00000000-0005-0000-0000-000022130000}"/>
    <cellStyle name="Normal 4 2 6 2" xfId="6117" xr:uid="{00000000-0005-0000-0000-000023130000}"/>
    <cellStyle name="Normal 4 2 7" xfId="560" xr:uid="{00000000-0005-0000-0000-000024130000}"/>
    <cellStyle name="Normal 4 2 7 2" xfId="6177" xr:uid="{00000000-0005-0000-0000-000025130000}"/>
    <cellStyle name="Normal 4 2 8" xfId="498" xr:uid="{00000000-0005-0000-0000-000026130000}"/>
    <cellStyle name="Normal 4 2 8 2" xfId="6119" xr:uid="{00000000-0005-0000-0000-000027130000}"/>
    <cellStyle name="Normal 4 2 9" xfId="2587" xr:uid="{00000000-0005-0000-0000-000028130000}"/>
    <cellStyle name="Normal 4 2 9 2" xfId="8169" xr:uid="{00000000-0005-0000-0000-000029130000}"/>
    <cellStyle name="Normal 4 20" xfId="1858" xr:uid="{00000000-0005-0000-0000-00002A130000}"/>
    <cellStyle name="Normal 4 20 2" xfId="7454" xr:uid="{00000000-0005-0000-0000-00002B130000}"/>
    <cellStyle name="Normal 4 21" xfId="2287" xr:uid="{00000000-0005-0000-0000-00002C130000}"/>
    <cellStyle name="Normal 4 21 2" xfId="7873" xr:uid="{00000000-0005-0000-0000-00002D130000}"/>
    <cellStyle name="Normal 4 22" xfId="3875" xr:uid="{00000000-0005-0000-0000-00002E130000}"/>
    <cellStyle name="Normal 4 22 2" xfId="9373" xr:uid="{00000000-0005-0000-0000-00002F130000}"/>
    <cellStyle name="Normal 4 23" xfId="3532" xr:uid="{00000000-0005-0000-0000-000030130000}"/>
    <cellStyle name="Normal 4 23 2" xfId="9045" xr:uid="{00000000-0005-0000-0000-000031130000}"/>
    <cellStyle name="Normal 4 24" xfId="4796" xr:uid="{00000000-0005-0000-0000-000032130000}"/>
    <cellStyle name="Normal 4 24 2" xfId="10193" xr:uid="{00000000-0005-0000-0000-000033130000}"/>
    <cellStyle name="Normal 4 25" xfId="5355" xr:uid="{00000000-0005-0000-0000-000034130000}"/>
    <cellStyle name="Normal 4 25 2" xfId="10722" xr:uid="{00000000-0005-0000-0000-000035130000}"/>
    <cellStyle name="Normal 4 26" xfId="5575" xr:uid="{00000000-0005-0000-0000-000036130000}"/>
    <cellStyle name="Normal 4 26 2" xfId="10928" xr:uid="{00000000-0005-0000-0000-000037130000}"/>
    <cellStyle name="Normal 4 27" xfId="5724" xr:uid="{00000000-0005-0000-0000-000038130000}"/>
    <cellStyle name="Normal 4 3" xfId="83" xr:uid="{00000000-0005-0000-0000-000039130000}"/>
    <cellStyle name="Normal 4 3 10" xfId="3674" xr:uid="{00000000-0005-0000-0000-00003A130000}"/>
    <cellStyle name="Normal 4 3 10 2" xfId="9179" xr:uid="{00000000-0005-0000-0000-00003B130000}"/>
    <cellStyle name="Normal 4 3 11" xfId="4945" xr:uid="{00000000-0005-0000-0000-00003C130000}"/>
    <cellStyle name="Normal 4 3 11 2" xfId="10336" xr:uid="{00000000-0005-0000-0000-00003D130000}"/>
    <cellStyle name="Normal 4 3 12" xfId="3883" xr:uid="{00000000-0005-0000-0000-00003E130000}"/>
    <cellStyle name="Normal 4 3 12 2" xfId="9380" xr:uid="{00000000-0005-0000-0000-00003F130000}"/>
    <cellStyle name="Normal 4 3 13" xfId="5352" xr:uid="{00000000-0005-0000-0000-000040130000}"/>
    <cellStyle name="Normal 4 3 13 2" xfId="10719" xr:uid="{00000000-0005-0000-0000-000041130000}"/>
    <cellStyle name="Normal 4 3 14" xfId="5573" xr:uid="{00000000-0005-0000-0000-000042130000}"/>
    <cellStyle name="Normal 4 3 14 2" xfId="10926" xr:uid="{00000000-0005-0000-0000-000043130000}"/>
    <cellStyle name="Normal 4 3 15" xfId="5756" xr:uid="{00000000-0005-0000-0000-000044130000}"/>
    <cellStyle name="Normal 4 3 2" xfId="235" xr:uid="{00000000-0005-0000-0000-000045130000}"/>
    <cellStyle name="Normal 4 3 2 10" xfId="4233" xr:uid="{00000000-0005-0000-0000-000046130000}"/>
    <cellStyle name="Normal 4 3 2 10 2" xfId="9704" xr:uid="{00000000-0005-0000-0000-000047130000}"/>
    <cellStyle name="Normal 4 3 2 11" xfId="4324" xr:uid="{00000000-0005-0000-0000-000048130000}"/>
    <cellStyle name="Normal 4 3 2 11 2" xfId="9791" xr:uid="{00000000-0005-0000-0000-000049130000}"/>
    <cellStyle name="Normal 4 3 2 12" xfId="5149" xr:uid="{00000000-0005-0000-0000-00004A130000}"/>
    <cellStyle name="Normal 4 3 2 12 2" xfId="10525" xr:uid="{00000000-0005-0000-0000-00004B130000}"/>
    <cellStyle name="Normal 4 3 2 13" xfId="5884" xr:uid="{00000000-0005-0000-0000-00004C130000}"/>
    <cellStyle name="Normal 4 3 2 2" xfId="718" xr:uid="{00000000-0005-0000-0000-00004D130000}"/>
    <cellStyle name="Normal 4 3 2 2 2" xfId="6331" xr:uid="{00000000-0005-0000-0000-00004E130000}"/>
    <cellStyle name="Normal 4 3 2 3" xfId="1123" xr:uid="{00000000-0005-0000-0000-00004F130000}"/>
    <cellStyle name="Normal 4 3 2 3 2" xfId="6731" xr:uid="{00000000-0005-0000-0000-000050130000}"/>
    <cellStyle name="Normal 4 3 2 4" xfId="1530" xr:uid="{00000000-0005-0000-0000-000051130000}"/>
    <cellStyle name="Normal 4 3 2 4 2" xfId="7131" xr:uid="{00000000-0005-0000-0000-000052130000}"/>
    <cellStyle name="Normal 4 3 2 5" xfId="1933" xr:uid="{00000000-0005-0000-0000-000053130000}"/>
    <cellStyle name="Normal 4 3 2 5 2" xfId="7527" xr:uid="{00000000-0005-0000-0000-000054130000}"/>
    <cellStyle name="Normal 4 3 2 6" xfId="2339" xr:uid="{00000000-0005-0000-0000-000055130000}"/>
    <cellStyle name="Normal 4 3 2 6 2" xfId="7925" xr:uid="{00000000-0005-0000-0000-000056130000}"/>
    <cellStyle name="Normal 4 3 2 7" xfId="2739" xr:uid="{00000000-0005-0000-0000-000057130000}"/>
    <cellStyle name="Normal 4 3 2 7 2" xfId="8319" xr:uid="{00000000-0005-0000-0000-000058130000}"/>
    <cellStyle name="Normal 4 3 2 8" xfId="3626" xr:uid="{00000000-0005-0000-0000-000059130000}"/>
    <cellStyle name="Normal 4 3 2 8 2" xfId="9134" xr:uid="{00000000-0005-0000-0000-00005A130000}"/>
    <cellStyle name="Normal 4 3 2 9" xfId="4897" xr:uid="{00000000-0005-0000-0000-00005B130000}"/>
    <cellStyle name="Normal 4 3 2 9 2" xfId="10290" xr:uid="{00000000-0005-0000-0000-00005C130000}"/>
    <cellStyle name="Normal 4 3 3" xfId="367" xr:uid="{00000000-0005-0000-0000-00005D130000}"/>
    <cellStyle name="Normal 4 3 3 10" xfId="5309" xr:uid="{00000000-0005-0000-0000-00005E130000}"/>
    <cellStyle name="Normal 4 3 3 10 2" xfId="10677" xr:uid="{00000000-0005-0000-0000-00005F130000}"/>
    <cellStyle name="Normal 4 3 3 11" xfId="5540" xr:uid="{00000000-0005-0000-0000-000060130000}"/>
    <cellStyle name="Normal 4 3 3 11 2" xfId="10894" xr:uid="{00000000-0005-0000-0000-000061130000}"/>
    <cellStyle name="Normal 4 3 3 12" xfId="5678" xr:uid="{00000000-0005-0000-0000-000062130000}"/>
    <cellStyle name="Normal 4 3 3 12 2" xfId="11023" xr:uid="{00000000-0005-0000-0000-000063130000}"/>
    <cellStyle name="Normal 4 3 3 13" xfId="6011" xr:uid="{00000000-0005-0000-0000-000064130000}"/>
    <cellStyle name="Normal 4 3 3 2" xfId="850" xr:uid="{00000000-0005-0000-0000-000065130000}"/>
    <cellStyle name="Normal 4 3 3 2 2" xfId="6462" xr:uid="{00000000-0005-0000-0000-000066130000}"/>
    <cellStyle name="Normal 4 3 3 3" xfId="1255" xr:uid="{00000000-0005-0000-0000-000067130000}"/>
    <cellStyle name="Normal 4 3 3 3 2" xfId="6862" xr:uid="{00000000-0005-0000-0000-000068130000}"/>
    <cellStyle name="Normal 4 3 3 4" xfId="1662" xr:uid="{00000000-0005-0000-0000-000069130000}"/>
    <cellStyle name="Normal 4 3 3 4 2" xfId="7262" xr:uid="{00000000-0005-0000-0000-00006A130000}"/>
    <cellStyle name="Normal 4 3 3 5" xfId="2065" xr:uid="{00000000-0005-0000-0000-00006B130000}"/>
    <cellStyle name="Normal 4 3 3 5 2" xfId="7658" xr:uid="{00000000-0005-0000-0000-00006C130000}"/>
    <cellStyle name="Normal 4 3 3 6" xfId="2471" xr:uid="{00000000-0005-0000-0000-00006D130000}"/>
    <cellStyle name="Normal 4 3 3 6 2" xfId="8055" xr:uid="{00000000-0005-0000-0000-00006E130000}"/>
    <cellStyle name="Normal 4 3 3 7" xfId="2869" xr:uid="{00000000-0005-0000-0000-00006F130000}"/>
    <cellStyle name="Normal 4 3 3 7 2" xfId="8448" xr:uid="{00000000-0005-0000-0000-000070130000}"/>
    <cellStyle name="Normal 4 3 3 8" xfId="4528" xr:uid="{00000000-0005-0000-0000-000071130000}"/>
    <cellStyle name="Normal 4 3 3 8 2" xfId="9981" xr:uid="{00000000-0005-0000-0000-000072130000}"/>
    <cellStyle name="Normal 4 3 3 9" xfId="4509" xr:uid="{00000000-0005-0000-0000-000073130000}"/>
    <cellStyle name="Normal 4 3 3 9 2" xfId="9964" xr:uid="{00000000-0005-0000-0000-000074130000}"/>
    <cellStyle name="Normal 4 3 4" xfId="566" xr:uid="{00000000-0005-0000-0000-000075130000}"/>
    <cellStyle name="Normal 4 3 4 2" xfId="6182" xr:uid="{00000000-0005-0000-0000-000076130000}"/>
    <cellStyle name="Normal 4 3 5" xfId="971" xr:uid="{00000000-0005-0000-0000-000077130000}"/>
    <cellStyle name="Normal 4 3 5 2" xfId="6581" xr:uid="{00000000-0005-0000-0000-000078130000}"/>
    <cellStyle name="Normal 4 3 6" xfId="1378" xr:uid="{00000000-0005-0000-0000-000079130000}"/>
    <cellStyle name="Normal 4 3 6 2" xfId="6982" xr:uid="{00000000-0005-0000-0000-00007A130000}"/>
    <cellStyle name="Normal 4 3 7" xfId="1784" xr:uid="{00000000-0005-0000-0000-00007B130000}"/>
    <cellStyle name="Normal 4 3 7 2" xfId="7381" xr:uid="{00000000-0005-0000-0000-00007C130000}"/>
    <cellStyle name="Normal 4 3 8" xfId="2189" xr:uid="{00000000-0005-0000-0000-00007D130000}"/>
    <cellStyle name="Normal 4 3 8 2" xfId="7780" xr:uid="{00000000-0005-0000-0000-00007E130000}"/>
    <cellStyle name="Normal 4 3 9" xfId="2599" xr:uid="{00000000-0005-0000-0000-00007F130000}"/>
    <cellStyle name="Normal 4 3 9 2" xfId="8181" xr:uid="{00000000-0005-0000-0000-000080130000}"/>
    <cellStyle name="Normal 4 4" xfId="94" xr:uid="{00000000-0005-0000-0000-000081130000}"/>
    <cellStyle name="Normal 4 4 10" xfId="3172" xr:uid="{00000000-0005-0000-0000-000082130000}"/>
    <cellStyle name="Normal 4 4 10 2" xfId="8717" xr:uid="{00000000-0005-0000-0000-000083130000}"/>
    <cellStyle name="Normal 4 4 11" xfId="4781" xr:uid="{00000000-0005-0000-0000-000084130000}"/>
    <cellStyle name="Normal 4 4 11 2" xfId="10178" xr:uid="{00000000-0005-0000-0000-000085130000}"/>
    <cellStyle name="Normal 4 4 12" xfId="3443" xr:uid="{00000000-0005-0000-0000-000086130000}"/>
    <cellStyle name="Normal 4 4 12 2" xfId="8964" xr:uid="{00000000-0005-0000-0000-000087130000}"/>
    <cellStyle name="Normal 4 4 13" xfId="4848" xr:uid="{00000000-0005-0000-0000-000088130000}"/>
    <cellStyle name="Normal 4 4 13 2" xfId="10244" xr:uid="{00000000-0005-0000-0000-000089130000}"/>
    <cellStyle name="Normal 4 4 14" xfId="3822" xr:uid="{00000000-0005-0000-0000-00008A130000}"/>
    <cellStyle name="Normal 4 4 14 2" xfId="9320" xr:uid="{00000000-0005-0000-0000-00008B130000}"/>
    <cellStyle name="Normal 4 4 15" xfId="5766" xr:uid="{00000000-0005-0000-0000-00008C130000}"/>
    <cellStyle name="Normal 4 4 2" xfId="245" xr:uid="{00000000-0005-0000-0000-00008D130000}"/>
    <cellStyle name="Normal 4 4 2 10" xfId="2633" xr:uid="{00000000-0005-0000-0000-00008E130000}"/>
    <cellStyle name="Normal 4 4 2 10 2" xfId="8214" xr:uid="{00000000-0005-0000-0000-00008F130000}"/>
    <cellStyle name="Normal 4 4 2 11" xfId="4014" xr:uid="{00000000-0005-0000-0000-000090130000}"/>
    <cellStyle name="Normal 4 4 2 11 2" xfId="9504" xr:uid="{00000000-0005-0000-0000-000091130000}"/>
    <cellStyle name="Normal 4 4 2 12" xfId="5029" xr:uid="{00000000-0005-0000-0000-000092130000}"/>
    <cellStyle name="Normal 4 4 2 12 2" xfId="10414" xr:uid="{00000000-0005-0000-0000-000093130000}"/>
    <cellStyle name="Normal 4 4 2 13" xfId="5894" xr:uid="{00000000-0005-0000-0000-000094130000}"/>
    <cellStyle name="Normal 4 4 2 2" xfId="728" xr:uid="{00000000-0005-0000-0000-000095130000}"/>
    <cellStyle name="Normal 4 4 2 2 2" xfId="6341" xr:uid="{00000000-0005-0000-0000-000096130000}"/>
    <cellStyle name="Normal 4 4 2 3" xfId="1133" xr:uid="{00000000-0005-0000-0000-000097130000}"/>
    <cellStyle name="Normal 4 4 2 3 2" xfId="6741" xr:uid="{00000000-0005-0000-0000-000098130000}"/>
    <cellStyle name="Normal 4 4 2 4" xfId="1540" xr:uid="{00000000-0005-0000-0000-000099130000}"/>
    <cellStyle name="Normal 4 4 2 4 2" xfId="7141" xr:uid="{00000000-0005-0000-0000-00009A130000}"/>
    <cellStyle name="Normal 4 4 2 5" xfId="1943" xr:uid="{00000000-0005-0000-0000-00009B130000}"/>
    <cellStyle name="Normal 4 4 2 5 2" xfId="7537" xr:uid="{00000000-0005-0000-0000-00009C130000}"/>
    <cellStyle name="Normal 4 4 2 6" xfId="2349" xr:uid="{00000000-0005-0000-0000-00009D130000}"/>
    <cellStyle name="Normal 4 4 2 6 2" xfId="7935" xr:uid="{00000000-0005-0000-0000-00009E130000}"/>
    <cellStyle name="Normal 4 4 2 7" xfId="2749" xr:uid="{00000000-0005-0000-0000-00009F130000}"/>
    <cellStyle name="Normal 4 4 2 7 2" xfId="8329" xr:uid="{00000000-0005-0000-0000-0000A0130000}"/>
    <cellStyle name="Normal 4 4 2 8" xfId="3135" xr:uid="{00000000-0005-0000-0000-0000A1130000}"/>
    <cellStyle name="Normal 4 4 2 8 2" xfId="8681" xr:uid="{00000000-0005-0000-0000-0000A2130000}"/>
    <cellStyle name="Normal 4 4 2 9" xfId="4957" xr:uid="{00000000-0005-0000-0000-0000A3130000}"/>
    <cellStyle name="Normal 4 4 2 9 2" xfId="10346" xr:uid="{00000000-0005-0000-0000-0000A4130000}"/>
    <cellStyle name="Normal 4 4 3" xfId="377" xr:uid="{00000000-0005-0000-0000-0000A5130000}"/>
    <cellStyle name="Normal 4 4 3 10" xfId="4921" xr:uid="{00000000-0005-0000-0000-0000A6130000}"/>
    <cellStyle name="Normal 4 4 3 10 2" xfId="10314" xr:uid="{00000000-0005-0000-0000-0000A7130000}"/>
    <cellStyle name="Normal 4 4 3 11" xfId="3571" xr:uid="{00000000-0005-0000-0000-0000A8130000}"/>
    <cellStyle name="Normal 4 4 3 11 2" xfId="9082" xr:uid="{00000000-0005-0000-0000-0000A9130000}"/>
    <cellStyle name="Normal 4 4 3 12" xfId="4514" xr:uid="{00000000-0005-0000-0000-0000AA130000}"/>
    <cellStyle name="Normal 4 4 3 12 2" xfId="9967" xr:uid="{00000000-0005-0000-0000-0000AB130000}"/>
    <cellStyle name="Normal 4 4 3 13" xfId="6021" xr:uid="{00000000-0005-0000-0000-0000AC130000}"/>
    <cellStyle name="Normal 4 4 3 2" xfId="860" xr:uid="{00000000-0005-0000-0000-0000AD130000}"/>
    <cellStyle name="Normal 4 4 3 2 2" xfId="6472" xr:uid="{00000000-0005-0000-0000-0000AE130000}"/>
    <cellStyle name="Normal 4 4 3 3" xfId="1265" xr:uid="{00000000-0005-0000-0000-0000AF130000}"/>
    <cellStyle name="Normal 4 4 3 3 2" xfId="6872" xr:uid="{00000000-0005-0000-0000-0000B0130000}"/>
    <cellStyle name="Normal 4 4 3 4" xfId="1672" xr:uid="{00000000-0005-0000-0000-0000B1130000}"/>
    <cellStyle name="Normal 4 4 3 4 2" xfId="7272" xr:uid="{00000000-0005-0000-0000-0000B2130000}"/>
    <cellStyle name="Normal 4 4 3 5" xfId="2075" xr:uid="{00000000-0005-0000-0000-0000B3130000}"/>
    <cellStyle name="Normal 4 4 3 5 2" xfId="7668" xr:uid="{00000000-0005-0000-0000-0000B4130000}"/>
    <cellStyle name="Normal 4 4 3 6" xfId="2481" xr:uid="{00000000-0005-0000-0000-0000B5130000}"/>
    <cellStyle name="Normal 4 4 3 6 2" xfId="8065" xr:uid="{00000000-0005-0000-0000-0000B6130000}"/>
    <cellStyle name="Normal 4 4 3 7" xfId="2879" xr:uid="{00000000-0005-0000-0000-0000B7130000}"/>
    <cellStyle name="Normal 4 4 3 7 2" xfId="8458" xr:uid="{00000000-0005-0000-0000-0000B8130000}"/>
    <cellStyle name="Normal 4 4 3 8" xfId="4085" xr:uid="{00000000-0005-0000-0000-0000B9130000}"/>
    <cellStyle name="Normal 4 4 3 8 2" xfId="9571" xr:uid="{00000000-0005-0000-0000-0000BA130000}"/>
    <cellStyle name="Normal 4 4 3 9" xfId="4383" xr:uid="{00000000-0005-0000-0000-0000BB130000}"/>
    <cellStyle name="Normal 4 4 3 9 2" xfId="9848" xr:uid="{00000000-0005-0000-0000-0000BC130000}"/>
    <cellStyle name="Normal 4 4 4" xfId="577" xr:uid="{00000000-0005-0000-0000-0000BD130000}"/>
    <cellStyle name="Normal 4 4 4 2" xfId="6192" xr:uid="{00000000-0005-0000-0000-0000BE130000}"/>
    <cellStyle name="Normal 4 4 5" xfId="982" xr:uid="{00000000-0005-0000-0000-0000BF130000}"/>
    <cellStyle name="Normal 4 4 5 2" xfId="6592" xr:uid="{00000000-0005-0000-0000-0000C0130000}"/>
    <cellStyle name="Normal 4 4 6" xfId="1389" xr:uid="{00000000-0005-0000-0000-0000C1130000}"/>
    <cellStyle name="Normal 4 4 6 2" xfId="6992" xr:uid="{00000000-0005-0000-0000-0000C2130000}"/>
    <cellStyle name="Normal 4 4 7" xfId="1794" xr:uid="{00000000-0005-0000-0000-0000C3130000}"/>
    <cellStyle name="Normal 4 4 7 2" xfId="7391" xr:uid="{00000000-0005-0000-0000-0000C4130000}"/>
    <cellStyle name="Normal 4 4 8" xfId="2199" xr:uid="{00000000-0005-0000-0000-0000C5130000}"/>
    <cellStyle name="Normal 4 4 8 2" xfId="7790" xr:uid="{00000000-0005-0000-0000-0000C6130000}"/>
    <cellStyle name="Normal 4 4 9" xfId="2610" xr:uid="{00000000-0005-0000-0000-0000C7130000}"/>
    <cellStyle name="Normal 4 4 9 2" xfId="8192" xr:uid="{00000000-0005-0000-0000-0000C8130000}"/>
    <cellStyle name="Normal 4 5" xfId="57" xr:uid="{00000000-0005-0000-0000-0000C9130000}"/>
    <cellStyle name="Normal 4 5 10" xfId="3871" xr:uid="{00000000-0005-0000-0000-0000CA130000}"/>
    <cellStyle name="Normal 4 5 10 2" xfId="9369" xr:uid="{00000000-0005-0000-0000-0000CB130000}"/>
    <cellStyle name="Normal 4 5 11" xfId="3935" xr:uid="{00000000-0005-0000-0000-0000CC130000}"/>
    <cellStyle name="Normal 4 5 11 2" xfId="9428" xr:uid="{00000000-0005-0000-0000-0000CD130000}"/>
    <cellStyle name="Normal 4 5 12" xfId="5073" xr:uid="{00000000-0005-0000-0000-0000CE130000}"/>
    <cellStyle name="Normal 4 5 12 2" xfId="10453" xr:uid="{00000000-0005-0000-0000-0000CF130000}"/>
    <cellStyle name="Normal 4 5 13" xfId="3610" xr:uid="{00000000-0005-0000-0000-0000D0130000}"/>
    <cellStyle name="Normal 4 5 13 2" xfId="9119" xr:uid="{00000000-0005-0000-0000-0000D1130000}"/>
    <cellStyle name="Normal 4 5 14" xfId="5310" xr:uid="{00000000-0005-0000-0000-0000D2130000}"/>
    <cellStyle name="Normal 4 5 14 2" xfId="10678" xr:uid="{00000000-0005-0000-0000-0000D3130000}"/>
    <cellStyle name="Normal 4 5 15" xfId="5738" xr:uid="{00000000-0005-0000-0000-0000D4130000}"/>
    <cellStyle name="Normal 4 5 2" xfId="216" xr:uid="{00000000-0005-0000-0000-0000D5130000}"/>
    <cellStyle name="Normal 4 5 2 10" xfId="3613" xr:uid="{00000000-0005-0000-0000-0000D6130000}"/>
    <cellStyle name="Normal 4 5 2 10 2" xfId="9121" xr:uid="{00000000-0005-0000-0000-0000D7130000}"/>
    <cellStyle name="Normal 4 5 2 11" xfId="5164" xr:uid="{00000000-0005-0000-0000-0000D8130000}"/>
    <cellStyle name="Normal 4 5 2 11 2" xfId="10539" xr:uid="{00000000-0005-0000-0000-0000D9130000}"/>
    <cellStyle name="Normal 4 5 2 12" xfId="5435" xr:uid="{00000000-0005-0000-0000-0000DA130000}"/>
    <cellStyle name="Normal 4 5 2 12 2" xfId="10794" xr:uid="{00000000-0005-0000-0000-0000DB130000}"/>
    <cellStyle name="Normal 4 5 2 13" xfId="5866" xr:uid="{00000000-0005-0000-0000-0000DC130000}"/>
    <cellStyle name="Normal 4 5 2 2" xfId="699" xr:uid="{00000000-0005-0000-0000-0000DD130000}"/>
    <cellStyle name="Normal 4 5 2 2 2" xfId="6312" xr:uid="{00000000-0005-0000-0000-0000DE130000}"/>
    <cellStyle name="Normal 4 5 2 3" xfId="1104" xr:uid="{00000000-0005-0000-0000-0000DF130000}"/>
    <cellStyle name="Normal 4 5 2 3 2" xfId="6712" xr:uid="{00000000-0005-0000-0000-0000E0130000}"/>
    <cellStyle name="Normal 4 5 2 4" xfId="1511" xr:uid="{00000000-0005-0000-0000-0000E1130000}"/>
    <cellStyle name="Normal 4 5 2 4 2" xfId="7112" xr:uid="{00000000-0005-0000-0000-0000E2130000}"/>
    <cellStyle name="Normal 4 5 2 5" xfId="1914" xr:uid="{00000000-0005-0000-0000-0000E3130000}"/>
    <cellStyle name="Normal 4 5 2 5 2" xfId="7508" xr:uid="{00000000-0005-0000-0000-0000E4130000}"/>
    <cellStyle name="Normal 4 5 2 6" xfId="2320" xr:uid="{00000000-0005-0000-0000-0000E5130000}"/>
    <cellStyle name="Normal 4 5 2 6 2" xfId="7906" xr:uid="{00000000-0005-0000-0000-0000E6130000}"/>
    <cellStyle name="Normal 4 5 2 7" xfId="2721" xr:uid="{00000000-0005-0000-0000-0000E7130000}"/>
    <cellStyle name="Normal 4 5 2 7 2" xfId="8301" xr:uid="{00000000-0005-0000-0000-0000E8130000}"/>
    <cellStyle name="Normal 4 5 2 8" xfId="3079" xr:uid="{00000000-0005-0000-0000-0000E9130000}"/>
    <cellStyle name="Normal 4 5 2 8 2" xfId="8628" xr:uid="{00000000-0005-0000-0000-0000EA130000}"/>
    <cellStyle name="Normal 4 5 2 9" xfId="4717" xr:uid="{00000000-0005-0000-0000-0000EB130000}"/>
    <cellStyle name="Normal 4 5 2 9 2" xfId="10116" xr:uid="{00000000-0005-0000-0000-0000EC130000}"/>
    <cellStyle name="Normal 4 5 3" xfId="348" xr:uid="{00000000-0005-0000-0000-0000ED130000}"/>
    <cellStyle name="Normal 4 5 3 10" xfId="4158" xr:uid="{00000000-0005-0000-0000-0000EE130000}"/>
    <cellStyle name="Normal 4 5 3 10 2" xfId="9637" xr:uid="{00000000-0005-0000-0000-0000EF130000}"/>
    <cellStyle name="Normal 4 5 3 11" xfId="3659" xr:uid="{00000000-0005-0000-0000-0000F0130000}"/>
    <cellStyle name="Normal 4 5 3 11 2" xfId="9166" xr:uid="{00000000-0005-0000-0000-0000F1130000}"/>
    <cellStyle name="Normal 4 5 3 12" xfId="5338" xr:uid="{00000000-0005-0000-0000-0000F2130000}"/>
    <cellStyle name="Normal 4 5 3 12 2" xfId="10705" xr:uid="{00000000-0005-0000-0000-0000F3130000}"/>
    <cellStyle name="Normal 4 5 3 13" xfId="5993" xr:uid="{00000000-0005-0000-0000-0000F4130000}"/>
    <cellStyle name="Normal 4 5 3 2" xfId="831" xr:uid="{00000000-0005-0000-0000-0000F5130000}"/>
    <cellStyle name="Normal 4 5 3 2 2" xfId="6443" xr:uid="{00000000-0005-0000-0000-0000F6130000}"/>
    <cellStyle name="Normal 4 5 3 3" xfId="1236" xr:uid="{00000000-0005-0000-0000-0000F7130000}"/>
    <cellStyle name="Normal 4 5 3 3 2" xfId="6843" xr:uid="{00000000-0005-0000-0000-0000F8130000}"/>
    <cellStyle name="Normal 4 5 3 4" xfId="1643" xr:uid="{00000000-0005-0000-0000-0000F9130000}"/>
    <cellStyle name="Normal 4 5 3 4 2" xfId="7243" xr:uid="{00000000-0005-0000-0000-0000FA130000}"/>
    <cellStyle name="Normal 4 5 3 5" xfId="2046" xr:uid="{00000000-0005-0000-0000-0000FB130000}"/>
    <cellStyle name="Normal 4 5 3 5 2" xfId="7639" xr:uid="{00000000-0005-0000-0000-0000FC130000}"/>
    <cellStyle name="Normal 4 5 3 6" xfId="2452" xr:uid="{00000000-0005-0000-0000-0000FD130000}"/>
    <cellStyle name="Normal 4 5 3 6 2" xfId="8036" xr:uid="{00000000-0005-0000-0000-0000FE130000}"/>
    <cellStyle name="Normal 4 5 3 7" xfId="2850" xr:uid="{00000000-0005-0000-0000-0000FF130000}"/>
    <cellStyle name="Normal 4 5 3 7 2" xfId="8429" xr:uid="{00000000-0005-0000-0000-000000140000}"/>
    <cellStyle name="Normal 4 5 3 8" xfId="3449" xr:uid="{00000000-0005-0000-0000-000001140000}"/>
    <cellStyle name="Normal 4 5 3 8 2" xfId="8969" xr:uid="{00000000-0005-0000-0000-000002140000}"/>
    <cellStyle name="Normal 4 5 3 9" xfId="4464" xr:uid="{00000000-0005-0000-0000-000003140000}"/>
    <cellStyle name="Normal 4 5 3 9 2" xfId="9921" xr:uid="{00000000-0005-0000-0000-000004140000}"/>
    <cellStyle name="Normal 4 5 4" xfId="540" xr:uid="{00000000-0005-0000-0000-000005140000}"/>
    <cellStyle name="Normal 4 5 4 2" xfId="6159" xr:uid="{00000000-0005-0000-0000-000006140000}"/>
    <cellStyle name="Normal 4 5 5" xfId="815" xr:uid="{00000000-0005-0000-0000-000007140000}"/>
    <cellStyle name="Normal 4 5 5 2" xfId="6427" xr:uid="{00000000-0005-0000-0000-000008140000}"/>
    <cellStyle name="Normal 4 5 6" xfId="1220" xr:uid="{00000000-0005-0000-0000-000009140000}"/>
    <cellStyle name="Normal 4 5 6 2" xfId="6827" xr:uid="{00000000-0005-0000-0000-00000A140000}"/>
    <cellStyle name="Normal 4 5 7" xfId="1627" xr:uid="{00000000-0005-0000-0000-00000B140000}"/>
    <cellStyle name="Normal 4 5 7 2" xfId="7227" xr:uid="{00000000-0005-0000-0000-00000C140000}"/>
    <cellStyle name="Normal 4 5 8" xfId="1650" xr:uid="{00000000-0005-0000-0000-00000D140000}"/>
    <cellStyle name="Normal 4 5 8 2" xfId="7250" xr:uid="{00000000-0005-0000-0000-00000E140000}"/>
    <cellStyle name="Normal 4 5 9" xfId="2082" xr:uid="{00000000-0005-0000-0000-00000F140000}"/>
    <cellStyle name="Normal 4 5 9 2" xfId="7675" xr:uid="{00000000-0005-0000-0000-000010140000}"/>
    <cellStyle name="Normal 4 6" xfId="53" xr:uid="{00000000-0005-0000-0000-000011140000}"/>
    <cellStyle name="Normal 4 6 10" xfId="3666" xr:uid="{00000000-0005-0000-0000-000012140000}"/>
    <cellStyle name="Normal 4 6 10 2" xfId="9172" xr:uid="{00000000-0005-0000-0000-000013140000}"/>
    <cellStyle name="Normal 4 6 11" xfId="4937" xr:uid="{00000000-0005-0000-0000-000014140000}"/>
    <cellStyle name="Normal 4 6 11 2" xfId="10330" xr:uid="{00000000-0005-0000-0000-000015140000}"/>
    <cellStyle name="Normal 4 6 12" xfId="4561" xr:uid="{00000000-0005-0000-0000-000016140000}"/>
    <cellStyle name="Normal 4 6 12 2" xfId="10012" xr:uid="{00000000-0005-0000-0000-000017140000}"/>
    <cellStyle name="Normal 4 6 13" xfId="3354" xr:uid="{00000000-0005-0000-0000-000018140000}"/>
    <cellStyle name="Normal 4 6 13 2" xfId="8883" xr:uid="{00000000-0005-0000-0000-000019140000}"/>
    <cellStyle name="Normal 4 6 14" xfId="4271" xr:uid="{00000000-0005-0000-0000-00001A140000}"/>
    <cellStyle name="Normal 4 6 14 2" xfId="9741" xr:uid="{00000000-0005-0000-0000-00001B140000}"/>
    <cellStyle name="Normal 4 6 15" xfId="5734" xr:uid="{00000000-0005-0000-0000-00001C140000}"/>
    <cellStyle name="Normal 4 6 2" xfId="212" xr:uid="{00000000-0005-0000-0000-00001D140000}"/>
    <cellStyle name="Normal 4 6 2 10" xfId="4852" xr:uid="{00000000-0005-0000-0000-00001E140000}"/>
    <cellStyle name="Normal 4 6 2 10 2" xfId="10248" xr:uid="{00000000-0005-0000-0000-00001F140000}"/>
    <cellStyle name="Normal 4 6 2 11" xfId="4179" xr:uid="{00000000-0005-0000-0000-000020140000}"/>
    <cellStyle name="Normal 4 6 2 11 2" xfId="9655" xr:uid="{00000000-0005-0000-0000-000021140000}"/>
    <cellStyle name="Normal 4 6 2 12" xfId="3131" xr:uid="{00000000-0005-0000-0000-000022140000}"/>
    <cellStyle name="Normal 4 6 2 12 2" xfId="8677" xr:uid="{00000000-0005-0000-0000-000023140000}"/>
    <cellStyle name="Normal 4 6 2 13" xfId="5862" xr:uid="{00000000-0005-0000-0000-000024140000}"/>
    <cellStyle name="Normal 4 6 2 2" xfId="695" xr:uid="{00000000-0005-0000-0000-000025140000}"/>
    <cellStyle name="Normal 4 6 2 2 2" xfId="6308" xr:uid="{00000000-0005-0000-0000-000026140000}"/>
    <cellStyle name="Normal 4 6 2 3" xfId="1100" xr:uid="{00000000-0005-0000-0000-000027140000}"/>
    <cellStyle name="Normal 4 6 2 3 2" xfId="6708" xr:uid="{00000000-0005-0000-0000-000028140000}"/>
    <cellStyle name="Normal 4 6 2 4" xfId="1507" xr:uid="{00000000-0005-0000-0000-000029140000}"/>
    <cellStyle name="Normal 4 6 2 4 2" xfId="7108" xr:uid="{00000000-0005-0000-0000-00002A140000}"/>
    <cellStyle name="Normal 4 6 2 5" xfId="1910" xr:uid="{00000000-0005-0000-0000-00002B140000}"/>
    <cellStyle name="Normal 4 6 2 5 2" xfId="7504" xr:uid="{00000000-0005-0000-0000-00002C140000}"/>
    <cellStyle name="Normal 4 6 2 6" xfId="2316" xr:uid="{00000000-0005-0000-0000-00002D140000}"/>
    <cellStyle name="Normal 4 6 2 6 2" xfId="7902" xr:uid="{00000000-0005-0000-0000-00002E140000}"/>
    <cellStyle name="Normal 4 6 2 7" xfId="2717" xr:uid="{00000000-0005-0000-0000-00002F140000}"/>
    <cellStyle name="Normal 4 6 2 7 2" xfId="8297" xr:uid="{00000000-0005-0000-0000-000030140000}"/>
    <cellStyle name="Normal 4 6 2 8" xfId="3931" xr:uid="{00000000-0005-0000-0000-000031140000}"/>
    <cellStyle name="Normal 4 6 2 8 2" xfId="9424" xr:uid="{00000000-0005-0000-0000-000032140000}"/>
    <cellStyle name="Normal 4 6 2 9" xfId="3643" xr:uid="{00000000-0005-0000-0000-000033140000}"/>
    <cellStyle name="Normal 4 6 2 9 2" xfId="9150" xr:uid="{00000000-0005-0000-0000-000034140000}"/>
    <cellStyle name="Normal 4 6 3" xfId="344" xr:uid="{00000000-0005-0000-0000-000035140000}"/>
    <cellStyle name="Normal 4 6 3 10" xfId="3098" xr:uid="{00000000-0005-0000-0000-000036140000}"/>
    <cellStyle name="Normal 4 6 3 10 2" xfId="8645" xr:uid="{00000000-0005-0000-0000-000037140000}"/>
    <cellStyle name="Normal 4 6 3 11" xfId="4812" xr:uid="{00000000-0005-0000-0000-000038140000}"/>
    <cellStyle name="Normal 4 6 3 11 2" xfId="10209" xr:uid="{00000000-0005-0000-0000-000039140000}"/>
    <cellStyle name="Normal 4 6 3 12" xfId="5006" xr:uid="{00000000-0005-0000-0000-00003A140000}"/>
    <cellStyle name="Normal 4 6 3 12 2" xfId="10393" xr:uid="{00000000-0005-0000-0000-00003B140000}"/>
    <cellStyle name="Normal 4 6 3 13" xfId="5989" xr:uid="{00000000-0005-0000-0000-00003C140000}"/>
    <cellStyle name="Normal 4 6 3 2" xfId="827" xr:uid="{00000000-0005-0000-0000-00003D140000}"/>
    <cellStyle name="Normal 4 6 3 2 2" xfId="6439" xr:uid="{00000000-0005-0000-0000-00003E140000}"/>
    <cellStyle name="Normal 4 6 3 3" xfId="1232" xr:uid="{00000000-0005-0000-0000-00003F140000}"/>
    <cellStyle name="Normal 4 6 3 3 2" xfId="6839" xr:uid="{00000000-0005-0000-0000-000040140000}"/>
    <cellStyle name="Normal 4 6 3 4" xfId="1639" xr:uid="{00000000-0005-0000-0000-000041140000}"/>
    <cellStyle name="Normal 4 6 3 4 2" xfId="7239" xr:uid="{00000000-0005-0000-0000-000042140000}"/>
    <cellStyle name="Normal 4 6 3 5" xfId="2042" xr:uid="{00000000-0005-0000-0000-000043140000}"/>
    <cellStyle name="Normal 4 6 3 5 2" xfId="7635" xr:uid="{00000000-0005-0000-0000-000044140000}"/>
    <cellStyle name="Normal 4 6 3 6" xfId="2448" xr:uid="{00000000-0005-0000-0000-000045140000}"/>
    <cellStyle name="Normal 4 6 3 6 2" xfId="8032" xr:uid="{00000000-0005-0000-0000-000046140000}"/>
    <cellStyle name="Normal 4 6 3 7" xfId="2846" xr:uid="{00000000-0005-0000-0000-000047140000}"/>
    <cellStyle name="Normal 4 6 3 7 2" xfId="8425" xr:uid="{00000000-0005-0000-0000-000048140000}"/>
    <cellStyle name="Normal 4 6 3 8" xfId="3813" xr:uid="{00000000-0005-0000-0000-000049140000}"/>
    <cellStyle name="Normal 4 6 3 8 2" xfId="9311" xr:uid="{00000000-0005-0000-0000-00004A140000}"/>
    <cellStyle name="Normal 4 6 3 9" xfId="3964" xr:uid="{00000000-0005-0000-0000-00004B140000}"/>
    <cellStyle name="Normal 4 6 3 9 2" xfId="9456" xr:uid="{00000000-0005-0000-0000-00004C140000}"/>
    <cellStyle name="Normal 4 6 4" xfId="536" xr:uid="{00000000-0005-0000-0000-00004D140000}"/>
    <cellStyle name="Normal 4 6 4 2" xfId="6155" xr:uid="{00000000-0005-0000-0000-00004E140000}"/>
    <cellStyle name="Normal 4 6 5" xfId="658" xr:uid="{00000000-0005-0000-0000-00004F140000}"/>
    <cellStyle name="Normal 4 6 5 2" xfId="6271" xr:uid="{00000000-0005-0000-0000-000050140000}"/>
    <cellStyle name="Normal 4 6 6" xfId="1063" xr:uid="{00000000-0005-0000-0000-000051140000}"/>
    <cellStyle name="Normal 4 6 6 2" xfId="6671" xr:uid="{00000000-0005-0000-0000-000052140000}"/>
    <cellStyle name="Normal 4 6 7" xfId="1470" xr:uid="{00000000-0005-0000-0000-000053140000}"/>
    <cellStyle name="Normal 4 6 7 2" xfId="7071" xr:uid="{00000000-0005-0000-0000-000054140000}"/>
    <cellStyle name="Normal 4 6 8" xfId="2030" xr:uid="{00000000-0005-0000-0000-000055140000}"/>
    <cellStyle name="Normal 4 6 8 2" xfId="7623" xr:uid="{00000000-0005-0000-0000-000056140000}"/>
    <cellStyle name="Normal 4 6 9" xfId="515" xr:uid="{00000000-0005-0000-0000-000057140000}"/>
    <cellStyle name="Normal 4 6 9 2" xfId="6135" xr:uid="{00000000-0005-0000-0000-000058140000}"/>
    <cellStyle name="Normal 4 7" xfId="107" xr:uid="{00000000-0005-0000-0000-000059140000}"/>
    <cellStyle name="Normal 4 7 10" xfId="3769" xr:uid="{00000000-0005-0000-0000-00005A140000}"/>
    <cellStyle name="Normal 4 7 10 2" xfId="9271" xr:uid="{00000000-0005-0000-0000-00005B140000}"/>
    <cellStyle name="Normal 4 7 11" xfId="3125" xr:uid="{00000000-0005-0000-0000-00005C140000}"/>
    <cellStyle name="Normal 4 7 11 2" xfId="8671" xr:uid="{00000000-0005-0000-0000-00005D140000}"/>
    <cellStyle name="Normal 4 7 12" xfId="3140" xr:uid="{00000000-0005-0000-0000-00005E140000}"/>
    <cellStyle name="Normal 4 7 12 2" xfId="8686" xr:uid="{00000000-0005-0000-0000-00005F140000}"/>
    <cellStyle name="Normal 4 7 13" xfId="4349" xr:uid="{00000000-0005-0000-0000-000060140000}"/>
    <cellStyle name="Normal 4 7 13 2" xfId="9816" xr:uid="{00000000-0005-0000-0000-000061140000}"/>
    <cellStyle name="Normal 4 7 14" xfId="4351" xr:uid="{00000000-0005-0000-0000-000062140000}"/>
    <cellStyle name="Normal 4 7 14 2" xfId="9818" xr:uid="{00000000-0005-0000-0000-000063140000}"/>
    <cellStyle name="Normal 4 7 15" xfId="5778" xr:uid="{00000000-0005-0000-0000-000064140000}"/>
    <cellStyle name="Normal 4 7 2" xfId="258" xr:uid="{00000000-0005-0000-0000-000065140000}"/>
    <cellStyle name="Normal 4 7 2 10" xfId="4707" xr:uid="{00000000-0005-0000-0000-000066140000}"/>
    <cellStyle name="Normal 4 7 2 10 2" xfId="10106" xr:uid="{00000000-0005-0000-0000-000067140000}"/>
    <cellStyle name="Normal 4 7 2 11" xfId="5353" xr:uid="{00000000-0005-0000-0000-000068140000}"/>
    <cellStyle name="Normal 4 7 2 11 2" xfId="10720" xr:uid="{00000000-0005-0000-0000-000069140000}"/>
    <cellStyle name="Normal 4 7 2 12" xfId="5574" xr:uid="{00000000-0005-0000-0000-00006A140000}"/>
    <cellStyle name="Normal 4 7 2 12 2" xfId="10927" xr:uid="{00000000-0005-0000-0000-00006B140000}"/>
    <cellStyle name="Normal 4 7 2 13" xfId="5906" xr:uid="{00000000-0005-0000-0000-00006C140000}"/>
    <cellStyle name="Normal 4 7 2 2" xfId="741" xr:uid="{00000000-0005-0000-0000-00006D140000}"/>
    <cellStyle name="Normal 4 7 2 2 2" xfId="6354" xr:uid="{00000000-0005-0000-0000-00006E140000}"/>
    <cellStyle name="Normal 4 7 2 3" xfId="1146" xr:uid="{00000000-0005-0000-0000-00006F140000}"/>
    <cellStyle name="Normal 4 7 2 3 2" xfId="6754" xr:uid="{00000000-0005-0000-0000-000070140000}"/>
    <cellStyle name="Normal 4 7 2 4" xfId="1553" xr:uid="{00000000-0005-0000-0000-000071140000}"/>
    <cellStyle name="Normal 4 7 2 4 2" xfId="7154" xr:uid="{00000000-0005-0000-0000-000072140000}"/>
    <cellStyle name="Normal 4 7 2 5" xfId="1956" xr:uid="{00000000-0005-0000-0000-000073140000}"/>
    <cellStyle name="Normal 4 7 2 5 2" xfId="7550" xr:uid="{00000000-0005-0000-0000-000074140000}"/>
    <cellStyle name="Normal 4 7 2 6" xfId="2362" xr:uid="{00000000-0005-0000-0000-000075140000}"/>
    <cellStyle name="Normal 4 7 2 6 2" xfId="7948" xr:uid="{00000000-0005-0000-0000-000076140000}"/>
    <cellStyle name="Normal 4 7 2 7" xfId="2761" xr:uid="{00000000-0005-0000-0000-000077140000}"/>
    <cellStyle name="Normal 4 7 2 7 2" xfId="8341" xr:uid="{00000000-0005-0000-0000-000078140000}"/>
    <cellStyle name="Normal 4 7 2 8" xfId="4043" xr:uid="{00000000-0005-0000-0000-000079140000}"/>
    <cellStyle name="Normal 4 7 2 8 2" xfId="9531" xr:uid="{00000000-0005-0000-0000-00007A140000}"/>
    <cellStyle name="Normal 4 7 2 9" xfId="4021" xr:uid="{00000000-0005-0000-0000-00007B140000}"/>
    <cellStyle name="Normal 4 7 2 9 2" xfId="9510" xr:uid="{00000000-0005-0000-0000-00007C140000}"/>
    <cellStyle name="Normal 4 7 3" xfId="390" xr:uid="{00000000-0005-0000-0000-00007D140000}"/>
    <cellStyle name="Normal 4 7 3 10" xfId="3903" xr:uid="{00000000-0005-0000-0000-00007E140000}"/>
    <cellStyle name="Normal 4 7 3 10 2" xfId="9398" xr:uid="{00000000-0005-0000-0000-00007F140000}"/>
    <cellStyle name="Normal 4 7 3 11" xfId="4555" xr:uid="{00000000-0005-0000-0000-000080140000}"/>
    <cellStyle name="Normal 4 7 3 11 2" xfId="10006" xr:uid="{00000000-0005-0000-0000-000081140000}"/>
    <cellStyle name="Normal 4 7 3 12" xfId="5344" xr:uid="{00000000-0005-0000-0000-000082140000}"/>
    <cellStyle name="Normal 4 7 3 12 2" xfId="10711" xr:uid="{00000000-0005-0000-0000-000083140000}"/>
    <cellStyle name="Normal 4 7 3 13" xfId="6033" xr:uid="{00000000-0005-0000-0000-000084140000}"/>
    <cellStyle name="Normal 4 7 3 2" xfId="873" xr:uid="{00000000-0005-0000-0000-000085140000}"/>
    <cellStyle name="Normal 4 7 3 2 2" xfId="6485" xr:uid="{00000000-0005-0000-0000-000086140000}"/>
    <cellStyle name="Normal 4 7 3 3" xfId="1278" xr:uid="{00000000-0005-0000-0000-000087140000}"/>
    <cellStyle name="Normal 4 7 3 3 2" xfId="6885" xr:uid="{00000000-0005-0000-0000-000088140000}"/>
    <cellStyle name="Normal 4 7 3 4" xfId="1685" xr:uid="{00000000-0005-0000-0000-000089140000}"/>
    <cellStyle name="Normal 4 7 3 4 2" xfId="7285" xr:uid="{00000000-0005-0000-0000-00008A140000}"/>
    <cellStyle name="Normal 4 7 3 5" xfId="2088" xr:uid="{00000000-0005-0000-0000-00008B140000}"/>
    <cellStyle name="Normal 4 7 3 5 2" xfId="7681" xr:uid="{00000000-0005-0000-0000-00008C140000}"/>
    <cellStyle name="Normal 4 7 3 6" xfId="2494" xr:uid="{00000000-0005-0000-0000-00008D140000}"/>
    <cellStyle name="Normal 4 7 3 6 2" xfId="8078" xr:uid="{00000000-0005-0000-0000-00008E140000}"/>
    <cellStyle name="Normal 4 7 3 7" xfId="2892" xr:uid="{00000000-0005-0000-0000-00008F140000}"/>
    <cellStyle name="Normal 4 7 3 7 2" xfId="8471" xr:uid="{00000000-0005-0000-0000-000090140000}"/>
    <cellStyle name="Normal 4 7 3 8" xfId="3496" xr:uid="{00000000-0005-0000-0000-000091140000}"/>
    <cellStyle name="Normal 4 7 3 8 2" xfId="9011" xr:uid="{00000000-0005-0000-0000-000092140000}"/>
    <cellStyle name="Normal 4 7 3 9" xfId="4836" xr:uid="{00000000-0005-0000-0000-000093140000}"/>
    <cellStyle name="Normal 4 7 3 9 2" xfId="10232" xr:uid="{00000000-0005-0000-0000-000094140000}"/>
    <cellStyle name="Normal 4 7 4" xfId="590" xr:uid="{00000000-0005-0000-0000-000095140000}"/>
    <cellStyle name="Normal 4 7 4 2" xfId="6204" xr:uid="{00000000-0005-0000-0000-000096140000}"/>
    <cellStyle name="Normal 4 7 5" xfId="995" xr:uid="{00000000-0005-0000-0000-000097140000}"/>
    <cellStyle name="Normal 4 7 5 2" xfId="6604" xr:uid="{00000000-0005-0000-0000-000098140000}"/>
    <cellStyle name="Normal 4 7 6" xfId="1402" xr:uid="{00000000-0005-0000-0000-000099140000}"/>
    <cellStyle name="Normal 4 7 6 2" xfId="7004" xr:uid="{00000000-0005-0000-0000-00009A140000}"/>
    <cellStyle name="Normal 4 7 7" xfId="1807" xr:uid="{00000000-0005-0000-0000-00009B140000}"/>
    <cellStyle name="Normal 4 7 7 2" xfId="7403" xr:uid="{00000000-0005-0000-0000-00009C140000}"/>
    <cellStyle name="Normal 4 7 8" xfId="2212" xr:uid="{00000000-0005-0000-0000-00009D140000}"/>
    <cellStyle name="Normal 4 7 8 2" xfId="7802" xr:uid="{00000000-0005-0000-0000-00009E140000}"/>
    <cellStyle name="Normal 4 7 9" xfId="2623" xr:uid="{00000000-0005-0000-0000-00009F140000}"/>
    <cellStyle name="Normal 4 7 9 2" xfId="8204" xr:uid="{00000000-0005-0000-0000-0000A0140000}"/>
    <cellStyle name="Normal 4 8" xfId="111" xr:uid="{00000000-0005-0000-0000-0000A1140000}"/>
    <cellStyle name="Normal 4 8 10" xfId="4285" xr:uid="{00000000-0005-0000-0000-0000A2140000}"/>
    <cellStyle name="Normal 4 8 10 2" xfId="9754" xr:uid="{00000000-0005-0000-0000-0000A3140000}"/>
    <cellStyle name="Normal 4 8 11" xfId="3250" xr:uid="{00000000-0005-0000-0000-0000A4140000}"/>
    <cellStyle name="Normal 4 8 11 2" xfId="8787" xr:uid="{00000000-0005-0000-0000-0000A5140000}"/>
    <cellStyle name="Normal 4 8 12" xfId="5115" xr:uid="{00000000-0005-0000-0000-0000A6140000}"/>
    <cellStyle name="Normal 4 8 12 2" xfId="10492" xr:uid="{00000000-0005-0000-0000-0000A7140000}"/>
    <cellStyle name="Normal 4 8 13" xfId="5401" xr:uid="{00000000-0005-0000-0000-0000A8140000}"/>
    <cellStyle name="Normal 4 8 13 2" xfId="10762" xr:uid="{00000000-0005-0000-0000-0000A9140000}"/>
    <cellStyle name="Normal 4 8 14" xfId="5599" xr:uid="{00000000-0005-0000-0000-0000AA140000}"/>
    <cellStyle name="Normal 4 8 14 2" xfId="10948" xr:uid="{00000000-0005-0000-0000-0000AB140000}"/>
    <cellStyle name="Normal 4 8 15" xfId="5782" xr:uid="{00000000-0005-0000-0000-0000AC140000}"/>
    <cellStyle name="Normal 4 8 2" xfId="262" xr:uid="{00000000-0005-0000-0000-0000AD140000}"/>
    <cellStyle name="Normal 4 8 2 10" xfId="5321" xr:uid="{00000000-0005-0000-0000-0000AE140000}"/>
    <cellStyle name="Normal 4 8 2 10 2" xfId="10689" xr:uid="{00000000-0005-0000-0000-0000AF140000}"/>
    <cellStyle name="Normal 4 8 2 11" xfId="5549" xr:uid="{00000000-0005-0000-0000-0000B0140000}"/>
    <cellStyle name="Normal 4 8 2 11 2" xfId="10903" xr:uid="{00000000-0005-0000-0000-0000B1140000}"/>
    <cellStyle name="Normal 4 8 2 12" xfId="5685" xr:uid="{00000000-0005-0000-0000-0000B2140000}"/>
    <cellStyle name="Normal 4 8 2 12 2" xfId="11030" xr:uid="{00000000-0005-0000-0000-0000B3140000}"/>
    <cellStyle name="Normal 4 8 2 13" xfId="5910" xr:uid="{00000000-0005-0000-0000-0000B4140000}"/>
    <cellStyle name="Normal 4 8 2 2" xfId="745" xr:uid="{00000000-0005-0000-0000-0000B5140000}"/>
    <cellStyle name="Normal 4 8 2 2 2" xfId="6358" xr:uid="{00000000-0005-0000-0000-0000B6140000}"/>
    <cellStyle name="Normal 4 8 2 3" xfId="1150" xr:uid="{00000000-0005-0000-0000-0000B7140000}"/>
    <cellStyle name="Normal 4 8 2 3 2" xfId="6758" xr:uid="{00000000-0005-0000-0000-0000B8140000}"/>
    <cellStyle name="Normal 4 8 2 4" xfId="1557" xr:uid="{00000000-0005-0000-0000-0000B9140000}"/>
    <cellStyle name="Normal 4 8 2 4 2" xfId="7158" xr:uid="{00000000-0005-0000-0000-0000BA140000}"/>
    <cellStyle name="Normal 4 8 2 5" xfId="1960" xr:uid="{00000000-0005-0000-0000-0000BB140000}"/>
    <cellStyle name="Normal 4 8 2 5 2" xfId="7554" xr:uid="{00000000-0005-0000-0000-0000BC140000}"/>
    <cellStyle name="Normal 4 8 2 6" xfId="2366" xr:uid="{00000000-0005-0000-0000-0000BD140000}"/>
    <cellStyle name="Normal 4 8 2 6 2" xfId="7952" xr:uid="{00000000-0005-0000-0000-0000BE140000}"/>
    <cellStyle name="Normal 4 8 2 7" xfId="2765" xr:uid="{00000000-0005-0000-0000-0000BF140000}"/>
    <cellStyle name="Normal 4 8 2 7 2" xfId="8345" xr:uid="{00000000-0005-0000-0000-0000C0140000}"/>
    <cellStyle name="Normal 4 8 2 8" xfId="4542" xr:uid="{00000000-0005-0000-0000-0000C1140000}"/>
    <cellStyle name="Normal 4 8 2 8 2" xfId="9994" xr:uid="{00000000-0005-0000-0000-0000C2140000}"/>
    <cellStyle name="Normal 4 8 2 9" xfId="2857" xr:uid="{00000000-0005-0000-0000-0000C3140000}"/>
    <cellStyle name="Normal 4 8 2 9 2" xfId="8436" xr:uid="{00000000-0005-0000-0000-0000C4140000}"/>
    <cellStyle name="Normal 4 8 3" xfId="394" xr:uid="{00000000-0005-0000-0000-0000C5140000}"/>
    <cellStyle name="Normal 4 8 3 10" xfId="3039" xr:uid="{00000000-0005-0000-0000-0000C6140000}"/>
    <cellStyle name="Normal 4 8 3 10 2" xfId="8592" xr:uid="{00000000-0005-0000-0000-0000C7140000}"/>
    <cellStyle name="Normal 4 8 3 11" xfId="4570" xr:uid="{00000000-0005-0000-0000-0000C8140000}"/>
    <cellStyle name="Normal 4 8 3 11 2" xfId="10021" xr:uid="{00000000-0005-0000-0000-0000C9140000}"/>
    <cellStyle name="Normal 4 8 3 12" xfId="5199" xr:uid="{00000000-0005-0000-0000-0000CA140000}"/>
    <cellStyle name="Normal 4 8 3 12 2" xfId="10573" xr:uid="{00000000-0005-0000-0000-0000CB140000}"/>
    <cellStyle name="Normal 4 8 3 13" xfId="6037" xr:uid="{00000000-0005-0000-0000-0000CC140000}"/>
    <cellStyle name="Normal 4 8 3 2" xfId="877" xr:uid="{00000000-0005-0000-0000-0000CD140000}"/>
    <cellStyle name="Normal 4 8 3 2 2" xfId="6489" xr:uid="{00000000-0005-0000-0000-0000CE140000}"/>
    <cellStyle name="Normal 4 8 3 3" xfId="1282" xr:uid="{00000000-0005-0000-0000-0000CF140000}"/>
    <cellStyle name="Normal 4 8 3 3 2" xfId="6889" xr:uid="{00000000-0005-0000-0000-0000D0140000}"/>
    <cellStyle name="Normal 4 8 3 4" xfId="1689" xr:uid="{00000000-0005-0000-0000-0000D1140000}"/>
    <cellStyle name="Normal 4 8 3 4 2" xfId="7289" xr:uid="{00000000-0005-0000-0000-0000D2140000}"/>
    <cellStyle name="Normal 4 8 3 5" xfId="2092" xr:uid="{00000000-0005-0000-0000-0000D3140000}"/>
    <cellStyle name="Normal 4 8 3 5 2" xfId="7685" xr:uid="{00000000-0005-0000-0000-0000D4140000}"/>
    <cellStyle name="Normal 4 8 3 6" xfId="2498" xr:uid="{00000000-0005-0000-0000-0000D5140000}"/>
    <cellStyle name="Normal 4 8 3 6 2" xfId="8082" xr:uid="{00000000-0005-0000-0000-0000D6140000}"/>
    <cellStyle name="Normal 4 8 3 7" xfId="2896" xr:uid="{00000000-0005-0000-0000-0000D7140000}"/>
    <cellStyle name="Normal 4 8 3 7 2" xfId="8475" xr:uid="{00000000-0005-0000-0000-0000D8140000}"/>
    <cellStyle name="Normal 4 8 3 8" xfId="3744" xr:uid="{00000000-0005-0000-0000-0000D9140000}"/>
    <cellStyle name="Normal 4 8 3 8 2" xfId="9247" xr:uid="{00000000-0005-0000-0000-0000DA140000}"/>
    <cellStyle name="Normal 4 8 3 9" xfId="3819" xr:uid="{00000000-0005-0000-0000-0000DB140000}"/>
    <cellStyle name="Normal 4 8 3 9 2" xfId="9317" xr:uid="{00000000-0005-0000-0000-0000DC140000}"/>
    <cellStyle name="Normal 4 8 4" xfId="594" xr:uid="{00000000-0005-0000-0000-0000DD140000}"/>
    <cellStyle name="Normal 4 8 4 2" xfId="6208" xr:uid="{00000000-0005-0000-0000-0000DE140000}"/>
    <cellStyle name="Normal 4 8 5" xfId="999" xr:uid="{00000000-0005-0000-0000-0000DF140000}"/>
    <cellStyle name="Normal 4 8 5 2" xfId="6608" xr:uid="{00000000-0005-0000-0000-0000E0140000}"/>
    <cellStyle name="Normal 4 8 6" xfId="1406" xr:uid="{00000000-0005-0000-0000-0000E1140000}"/>
    <cellStyle name="Normal 4 8 6 2" xfId="7008" xr:uid="{00000000-0005-0000-0000-0000E2140000}"/>
    <cellStyle name="Normal 4 8 7" xfId="1811" xr:uid="{00000000-0005-0000-0000-0000E3140000}"/>
    <cellStyle name="Normal 4 8 7 2" xfId="7407" xr:uid="{00000000-0005-0000-0000-0000E4140000}"/>
    <cellStyle name="Normal 4 8 8" xfId="2216" xr:uid="{00000000-0005-0000-0000-0000E5140000}"/>
    <cellStyle name="Normal 4 8 8 2" xfId="7806" xr:uid="{00000000-0005-0000-0000-0000E6140000}"/>
    <cellStyle name="Normal 4 8 9" xfId="2627" xr:uid="{00000000-0005-0000-0000-0000E7140000}"/>
    <cellStyle name="Normal 4 8 9 2" xfId="8208" xr:uid="{00000000-0005-0000-0000-0000E8140000}"/>
    <cellStyle name="Normal 4 9" xfId="128" xr:uid="{00000000-0005-0000-0000-0000E9140000}"/>
    <cellStyle name="Normal 4 9 10" xfId="4288" xr:uid="{00000000-0005-0000-0000-0000EA140000}"/>
    <cellStyle name="Normal 4 9 10 2" xfId="9757" xr:uid="{00000000-0005-0000-0000-0000EB140000}"/>
    <cellStyle name="Normal 4 9 11" xfId="3699" xr:uid="{00000000-0005-0000-0000-0000EC140000}"/>
    <cellStyle name="Normal 4 9 11 2" xfId="9203" xr:uid="{00000000-0005-0000-0000-0000ED140000}"/>
    <cellStyle name="Normal 4 9 12" xfId="5117" xr:uid="{00000000-0005-0000-0000-0000EE140000}"/>
    <cellStyle name="Normal 4 9 12 2" xfId="10494" xr:uid="{00000000-0005-0000-0000-0000EF140000}"/>
    <cellStyle name="Normal 4 9 13" xfId="5402" xr:uid="{00000000-0005-0000-0000-0000F0140000}"/>
    <cellStyle name="Normal 4 9 13 2" xfId="10763" xr:uid="{00000000-0005-0000-0000-0000F1140000}"/>
    <cellStyle name="Normal 4 9 14" xfId="5600" xr:uid="{00000000-0005-0000-0000-0000F2140000}"/>
    <cellStyle name="Normal 4 9 14 2" xfId="10949" xr:uid="{00000000-0005-0000-0000-0000F3140000}"/>
    <cellStyle name="Normal 4 9 15" xfId="5794" xr:uid="{00000000-0005-0000-0000-0000F4140000}"/>
    <cellStyle name="Normal 4 9 2" xfId="274" xr:uid="{00000000-0005-0000-0000-0000F5140000}"/>
    <cellStyle name="Normal 4 9 2 10" xfId="3418" xr:uid="{00000000-0005-0000-0000-0000F6140000}"/>
    <cellStyle name="Normal 4 9 2 10 2" xfId="8942" xr:uid="{00000000-0005-0000-0000-0000F7140000}"/>
    <cellStyle name="Normal 4 9 2 11" xfId="3142" xr:uid="{00000000-0005-0000-0000-0000F8140000}"/>
    <cellStyle name="Normal 4 9 2 11 2" xfId="8688" xr:uid="{00000000-0005-0000-0000-0000F9140000}"/>
    <cellStyle name="Normal 4 9 2 12" xfId="4821" xr:uid="{00000000-0005-0000-0000-0000FA140000}"/>
    <cellStyle name="Normal 4 9 2 12 2" xfId="10218" xr:uid="{00000000-0005-0000-0000-0000FB140000}"/>
    <cellStyle name="Normal 4 9 2 13" xfId="5922" xr:uid="{00000000-0005-0000-0000-0000FC140000}"/>
    <cellStyle name="Normal 4 9 2 2" xfId="757" xr:uid="{00000000-0005-0000-0000-0000FD140000}"/>
    <cellStyle name="Normal 4 9 2 2 2" xfId="6370" xr:uid="{00000000-0005-0000-0000-0000FE140000}"/>
    <cellStyle name="Normal 4 9 2 3" xfId="1162" xr:uid="{00000000-0005-0000-0000-0000FF140000}"/>
    <cellStyle name="Normal 4 9 2 3 2" xfId="6770" xr:uid="{00000000-0005-0000-0000-000000150000}"/>
    <cellStyle name="Normal 4 9 2 4" xfId="1569" xr:uid="{00000000-0005-0000-0000-000001150000}"/>
    <cellStyle name="Normal 4 9 2 4 2" xfId="7170" xr:uid="{00000000-0005-0000-0000-000002150000}"/>
    <cellStyle name="Normal 4 9 2 5" xfId="1972" xr:uid="{00000000-0005-0000-0000-000003150000}"/>
    <cellStyle name="Normal 4 9 2 5 2" xfId="7566" xr:uid="{00000000-0005-0000-0000-000004150000}"/>
    <cellStyle name="Normal 4 9 2 6" xfId="2378" xr:uid="{00000000-0005-0000-0000-000005150000}"/>
    <cellStyle name="Normal 4 9 2 6 2" xfId="7964" xr:uid="{00000000-0005-0000-0000-000006150000}"/>
    <cellStyle name="Normal 4 9 2 7" xfId="2777" xr:uid="{00000000-0005-0000-0000-000007150000}"/>
    <cellStyle name="Normal 4 9 2 7 2" xfId="8357" xr:uid="{00000000-0005-0000-0000-000008150000}"/>
    <cellStyle name="Normal 4 9 2 8" xfId="3761" xr:uid="{00000000-0005-0000-0000-000009150000}"/>
    <cellStyle name="Normal 4 9 2 8 2" xfId="9263" xr:uid="{00000000-0005-0000-0000-00000A150000}"/>
    <cellStyle name="Normal 4 9 2 9" xfId="3618" xr:uid="{00000000-0005-0000-0000-00000B150000}"/>
    <cellStyle name="Normal 4 9 2 9 2" xfId="9126" xr:uid="{00000000-0005-0000-0000-00000C150000}"/>
    <cellStyle name="Normal 4 9 3" xfId="406" xr:uid="{00000000-0005-0000-0000-00000D150000}"/>
    <cellStyle name="Normal 4 9 3 10" xfId="4872" xr:uid="{00000000-0005-0000-0000-00000E150000}"/>
    <cellStyle name="Normal 4 9 3 10 2" xfId="10266" xr:uid="{00000000-0005-0000-0000-00000F150000}"/>
    <cellStyle name="Normal 4 9 3 11" xfId="4729" xr:uid="{00000000-0005-0000-0000-000010150000}"/>
    <cellStyle name="Normal 4 9 3 11 2" xfId="10127" xr:uid="{00000000-0005-0000-0000-000011150000}"/>
    <cellStyle name="Normal 4 9 3 12" xfId="4488" xr:uid="{00000000-0005-0000-0000-000012150000}"/>
    <cellStyle name="Normal 4 9 3 12 2" xfId="9943" xr:uid="{00000000-0005-0000-0000-000013150000}"/>
    <cellStyle name="Normal 4 9 3 13" xfId="6049" xr:uid="{00000000-0005-0000-0000-000014150000}"/>
    <cellStyle name="Normal 4 9 3 2" xfId="889" xr:uid="{00000000-0005-0000-0000-000015150000}"/>
    <cellStyle name="Normal 4 9 3 2 2" xfId="6501" xr:uid="{00000000-0005-0000-0000-000016150000}"/>
    <cellStyle name="Normal 4 9 3 3" xfId="1294" xr:uid="{00000000-0005-0000-0000-000017150000}"/>
    <cellStyle name="Normal 4 9 3 3 2" xfId="6901" xr:uid="{00000000-0005-0000-0000-000018150000}"/>
    <cellStyle name="Normal 4 9 3 4" xfId="1701" xr:uid="{00000000-0005-0000-0000-000019150000}"/>
    <cellStyle name="Normal 4 9 3 4 2" xfId="7301" xr:uid="{00000000-0005-0000-0000-00001A150000}"/>
    <cellStyle name="Normal 4 9 3 5" xfId="2104" xr:uid="{00000000-0005-0000-0000-00001B150000}"/>
    <cellStyle name="Normal 4 9 3 5 2" xfId="7697" xr:uid="{00000000-0005-0000-0000-00001C150000}"/>
    <cellStyle name="Normal 4 9 3 6" xfId="2510" xr:uid="{00000000-0005-0000-0000-00001D150000}"/>
    <cellStyle name="Normal 4 9 3 6 2" xfId="8094" xr:uid="{00000000-0005-0000-0000-00001E150000}"/>
    <cellStyle name="Normal 4 9 3 7" xfId="2908" xr:uid="{00000000-0005-0000-0000-00001F150000}"/>
    <cellStyle name="Normal 4 9 3 7 2" xfId="8487" xr:uid="{00000000-0005-0000-0000-000020150000}"/>
    <cellStyle name="Normal 4 9 3 8" xfId="3248" xr:uid="{00000000-0005-0000-0000-000021150000}"/>
    <cellStyle name="Normal 4 9 3 8 2" xfId="8785" xr:uid="{00000000-0005-0000-0000-000022150000}"/>
    <cellStyle name="Normal 4 9 3 9" xfId="2584" xr:uid="{00000000-0005-0000-0000-000023150000}"/>
    <cellStyle name="Normal 4 9 3 9 2" xfId="8166" xr:uid="{00000000-0005-0000-0000-000024150000}"/>
    <cellStyle name="Normal 4 9 4" xfId="611" xr:uid="{00000000-0005-0000-0000-000025150000}"/>
    <cellStyle name="Normal 4 9 4 2" xfId="6225" xr:uid="{00000000-0005-0000-0000-000026150000}"/>
    <cellStyle name="Normal 4 9 5" xfId="1016" xr:uid="{00000000-0005-0000-0000-000027150000}"/>
    <cellStyle name="Normal 4 9 5 2" xfId="6625" xr:uid="{00000000-0005-0000-0000-000028150000}"/>
    <cellStyle name="Normal 4 9 6" xfId="1423" xr:uid="{00000000-0005-0000-0000-000029150000}"/>
    <cellStyle name="Normal 4 9 6 2" xfId="7025" xr:uid="{00000000-0005-0000-0000-00002A150000}"/>
    <cellStyle name="Normal 4 9 7" xfId="1827" xr:uid="{00000000-0005-0000-0000-00002B150000}"/>
    <cellStyle name="Normal 4 9 7 2" xfId="7423" xr:uid="{00000000-0005-0000-0000-00002C150000}"/>
    <cellStyle name="Normal 4 9 8" xfId="2233" xr:uid="{00000000-0005-0000-0000-00002D150000}"/>
    <cellStyle name="Normal 4 9 8 2" xfId="7822" xr:uid="{00000000-0005-0000-0000-00002E150000}"/>
    <cellStyle name="Normal 4 9 9" xfId="2641" xr:uid="{00000000-0005-0000-0000-00002F150000}"/>
    <cellStyle name="Normal 4 9 9 2" xfId="8222" xr:uid="{00000000-0005-0000-0000-000030150000}"/>
    <cellStyle name="Normal 5" xfId="195" xr:uid="{00000000-0005-0000-0000-000031150000}"/>
    <cellStyle name="Normal 5 2" xfId="460" xr:uid="{00000000-0005-0000-0000-000032150000}"/>
    <cellStyle name="Normal 6" xfId="43" xr:uid="{00000000-0005-0000-0000-000033150000}"/>
    <cellStyle name="Normal 6 10" xfId="137" xr:uid="{00000000-0005-0000-0000-000034150000}"/>
    <cellStyle name="Normal 6 10 10" xfId="4367" xr:uid="{00000000-0005-0000-0000-000035150000}"/>
    <cellStyle name="Normal 6 10 10 2" xfId="9833" xr:uid="{00000000-0005-0000-0000-000036150000}"/>
    <cellStyle name="Normal 6 10 11" xfId="3523" xr:uid="{00000000-0005-0000-0000-000037150000}"/>
    <cellStyle name="Normal 6 10 11 2" xfId="9036" xr:uid="{00000000-0005-0000-0000-000038150000}"/>
    <cellStyle name="Normal 6 10 12" xfId="5177" xr:uid="{00000000-0005-0000-0000-000039150000}"/>
    <cellStyle name="Normal 6 10 12 2" xfId="10551" xr:uid="{00000000-0005-0000-0000-00003A150000}"/>
    <cellStyle name="Normal 6 10 13" xfId="5445" xr:uid="{00000000-0005-0000-0000-00003B150000}"/>
    <cellStyle name="Normal 6 10 13 2" xfId="10804" xr:uid="{00000000-0005-0000-0000-00003C150000}"/>
    <cellStyle name="Normal 6 10 14" xfId="5624" xr:uid="{00000000-0005-0000-0000-00003D150000}"/>
    <cellStyle name="Normal 6 10 14 2" xfId="10972" xr:uid="{00000000-0005-0000-0000-00003E150000}"/>
    <cellStyle name="Normal 6 10 15" xfId="5802" xr:uid="{00000000-0005-0000-0000-00003F150000}"/>
    <cellStyle name="Normal 6 10 2" xfId="282" xr:uid="{00000000-0005-0000-0000-000040150000}"/>
    <cellStyle name="Normal 6 10 2 10" xfId="5263" xr:uid="{00000000-0005-0000-0000-000041150000}"/>
    <cellStyle name="Normal 6 10 2 10 2" xfId="10634" xr:uid="{00000000-0005-0000-0000-000042150000}"/>
    <cellStyle name="Normal 6 10 2 11" xfId="5504" xr:uid="{00000000-0005-0000-0000-000043150000}"/>
    <cellStyle name="Normal 6 10 2 11 2" xfId="10861" xr:uid="{00000000-0005-0000-0000-000044150000}"/>
    <cellStyle name="Normal 6 10 2 12" xfId="5657" xr:uid="{00000000-0005-0000-0000-000045150000}"/>
    <cellStyle name="Normal 6 10 2 12 2" xfId="11003" xr:uid="{00000000-0005-0000-0000-000046150000}"/>
    <cellStyle name="Normal 6 10 2 13" xfId="5930" xr:uid="{00000000-0005-0000-0000-000047150000}"/>
    <cellStyle name="Normal 6 10 2 2" xfId="765" xr:uid="{00000000-0005-0000-0000-000048150000}"/>
    <cellStyle name="Normal 6 10 2 2 2" xfId="6378" xr:uid="{00000000-0005-0000-0000-000049150000}"/>
    <cellStyle name="Normal 6 10 2 3" xfId="1170" xr:uid="{00000000-0005-0000-0000-00004A150000}"/>
    <cellStyle name="Normal 6 10 2 3 2" xfId="6778" xr:uid="{00000000-0005-0000-0000-00004B150000}"/>
    <cellStyle name="Normal 6 10 2 4" xfId="1577" xr:uid="{00000000-0005-0000-0000-00004C150000}"/>
    <cellStyle name="Normal 6 10 2 4 2" xfId="7178" xr:uid="{00000000-0005-0000-0000-00004D150000}"/>
    <cellStyle name="Normal 6 10 2 5" xfId="1980" xr:uid="{00000000-0005-0000-0000-00004E150000}"/>
    <cellStyle name="Normal 6 10 2 5 2" xfId="7574" xr:uid="{00000000-0005-0000-0000-00004F150000}"/>
    <cellStyle name="Normal 6 10 2 6" xfId="2386" xr:uid="{00000000-0005-0000-0000-000050150000}"/>
    <cellStyle name="Normal 6 10 2 6 2" xfId="7972" xr:uid="{00000000-0005-0000-0000-000051150000}"/>
    <cellStyle name="Normal 6 10 2 7" xfId="2785" xr:uid="{00000000-0005-0000-0000-000052150000}"/>
    <cellStyle name="Normal 6 10 2 7 2" xfId="8365" xr:uid="{00000000-0005-0000-0000-000053150000}"/>
    <cellStyle name="Normal 6 10 2 8" xfId="4468" xr:uid="{00000000-0005-0000-0000-000054150000}"/>
    <cellStyle name="Normal 6 10 2 8 2" xfId="9925" xr:uid="{00000000-0005-0000-0000-000055150000}"/>
    <cellStyle name="Normal 6 10 2 9" xfId="4141" xr:uid="{00000000-0005-0000-0000-000056150000}"/>
    <cellStyle name="Normal 6 10 2 9 2" xfId="9621" xr:uid="{00000000-0005-0000-0000-000057150000}"/>
    <cellStyle name="Normal 6 10 3" xfId="414" xr:uid="{00000000-0005-0000-0000-000058150000}"/>
    <cellStyle name="Normal 6 10 3 10" xfId="5094" xr:uid="{00000000-0005-0000-0000-000059150000}"/>
    <cellStyle name="Normal 6 10 3 10 2" xfId="10473" xr:uid="{00000000-0005-0000-0000-00005A150000}"/>
    <cellStyle name="Normal 6 10 3 11" xfId="5372" xr:uid="{00000000-0005-0000-0000-00005B150000}"/>
    <cellStyle name="Normal 6 10 3 11 2" xfId="10735" xr:uid="{00000000-0005-0000-0000-00005C150000}"/>
    <cellStyle name="Normal 6 10 3 12" xfId="5583" xr:uid="{00000000-0005-0000-0000-00005D150000}"/>
    <cellStyle name="Normal 6 10 3 12 2" xfId="10933" xr:uid="{00000000-0005-0000-0000-00005E150000}"/>
    <cellStyle name="Normal 6 10 3 13" xfId="6057" xr:uid="{00000000-0005-0000-0000-00005F150000}"/>
    <cellStyle name="Normal 6 10 3 2" xfId="897" xr:uid="{00000000-0005-0000-0000-000060150000}"/>
    <cellStyle name="Normal 6 10 3 2 2" xfId="6509" xr:uid="{00000000-0005-0000-0000-000061150000}"/>
    <cellStyle name="Normal 6 10 3 3" xfId="1302" xr:uid="{00000000-0005-0000-0000-000062150000}"/>
    <cellStyle name="Normal 6 10 3 3 2" xfId="6909" xr:uid="{00000000-0005-0000-0000-000063150000}"/>
    <cellStyle name="Normal 6 10 3 4" xfId="1709" xr:uid="{00000000-0005-0000-0000-000064150000}"/>
    <cellStyle name="Normal 6 10 3 4 2" xfId="7309" xr:uid="{00000000-0005-0000-0000-000065150000}"/>
    <cellStyle name="Normal 6 10 3 5" xfId="2112" xr:uid="{00000000-0005-0000-0000-000066150000}"/>
    <cellStyle name="Normal 6 10 3 5 2" xfId="7705" xr:uid="{00000000-0005-0000-0000-000067150000}"/>
    <cellStyle name="Normal 6 10 3 6" xfId="2518" xr:uid="{00000000-0005-0000-0000-000068150000}"/>
    <cellStyle name="Normal 6 10 3 6 2" xfId="8102" xr:uid="{00000000-0005-0000-0000-000069150000}"/>
    <cellStyle name="Normal 6 10 3 7" xfId="2916" xr:uid="{00000000-0005-0000-0000-00006A150000}"/>
    <cellStyle name="Normal 6 10 3 7 2" xfId="8495" xr:uid="{00000000-0005-0000-0000-00006B150000}"/>
    <cellStyle name="Normal 6 10 3 8" xfId="3937" xr:uid="{00000000-0005-0000-0000-00006C150000}"/>
    <cellStyle name="Normal 6 10 3 8 2" xfId="9430" xr:uid="{00000000-0005-0000-0000-00006D150000}"/>
    <cellStyle name="Normal 6 10 3 9" xfId="4382" xr:uid="{00000000-0005-0000-0000-00006E150000}"/>
    <cellStyle name="Normal 6 10 3 9 2" xfId="9847" xr:uid="{00000000-0005-0000-0000-00006F150000}"/>
    <cellStyle name="Normal 6 10 4" xfId="620" xr:uid="{00000000-0005-0000-0000-000070150000}"/>
    <cellStyle name="Normal 6 10 4 2" xfId="6234" xr:uid="{00000000-0005-0000-0000-000071150000}"/>
    <cellStyle name="Normal 6 10 5" xfId="1025" xr:uid="{00000000-0005-0000-0000-000072150000}"/>
    <cellStyle name="Normal 6 10 5 2" xfId="6634" xr:uid="{00000000-0005-0000-0000-000073150000}"/>
    <cellStyle name="Normal 6 10 6" xfId="1432" xr:uid="{00000000-0005-0000-0000-000074150000}"/>
    <cellStyle name="Normal 6 10 6 2" xfId="7034" xr:uid="{00000000-0005-0000-0000-000075150000}"/>
    <cellStyle name="Normal 6 10 7" xfId="1836" xr:uid="{00000000-0005-0000-0000-000076150000}"/>
    <cellStyle name="Normal 6 10 7 2" xfId="7432" xr:uid="{00000000-0005-0000-0000-000077150000}"/>
    <cellStyle name="Normal 6 10 8" xfId="2242" xr:uid="{00000000-0005-0000-0000-000078150000}"/>
    <cellStyle name="Normal 6 10 8 2" xfId="7831" xr:uid="{00000000-0005-0000-0000-000079150000}"/>
    <cellStyle name="Normal 6 10 9" xfId="2649" xr:uid="{00000000-0005-0000-0000-00007A150000}"/>
    <cellStyle name="Normal 6 10 9 2" xfId="8230" xr:uid="{00000000-0005-0000-0000-00007B150000}"/>
    <cellStyle name="Normal 6 11" xfId="144" xr:uid="{00000000-0005-0000-0000-00007C150000}"/>
    <cellStyle name="Normal 6 11 10" xfId="3969" xr:uid="{00000000-0005-0000-0000-00007D150000}"/>
    <cellStyle name="Normal 6 11 10 2" xfId="9461" xr:uid="{00000000-0005-0000-0000-00007E150000}"/>
    <cellStyle name="Normal 6 11 11" xfId="4272" xr:uid="{00000000-0005-0000-0000-00007F150000}"/>
    <cellStyle name="Normal 6 11 11 2" xfId="9742" xr:uid="{00000000-0005-0000-0000-000080150000}"/>
    <cellStyle name="Normal 6 11 12" xfId="4355" xr:uid="{00000000-0005-0000-0000-000081150000}"/>
    <cellStyle name="Normal 6 11 12 2" xfId="9822" xr:uid="{00000000-0005-0000-0000-000082150000}"/>
    <cellStyle name="Normal 6 11 13" xfId="5348" xr:uid="{00000000-0005-0000-0000-000083150000}"/>
    <cellStyle name="Normal 6 11 13 2" xfId="10715" xr:uid="{00000000-0005-0000-0000-000084150000}"/>
    <cellStyle name="Normal 6 11 14" xfId="5570" xr:uid="{00000000-0005-0000-0000-000085150000}"/>
    <cellStyle name="Normal 6 11 14 2" xfId="10923" xr:uid="{00000000-0005-0000-0000-000086150000}"/>
    <cellStyle name="Normal 6 11 15" xfId="5808" xr:uid="{00000000-0005-0000-0000-000087150000}"/>
    <cellStyle name="Normal 6 11 2" xfId="288" xr:uid="{00000000-0005-0000-0000-000088150000}"/>
    <cellStyle name="Normal 6 11 2 10" xfId="4850" xr:uid="{00000000-0005-0000-0000-000089150000}"/>
    <cellStyle name="Normal 6 11 2 10 2" xfId="10246" xr:uid="{00000000-0005-0000-0000-00008A150000}"/>
    <cellStyle name="Normal 6 11 2 11" xfId="3456" xr:uid="{00000000-0005-0000-0000-00008B150000}"/>
    <cellStyle name="Normal 6 11 2 11 2" xfId="8975" xr:uid="{00000000-0005-0000-0000-00008C150000}"/>
    <cellStyle name="Normal 6 11 2 12" xfId="5291" xr:uid="{00000000-0005-0000-0000-00008D150000}"/>
    <cellStyle name="Normal 6 11 2 12 2" xfId="10660" xr:uid="{00000000-0005-0000-0000-00008E150000}"/>
    <cellStyle name="Normal 6 11 2 13" xfId="5936" xr:uid="{00000000-0005-0000-0000-00008F150000}"/>
    <cellStyle name="Normal 6 11 2 2" xfId="771" xr:uid="{00000000-0005-0000-0000-000090150000}"/>
    <cellStyle name="Normal 6 11 2 2 2" xfId="6384" xr:uid="{00000000-0005-0000-0000-000091150000}"/>
    <cellStyle name="Normal 6 11 2 3" xfId="1176" xr:uid="{00000000-0005-0000-0000-000092150000}"/>
    <cellStyle name="Normal 6 11 2 3 2" xfId="6784" xr:uid="{00000000-0005-0000-0000-000093150000}"/>
    <cellStyle name="Normal 6 11 2 4" xfId="1583" xr:uid="{00000000-0005-0000-0000-000094150000}"/>
    <cellStyle name="Normal 6 11 2 4 2" xfId="7184" xr:uid="{00000000-0005-0000-0000-000095150000}"/>
    <cellStyle name="Normal 6 11 2 5" xfId="1986" xr:uid="{00000000-0005-0000-0000-000096150000}"/>
    <cellStyle name="Normal 6 11 2 5 2" xfId="7580" xr:uid="{00000000-0005-0000-0000-000097150000}"/>
    <cellStyle name="Normal 6 11 2 6" xfId="2392" xr:uid="{00000000-0005-0000-0000-000098150000}"/>
    <cellStyle name="Normal 6 11 2 6 2" xfId="7978" xr:uid="{00000000-0005-0000-0000-000099150000}"/>
    <cellStyle name="Normal 6 11 2 7" xfId="2791" xr:uid="{00000000-0005-0000-0000-00009A150000}"/>
    <cellStyle name="Normal 6 11 2 7 2" xfId="8371" xr:uid="{00000000-0005-0000-0000-00009B150000}"/>
    <cellStyle name="Normal 6 11 2 8" xfId="4062" xr:uid="{00000000-0005-0000-0000-00009C150000}"/>
    <cellStyle name="Normal 6 11 2 8 2" xfId="9550" xr:uid="{00000000-0005-0000-0000-00009D150000}"/>
    <cellStyle name="Normal 6 11 2 9" xfId="4128" xr:uid="{00000000-0005-0000-0000-00009E150000}"/>
    <cellStyle name="Normal 6 11 2 9 2" xfId="9611" xr:uid="{00000000-0005-0000-0000-00009F150000}"/>
    <cellStyle name="Normal 6 11 3" xfId="420" xr:uid="{00000000-0005-0000-0000-0000A0150000}"/>
    <cellStyle name="Normal 6 11 3 10" xfId="2586" xr:uid="{00000000-0005-0000-0000-0000A1150000}"/>
    <cellStyle name="Normal 6 11 3 10 2" xfId="8168" xr:uid="{00000000-0005-0000-0000-0000A2150000}"/>
    <cellStyle name="Normal 6 11 3 11" xfId="4709" xr:uid="{00000000-0005-0000-0000-0000A3150000}"/>
    <cellStyle name="Normal 6 11 3 11 2" xfId="10108" xr:uid="{00000000-0005-0000-0000-0000A4150000}"/>
    <cellStyle name="Normal 6 11 3 12" xfId="5009" xr:uid="{00000000-0005-0000-0000-0000A5150000}"/>
    <cellStyle name="Normal 6 11 3 12 2" xfId="10396" xr:uid="{00000000-0005-0000-0000-0000A6150000}"/>
    <cellStyle name="Normal 6 11 3 13" xfId="6063" xr:uid="{00000000-0005-0000-0000-0000A7150000}"/>
    <cellStyle name="Normal 6 11 3 2" xfId="903" xr:uid="{00000000-0005-0000-0000-0000A8150000}"/>
    <cellStyle name="Normal 6 11 3 2 2" xfId="6515" xr:uid="{00000000-0005-0000-0000-0000A9150000}"/>
    <cellStyle name="Normal 6 11 3 3" xfId="1308" xr:uid="{00000000-0005-0000-0000-0000AA150000}"/>
    <cellStyle name="Normal 6 11 3 3 2" xfId="6915" xr:uid="{00000000-0005-0000-0000-0000AB150000}"/>
    <cellStyle name="Normal 6 11 3 4" xfId="1715" xr:uid="{00000000-0005-0000-0000-0000AC150000}"/>
    <cellStyle name="Normal 6 11 3 4 2" xfId="7315" xr:uid="{00000000-0005-0000-0000-0000AD150000}"/>
    <cellStyle name="Normal 6 11 3 5" xfId="2118" xr:uid="{00000000-0005-0000-0000-0000AE150000}"/>
    <cellStyle name="Normal 6 11 3 5 2" xfId="7711" xr:uid="{00000000-0005-0000-0000-0000AF150000}"/>
    <cellStyle name="Normal 6 11 3 6" xfId="2524" xr:uid="{00000000-0005-0000-0000-0000B0150000}"/>
    <cellStyle name="Normal 6 11 3 6 2" xfId="8108" xr:uid="{00000000-0005-0000-0000-0000B1150000}"/>
    <cellStyle name="Normal 6 11 3 7" xfId="2922" xr:uid="{00000000-0005-0000-0000-0000B2150000}"/>
    <cellStyle name="Normal 6 11 3 7 2" xfId="8501" xr:uid="{00000000-0005-0000-0000-0000B3150000}"/>
    <cellStyle name="Normal 6 11 3 8" xfId="3533" xr:uid="{00000000-0005-0000-0000-0000B4150000}"/>
    <cellStyle name="Normal 6 11 3 8 2" xfId="9046" xr:uid="{00000000-0005-0000-0000-0000B5150000}"/>
    <cellStyle name="Normal 6 11 3 9" xfId="4827" xr:uid="{00000000-0005-0000-0000-0000B6150000}"/>
    <cellStyle name="Normal 6 11 3 9 2" xfId="10223" xr:uid="{00000000-0005-0000-0000-0000B7150000}"/>
    <cellStyle name="Normal 6 11 4" xfId="627" xr:uid="{00000000-0005-0000-0000-0000B8150000}"/>
    <cellStyle name="Normal 6 11 4 2" xfId="6241" xr:uid="{00000000-0005-0000-0000-0000B9150000}"/>
    <cellStyle name="Normal 6 11 5" xfId="1032" xr:uid="{00000000-0005-0000-0000-0000BA150000}"/>
    <cellStyle name="Normal 6 11 5 2" xfId="6641" xr:uid="{00000000-0005-0000-0000-0000BB150000}"/>
    <cellStyle name="Normal 6 11 6" xfId="1439" xr:uid="{00000000-0005-0000-0000-0000BC150000}"/>
    <cellStyle name="Normal 6 11 6 2" xfId="7041" xr:uid="{00000000-0005-0000-0000-0000BD150000}"/>
    <cellStyle name="Normal 6 11 7" xfId="1843" xr:uid="{00000000-0005-0000-0000-0000BE150000}"/>
    <cellStyle name="Normal 6 11 7 2" xfId="7439" xr:uid="{00000000-0005-0000-0000-0000BF150000}"/>
    <cellStyle name="Normal 6 11 8" xfId="2249" xr:uid="{00000000-0005-0000-0000-0000C0150000}"/>
    <cellStyle name="Normal 6 11 8 2" xfId="7837" xr:uid="{00000000-0005-0000-0000-0000C1150000}"/>
    <cellStyle name="Normal 6 11 9" xfId="2656" xr:uid="{00000000-0005-0000-0000-0000C2150000}"/>
    <cellStyle name="Normal 6 11 9 2" xfId="8237" xr:uid="{00000000-0005-0000-0000-0000C3150000}"/>
    <cellStyle name="Normal 6 12" xfId="174" xr:uid="{00000000-0005-0000-0000-0000C4150000}"/>
    <cellStyle name="Normal 6 12 10" xfId="3904" xr:uid="{00000000-0005-0000-0000-0000C5150000}"/>
    <cellStyle name="Normal 6 12 10 2" xfId="9399" xr:uid="{00000000-0005-0000-0000-0000C6150000}"/>
    <cellStyle name="Normal 6 12 11" xfId="3097" xr:uid="{00000000-0005-0000-0000-0000C7150000}"/>
    <cellStyle name="Normal 6 12 11 2" xfId="8644" xr:uid="{00000000-0005-0000-0000-0000C8150000}"/>
    <cellStyle name="Normal 6 12 12" xfId="4934" xr:uid="{00000000-0005-0000-0000-0000C9150000}"/>
    <cellStyle name="Normal 6 12 12 2" xfId="10327" xr:uid="{00000000-0005-0000-0000-0000CA150000}"/>
    <cellStyle name="Normal 6 12 13" xfId="4917" xr:uid="{00000000-0005-0000-0000-0000CB150000}"/>
    <cellStyle name="Normal 6 12 13 2" xfId="10310" xr:uid="{00000000-0005-0000-0000-0000CC150000}"/>
    <cellStyle name="Normal 6 12 14" xfId="3624" xr:uid="{00000000-0005-0000-0000-0000CD150000}"/>
    <cellStyle name="Normal 6 12 14 2" xfId="9132" xr:uid="{00000000-0005-0000-0000-0000CE150000}"/>
    <cellStyle name="Normal 6 12 15" xfId="5831" xr:uid="{00000000-0005-0000-0000-0000CF150000}"/>
    <cellStyle name="Normal 6 12 2" xfId="312" xr:uid="{00000000-0005-0000-0000-0000D0150000}"/>
    <cellStyle name="Normal 6 12 2 10" xfId="5237" xr:uid="{00000000-0005-0000-0000-0000D1150000}"/>
    <cellStyle name="Normal 6 12 2 10 2" xfId="10610" xr:uid="{00000000-0005-0000-0000-0000D2150000}"/>
    <cellStyle name="Normal 6 12 2 11" xfId="5484" xr:uid="{00000000-0005-0000-0000-0000D3150000}"/>
    <cellStyle name="Normal 6 12 2 11 2" xfId="10842" xr:uid="{00000000-0005-0000-0000-0000D4150000}"/>
    <cellStyle name="Normal 6 12 2 12" xfId="5645" xr:uid="{00000000-0005-0000-0000-0000D5150000}"/>
    <cellStyle name="Normal 6 12 2 12 2" xfId="10992" xr:uid="{00000000-0005-0000-0000-0000D6150000}"/>
    <cellStyle name="Normal 6 12 2 13" xfId="5959" xr:uid="{00000000-0005-0000-0000-0000D7150000}"/>
    <cellStyle name="Normal 6 12 2 2" xfId="795" xr:uid="{00000000-0005-0000-0000-0000D8150000}"/>
    <cellStyle name="Normal 6 12 2 2 2" xfId="6407" xr:uid="{00000000-0005-0000-0000-0000D9150000}"/>
    <cellStyle name="Normal 6 12 2 3" xfId="1200" xr:uid="{00000000-0005-0000-0000-0000DA150000}"/>
    <cellStyle name="Normal 6 12 2 3 2" xfId="6807" xr:uid="{00000000-0005-0000-0000-0000DB150000}"/>
    <cellStyle name="Normal 6 12 2 4" xfId="1607" xr:uid="{00000000-0005-0000-0000-0000DC150000}"/>
    <cellStyle name="Normal 6 12 2 4 2" xfId="7207" xr:uid="{00000000-0005-0000-0000-0000DD150000}"/>
    <cellStyle name="Normal 6 12 2 5" xfId="2010" xr:uid="{00000000-0005-0000-0000-0000DE150000}"/>
    <cellStyle name="Normal 6 12 2 5 2" xfId="7603" xr:uid="{00000000-0005-0000-0000-0000DF150000}"/>
    <cellStyle name="Normal 6 12 2 6" xfId="2416" xr:uid="{00000000-0005-0000-0000-0000E0150000}"/>
    <cellStyle name="Normal 6 12 2 6 2" xfId="8001" xr:uid="{00000000-0005-0000-0000-0000E1150000}"/>
    <cellStyle name="Normal 6 12 2 7" xfId="2815" xr:uid="{00000000-0005-0000-0000-0000E2150000}"/>
    <cellStyle name="Normal 6 12 2 7 2" xfId="8394" xr:uid="{00000000-0005-0000-0000-0000E3150000}"/>
    <cellStyle name="Normal 6 12 2 8" xfId="4438" xr:uid="{00000000-0005-0000-0000-0000E4150000}"/>
    <cellStyle name="Normal 6 12 2 8 2" xfId="9899" xr:uid="{00000000-0005-0000-0000-0000E5150000}"/>
    <cellStyle name="Normal 6 12 2 9" xfId="4435" xr:uid="{00000000-0005-0000-0000-0000E6150000}"/>
    <cellStyle name="Normal 6 12 2 9 2" xfId="9896" xr:uid="{00000000-0005-0000-0000-0000E7150000}"/>
    <cellStyle name="Normal 6 12 3" xfId="444" xr:uid="{00000000-0005-0000-0000-0000E8150000}"/>
    <cellStyle name="Normal 6 12 3 10" xfId="5067" xr:uid="{00000000-0005-0000-0000-0000E9150000}"/>
    <cellStyle name="Normal 6 12 3 10 2" xfId="10449" xr:uid="{00000000-0005-0000-0000-0000EA150000}"/>
    <cellStyle name="Normal 6 12 3 11" xfId="3423" xr:uid="{00000000-0005-0000-0000-0000EB150000}"/>
    <cellStyle name="Normal 6 12 3 11 2" xfId="8947" xr:uid="{00000000-0005-0000-0000-0000EC150000}"/>
    <cellStyle name="Normal 6 12 3 12" xfId="5226" xr:uid="{00000000-0005-0000-0000-0000ED150000}"/>
    <cellStyle name="Normal 6 12 3 12 2" xfId="10599" xr:uid="{00000000-0005-0000-0000-0000EE150000}"/>
    <cellStyle name="Normal 6 12 3 13" xfId="6086" xr:uid="{00000000-0005-0000-0000-0000EF150000}"/>
    <cellStyle name="Normal 6 12 3 2" xfId="927" xr:uid="{00000000-0005-0000-0000-0000F0150000}"/>
    <cellStyle name="Normal 6 12 3 2 2" xfId="6539" xr:uid="{00000000-0005-0000-0000-0000F1150000}"/>
    <cellStyle name="Normal 6 12 3 3" xfId="1332" xr:uid="{00000000-0005-0000-0000-0000F2150000}"/>
    <cellStyle name="Normal 6 12 3 3 2" xfId="6939" xr:uid="{00000000-0005-0000-0000-0000F3150000}"/>
    <cellStyle name="Normal 6 12 3 4" xfId="1739" xr:uid="{00000000-0005-0000-0000-0000F4150000}"/>
    <cellStyle name="Normal 6 12 3 4 2" xfId="7339" xr:uid="{00000000-0005-0000-0000-0000F5150000}"/>
    <cellStyle name="Normal 6 12 3 5" xfId="2142" xr:uid="{00000000-0005-0000-0000-0000F6150000}"/>
    <cellStyle name="Normal 6 12 3 5 2" xfId="7735" xr:uid="{00000000-0005-0000-0000-0000F7150000}"/>
    <cellStyle name="Normal 6 12 3 6" xfId="2548" xr:uid="{00000000-0005-0000-0000-0000F8150000}"/>
    <cellStyle name="Normal 6 12 3 6 2" xfId="8132" xr:uid="{00000000-0005-0000-0000-0000F9150000}"/>
    <cellStyle name="Normal 6 12 3 7" xfId="2946" xr:uid="{00000000-0005-0000-0000-0000FA150000}"/>
    <cellStyle name="Normal 6 12 3 7 2" xfId="8525" xr:uid="{00000000-0005-0000-0000-0000FB150000}"/>
    <cellStyle name="Normal 6 12 3 8" xfId="3924" xr:uid="{00000000-0005-0000-0000-0000FC150000}"/>
    <cellStyle name="Normal 6 12 3 8 2" xfId="9417" xr:uid="{00000000-0005-0000-0000-0000FD150000}"/>
    <cellStyle name="Normal 6 12 3 9" xfId="3207" xr:uid="{00000000-0005-0000-0000-0000FE150000}"/>
    <cellStyle name="Normal 6 12 3 9 2" xfId="8747" xr:uid="{00000000-0005-0000-0000-0000FF150000}"/>
    <cellStyle name="Normal 6 12 4" xfId="657" xr:uid="{00000000-0005-0000-0000-000000160000}"/>
    <cellStyle name="Normal 6 12 4 2" xfId="6270" xr:uid="{00000000-0005-0000-0000-000001160000}"/>
    <cellStyle name="Normal 6 12 5" xfId="1062" xr:uid="{00000000-0005-0000-0000-000002160000}"/>
    <cellStyle name="Normal 6 12 5 2" xfId="6670" xr:uid="{00000000-0005-0000-0000-000003160000}"/>
    <cellStyle name="Normal 6 12 6" xfId="1469" xr:uid="{00000000-0005-0000-0000-000004160000}"/>
    <cellStyle name="Normal 6 12 6 2" xfId="7070" xr:uid="{00000000-0005-0000-0000-000005160000}"/>
    <cellStyle name="Normal 6 12 7" xfId="1873" xr:uid="{00000000-0005-0000-0000-000006160000}"/>
    <cellStyle name="Normal 6 12 7 2" xfId="7468" xr:uid="{00000000-0005-0000-0000-000007160000}"/>
    <cellStyle name="Normal 6 12 8" xfId="2278" xr:uid="{00000000-0005-0000-0000-000008160000}"/>
    <cellStyle name="Normal 6 12 8 2" xfId="7864" xr:uid="{00000000-0005-0000-0000-000009160000}"/>
    <cellStyle name="Normal 6 12 9" xfId="2682" xr:uid="{00000000-0005-0000-0000-00000A160000}"/>
    <cellStyle name="Normal 6 12 9 2" xfId="8262" xr:uid="{00000000-0005-0000-0000-00000B160000}"/>
    <cellStyle name="Normal 6 13" xfId="181" xr:uid="{00000000-0005-0000-0000-00000C160000}"/>
    <cellStyle name="Normal 6 13 10" xfId="3199" xr:uid="{00000000-0005-0000-0000-00000D160000}"/>
    <cellStyle name="Normal 6 13 10 2" xfId="8739" xr:uid="{00000000-0005-0000-0000-00000E160000}"/>
    <cellStyle name="Normal 6 13 11" xfId="2580" xr:uid="{00000000-0005-0000-0000-00000F160000}"/>
    <cellStyle name="Normal 6 13 11 2" xfId="8162" xr:uid="{00000000-0005-0000-0000-000010160000}"/>
    <cellStyle name="Normal 6 13 12" xfId="3748" xr:uid="{00000000-0005-0000-0000-000011160000}"/>
    <cellStyle name="Normal 6 13 12 2" xfId="9251" xr:uid="{00000000-0005-0000-0000-000012160000}"/>
    <cellStyle name="Normal 6 13 13" xfId="2983" xr:uid="{00000000-0005-0000-0000-000013160000}"/>
    <cellStyle name="Normal 6 13 13 2" xfId="8561" xr:uid="{00000000-0005-0000-0000-000014160000}"/>
    <cellStyle name="Normal 6 13 14" xfId="5129" xr:uid="{00000000-0005-0000-0000-000015160000}"/>
    <cellStyle name="Normal 6 13 14 2" xfId="10505" xr:uid="{00000000-0005-0000-0000-000016160000}"/>
    <cellStyle name="Normal 6 13 15" xfId="5835" xr:uid="{00000000-0005-0000-0000-000017160000}"/>
    <cellStyle name="Normal 6 13 2" xfId="316" xr:uid="{00000000-0005-0000-0000-000018160000}"/>
    <cellStyle name="Normal 6 13 2 10" xfId="3864" xr:uid="{00000000-0005-0000-0000-000019160000}"/>
    <cellStyle name="Normal 6 13 2 10 2" xfId="9362" xr:uid="{00000000-0005-0000-0000-00001A160000}"/>
    <cellStyle name="Normal 6 13 2 11" xfId="4946" xr:uid="{00000000-0005-0000-0000-00001B160000}"/>
    <cellStyle name="Normal 6 13 2 11 2" xfId="10337" xr:uid="{00000000-0005-0000-0000-00001C160000}"/>
    <cellStyle name="Normal 6 13 2 12" xfId="4210" xr:uid="{00000000-0005-0000-0000-00001D160000}"/>
    <cellStyle name="Normal 6 13 2 12 2" xfId="9682" xr:uid="{00000000-0005-0000-0000-00001E160000}"/>
    <cellStyle name="Normal 6 13 2 13" xfId="5963" xr:uid="{00000000-0005-0000-0000-00001F160000}"/>
    <cellStyle name="Normal 6 13 2 2" xfId="799" xr:uid="{00000000-0005-0000-0000-000020160000}"/>
    <cellStyle name="Normal 6 13 2 2 2" xfId="6411" xr:uid="{00000000-0005-0000-0000-000021160000}"/>
    <cellStyle name="Normal 6 13 2 3" xfId="1204" xr:uid="{00000000-0005-0000-0000-000022160000}"/>
    <cellStyle name="Normal 6 13 2 3 2" xfId="6811" xr:uid="{00000000-0005-0000-0000-000023160000}"/>
    <cellStyle name="Normal 6 13 2 4" xfId="1611" xr:uid="{00000000-0005-0000-0000-000024160000}"/>
    <cellStyle name="Normal 6 13 2 4 2" xfId="7211" xr:uid="{00000000-0005-0000-0000-000025160000}"/>
    <cellStyle name="Normal 6 13 2 5" xfId="2014" xr:uid="{00000000-0005-0000-0000-000026160000}"/>
    <cellStyle name="Normal 6 13 2 5 2" xfId="7607" xr:uid="{00000000-0005-0000-0000-000027160000}"/>
    <cellStyle name="Normal 6 13 2 6" xfId="2420" xr:uid="{00000000-0005-0000-0000-000028160000}"/>
    <cellStyle name="Normal 6 13 2 6 2" xfId="8005" xr:uid="{00000000-0005-0000-0000-000029160000}"/>
    <cellStyle name="Normal 6 13 2 7" xfId="2819" xr:uid="{00000000-0005-0000-0000-00002A160000}"/>
    <cellStyle name="Normal 6 13 2 7 2" xfId="8398" xr:uid="{00000000-0005-0000-0000-00002B160000}"/>
    <cellStyle name="Normal 6 13 2 8" xfId="3234" xr:uid="{00000000-0005-0000-0000-00002C160000}"/>
    <cellStyle name="Normal 6 13 2 8 2" xfId="8771" xr:uid="{00000000-0005-0000-0000-00002D160000}"/>
    <cellStyle name="Normal 6 13 2 9" xfId="2571" xr:uid="{00000000-0005-0000-0000-00002E160000}"/>
    <cellStyle name="Normal 6 13 2 9 2" xfId="8153" xr:uid="{00000000-0005-0000-0000-00002F160000}"/>
    <cellStyle name="Normal 6 13 3" xfId="448" xr:uid="{00000000-0005-0000-0000-000030160000}"/>
    <cellStyle name="Normal 6 13 3 10" xfId="4428" xr:uid="{00000000-0005-0000-0000-000031160000}"/>
    <cellStyle name="Normal 6 13 3 10 2" xfId="9889" xr:uid="{00000000-0005-0000-0000-000032160000}"/>
    <cellStyle name="Normal 6 13 3 11" xfId="4951" xr:uid="{00000000-0005-0000-0000-000033160000}"/>
    <cellStyle name="Normal 6 13 3 11 2" xfId="10340" xr:uid="{00000000-0005-0000-0000-000034160000}"/>
    <cellStyle name="Normal 6 13 3 12" xfId="3473" xr:uid="{00000000-0005-0000-0000-000035160000}"/>
    <cellStyle name="Normal 6 13 3 12 2" xfId="8991" xr:uid="{00000000-0005-0000-0000-000036160000}"/>
    <cellStyle name="Normal 6 13 3 13" xfId="6090" xr:uid="{00000000-0005-0000-0000-000037160000}"/>
    <cellStyle name="Normal 6 13 3 2" xfId="931" xr:uid="{00000000-0005-0000-0000-000038160000}"/>
    <cellStyle name="Normal 6 13 3 2 2" xfId="6543" xr:uid="{00000000-0005-0000-0000-000039160000}"/>
    <cellStyle name="Normal 6 13 3 3" xfId="1336" xr:uid="{00000000-0005-0000-0000-00003A160000}"/>
    <cellStyle name="Normal 6 13 3 3 2" xfId="6943" xr:uid="{00000000-0005-0000-0000-00003B160000}"/>
    <cellStyle name="Normal 6 13 3 4" xfId="1743" xr:uid="{00000000-0005-0000-0000-00003C160000}"/>
    <cellStyle name="Normal 6 13 3 4 2" xfId="7343" xr:uid="{00000000-0005-0000-0000-00003D160000}"/>
    <cellStyle name="Normal 6 13 3 5" xfId="2146" xr:uid="{00000000-0005-0000-0000-00003E160000}"/>
    <cellStyle name="Normal 6 13 3 5 2" xfId="7739" xr:uid="{00000000-0005-0000-0000-00003F160000}"/>
    <cellStyle name="Normal 6 13 3 6" xfId="2552" xr:uid="{00000000-0005-0000-0000-000040160000}"/>
    <cellStyle name="Normal 6 13 3 6 2" xfId="8136" xr:uid="{00000000-0005-0000-0000-000041160000}"/>
    <cellStyle name="Normal 6 13 3 7" xfId="2950" xr:uid="{00000000-0005-0000-0000-000042160000}"/>
    <cellStyle name="Normal 6 13 3 7 2" xfId="8529" xr:uid="{00000000-0005-0000-0000-000043160000}"/>
    <cellStyle name="Normal 6 13 3 8" xfId="4132" xr:uid="{00000000-0005-0000-0000-000044160000}"/>
    <cellStyle name="Normal 6 13 3 8 2" xfId="9613" xr:uid="{00000000-0005-0000-0000-000045160000}"/>
    <cellStyle name="Normal 6 13 3 9" xfId="2961" xr:uid="{00000000-0005-0000-0000-000046160000}"/>
    <cellStyle name="Normal 6 13 3 9 2" xfId="8540" xr:uid="{00000000-0005-0000-0000-000047160000}"/>
    <cellStyle name="Normal 6 13 4" xfId="664" xr:uid="{00000000-0005-0000-0000-000048160000}"/>
    <cellStyle name="Normal 6 13 4 2" xfId="6277" xr:uid="{00000000-0005-0000-0000-000049160000}"/>
    <cellStyle name="Normal 6 13 5" xfId="1069" xr:uid="{00000000-0005-0000-0000-00004A160000}"/>
    <cellStyle name="Normal 6 13 5 2" xfId="6677" xr:uid="{00000000-0005-0000-0000-00004B160000}"/>
    <cellStyle name="Normal 6 13 6" xfId="1476" xr:uid="{00000000-0005-0000-0000-00004C160000}"/>
    <cellStyle name="Normal 6 13 6 2" xfId="7077" xr:uid="{00000000-0005-0000-0000-00004D160000}"/>
    <cellStyle name="Normal 6 13 7" xfId="1880" xr:uid="{00000000-0005-0000-0000-00004E160000}"/>
    <cellStyle name="Normal 6 13 7 2" xfId="7475" xr:uid="{00000000-0005-0000-0000-00004F160000}"/>
    <cellStyle name="Normal 6 13 8" xfId="2285" xr:uid="{00000000-0005-0000-0000-000050160000}"/>
    <cellStyle name="Normal 6 13 8 2" xfId="7871" xr:uid="{00000000-0005-0000-0000-000051160000}"/>
    <cellStyle name="Normal 6 13 9" xfId="2688" xr:uid="{00000000-0005-0000-0000-000052160000}"/>
    <cellStyle name="Normal 6 13 9 2" xfId="8268" xr:uid="{00000000-0005-0000-0000-000053160000}"/>
    <cellStyle name="Normal 6 14" xfId="203" xr:uid="{00000000-0005-0000-0000-000054160000}"/>
    <cellStyle name="Normal 6 14 10" xfId="3551" xr:uid="{00000000-0005-0000-0000-000055160000}"/>
    <cellStyle name="Normal 6 14 10 2" xfId="9063" xr:uid="{00000000-0005-0000-0000-000056160000}"/>
    <cellStyle name="Normal 6 14 11" xfId="5346" xr:uid="{00000000-0005-0000-0000-000057160000}"/>
    <cellStyle name="Normal 6 14 11 2" xfId="10713" xr:uid="{00000000-0005-0000-0000-000058160000}"/>
    <cellStyle name="Normal 6 14 12" xfId="5568" xr:uid="{00000000-0005-0000-0000-000059160000}"/>
    <cellStyle name="Normal 6 14 12 2" xfId="10921" xr:uid="{00000000-0005-0000-0000-00005A160000}"/>
    <cellStyle name="Normal 6 14 13" xfId="5853" xr:uid="{00000000-0005-0000-0000-00005B160000}"/>
    <cellStyle name="Normal 6 14 2" xfId="686" xr:uid="{00000000-0005-0000-0000-00005C160000}"/>
    <cellStyle name="Normal 6 14 2 2" xfId="6299" xr:uid="{00000000-0005-0000-0000-00005D160000}"/>
    <cellStyle name="Normal 6 14 3" xfId="1091" xr:uid="{00000000-0005-0000-0000-00005E160000}"/>
    <cellStyle name="Normal 6 14 3 2" xfId="6699" xr:uid="{00000000-0005-0000-0000-00005F160000}"/>
    <cellStyle name="Normal 6 14 4" xfId="1498" xr:uid="{00000000-0005-0000-0000-000060160000}"/>
    <cellStyle name="Normal 6 14 4 2" xfId="7099" xr:uid="{00000000-0005-0000-0000-000061160000}"/>
    <cellStyle name="Normal 6 14 5" xfId="1901" xr:uid="{00000000-0005-0000-0000-000062160000}"/>
    <cellStyle name="Normal 6 14 5 2" xfId="7495" xr:uid="{00000000-0005-0000-0000-000063160000}"/>
    <cellStyle name="Normal 6 14 6" xfId="2307" xr:uid="{00000000-0005-0000-0000-000064160000}"/>
    <cellStyle name="Normal 6 14 6 2" xfId="7893" xr:uid="{00000000-0005-0000-0000-000065160000}"/>
    <cellStyle name="Normal 6 14 7" xfId="2708" xr:uid="{00000000-0005-0000-0000-000066160000}"/>
    <cellStyle name="Normal 6 14 7 2" xfId="8288" xr:uid="{00000000-0005-0000-0000-000067160000}"/>
    <cellStyle name="Normal 6 14 8" xfId="4214" xr:uid="{00000000-0005-0000-0000-000068160000}"/>
    <cellStyle name="Normal 6 14 8 2" xfId="9686" xr:uid="{00000000-0005-0000-0000-000069160000}"/>
    <cellStyle name="Normal 6 14 9" xfId="3616" xr:uid="{00000000-0005-0000-0000-00006A160000}"/>
    <cellStyle name="Normal 6 14 9 2" xfId="9124" xr:uid="{00000000-0005-0000-0000-00006B160000}"/>
    <cellStyle name="Normal 6 15" xfId="335" xr:uid="{00000000-0005-0000-0000-00006C160000}"/>
    <cellStyle name="Normal 6 15 10" xfId="4718" xr:uid="{00000000-0005-0000-0000-00006D160000}"/>
    <cellStyle name="Normal 6 15 10 2" xfId="10117" xr:uid="{00000000-0005-0000-0000-00006E160000}"/>
    <cellStyle name="Normal 6 15 11" xfId="4206" xr:uid="{00000000-0005-0000-0000-00006F160000}"/>
    <cellStyle name="Normal 6 15 11 2" xfId="9679" xr:uid="{00000000-0005-0000-0000-000070160000}"/>
    <cellStyle name="Normal 6 15 12" xfId="5324" xr:uid="{00000000-0005-0000-0000-000071160000}"/>
    <cellStyle name="Normal 6 15 12 2" xfId="10692" xr:uid="{00000000-0005-0000-0000-000072160000}"/>
    <cellStyle name="Normal 6 15 13" xfId="5980" xr:uid="{00000000-0005-0000-0000-000073160000}"/>
    <cellStyle name="Normal 6 15 2" xfId="818" xr:uid="{00000000-0005-0000-0000-000074160000}"/>
    <cellStyle name="Normal 6 15 2 2" xfId="6430" xr:uid="{00000000-0005-0000-0000-000075160000}"/>
    <cellStyle name="Normal 6 15 3" xfId="1223" xr:uid="{00000000-0005-0000-0000-000076160000}"/>
    <cellStyle name="Normal 6 15 3 2" xfId="6830" xr:uid="{00000000-0005-0000-0000-000077160000}"/>
    <cellStyle name="Normal 6 15 4" xfId="1630" xr:uid="{00000000-0005-0000-0000-000078160000}"/>
    <cellStyle name="Normal 6 15 4 2" xfId="7230" xr:uid="{00000000-0005-0000-0000-000079160000}"/>
    <cellStyle name="Normal 6 15 5" xfId="2033" xr:uid="{00000000-0005-0000-0000-00007A160000}"/>
    <cellStyle name="Normal 6 15 5 2" xfId="7626" xr:uid="{00000000-0005-0000-0000-00007B160000}"/>
    <cellStyle name="Normal 6 15 6" xfId="2439" xr:uid="{00000000-0005-0000-0000-00007C160000}"/>
    <cellStyle name="Normal 6 15 6 2" xfId="8023" xr:uid="{00000000-0005-0000-0000-00007D160000}"/>
    <cellStyle name="Normal 6 15 7" xfId="2837" xr:uid="{00000000-0005-0000-0000-00007E160000}"/>
    <cellStyle name="Normal 6 15 7 2" xfId="8416" xr:uid="{00000000-0005-0000-0000-00007F160000}"/>
    <cellStyle name="Normal 6 15 8" xfId="3396" xr:uid="{00000000-0005-0000-0000-000080160000}"/>
    <cellStyle name="Normal 6 15 8 2" xfId="8922" xr:uid="{00000000-0005-0000-0000-000081160000}"/>
    <cellStyle name="Normal 6 15 9" xfId="4974" xr:uid="{00000000-0005-0000-0000-000082160000}"/>
    <cellStyle name="Normal 6 15 9 2" xfId="10362" xr:uid="{00000000-0005-0000-0000-000083160000}"/>
    <cellStyle name="Normal 6 16" xfId="526" xr:uid="{00000000-0005-0000-0000-000084160000}"/>
    <cellStyle name="Normal 6 16 2" xfId="6145" xr:uid="{00000000-0005-0000-0000-000085160000}"/>
    <cellStyle name="Normal 6 17" xfId="814" xr:uid="{00000000-0005-0000-0000-000086160000}"/>
    <cellStyle name="Normal 6 17 2" xfId="6426" xr:uid="{00000000-0005-0000-0000-000087160000}"/>
    <cellStyle name="Normal 6 18" xfId="1219" xr:uid="{00000000-0005-0000-0000-000088160000}"/>
    <cellStyle name="Normal 6 18 2" xfId="6826" xr:uid="{00000000-0005-0000-0000-000089160000}"/>
    <cellStyle name="Normal 6 19" xfId="1626" xr:uid="{00000000-0005-0000-0000-00008A160000}"/>
    <cellStyle name="Normal 6 19 2" xfId="7226" xr:uid="{00000000-0005-0000-0000-00008B160000}"/>
    <cellStyle name="Normal 6 2" xfId="72" xr:uid="{00000000-0005-0000-0000-00008C160000}"/>
    <cellStyle name="Normal 6 2 10" xfId="3844" xr:uid="{00000000-0005-0000-0000-00008D160000}"/>
    <cellStyle name="Normal 6 2 10 2" xfId="9342" xr:uid="{00000000-0005-0000-0000-00008E160000}"/>
    <cellStyle name="Normal 6 2 11" xfId="3247" xr:uid="{00000000-0005-0000-0000-00008F160000}"/>
    <cellStyle name="Normal 6 2 11 2" xfId="8784" xr:uid="{00000000-0005-0000-0000-000090160000}"/>
    <cellStyle name="Normal 6 2 12" xfId="3786" xr:uid="{00000000-0005-0000-0000-000091160000}"/>
    <cellStyle name="Normal 6 2 12 2" xfId="9287" xr:uid="{00000000-0005-0000-0000-000092160000}"/>
    <cellStyle name="Normal 6 2 13" xfId="4943" xr:uid="{00000000-0005-0000-0000-000093160000}"/>
    <cellStyle name="Normal 6 2 13 2" xfId="10335" xr:uid="{00000000-0005-0000-0000-000094160000}"/>
    <cellStyle name="Normal 6 2 14" xfId="4316" xr:uid="{00000000-0005-0000-0000-000095160000}"/>
    <cellStyle name="Normal 6 2 14 2" xfId="9783" xr:uid="{00000000-0005-0000-0000-000096160000}"/>
    <cellStyle name="Normal 6 2 15" xfId="5747" xr:uid="{00000000-0005-0000-0000-000097160000}"/>
    <cellStyle name="Normal 6 2 2" xfId="226" xr:uid="{00000000-0005-0000-0000-000098160000}"/>
    <cellStyle name="Normal 6 2 2 10" xfId="4936" xr:uid="{00000000-0005-0000-0000-000099160000}"/>
    <cellStyle name="Normal 6 2 2 10 2" xfId="10329" xr:uid="{00000000-0005-0000-0000-00009A160000}"/>
    <cellStyle name="Normal 6 2 2 11" xfId="4107" xr:uid="{00000000-0005-0000-0000-00009B160000}"/>
    <cellStyle name="Normal 6 2 2 11 2" xfId="9591" xr:uid="{00000000-0005-0000-0000-00009C160000}"/>
    <cellStyle name="Normal 6 2 2 12" xfId="3973" xr:uid="{00000000-0005-0000-0000-00009D160000}"/>
    <cellStyle name="Normal 6 2 2 12 2" xfId="9465" xr:uid="{00000000-0005-0000-0000-00009E160000}"/>
    <cellStyle name="Normal 6 2 2 13" xfId="5875" xr:uid="{00000000-0005-0000-0000-00009F160000}"/>
    <cellStyle name="Normal 6 2 2 2" xfId="709" xr:uid="{00000000-0005-0000-0000-0000A0160000}"/>
    <cellStyle name="Normal 6 2 2 2 2" xfId="6322" xr:uid="{00000000-0005-0000-0000-0000A1160000}"/>
    <cellStyle name="Normal 6 2 2 3" xfId="1114" xr:uid="{00000000-0005-0000-0000-0000A2160000}"/>
    <cellStyle name="Normal 6 2 2 3 2" xfId="6722" xr:uid="{00000000-0005-0000-0000-0000A3160000}"/>
    <cellStyle name="Normal 6 2 2 4" xfId="1521" xr:uid="{00000000-0005-0000-0000-0000A4160000}"/>
    <cellStyle name="Normal 6 2 2 4 2" xfId="7122" xr:uid="{00000000-0005-0000-0000-0000A5160000}"/>
    <cellStyle name="Normal 6 2 2 5" xfId="1924" xr:uid="{00000000-0005-0000-0000-0000A6160000}"/>
    <cellStyle name="Normal 6 2 2 5 2" xfId="7518" xr:uid="{00000000-0005-0000-0000-0000A7160000}"/>
    <cellStyle name="Normal 6 2 2 6" xfId="2330" xr:uid="{00000000-0005-0000-0000-0000A8160000}"/>
    <cellStyle name="Normal 6 2 2 6 2" xfId="7916" xr:uid="{00000000-0005-0000-0000-0000A9160000}"/>
    <cellStyle name="Normal 6 2 2 7" xfId="2730" xr:uid="{00000000-0005-0000-0000-0000AA160000}"/>
    <cellStyle name="Normal 6 2 2 7 2" xfId="8310" xr:uid="{00000000-0005-0000-0000-0000AB160000}"/>
    <cellStyle name="Normal 6 2 2 8" xfId="3200" xr:uid="{00000000-0005-0000-0000-0000AC160000}"/>
    <cellStyle name="Normal 6 2 2 8 2" xfId="8740" xr:uid="{00000000-0005-0000-0000-0000AD160000}"/>
    <cellStyle name="Normal 6 2 2 9" xfId="2834" xr:uid="{00000000-0005-0000-0000-0000AE160000}"/>
    <cellStyle name="Normal 6 2 2 9 2" xfId="8413" xr:uid="{00000000-0005-0000-0000-0000AF160000}"/>
    <cellStyle name="Normal 6 2 3" xfId="358" xr:uid="{00000000-0005-0000-0000-0000B0160000}"/>
    <cellStyle name="Normal 6 2 3 10" xfId="3946" xr:uid="{00000000-0005-0000-0000-0000B1160000}"/>
    <cellStyle name="Normal 6 2 3 10 2" xfId="9439" xr:uid="{00000000-0005-0000-0000-0000B2160000}"/>
    <cellStyle name="Normal 6 2 3 11" xfId="3544" xr:uid="{00000000-0005-0000-0000-0000B3160000}"/>
    <cellStyle name="Normal 6 2 3 11 2" xfId="9056" xr:uid="{00000000-0005-0000-0000-0000B4160000}"/>
    <cellStyle name="Normal 6 2 3 12" xfId="4909" xr:uid="{00000000-0005-0000-0000-0000B5160000}"/>
    <cellStyle name="Normal 6 2 3 12 2" xfId="10302" xr:uid="{00000000-0005-0000-0000-0000B6160000}"/>
    <cellStyle name="Normal 6 2 3 13" xfId="6002" xr:uid="{00000000-0005-0000-0000-0000B7160000}"/>
    <cellStyle name="Normal 6 2 3 2" xfId="841" xr:uid="{00000000-0005-0000-0000-0000B8160000}"/>
    <cellStyle name="Normal 6 2 3 2 2" xfId="6453" xr:uid="{00000000-0005-0000-0000-0000B9160000}"/>
    <cellStyle name="Normal 6 2 3 3" xfId="1246" xr:uid="{00000000-0005-0000-0000-0000BA160000}"/>
    <cellStyle name="Normal 6 2 3 3 2" xfId="6853" xr:uid="{00000000-0005-0000-0000-0000BB160000}"/>
    <cellStyle name="Normal 6 2 3 4" xfId="1653" xr:uid="{00000000-0005-0000-0000-0000BC160000}"/>
    <cellStyle name="Normal 6 2 3 4 2" xfId="7253" xr:uid="{00000000-0005-0000-0000-0000BD160000}"/>
    <cellStyle name="Normal 6 2 3 5" xfId="2056" xr:uid="{00000000-0005-0000-0000-0000BE160000}"/>
    <cellStyle name="Normal 6 2 3 5 2" xfId="7649" xr:uid="{00000000-0005-0000-0000-0000BF160000}"/>
    <cellStyle name="Normal 6 2 3 6" xfId="2462" xr:uid="{00000000-0005-0000-0000-0000C0160000}"/>
    <cellStyle name="Normal 6 2 3 6 2" xfId="8046" xr:uid="{00000000-0005-0000-0000-0000C1160000}"/>
    <cellStyle name="Normal 6 2 3 7" xfId="2860" xr:uid="{00000000-0005-0000-0000-0000C2160000}"/>
    <cellStyle name="Normal 6 2 3 7 2" xfId="8439" xr:uid="{00000000-0005-0000-0000-0000C3160000}"/>
    <cellStyle name="Normal 6 2 3 8" xfId="4124" xr:uid="{00000000-0005-0000-0000-0000C4160000}"/>
    <cellStyle name="Normal 6 2 3 8 2" xfId="9607" xr:uid="{00000000-0005-0000-0000-0000C5160000}"/>
    <cellStyle name="Normal 6 2 3 9" xfId="3747" xr:uid="{00000000-0005-0000-0000-0000C6160000}"/>
    <cellStyle name="Normal 6 2 3 9 2" xfId="9250" xr:uid="{00000000-0005-0000-0000-0000C7160000}"/>
    <cellStyle name="Normal 6 2 4" xfId="555" xr:uid="{00000000-0005-0000-0000-0000C8160000}"/>
    <cellStyle name="Normal 6 2 4 2" xfId="6172" xr:uid="{00000000-0005-0000-0000-0000C9160000}"/>
    <cellStyle name="Normal 6 2 5" xfId="522" xr:uid="{00000000-0005-0000-0000-0000CA160000}"/>
    <cellStyle name="Normal 6 2 5 2" xfId="6142" xr:uid="{00000000-0005-0000-0000-0000CB160000}"/>
    <cellStyle name="Normal 6 2 6" xfId="962" xr:uid="{00000000-0005-0000-0000-0000CC160000}"/>
    <cellStyle name="Normal 6 2 6 2" xfId="6572" xr:uid="{00000000-0005-0000-0000-0000CD160000}"/>
    <cellStyle name="Normal 6 2 7" xfId="1367" xr:uid="{00000000-0005-0000-0000-0000CE160000}"/>
    <cellStyle name="Normal 6 2 7 2" xfId="6972" xr:uid="{00000000-0005-0000-0000-0000CF160000}"/>
    <cellStyle name="Normal 6 2 8" xfId="1448" xr:uid="{00000000-0005-0000-0000-0000D0160000}"/>
    <cellStyle name="Normal 6 2 8 2" xfId="7050" xr:uid="{00000000-0005-0000-0000-0000D1160000}"/>
    <cellStyle name="Normal 6 2 9" xfId="2588" xr:uid="{00000000-0005-0000-0000-0000D2160000}"/>
    <cellStyle name="Normal 6 2 9 2" xfId="8170" xr:uid="{00000000-0005-0000-0000-0000D3160000}"/>
    <cellStyle name="Normal 6 20" xfId="1840" xr:uid="{00000000-0005-0000-0000-0000D4160000}"/>
    <cellStyle name="Normal 6 20 2" xfId="7436" xr:uid="{00000000-0005-0000-0000-0000D5160000}"/>
    <cellStyle name="Normal 6 21" xfId="2280" xr:uid="{00000000-0005-0000-0000-0000D6160000}"/>
    <cellStyle name="Normal 6 21 2" xfId="7866" xr:uid="{00000000-0005-0000-0000-0000D7160000}"/>
    <cellStyle name="Normal 6 22" xfId="3574" xr:uid="{00000000-0005-0000-0000-0000D8160000}"/>
    <cellStyle name="Normal 6 22 2" xfId="9085" xr:uid="{00000000-0005-0000-0000-0000D9160000}"/>
    <cellStyle name="Normal 6 23" xfId="4855" xr:uid="{00000000-0005-0000-0000-0000DA160000}"/>
    <cellStyle name="Normal 6 23 2" xfId="10250" xr:uid="{00000000-0005-0000-0000-0000DB160000}"/>
    <cellStyle name="Normal 6 24" xfId="4879" xr:uid="{00000000-0005-0000-0000-0000DC160000}"/>
    <cellStyle name="Normal 6 24 2" xfId="10273" xr:uid="{00000000-0005-0000-0000-0000DD160000}"/>
    <cellStyle name="Normal 6 25" xfId="4392" xr:uid="{00000000-0005-0000-0000-0000DE160000}"/>
    <cellStyle name="Normal 6 25 2" xfId="9855" xr:uid="{00000000-0005-0000-0000-0000DF160000}"/>
    <cellStyle name="Normal 6 26" xfId="3668" xr:uid="{00000000-0005-0000-0000-0000E0160000}"/>
    <cellStyle name="Normal 6 26 2" xfId="9174" xr:uid="{00000000-0005-0000-0000-0000E1160000}"/>
    <cellStyle name="Normal 6 27" xfId="5725" xr:uid="{00000000-0005-0000-0000-0000E2160000}"/>
    <cellStyle name="Normal 6 3" xfId="84" xr:uid="{00000000-0005-0000-0000-0000E3160000}"/>
    <cellStyle name="Normal 6 3 10" xfId="3369" xr:uid="{00000000-0005-0000-0000-0000E4160000}"/>
    <cellStyle name="Normal 6 3 10 2" xfId="8897" xr:uid="{00000000-0005-0000-0000-0000E5160000}"/>
    <cellStyle name="Normal 6 3 11" xfId="4699" xr:uid="{00000000-0005-0000-0000-0000E6160000}"/>
    <cellStyle name="Normal 6 3 11 2" xfId="10098" xr:uid="{00000000-0005-0000-0000-0000E7160000}"/>
    <cellStyle name="Normal 6 3 12" xfId="4103" xr:uid="{00000000-0005-0000-0000-0000E8160000}"/>
    <cellStyle name="Normal 6 3 12 2" xfId="9588" xr:uid="{00000000-0005-0000-0000-0000E9160000}"/>
    <cellStyle name="Normal 6 3 13" xfId="4820" xr:uid="{00000000-0005-0000-0000-0000EA160000}"/>
    <cellStyle name="Normal 6 3 13 2" xfId="10217" xr:uid="{00000000-0005-0000-0000-0000EB160000}"/>
    <cellStyle name="Normal 6 3 14" xfId="4695" xr:uid="{00000000-0005-0000-0000-0000EC160000}"/>
    <cellStyle name="Normal 6 3 14 2" xfId="10095" xr:uid="{00000000-0005-0000-0000-0000ED160000}"/>
    <cellStyle name="Normal 6 3 15" xfId="5757" xr:uid="{00000000-0005-0000-0000-0000EE160000}"/>
    <cellStyle name="Normal 6 3 2" xfId="236" xr:uid="{00000000-0005-0000-0000-0000EF160000}"/>
    <cellStyle name="Normal 6 3 2 10" xfId="4241" xr:uid="{00000000-0005-0000-0000-0000F0160000}"/>
    <cellStyle name="Normal 6 3 2 10 2" xfId="9711" xr:uid="{00000000-0005-0000-0000-0000F1160000}"/>
    <cellStyle name="Normal 6 3 2 11" xfId="3723" xr:uid="{00000000-0005-0000-0000-0000F2160000}"/>
    <cellStyle name="Normal 6 3 2 11 2" xfId="9226" xr:uid="{00000000-0005-0000-0000-0000F3160000}"/>
    <cellStyle name="Normal 6 3 2 12" xfId="5234" xr:uid="{00000000-0005-0000-0000-0000F4160000}"/>
    <cellStyle name="Normal 6 3 2 12 2" xfId="10607" xr:uid="{00000000-0005-0000-0000-0000F5160000}"/>
    <cellStyle name="Normal 6 3 2 13" xfId="5885" xr:uid="{00000000-0005-0000-0000-0000F6160000}"/>
    <cellStyle name="Normal 6 3 2 2" xfId="719" xr:uid="{00000000-0005-0000-0000-0000F7160000}"/>
    <cellStyle name="Normal 6 3 2 2 2" xfId="6332" xr:uid="{00000000-0005-0000-0000-0000F8160000}"/>
    <cellStyle name="Normal 6 3 2 3" xfId="1124" xr:uid="{00000000-0005-0000-0000-0000F9160000}"/>
    <cellStyle name="Normal 6 3 2 3 2" xfId="6732" xr:uid="{00000000-0005-0000-0000-0000FA160000}"/>
    <cellStyle name="Normal 6 3 2 4" xfId="1531" xr:uid="{00000000-0005-0000-0000-0000FB160000}"/>
    <cellStyle name="Normal 6 3 2 4 2" xfId="7132" xr:uid="{00000000-0005-0000-0000-0000FC160000}"/>
    <cellStyle name="Normal 6 3 2 5" xfId="1934" xr:uid="{00000000-0005-0000-0000-0000FD160000}"/>
    <cellStyle name="Normal 6 3 2 5 2" xfId="7528" xr:uid="{00000000-0005-0000-0000-0000FE160000}"/>
    <cellStyle name="Normal 6 3 2 6" xfId="2340" xr:uid="{00000000-0005-0000-0000-0000FF160000}"/>
    <cellStyle name="Normal 6 3 2 6 2" xfId="7926" xr:uid="{00000000-0005-0000-0000-000000170000}"/>
    <cellStyle name="Normal 6 3 2 7" xfId="2740" xr:uid="{00000000-0005-0000-0000-000001170000}"/>
    <cellStyle name="Normal 6 3 2 7 2" xfId="8320" xr:uid="{00000000-0005-0000-0000-000002170000}"/>
    <cellStyle name="Normal 6 3 2 8" xfId="3323" xr:uid="{00000000-0005-0000-0000-000003170000}"/>
    <cellStyle name="Normal 6 3 2 8 2" xfId="8854" xr:uid="{00000000-0005-0000-0000-000004170000}"/>
    <cellStyle name="Normal 6 3 2 9" xfId="4391" xr:uid="{00000000-0005-0000-0000-000005170000}"/>
    <cellStyle name="Normal 6 3 2 9 2" xfId="9854" xr:uid="{00000000-0005-0000-0000-000006170000}"/>
    <cellStyle name="Normal 6 3 3" xfId="368" xr:uid="{00000000-0005-0000-0000-000007170000}"/>
    <cellStyle name="Normal 6 3 3 10" xfId="3785" xr:uid="{00000000-0005-0000-0000-000008170000}"/>
    <cellStyle name="Normal 6 3 3 10 2" xfId="9286" xr:uid="{00000000-0005-0000-0000-000009170000}"/>
    <cellStyle name="Normal 6 3 3 11" xfId="4888" xr:uid="{00000000-0005-0000-0000-00000A170000}"/>
    <cellStyle name="Normal 6 3 3 11 2" xfId="10282" xr:uid="{00000000-0005-0000-0000-00000B170000}"/>
    <cellStyle name="Normal 6 3 3 12" xfId="3642" xr:uid="{00000000-0005-0000-0000-00000C170000}"/>
    <cellStyle name="Normal 6 3 3 12 2" xfId="9149" xr:uid="{00000000-0005-0000-0000-00000D170000}"/>
    <cellStyle name="Normal 6 3 3 13" xfId="6012" xr:uid="{00000000-0005-0000-0000-00000E170000}"/>
    <cellStyle name="Normal 6 3 3 2" xfId="851" xr:uid="{00000000-0005-0000-0000-00000F170000}"/>
    <cellStyle name="Normal 6 3 3 2 2" xfId="6463" xr:uid="{00000000-0005-0000-0000-000010170000}"/>
    <cellStyle name="Normal 6 3 3 3" xfId="1256" xr:uid="{00000000-0005-0000-0000-000011170000}"/>
    <cellStyle name="Normal 6 3 3 3 2" xfId="6863" xr:uid="{00000000-0005-0000-0000-000012170000}"/>
    <cellStyle name="Normal 6 3 3 4" xfId="1663" xr:uid="{00000000-0005-0000-0000-000013170000}"/>
    <cellStyle name="Normal 6 3 3 4 2" xfId="7263" xr:uid="{00000000-0005-0000-0000-000014170000}"/>
    <cellStyle name="Normal 6 3 3 5" xfId="2066" xr:uid="{00000000-0005-0000-0000-000015170000}"/>
    <cellStyle name="Normal 6 3 3 5 2" xfId="7659" xr:uid="{00000000-0005-0000-0000-000016170000}"/>
    <cellStyle name="Normal 6 3 3 6" xfId="2472" xr:uid="{00000000-0005-0000-0000-000017170000}"/>
    <cellStyle name="Normal 6 3 3 6 2" xfId="8056" xr:uid="{00000000-0005-0000-0000-000018170000}"/>
    <cellStyle name="Normal 6 3 3 7" xfId="2870" xr:uid="{00000000-0005-0000-0000-000019170000}"/>
    <cellStyle name="Normal 6 3 3 7 2" xfId="8449" xr:uid="{00000000-0005-0000-0000-00001A170000}"/>
    <cellStyle name="Normal 6 3 3 8" xfId="4245" xr:uid="{00000000-0005-0000-0000-00001B170000}"/>
    <cellStyle name="Normal 6 3 3 8 2" xfId="9715" xr:uid="{00000000-0005-0000-0000-00001C170000}"/>
    <cellStyle name="Normal 6 3 3 9" xfId="3452" xr:uid="{00000000-0005-0000-0000-00001D170000}"/>
    <cellStyle name="Normal 6 3 3 9 2" xfId="8972" xr:uid="{00000000-0005-0000-0000-00001E170000}"/>
    <cellStyle name="Normal 6 3 4" xfId="567" xr:uid="{00000000-0005-0000-0000-00001F170000}"/>
    <cellStyle name="Normal 6 3 4 2" xfId="6183" xr:uid="{00000000-0005-0000-0000-000020170000}"/>
    <cellStyle name="Normal 6 3 5" xfId="972" xr:uid="{00000000-0005-0000-0000-000021170000}"/>
    <cellStyle name="Normal 6 3 5 2" xfId="6582" xr:uid="{00000000-0005-0000-0000-000022170000}"/>
    <cellStyle name="Normal 6 3 6" xfId="1379" xr:uid="{00000000-0005-0000-0000-000023170000}"/>
    <cellStyle name="Normal 6 3 6 2" xfId="6983" xr:uid="{00000000-0005-0000-0000-000024170000}"/>
    <cellStyle name="Normal 6 3 7" xfId="1785" xr:uid="{00000000-0005-0000-0000-000025170000}"/>
    <cellStyle name="Normal 6 3 7 2" xfId="7382" xr:uid="{00000000-0005-0000-0000-000026170000}"/>
    <cellStyle name="Normal 6 3 8" xfId="2190" xr:uid="{00000000-0005-0000-0000-000027170000}"/>
    <cellStyle name="Normal 6 3 8 2" xfId="7781" xr:uid="{00000000-0005-0000-0000-000028170000}"/>
    <cellStyle name="Normal 6 3 9" xfId="2600" xr:uid="{00000000-0005-0000-0000-000029170000}"/>
    <cellStyle name="Normal 6 3 9 2" xfId="8182" xr:uid="{00000000-0005-0000-0000-00002A170000}"/>
    <cellStyle name="Normal 6 4" xfId="95" xr:uid="{00000000-0005-0000-0000-00002B170000}"/>
    <cellStyle name="Normal 6 4 10" xfId="4578" xr:uid="{00000000-0005-0000-0000-00002C170000}"/>
    <cellStyle name="Normal 6 4 10 2" xfId="10029" xr:uid="{00000000-0005-0000-0000-00002D170000}"/>
    <cellStyle name="Normal 6 4 11" xfId="3866" xr:uid="{00000000-0005-0000-0000-00002E170000}"/>
    <cellStyle name="Normal 6 4 11 2" xfId="9364" xr:uid="{00000000-0005-0000-0000-00002F170000}"/>
    <cellStyle name="Normal 6 4 12" xfId="5340" xr:uid="{00000000-0005-0000-0000-000030170000}"/>
    <cellStyle name="Normal 6 4 12 2" xfId="10707" xr:uid="{00000000-0005-0000-0000-000031170000}"/>
    <cellStyle name="Normal 6 4 13" xfId="5565" xr:uid="{00000000-0005-0000-0000-000032170000}"/>
    <cellStyle name="Normal 6 4 13 2" xfId="10918" xr:uid="{00000000-0005-0000-0000-000033170000}"/>
    <cellStyle name="Normal 6 4 14" xfId="5696" xr:uid="{00000000-0005-0000-0000-000034170000}"/>
    <cellStyle name="Normal 6 4 14 2" xfId="11041" xr:uid="{00000000-0005-0000-0000-000035170000}"/>
    <cellStyle name="Normal 6 4 15" xfId="5767" xr:uid="{00000000-0005-0000-0000-000036170000}"/>
    <cellStyle name="Normal 6 4 2" xfId="246" xr:uid="{00000000-0005-0000-0000-000037170000}"/>
    <cellStyle name="Normal 6 4 2 10" xfId="4761" xr:uid="{00000000-0005-0000-0000-000038170000}"/>
    <cellStyle name="Normal 6 4 2 10 2" xfId="10159" xr:uid="{00000000-0005-0000-0000-000039170000}"/>
    <cellStyle name="Normal 6 4 2 11" xfId="3038" xr:uid="{00000000-0005-0000-0000-00003A170000}"/>
    <cellStyle name="Normal 6 4 2 11 2" xfId="8591" xr:uid="{00000000-0005-0000-0000-00003B170000}"/>
    <cellStyle name="Normal 6 4 2 12" xfId="5306" xr:uid="{00000000-0005-0000-0000-00003C170000}"/>
    <cellStyle name="Normal 6 4 2 12 2" xfId="10674" xr:uid="{00000000-0005-0000-0000-00003D170000}"/>
    <cellStyle name="Normal 6 4 2 13" xfId="5895" xr:uid="{00000000-0005-0000-0000-00003E170000}"/>
    <cellStyle name="Normal 6 4 2 2" xfId="729" xr:uid="{00000000-0005-0000-0000-00003F170000}"/>
    <cellStyle name="Normal 6 4 2 2 2" xfId="6342" xr:uid="{00000000-0005-0000-0000-000040170000}"/>
    <cellStyle name="Normal 6 4 2 3" xfId="1134" xr:uid="{00000000-0005-0000-0000-000041170000}"/>
    <cellStyle name="Normal 6 4 2 3 2" xfId="6742" xr:uid="{00000000-0005-0000-0000-000042170000}"/>
    <cellStyle name="Normal 6 4 2 4" xfId="1541" xr:uid="{00000000-0005-0000-0000-000043170000}"/>
    <cellStyle name="Normal 6 4 2 4 2" xfId="7142" xr:uid="{00000000-0005-0000-0000-000044170000}"/>
    <cellStyle name="Normal 6 4 2 5" xfId="1944" xr:uid="{00000000-0005-0000-0000-000045170000}"/>
    <cellStyle name="Normal 6 4 2 5 2" xfId="7538" xr:uid="{00000000-0005-0000-0000-000046170000}"/>
    <cellStyle name="Normal 6 4 2 6" xfId="2350" xr:uid="{00000000-0005-0000-0000-000047170000}"/>
    <cellStyle name="Normal 6 4 2 6 2" xfId="7936" xr:uid="{00000000-0005-0000-0000-000048170000}"/>
    <cellStyle name="Normal 6 4 2 7" xfId="2750" xr:uid="{00000000-0005-0000-0000-000049170000}"/>
    <cellStyle name="Normal 6 4 2 7 2" xfId="8330" xr:uid="{00000000-0005-0000-0000-00004A170000}"/>
    <cellStyle name="Normal 6 4 2 8" xfId="3071" xr:uid="{00000000-0005-0000-0000-00004B170000}"/>
    <cellStyle name="Normal 6 4 2 8 2" xfId="8620" xr:uid="{00000000-0005-0000-0000-00004C170000}"/>
    <cellStyle name="Normal 6 4 2 9" xfId="4710" xr:uid="{00000000-0005-0000-0000-00004D170000}"/>
    <cellStyle name="Normal 6 4 2 9 2" xfId="10109" xr:uid="{00000000-0005-0000-0000-00004E170000}"/>
    <cellStyle name="Normal 6 4 3" xfId="378" xr:uid="{00000000-0005-0000-0000-00004F170000}"/>
    <cellStyle name="Normal 6 4 3 10" xfId="3348" xr:uid="{00000000-0005-0000-0000-000050170000}"/>
    <cellStyle name="Normal 6 4 3 10 2" xfId="8878" xr:uid="{00000000-0005-0000-0000-000051170000}"/>
    <cellStyle name="Normal 6 4 3 11" xfId="4772" xr:uid="{00000000-0005-0000-0000-000052170000}"/>
    <cellStyle name="Normal 6 4 3 11 2" xfId="10169" xr:uid="{00000000-0005-0000-0000-000053170000}"/>
    <cellStyle name="Normal 6 4 3 12" xfId="4731" xr:uid="{00000000-0005-0000-0000-000054170000}"/>
    <cellStyle name="Normal 6 4 3 12 2" xfId="10129" xr:uid="{00000000-0005-0000-0000-000055170000}"/>
    <cellStyle name="Normal 6 4 3 13" xfId="6022" xr:uid="{00000000-0005-0000-0000-000056170000}"/>
    <cellStyle name="Normal 6 4 3 2" xfId="861" xr:uid="{00000000-0005-0000-0000-000057170000}"/>
    <cellStyle name="Normal 6 4 3 2 2" xfId="6473" xr:uid="{00000000-0005-0000-0000-000058170000}"/>
    <cellStyle name="Normal 6 4 3 3" xfId="1266" xr:uid="{00000000-0005-0000-0000-000059170000}"/>
    <cellStyle name="Normal 6 4 3 3 2" xfId="6873" xr:uid="{00000000-0005-0000-0000-00005A170000}"/>
    <cellStyle name="Normal 6 4 3 4" xfId="1673" xr:uid="{00000000-0005-0000-0000-00005B170000}"/>
    <cellStyle name="Normal 6 4 3 4 2" xfId="7273" xr:uid="{00000000-0005-0000-0000-00005C170000}"/>
    <cellStyle name="Normal 6 4 3 5" xfId="2076" xr:uid="{00000000-0005-0000-0000-00005D170000}"/>
    <cellStyle name="Normal 6 4 3 5 2" xfId="7669" xr:uid="{00000000-0005-0000-0000-00005E170000}"/>
    <cellStyle name="Normal 6 4 3 6" xfId="2482" xr:uid="{00000000-0005-0000-0000-00005F170000}"/>
    <cellStyle name="Normal 6 4 3 6 2" xfId="8066" xr:uid="{00000000-0005-0000-0000-000060170000}"/>
    <cellStyle name="Normal 6 4 3 7" xfId="2880" xr:uid="{00000000-0005-0000-0000-000061170000}"/>
    <cellStyle name="Normal 6 4 3 7 2" xfId="8459" xr:uid="{00000000-0005-0000-0000-000062170000}"/>
    <cellStyle name="Normal 6 4 3 8" xfId="3781" xr:uid="{00000000-0005-0000-0000-000063170000}"/>
    <cellStyle name="Normal 6 4 3 8 2" xfId="9282" xr:uid="{00000000-0005-0000-0000-000064170000}"/>
    <cellStyle name="Normal 6 4 3 9" xfId="3128" xr:uid="{00000000-0005-0000-0000-000065170000}"/>
    <cellStyle name="Normal 6 4 3 9 2" xfId="8674" xr:uid="{00000000-0005-0000-0000-000066170000}"/>
    <cellStyle name="Normal 6 4 4" xfId="578" xr:uid="{00000000-0005-0000-0000-000067170000}"/>
    <cellStyle name="Normal 6 4 4 2" xfId="6193" xr:uid="{00000000-0005-0000-0000-000068170000}"/>
    <cellStyle name="Normal 6 4 5" xfId="983" xr:uid="{00000000-0005-0000-0000-000069170000}"/>
    <cellStyle name="Normal 6 4 5 2" xfId="6593" xr:uid="{00000000-0005-0000-0000-00006A170000}"/>
    <cellStyle name="Normal 6 4 6" xfId="1390" xr:uid="{00000000-0005-0000-0000-00006B170000}"/>
    <cellStyle name="Normal 6 4 6 2" xfId="6993" xr:uid="{00000000-0005-0000-0000-00006C170000}"/>
    <cellStyle name="Normal 6 4 7" xfId="1795" xr:uid="{00000000-0005-0000-0000-00006D170000}"/>
    <cellStyle name="Normal 6 4 7 2" xfId="7392" xr:uid="{00000000-0005-0000-0000-00006E170000}"/>
    <cellStyle name="Normal 6 4 8" xfId="2200" xr:uid="{00000000-0005-0000-0000-00006F170000}"/>
    <cellStyle name="Normal 6 4 8 2" xfId="7791" xr:uid="{00000000-0005-0000-0000-000070170000}"/>
    <cellStyle name="Normal 6 4 9" xfId="2611" xr:uid="{00000000-0005-0000-0000-000071170000}"/>
    <cellStyle name="Normal 6 4 9 2" xfId="8193" xr:uid="{00000000-0005-0000-0000-000072170000}"/>
    <cellStyle name="Normal 6 5" xfId="61" xr:uid="{00000000-0005-0000-0000-000073170000}"/>
    <cellStyle name="Normal 6 5 10" xfId="4041" xr:uid="{00000000-0005-0000-0000-000074170000}"/>
    <cellStyle name="Normal 6 5 10 2" xfId="9529" xr:uid="{00000000-0005-0000-0000-000075170000}"/>
    <cellStyle name="Normal 6 5 11" xfId="3505" xr:uid="{00000000-0005-0000-0000-000076170000}"/>
    <cellStyle name="Normal 6 5 11 2" xfId="9020" xr:uid="{00000000-0005-0000-0000-000077170000}"/>
    <cellStyle name="Normal 6 5 12" xfId="5098" xr:uid="{00000000-0005-0000-0000-000078170000}"/>
    <cellStyle name="Normal 6 5 12 2" xfId="10477" xr:uid="{00000000-0005-0000-0000-000079170000}"/>
    <cellStyle name="Normal 6 5 13" xfId="5390" xr:uid="{00000000-0005-0000-0000-00007A170000}"/>
    <cellStyle name="Normal 6 5 13 2" xfId="10752" xr:uid="{00000000-0005-0000-0000-00007B170000}"/>
    <cellStyle name="Normal 6 5 14" xfId="5591" xr:uid="{00000000-0005-0000-0000-00007C170000}"/>
    <cellStyle name="Normal 6 5 14 2" xfId="10941" xr:uid="{00000000-0005-0000-0000-00007D170000}"/>
    <cellStyle name="Normal 6 5 15" xfId="5741" xr:uid="{00000000-0005-0000-0000-00007E170000}"/>
    <cellStyle name="Normal 6 5 2" xfId="219" xr:uid="{00000000-0005-0000-0000-00007F170000}"/>
    <cellStyle name="Normal 6 5 2 10" xfId="3987" xr:uid="{00000000-0005-0000-0000-000080170000}"/>
    <cellStyle name="Normal 6 5 2 10 2" xfId="9479" xr:uid="{00000000-0005-0000-0000-000081170000}"/>
    <cellStyle name="Normal 6 5 2 11" xfId="4839" xr:uid="{00000000-0005-0000-0000-000082170000}"/>
    <cellStyle name="Normal 6 5 2 11 2" xfId="10235" xr:uid="{00000000-0005-0000-0000-000083170000}"/>
    <cellStyle name="Normal 6 5 2 12" xfId="2166" xr:uid="{00000000-0005-0000-0000-000084170000}"/>
    <cellStyle name="Normal 6 5 2 12 2" xfId="7758" xr:uid="{00000000-0005-0000-0000-000085170000}"/>
    <cellStyle name="Normal 6 5 2 13" xfId="5869" xr:uid="{00000000-0005-0000-0000-000086170000}"/>
    <cellStyle name="Normal 6 5 2 2" xfId="702" xr:uid="{00000000-0005-0000-0000-000087170000}"/>
    <cellStyle name="Normal 6 5 2 2 2" xfId="6315" xr:uid="{00000000-0005-0000-0000-000088170000}"/>
    <cellStyle name="Normal 6 5 2 3" xfId="1107" xr:uid="{00000000-0005-0000-0000-000089170000}"/>
    <cellStyle name="Normal 6 5 2 3 2" xfId="6715" xr:uid="{00000000-0005-0000-0000-00008A170000}"/>
    <cellStyle name="Normal 6 5 2 4" xfId="1514" xr:uid="{00000000-0005-0000-0000-00008B170000}"/>
    <cellStyle name="Normal 6 5 2 4 2" xfId="7115" xr:uid="{00000000-0005-0000-0000-00008C170000}"/>
    <cellStyle name="Normal 6 5 2 5" xfId="1917" xr:uid="{00000000-0005-0000-0000-00008D170000}"/>
    <cellStyle name="Normal 6 5 2 5 2" xfId="7511" xr:uid="{00000000-0005-0000-0000-00008E170000}"/>
    <cellStyle name="Normal 6 5 2 6" xfId="2323" xr:uid="{00000000-0005-0000-0000-00008F170000}"/>
    <cellStyle name="Normal 6 5 2 6 2" xfId="7909" xr:uid="{00000000-0005-0000-0000-000090170000}"/>
    <cellStyle name="Normal 6 5 2 7" xfId="2724" xr:uid="{00000000-0005-0000-0000-000091170000}"/>
    <cellStyle name="Normal 6 5 2 7 2" xfId="8304" xr:uid="{00000000-0005-0000-0000-000092170000}"/>
    <cellStyle name="Normal 6 5 2 8" xfId="3905" xr:uid="{00000000-0005-0000-0000-000093170000}"/>
    <cellStyle name="Normal 6 5 2 8 2" xfId="9400" xr:uid="{00000000-0005-0000-0000-000094170000}"/>
    <cellStyle name="Normal 6 5 2 9" xfId="4520" xr:uid="{00000000-0005-0000-0000-000095170000}"/>
    <cellStyle name="Normal 6 5 2 9 2" xfId="9973" xr:uid="{00000000-0005-0000-0000-000096170000}"/>
    <cellStyle name="Normal 6 5 3" xfId="351" xr:uid="{00000000-0005-0000-0000-000097170000}"/>
    <cellStyle name="Normal 6 5 3 10" xfId="3853" xr:uid="{00000000-0005-0000-0000-000098170000}"/>
    <cellStyle name="Normal 6 5 3 10 2" xfId="9351" xr:uid="{00000000-0005-0000-0000-000099170000}"/>
    <cellStyle name="Normal 6 5 3 11" xfId="5068" xr:uid="{00000000-0005-0000-0000-00009A170000}"/>
    <cellStyle name="Normal 6 5 3 11 2" xfId="10450" xr:uid="{00000000-0005-0000-0000-00009B170000}"/>
    <cellStyle name="Normal 6 5 3 12" xfId="5363" xr:uid="{00000000-0005-0000-0000-00009C170000}"/>
    <cellStyle name="Normal 6 5 3 12 2" xfId="10728" xr:uid="{00000000-0005-0000-0000-00009D170000}"/>
    <cellStyle name="Normal 6 5 3 13" xfId="5996" xr:uid="{00000000-0005-0000-0000-00009E170000}"/>
    <cellStyle name="Normal 6 5 3 2" xfId="834" xr:uid="{00000000-0005-0000-0000-00009F170000}"/>
    <cellStyle name="Normal 6 5 3 2 2" xfId="6446" xr:uid="{00000000-0005-0000-0000-0000A0170000}"/>
    <cellStyle name="Normal 6 5 3 3" xfId="1239" xr:uid="{00000000-0005-0000-0000-0000A1170000}"/>
    <cellStyle name="Normal 6 5 3 3 2" xfId="6846" xr:uid="{00000000-0005-0000-0000-0000A2170000}"/>
    <cellStyle name="Normal 6 5 3 4" xfId="1646" xr:uid="{00000000-0005-0000-0000-0000A3170000}"/>
    <cellStyle name="Normal 6 5 3 4 2" xfId="7246" xr:uid="{00000000-0005-0000-0000-0000A4170000}"/>
    <cellStyle name="Normal 6 5 3 5" xfId="2049" xr:uid="{00000000-0005-0000-0000-0000A5170000}"/>
    <cellStyle name="Normal 6 5 3 5 2" xfId="7642" xr:uid="{00000000-0005-0000-0000-0000A6170000}"/>
    <cellStyle name="Normal 6 5 3 6" xfId="2455" xr:uid="{00000000-0005-0000-0000-0000A7170000}"/>
    <cellStyle name="Normal 6 5 3 6 2" xfId="8039" xr:uid="{00000000-0005-0000-0000-0000A8170000}"/>
    <cellStyle name="Normal 6 5 3 7" xfId="2853" xr:uid="{00000000-0005-0000-0000-0000A9170000}"/>
    <cellStyle name="Normal 6 5 3 7 2" xfId="8432" xr:uid="{00000000-0005-0000-0000-0000AA170000}"/>
    <cellStyle name="Normal 6 5 3 8" xfId="3091" xr:uid="{00000000-0005-0000-0000-0000AB170000}"/>
    <cellStyle name="Normal 6 5 3 8 2" xfId="8638" xr:uid="{00000000-0005-0000-0000-0000AC170000}"/>
    <cellStyle name="Normal 6 5 3 9" xfId="4726" xr:uid="{00000000-0005-0000-0000-0000AD170000}"/>
    <cellStyle name="Normal 6 5 3 9 2" xfId="10124" xr:uid="{00000000-0005-0000-0000-0000AE170000}"/>
    <cellStyle name="Normal 6 5 4" xfId="544" xr:uid="{00000000-0005-0000-0000-0000AF170000}"/>
    <cellStyle name="Normal 6 5 4 2" xfId="6163" xr:uid="{00000000-0005-0000-0000-0000B0170000}"/>
    <cellStyle name="Normal 6 5 5" xfId="519" xr:uid="{00000000-0005-0000-0000-0000B1170000}"/>
    <cellStyle name="Normal 6 5 5 2" xfId="6139" xr:uid="{00000000-0005-0000-0000-0000B2170000}"/>
    <cellStyle name="Normal 6 5 6" xfId="838" xr:uid="{00000000-0005-0000-0000-0000B3170000}"/>
    <cellStyle name="Normal 6 5 6 2" xfId="6450" xr:uid="{00000000-0005-0000-0000-0000B4170000}"/>
    <cellStyle name="Normal 6 5 7" xfId="1243" xr:uid="{00000000-0005-0000-0000-0000B5170000}"/>
    <cellStyle name="Normal 6 5 7 2" xfId="6850" xr:uid="{00000000-0005-0000-0000-0000B6170000}"/>
    <cellStyle name="Normal 6 5 8" xfId="1774" xr:uid="{00000000-0005-0000-0000-0000B7170000}"/>
    <cellStyle name="Normal 6 5 8 2" xfId="7371" xr:uid="{00000000-0005-0000-0000-0000B8170000}"/>
    <cellStyle name="Normal 6 5 9" xfId="2180" xr:uid="{00000000-0005-0000-0000-0000B9170000}"/>
    <cellStyle name="Normal 6 5 9 2" xfId="7771" xr:uid="{00000000-0005-0000-0000-0000BA170000}"/>
    <cellStyle name="Normal 6 6" xfId="88" xr:uid="{00000000-0005-0000-0000-0000BB170000}"/>
    <cellStyle name="Normal 6 6 10" xfId="3578" xr:uid="{00000000-0005-0000-0000-0000BC170000}"/>
    <cellStyle name="Normal 6 6 10 2" xfId="9089" xr:uid="{00000000-0005-0000-0000-0000BD170000}"/>
    <cellStyle name="Normal 6 6 11" xfId="4860" xr:uid="{00000000-0005-0000-0000-0000BE170000}"/>
    <cellStyle name="Normal 6 6 11 2" xfId="10255" xr:uid="{00000000-0005-0000-0000-0000BF170000}"/>
    <cellStyle name="Normal 6 6 12" xfId="4813" xr:uid="{00000000-0005-0000-0000-0000C0170000}"/>
    <cellStyle name="Normal 6 6 12 2" xfId="10210" xr:uid="{00000000-0005-0000-0000-0000C1170000}"/>
    <cellStyle name="Normal 6 6 13" xfId="5011" xr:uid="{00000000-0005-0000-0000-0000C2170000}"/>
    <cellStyle name="Normal 6 6 13 2" xfId="10398" xr:uid="{00000000-0005-0000-0000-0000C3170000}"/>
    <cellStyle name="Normal 6 6 14" xfId="3389" xr:uid="{00000000-0005-0000-0000-0000C4170000}"/>
    <cellStyle name="Normal 6 6 14 2" xfId="8916" xr:uid="{00000000-0005-0000-0000-0000C5170000}"/>
    <cellStyle name="Normal 6 6 15" xfId="5761" xr:uid="{00000000-0005-0000-0000-0000C6170000}"/>
    <cellStyle name="Normal 6 6 2" xfId="240" xr:uid="{00000000-0005-0000-0000-0000C7170000}"/>
    <cellStyle name="Normal 6 6 2 10" xfId="3698" xr:uid="{00000000-0005-0000-0000-0000C8170000}"/>
    <cellStyle name="Normal 6 6 2 10 2" xfId="9202" xr:uid="{00000000-0005-0000-0000-0000C9170000}"/>
    <cellStyle name="Normal 6 6 2 11" xfId="5322" xr:uid="{00000000-0005-0000-0000-0000CA170000}"/>
    <cellStyle name="Normal 6 6 2 11 2" xfId="10690" xr:uid="{00000000-0005-0000-0000-0000CB170000}"/>
    <cellStyle name="Normal 6 6 2 12" xfId="5550" xr:uid="{00000000-0005-0000-0000-0000CC170000}"/>
    <cellStyle name="Normal 6 6 2 12 2" xfId="10904" xr:uid="{00000000-0005-0000-0000-0000CD170000}"/>
    <cellStyle name="Normal 6 6 2 13" xfId="5889" xr:uid="{00000000-0005-0000-0000-0000CE170000}"/>
    <cellStyle name="Normal 6 6 2 2" xfId="723" xr:uid="{00000000-0005-0000-0000-0000CF170000}"/>
    <cellStyle name="Normal 6 6 2 2 2" xfId="6336" xr:uid="{00000000-0005-0000-0000-0000D0170000}"/>
    <cellStyle name="Normal 6 6 2 3" xfId="1128" xr:uid="{00000000-0005-0000-0000-0000D1170000}"/>
    <cellStyle name="Normal 6 6 2 3 2" xfId="6736" xr:uid="{00000000-0005-0000-0000-0000D2170000}"/>
    <cellStyle name="Normal 6 6 2 4" xfId="1535" xr:uid="{00000000-0005-0000-0000-0000D3170000}"/>
    <cellStyle name="Normal 6 6 2 4 2" xfId="7136" xr:uid="{00000000-0005-0000-0000-0000D4170000}"/>
    <cellStyle name="Normal 6 6 2 5" xfId="1938" xr:uid="{00000000-0005-0000-0000-0000D5170000}"/>
    <cellStyle name="Normal 6 6 2 5 2" xfId="7532" xr:uid="{00000000-0005-0000-0000-0000D6170000}"/>
    <cellStyle name="Normal 6 6 2 6" xfId="2344" xr:uid="{00000000-0005-0000-0000-0000D7170000}"/>
    <cellStyle name="Normal 6 6 2 6 2" xfId="7930" xr:uid="{00000000-0005-0000-0000-0000D8170000}"/>
    <cellStyle name="Normal 6 6 2 7" xfId="2744" xr:uid="{00000000-0005-0000-0000-0000D9170000}"/>
    <cellStyle name="Normal 6 6 2 7 2" xfId="8324" xr:uid="{00000000-0005-0000-0000-0000DA170000}"/>
    <cellStyle name="Normal 6 6 2 8" xfId="3528" xr:uid="{00000000-0005-0000-0000-0000DB170000}"/>
    <cellStyle name="Normal 6 6 2 8 2" xfId="9041" xr:uid="{00000000-0005-0000-0000-0000DC170000}"/>
    <cellStyle name="Normal 6 6 2 9" xfId="3679" xr:uid="{00000000-0005-0000-0000-0000DD170000}"/>
    <cellStyle name="Normal 6 6 2 9 2" xfId="9184" xr:uid="{00000000-0005-0000-0000-0000DE170000}"/>
    <cellStyle name="Normal 6 6 3" xfId="372" xr:uid="{00000000-0005-0000-0000-0000DF170000}"/>
    <cellStyle name="Normal 6 6 3 10" xfId="5233" xr:uid="{00000000-0005-0000-0000-0000E0170000}"/>
    <cellStyle name="Normal 6 6 3 10 2" xfId="10606" xr:uid="{00000000-0005-0000-0000-0000E1170000}"/>
    <cellStyle name="Normal 6 6 3 11" xfId="5481" xr:uid="{00000000-0005-0000-0000-0000E2170000}"/>
    <cellStyle name="Normal 6 6 3 11 2" xfId="10839" xr:uid="{00000000-0005-0000-0000-0000E3170000}"/>
    <cellStyle name="Normal 6 6 3 12" xfId="5643" xr:uid="{00000000-0005-0000-0000-0000E4170000}"/>
    <cellStyle name="Normal 6 6 3 12 2" xfId="10990" xr:uid="{00000000-0005-0000-0000-0000E5170000}"/>
    <cellStyle name="Normal 6 6 3 13" xfId="6016" xr:uid="{00000000-0005-0000-0000-0000E6170000}"/>
    <cellStyle name="Normal 6 6 3 2" xfId="855" xr:uid="{00000000-0005-0000-0000-0000E7170000}"/>
    <cellStyle name="Normal 6 6 3 2 2" xfId="6467" xr:uid="{00000000-0005-0000-0000-0000E8170000}"/>
    <cellStyle name="Normal 6 6 3 3" xfId="1260" xr:uid="{00000000-0005-0000-0000-0000E9170000}"/>
    <cellStyle name="Normal 6 6 3 3 2" xfId="6867" xr:uid="{00000000-0005-0000-0000-0000EA170000}"/>
    <cellStyle name="Normal 6 6 3 4" xfId="1667" xr:uid="{00000000-0005-0000-0000-0000EB170000}"/>
    <cellStyle name="Normal 6 6 3 4 2" xfId="7267" xr:uid="{00000000-0005-0000-0000-0000EC170000}"/>
    <cellStyle name="Normal 6 6 3 5" xfId="2070" xr:uid="{00000000-0005-0000-0000-0000ED170000}"/>
    <cellStyle name="Normal 6 6 3 5 2" xfId="7663" xr:uid="{00000000-0005-0000-0000-0000EE170000}"/>
    <cellStyle name="Normal 6 6 3 6" xfId="2476" xr:uid="{00000000-0005-0000-0000-0000EF170000}"/>
    <cellStyle name="Normal 6 6 3 6 2" xfId="8060" xr:uid="{00000000-0005-0000-0000-0000F0170000}"/>
    <cellStyle name="Normal 6 6 3 7" xfId="2874" xr:uid="{00000000-0005-0000-0000-0000F1170000}"/>
    <cellStyle name="Normal 6 6 3 7 2" xfId="8453" xr:uid="{00000000-0005-0000-0000-0000F2170000}"/>
    <cellStyle name="Normal 6 6 3 8" xfId="4432" xr:uid="{00000000-0005-0000-0000-0000F3170000}"/>
    <cellStyle name="Normal 6 6 3 8 2" xfId="9893" xr:uid="{00000000-0005-0000-0000-0000F4170000}"/>
    <cellStyle name="Normal 6 6 3 9" xfId="4335" xr:uid="{00000000-0005-0000-0000-0000F5170000}"/>
    <cellStyle name="Normal 6 6 3 9 2" xfId="9802" xr:uid="{00000000-0005-0000-0000-0000F6170000}"/>
    <cellStyle name="Normal 6 6 4" xfId="571" xr:uid="{00000000-0005-0000-0000-0000F7170000}"/>
    <cellStyle name="Normal 6 6 4 2" xfId="6187" xr:uid="{00000000-0005-0000-0000-0000F8170000}"/>
    <cellStyle name="Normal 6 6 5" xfId="976" xr:uid="{00000000-0005-0000-0000-0000F9170000}"/>
    <cellStyle name="Normal 6 6 5 2" xfId="6586" xr:uid="{00000000-0005-0000-0000-0000FA170000}"/>
    <cellStyle name="Normal 6 6 6" xfId="1383" xr:uid="{00000000-0005-0000-0000-0000FB170000}"/>
    <cellStyle name="Normal 6 6 6 2" xfId="6987" xr:uid="{00000000-0005-0000-0000-0000FC170000}"/>
    <cellStyle name="Normal 6 6 7" xfId="1789" xr:uid="{00000000-0005-0000-0000-0000FD170000}"/>
    <cellStyle name="Normal 6 6 7 2" xfId="7386" xr:uid="{00000000-0005-0000-0000-0000FE170000}"/>
    <cellStyle name="Normal 6 6 8" xfId="2194" xr:uid="{00000000-0005-0000-0000-0000FF170000}"/>
    <cellStyle name="Normal 6 6 8 2" xfId="7785" xr:uid="{00000000-0005-0000-0000-000000180000}"/>
    <cellStyle name="Normal 6 6 9" xfId="2604" xr:uid="{00000000-0005-0000-0000-000001180000}"/>
    <cellStyle name="Normal 6 6 9 2" xfId="8186" xr:uid="{00000000-0005-0000-0000-000002180000}"/>
    <cellStyle name="Normal 6 7" xfId="64" xr:uid="{00000000-0005-0000-0000-000003180000}"/>
    <cellStyle name="Normal 6 7 10" xfId="3124" xr:uid="{00000000-0005-0000-0000-000004180000}"/>
    <cellStyle name="Normal 6 7 10 2" xfId="8670" xr:uid="{00000000-0005-0000-0000-000005180000}"/>
    <cellStyle name="Normal 6 7 11" xfId="4749" xr:uid="{00000000-0005-0000-0000-000006180000}"/>
    <cellStyle name="Normal 6 7 11 2" xfId="10147" xr:uid="{00000000-0005-0000-0000-000007180000}"/>
    <cellStyle name="Normal 6 7 12" xfId="3831" xr:uid="{00000000-0005-0000-0000-000008180000}"/>
    <cellStyle name="Normal 6 7 12 2" xfId="9329" xr:uid="{00000000-0005-0000-0000-000009180000}"/>
    <cellStyle name="Normal 6 7 13" xfId="5147" xr:uid="{00000000-0005-0000-0000-00000A180000}"/>
    <cellStyle name="Normal 6 7 13 2" xfId="10523" xr:uid="{00000000-0005-0000-0000-00000B180000}"/>
    <cellStyle name="Normal 6 7 14" xfId="5424" xr:uid="{00000000-0005-0000-0000-00000C180000}"/>
    <cellStyle name="Normal 6 7 14 2" xfId="10784" xr:uid="{00000000-0005-0000-0000-00000D180000}"/>
    <cellStyle name="Normal 6 7 15" xfId="5742" xr:uid="{00000000-0005-0000-0000-00000E180000}"/>
    <cellStyle name="Normal 6 7 2" xfId="220" xr:uid="{00000000-0005-0000-0000-00000F180000}"/>
    <cellStyle name="Normal 6 7 2 10" xfId="3388" xr:uid="{00000000-0005-0000-0000-000010180000}"/>
    <cellStyle name="Normal 6 7 2 10 2" xfId="8915" xr:uid="{00000000-0005-0000-0000-000011180000}"/>
    <cellStyle name="Normal 6 7 2 11" xfId="4170" xr:uid="{00000000-0005-0000-0000-000012180000}"/>
    <cellStyle name="Normal 6 7 2 11 2" xfId="9648" xr:uid="{00000000-0005-0000-0000-000013180000}"/>
    <cellStyle name="Normal 6 7 2 12" xfId="5072" xr:uid="{00000000-0005-0000-0000-000014180000}"/>
    <cellStyle name="Normal 6 7 2 12 2" xfId="10452" xr:uid="{00000000-0005-0000-0000-000015180000}"/>
    <cellStyle name="Normal 6 7 2 13" xfId="5870" xr:uid="{00000000-0005-0000-0000-000016180000}"/>
    <cellStyle name="Normal 6 7 2 2" xfId="703" xr:uid="{00000000-0005-0000-0000-000017180000}"/>
    <cellStyle name="Normal 6 7 2 2 2" xfId="6316" xr:uid="{00000000-0005-0000-0000-000018180000}"/>
    <cellStyle name="Normal 6 7 2 3" xfId="1108" xr:uid="{00000000-0005-0000-0000-000019180000}"/>
    <cellStyle name="Normal 6 7 2 3 2" xfId="6716" xr:uid="{00000000-0005-0000-0000-00001A180000}"/>
    <cellStyle name="Normal 6 7 2 4" xfId="1515" xr:uid="{00000000-0005-0000-0000-00001B180000}"/>
    <cellStyle name="Normal 6 7 2 4 2" xfId="7116" xr:uid="{00000000-0005-0000-0000-00001C180000}"/>
    <cellStyle name="Normal 6 7 2 5" xfId="1918" xr:uid="{00000000-0005-0000-0000-00001D180000}"/>
    <cellStyle name="Normal 6 7 2 5 2" xfId="7512" xr:uid="{00000000-0005-0000-0000-00001E180000}"/>
    <cellStyle name="Normal 6 7 2 6" xfId="2324" xr:uid="{00000000-0005-0000-0000-00001F180000}"/>
    <cellStyle name="Normal 6 7 2 6 2" xfId="7910" xr:uid="{00000000-0005-0000-0000-000020180000}"/>
    <cellStyle name="Normal 6 7 2 7" xfId="2725" xr:uid="{00000000-0005-0000-0000-000021180000}"/>
    <cellStyle name="Normal 6 7 2 7 2" xfId="8305" xr:uid="{00000000-0005-0000-0000-000022180000}"/>
    <cellStyle name="Normal 6 7 2 8" xfId="3604" xr:uid="{00000000-0005-0000-0000-000023180000}"/>
    <cellStyle name="Normal 6 7 2 8 2" xfId="9113" xr:uid="{00000000-0005-0000-0000-000024180000}"/>
    <cellStyle name="Normal 6 7 2 9" xfId="4881" xr:uid="{00000000-0005-0000-0000-000025180000}"/>
    <cellStyle name="Normal 6 7 2 9 2" xfId="10275" xr:uid="{00000000-0005-0000-0000-000026180000}"/>
    <cellStyle name="Normal 6 7 3" xfId="352" xr:uid="{00000000-0005-0000-0000-000027180000}"/>
    <cellStyle name="Normal 6 7 3 10" xfId="5298" xr:uid="{00000000-0005-0000-0000-000028180000}"/>
    <cellStyle name="Normal 6 7 3 10 2" xfId="10666" xr:uid="{00000000-0005-0000-0000-000029180000}"/>
    <cellStyle name="Normal 6 7 3 11" xfId="5532" xr:uid="{00000000-0005-0000-0000-00002A180000}"/>
    <cellStyle name="Normal 6 7 3 11 2" xfId="10886" xr:uid="{00000000-0005-0000-0000-00002B180000}"/>
    <cellStyle name="Normal 6 7 3 12" xfId="5672" xr:uid="{00000000-0005-0000-0000-00002C180000}"/>
    <cellStyle name="Normal 6 7 3 12 2" xfId="11017" xr:uid="{00000000-0005-0000-0000-00002D180000}"/>
    <cellStyle name="Normal 6 7 3 13" xfId="5997" xr:uid="{00000000-0005-0000-0000-00002E180000}"/>
    <cellStyle name="Normal 6 7 3 2" xfId="835" xr:uid="{00000000-0005-0000-0000-00002F180000}"/>
    <cellStyle name="Normal 6 7 3 2 2" xfId="6447" xr:uid="{00000000-0005-0000-0000-000030180000}"/>
    <cellStyle name="Normal 6 7 3 3" xfId="1240" xr:uid="{00000000-0005-0000-0000-000031180000}"/>
    <cellStyle name="Normal 6 7 3 3 2" xfId="6847" xr:uid="{00000000-0005-0000-0000-000032180000}"/>
    <cellStyle name="Normal 6 7 3 4" xfId="1647" xr:uid="{00000000-0005-0000-0000-000033180000}"/>
    <cellStyle name="Normal 6 7 3 4 2" xfId="7247" xr:uid="{00000000-0005-0000-0000-000034180000}"/>
    <cellStyle name="Normal 6 7 3 5" xfId="2050" xr:uid="{00000000-0005-0000-0000-000035180000}"/>
    <cellStyle name="Normal 6 7 3 5 2" xfId="7643" xr:uid="{00000000-0005-0000-0000-000036180000}"/>
    <cellStyle name="Normal 6 7 3 6" xfId="2456" xr:uid="{00000000-0005-0000-0000-000037180000}"/>
    <cellStyle name="Normal 6 7 3 6 2" xfId="8040" xr:uid="{00000000-0005-0000-0000-000038180000}"/>
    <cellStyle name="Normal 6 7 3 7" xfId="2854" xr:uid="{00000000-0005-0000-0000-000039180000}"/>
    <cellStyle name="Normal 6 7 3 7 2" xfId="8433" xr:uid="{00000000-0005-0000-0000-00003A180000}"/>
    <cellStyle name="Normal 6 7 3 8" xfId="4515" xr:uid="{00000000-0005-0000-0000-00003B180000}"/>
    <cellStyle name="Normal 6 7 3 8 2" xfId="9968" xr:uid="{00000000-0005-0000-0000-00003C180000}"/>
    <cellStyle name="Normal 6 7 3 9" xfId="3695" xr:uid="{00000000-0005-0000-0000-00003D180000}"/>
    <cellStyle name="Normal 6 7 3 9 2" xfId="9199" xr:uid="{00000000-0005-0000-0000-00003E180000}"/>
    <cellStyle name="Normal 6 7 4" xfId="547" xr:uid="{00000000-0005-0000-0000-00003F180000}"/>
    <cellStyle name="Normal 6 7 4 2" xfId="6166" xr:uid="{00000000-0005-0000-0000-000040180000}"/>
    <cellStyle name="Normal 6 7 5" xfId="507" xr:uid="{00000000-0005-0000-0000-000041180000}"/>
    <cellStyle name="Normal 6 7 5 2" xfId="6127" xr:uid="{00000000-0005-0000-0000-000042180000}"/>
    <cellStyle name="Normal 6 7 6" xfId="546" xr:uid="{00000000-0005-0000-0000-000043180000}"/>
    <cellStyle name="Normal 6 7 6 2" xfId="6165" xr:uid="{00000000-0005-0000-0000-000044180000}"/>
    <cellStyle name="Normal 6 7 7" xfId="511" xr:uid="{00000000-0005-0000-0000-000045180000}"/>
    <cellStyle name="Normal 6 7 7 2" xfId="6131" xr:uid="{00000000-0005-0000-0000-000046180000}"/>
    <cellStyle name="Normal 6 7 8" xfId="954" xr:uid="{00000000-0005-0000-0000-000047180000}"/>
    <cellStyle name="Normal 6 7 8 2" xfId="6565" xr:uid="{00000000-0005-0000-0000-000048180000}"/>
    <cellStyle name="Normal 6 7 9" xfId="1369" xr:uid="{00000000-0005-0000-0000-000049180000}"/>
    <cellStyle name="Normal 6 7 9 2" xfId="6974" xr:uid="{00000000-0005-0000-0000-00004A180000}"/>
    <cellStyle name="Normal 6 8" xfId="109" xr:uid="{00000000-0005-0000-0000-00004B180000}"/>
    <cellStyle name="Normal 6 8 10" xfId="3164" xr:uid="{00000000-0005-0000-0000-00004C180000}"/>
    <cellStyle name="Normal 6 8 10 2" xfId="8709" xr:uid="{00000000-0005-0000-0000-00004D180000}"/>
    <cellStyle name="Normal 6 8 11" xfId="4777" xr:uid="{00000000-0005-0000-0000-00004E180000}"/>
    <cellStyle name="Normal 6 8 11 2" xfId="10174" xr:uid="{00000000-0005-0000-0000-00004F180000}"/>
    <cellStyle name="Normal 6 8 12" xfId="3741" xr:uid="{00000000-0005-0000-0000-000050180000}"/>
    <cellStyle name="Normal 6 8 12 2" xfId="9244" xr:uid="{00000000-0005-0000-0000-000051180000}"/>
    <cellStyle name="Normal 6 8 13" xfId="4340" xr:uid="{00000000-0005-0000-0000-000052180000}"/>
    <cellStyle name="Normal 6 8 13 2" xfId="9807" xr:uid="{00000000-0005-0000-0000-000053180000}"/>
    <cellStyle name="Normal 6 8 14" xfId="3678" xr:uid="{00000000-0005-0000-0000-000054180000}"/>
    <cellStyle name="Normal 6 8 14 2" xfId="9183" xr:uid="{00000000-0005-0000-0000-000055180000}"/>
    <cellStyle name="Normal 6 8 15" xfId="5780" xr:uid="{00000000-0005-0000-0000-000056180000}"/>
    <cellStyle name="Normal 6 8 2" xfId="260" xr:uid="{00000000-0005-0000-0000-000057180000}"/>
    <cellStyle name="Normal 6 8 2 10" xfId="3402" xr:uid="{00000000-0005-0000-0000-000058180000}"/>
    <cellStyle name="Normal 6 8 2 10 2" xfId="8928" xr:uid="{00000000-0005-0000-0000-000059180000}"/>
    <cellStyle name="Normal 6 8 2 11" xfId="5100" xr:uid="{00000000-0005-0000-0000-00005A180000}"/>
    <cellStyle name="Normal 6 8 2 11 2" xfId="10479" xr:uid="{00000000-0005-0000-0000-00005B180000}"/>
    <cellStyle name="Normal 6 8 2 12" xfId="3486" xr:uid="{00000000-0005-0000-0000-00005C180000}"/>
    <cellStyle name="Normal 6 8 2 12 2" xfId="9002" xr:uid="{00000000-0005-0000-0000-00005D180000}"/>
    <cellStyle name="Normal 6 8 2 13" xfId="5908" xr:uid="{00000000-0005-0000-0000-00005E180000}"/>
    <cellStyle name="Normal 6 8 2 2" xfId="743" xr:uid="{00000000-0005-0000-0000-00005F180000}"/>
    <cellStyle name="Normal 6 8 2 2 2" xfId="6356" xr:uid="{00000000-0005-0000-0000-000060180000}"/>
    <cellStyle name="Normal 6 8 2 3" xfId="1148" xr:uid="{00000000-0005-0000-0000-000061180000}"/>
    <cellStyle name="Normal 6 8 2 3 2" xfId="6756" xr:uid="{00000000-0005-0000-0000-000062180000}"/>
    <cellStyle name="Normal 6 8 2 4" xfId="1555" xr:uid="{00000000-0005-0000-0000-000063180000}"/>
    <cellStyle name="Normal 6 8 2 4 2" xfId="7156" xr:uid="{00000000-0005-0000-0000-000064180000}"/>
    <cellStyle name="Normal 6 8 2 5" xfId="1958" xr:uid="{00000000-0005-0000-0000-000065180000}"/>
    <cellStyle name="Normal 6 8 2 5 2" xfId="7552" xr:uid="{00000000-0005-0000-0000-000066180000}"/>
    <cellStyle name="Normal 6 8 2 6" xfId="2364" xr:uid="{00000000-0005-0000-0000-000067180000}"/>
    <cellStyle name="Normal 6 8 2 6 2" xfId="7950" xr:uid="{00000000-0005-0000-0000-000068180000}"/>
    <cellStyle name="Normal 6 8 2 7" xfId="2763" xr:uid="{00000000-0005-0000-0000-000069180000}"/>
    <cellStyle name="Normal 6 8 2 7 2" xfId="8343" xr:uid="{00000000-0005-0000-0000-00006A180000}"/>
    <cellStyle name="Normal 6 8 2 8" xfId="3428" xr:uid="{00000000-0005-0000-0000-00006B180000}"/>
    <cellStyle name="Normal 6 8 2 8 2" xfId="8952" xr:uid="{00000000-0005-0000-0000-00006C180000}"/>
    <cellStyle name="Normal 6 8 2 9" xfId="5001" xr:uid="{00000000-0005-0000-0000-00006D180000}"/>
    <cellStyle name="Normal 6 8 2 9 2" xfId="10388" xr:uid="{00000000-0005-0000-0000-00006E180000}"/>
    <cellStyle name="Normal 6 8 3" xfId="392" xr:uid="{00000000-0005-0000-0000-00006F180000}"/>
    <cellStyle name="Normal 6 8 3 10" xfId="5165" xr:uid="{00000000-0005-0000-0000-000070180000}"/>
    <cellStyle name="Normal 6 8 3 10 2" xfId="10540" xr:uid="{00000000-0005-0000-0000-000071180000}"/>
    <cellStyle name="Normal 6 8 3 11" xfId="5436" xr:uid="{00000000-0005-0000-0000-000072180000}"/>
    <cellStyle name="Normal 6 8 3 11 2" xfId="10795" xr:uid="{00000000-0005-0000-0000-000073180000}"/>
    <cellStyle name="Normal 6 8 3 12" xfId="5621" xr:uid="{00000000-0005-0000-0000-000074180000}"/>
    <cellStyle name="Normal 6 8 3 12 2" xfId="10969" xr:uid="{00000000-0005-0000-0000-000075180000}"/>
    <cellStyle name="Normal 6 8 3 13" xfId="6035" xr:uid="{00000000-0005-0000-0000-000076180000}"/>
    <cellStyle name="Normal 6 8 3 2" xfId="875" xr:uid="{00000000-0005-0000-0000-000077180000}"/>
    <cellStyle name="Normal 6 8 3 2 2" xfId="6487" xr:uid="{00000000-0005-0000-0000-000078180000}"/>
    <cellStyle name="Normal 6 8 3 3" xfId="1280" xr:uid="{00000000-0005-0000-0000-000079180000}"/>
    <cellStyle name="Normal 6 8 3 3 2" xfId="6887" xr:uid="{00000000-0005-0000-0000-00007A180000}"/>
    <cellStyle name="Normal 6 8 3 4" xfId="1687" xr:uid="{00000000-0005-0000-0000-00007B180000}"/>
    <cellStyle name="Normal 6 8 3 4 2" xfId="7287" xr:uid="{00000000-0005-0000-0000-00007C180000}"/>
    <cellStyle name="Normal 6 8 3 5" xfId="2090" xr:uid="{00000000-0005-0000-0000-00007D180000}"/>
    <cellStyle name="Normal 6 8 3 5 2" xfId="7683" xr:uid="{00000000-0005-0000-0000-00007E180000}"/>
    <cellStyle name="Normal 6 8 3 6" xfId="2496" xr:uid="{00000000-0005-0000-0000-00007F180000}"/>
    <cellStyle name="Normal 6 8 3 6 2" xfId="8080" xr:uid="{00000000-0005-0000-0000-000080180000}"/>
    <cellStyle name="Normal 6 8 3 7" xfId="2894" xr:uid="{00000000-0005-0000-0000-000081180000}"/>
    <cellStyle name="Normal 6 8 3 7 2" xfId="8473" xr:uid="{00000000-0005-0000-0000-000082180000}"/>
    <cellStyle name="Normal 6 8 3 8" xfId="4353" xr:uid="{00000000-0005-0000-0000-000083180000}"/>
    <cellStyle name="Normal 6 8 3 8 2" xfId="9820" xr:uid="{00000000-0005-0000-0000-000084180000}"/>
    <cellStyle name="Normal 6 8 3 9" xfId="3311" xr:uid="{00000000-0005-0000-0000-000085180000}"/>
    <cellStyle name="Normal 6 8 3 9 2" xfId="8842" xr:uid="{00000000-0005-0000-0000-000086180000}"/>
    <cellStyle name="Normal 6 8 4" xfId="592" xr:uid="{00000000-0005-0000-0000-000087180000}"/>
    <cellStyle name="Normal 6 8 4 2" xfId="6206" xr:uid="{00000000-0005-0000-0000-000088180000}"/>
    <cellStyle name="Normal 6 8 5" xfId="997" xr:uid="{00000000-0005-0000-0000-000089180000}"/>
    <cellStyle name="Normal 6 8 5 2" xfId="6606" xr:uid="{00000000-0005-0000-0000-00008A180000}"/>
    <cellStyle name="Normal 6 8 6" xfId="1404" xr:uid="{00000000-0005-0000-0000-00008B180000}"/>
    <cellStyle name="Normal 6 8 6 2" xfId="7006" xr:uid="{00000000-0005-0000-0000-00008C180000}"/>
    <cellStyle name="Normal 6 8 7" xfId="1809" xr:uid="{00000000-0005-0000-0000-00008D180000}"/>
    <cellStyle name="Normal 6 8 7 2" xfId="7405" xr:uid="{00000000-0005-0000-0000-00008E180000}"/>
    <cellStyle name="Normal 6 8 8" xfId="2214" xr:uid="{00000000-0005-0000-0000-00008F180000}"/>
    <cellStyle name="Normal 6 8 8 2" xfId="7804" xr:uid="{00000000-0005-0000-0000-000090180000}"/>
    <cellStyle name="Normal 6 8 9" xfId="2625" xr:uid="{00000000-0005-0000-0000-000091180000}"/>
    <cellStyle name="Normal 6 8 9 2" xfId="8206" xr:uid="{00000000-0005-0000-0000-000092180000}"/>
    <cellStyle name="Normal 6 9" xfId="129" xr:uid="{00000000-0005-0000-0000-000093180000}"/>
    <cellStyle name="Normal 6 9 10" xfId="3980" xr:uid="{00000000-0005-0000-0000-000094180000}"/>
    <cellStyle name="Normal 6 9 10 2" xfId="9472" xr:uid="{00000000-0005-0000-0000-000095180000}"/>
    <cellStyle name="Normal 6 9 11" xfId="3959" xr:uid="{00000000-0005-0000-0000-000096180000}"/>
    <cellStyle name="Normal 6 9 11 2" xfId="9451" xr:uid="{00000000-0005-0000-0000-000097180000}"/>
    <cellStyle name="Normal 6 9 12" xfId="5059" xr:uid="{00000000-0005-0000-0000-000098180000}"/>
    <cellStyle name="Normal 6 9 12 2" xfId="10443" xr:uid="{00000000-0005-0000-0000-000099180000}"/>
    <cellStyle name="Normal 6 9 13" xfId="5377" xr:uid="{00000000-0005-0000-0000-00009A180000}"/>
    <cellStyle name="Normal 6 9 13 2" xfId="10740" xr:uid="{00000000-0005-0000-0000-00009B180000}"/>
    <cellStyle name="Normal 6 9 14" xfId="5585" xr:uid="{00000000-0005-0000-0000-00009C180000}"/>
    <cellStyle name="Normal 6 9 14 2" xfId="10935" xr:uid="{00000000-0005-0000-0000-00009D180000}"/>
    <cellStyle name="Normal 6 9 15" xfId="5795" xr:uid="{00000000-0005-0000-0000-00009E180000}"/>
    <cellStyle name="Normal 6 9 2" xfId="275" xr:uid="{00000000-0005-0000-0000-00009F180000}"/>
    <cellStyle name="Normal 6 9 2 10" xfId="4722" xr:uid="{00000000-0005-0000-0000-0000A0180000}"/>
    <cellStyle name="Normal 6 9 2 10 2" xfId="10121" xr:uid="{00000000-0005-0000-0000-0000A1180000}"/>
    <cellStyle name="Normal 6 9 2 11" xfId="3395" xr:uid="{00000000-0005-0000-0000-0000A2180000}"/>
    <cellStyle name="Normal 6 9 2 11 2" xfId="8921" xr:uid="{00000000-0005-0000-0000-0000A3180000}"/>
    <cellStyle name="Normal 6 9 2 12" xfId="3424" xr:uid="{00000000-0005-0000-0000-0000A4180000}"/>
    <cellStyle name="Normal 6 9 2 12 2" xfId="8948" xr:uid="{00000000-0005-0000-0000-0000A5180000}"/>
    <cellStyle name="Normal 6 9 2 13" xfId="5923" xr:uid="{00000000-0005-0000-0000-0000A6180000}"/>
    <cellStyle name="Normal 6 9 2 2" xfId="758" xr:uid="{00000000-0005-0000-0000-0000A7180000}"/>
    <cellStyle name="Normal 6 9 2 2 2" xfId="6371" xr:uid="{00000000-0005-0000-0000-0000A8180000}"/>
    <cellStyle name="Normal 6 9 2 3" xfId="1163" xr:uid="{00000000-0005-0000-0000-0000A9180000}"/>
    <cellStyle name="Normal 6 9 2 3 2" xfId="6771" xr:uid="{00000000-0005-0000-0000-0000AA180000}"/>
    <cellStyle name="Normal 6 9 2 4" xfId="1570" xr:uid="{00000000-0005-0000-0000-0000AB180000}"/>
    <cellStyle name="Normal 6 9 2 4 2" xfId="7171" xr:uid="{00000000-0005-0000-0000-0000AC180000}"/>
    <cellStyle name="Normal 6 9 2 5" xfId="1973" xr:uid="{00000000-0005-0000-0000-0000AD180000}"/>
    <cellStyle name="Normal 6 9 2 5 2" xfId="7567" xr:uid="{00000000-0005-0000-0000-0000AE180000}"/>
    <cellStyle name="Normal 6 9 2 6" xfId="2379" xr:uid="{00000000-0005-0000-0000-0000AF180000}"/>
    <cellStyle name="Normal 6 9 2 6 2" xfId="7965" xr:uid="{00000000-0005-0000-0000-0000B0180000}"/>
    <cellStyle name="Normal 6 9 2 7" xfId="2778" xr:uid="{00000000-0005-0000-0000-0000B1180000}"/>
    <cellStyle name="Normal 6 9 2 7 2" xfId="8358" xr:uid="{00000000-0005-0000-0000-0000B2180000}"/>
    <cellStyle name="Normal 6 9 2 8" xfId="3453" xr:uid="{00000000-0005-0000-0000-0000B3180000}"/>
    <cellStyle name="Normal 6 9 2 8 2" xfId="8973" xr:uid="{00000000-0005-0000-0000-0000B4180000}"/>
    <cellStyle name="Normal 6 9 2 9" xfId="5021" xr:uid="{00000000-0005-0000-0000-0000B5180000}"/>
    <cellStyle name="Normal 6 9 2 9 2" xfId="10406" xr:uid="{00000000-0005-0000-0000-0000B6180000}"/>
    <cellStyle name="Normal 6 9 3" xfId="407" xr:uid="{00000000-0005-0000-0000-0000B7180000}"/>
    <cellStyle name="Normal 6 9 3 10" xfId="5156" xr:uid="{00000000-0005-0000-0000-0000B8180000}"/>
    <cellStyle name="Normal 6 9 3 10 2" xfId="10531" xr:uid="{00000000-0005-0000-0000-0000B9180000}"/>
    <cellStyle name="Normal 6 9 3 11" xfId="5429" xr:uid="{00000000-0005-0000-0000-0000BA180000}"/>
    <cellStyle name="Normal 6 9 3 11 2" xfId="10788" xr:uid="{00000000-0005-0000-0000-0000BB180000}"/>
    <cellStyle name="Normal 6 9 3 12" xfId="5615" xr:uid="{00000000-0005-0000-0000-0000BC180000}"/>
    <cellStyle name="Normal 6 9 3 12 2" xfId="10963" xr:uid="{00000000-0005-0000-0000-0000BD180000}"/>
    <cellStyle name="Normal 6 9 3 13" xfId="6050" xr:uid="{00000000-0005-0000-0000-0000BE180000}"/>
    <cellStyle name="Normal 6 9 3 2" xfId="890" xr:uid="{00000000-0005-0000-0000-0000BF180000}"/>
    <cellStyle name="Normal 6 9 3 2 2" xfId="6502" xr:uid="{00000000-0005-0000-0000-0000C0180000}"/>
    <cellStyle name="Normal 6 9 3 3" xfId="1295" xr:uid="{00000000-0005-0000-0000-0000C1180000}"/>
    <cellStyle name="Normal 6 9 3 3 2" xfId="6902" xr:uid="{00000000-0005-0000-0000-0000C2180000}"/>
    <cellStyle name="Normal 6 9 3 4" xfId="1702" xr:uid="{00000000-0005-0000-0000-0000C3180000}"/>
    <cellStyle name="Normal 6 9 3 4 2" xfId="7302" xr:uid="{00000000-0005-0000-0000-0000C4180000}"/>
    <cellStyle name="Normal 6 9 3 5" xfId="2105" xr:uid="{00000000-0005-0000-0000-0000C5180000}"/>
    <cellStyle name="Normal 6 9 3 5 2" xfId="7698" xr:uid="{00000000-0005-0000-0000-0000C6180000}"/>
    <cellStyle name="Normal 6 9 3 6" xfId="2511" xr:uid="{00000000-0005-0000-0000-0000C7180000}"/>
    <cellStyle name="Normal 6 9 3 6 2" xfId="8095" xr:uid="{00000000-0005-0000-0000-0000C8180000}"/>
    <cellStyle name="Normal 6 9 3 7" xfId="2909" xr:uid="{00000000-0005-0000-0000-0000C9180000}"/>
    <cellStyle name="Normal 6 9 3 7 2" xfId="8488" xr:uid="{00000000-0005-0000-0000-0000CA180000}"/>
    <cellStyle name="Normal 6 9 3 8" xfId="4337" xr:uid="{00000000-0005-0000-0000-0000CB180000}"/>
    <cellStyle name="Normal 6 9 3 8 2" xfId="9804" xr:uid="{00000000-0005-0000-0000-0000CC180000}"/>
    <cellStyle name="Normal 6 9 3 9" xfId="3082" xr:uid="{00000000-0005-0000-0000-0000CD180000}"/>
    <cellStyle name="Normal 6 9 3 9 2" xfId="8631" xr:uid="{00000000-0005-0000-0000-0000CE180000}"/>
    <cellStyle name="Normal 6 9 4" xfId="612" xr:uid="{00000000-0005-0000-0000-0000CF180000}"/>
    <cellStyle name="Normal 6 9 4 2" xfId="6226" xr:uid="{00000000-0005-0000-0000-0000D0180000}"/>
    <cellStyle name="Normal 6 9 5" xfId="1017" xr:uid="{00000000-0005-0000-0000-0000D1180000}"/>
    <cellStyle name="Normal 6 9 5 2" xfId="6626" xr:uid="{00000000-0005-0000-0000-0000D2180000}"/>
    <cellStyle name="Normal 6 9 6" xfId="1424" xr:uid="{00000000-0005-0000-0000-0000D3180000}"/>
    <cellStyle name="Normal 6 9 6 2" xfId="7026" xr:uid="{00000000-0005-0000-0000-0000D4180000}"/>
    <cellStyle name="Normal 6 9 7" xfId="1828" xr:uid="{00000000-0005-0000-0000-0000D5180000}"/>
    <cellStyle name="Normal 6 9 7 2" xfId="7424" xr:uid="{00000000-0005-0000-0000-0000D6180000}"/>
    <cellStyle name="Normal 6 9 8" xfId="2234" xr:uid="{00000000-0005-0000-0000-0000D7180000}"/>
    <cellStyle name="Normal 6 9 8 2" xfId="7823" xr:uid="{00000000-0005-0000-0000-0000D8180000}"/>
    <cellStyle name="Normal 6 9 9" xfId="2642" xr:uid="{00000000-0005-0000-0000-0000D9180000}"/>
    <cellStyle name="Normal 6 9 9 2" xfId="8223" xr:uid="{00000000-0005-0000-0000-0000DA180000}"/>
    <cellStyle name="Normal 7" xfId="44" xr:uid="{00000000-0005-0000-0000-0000DB180000}"/>
    <cellStyle name="Normal 7 10" xfId="138" xr:uid="{00000000-0005-0000-0000-0000DC180000}"/>
    <cellStyle name="Normal 7 10 10" xfId="4064" xr:uid="{00000000-0005-0000-0000-0000DD180000}"/>
    <cellStyle name="Normal 7 10 10 2" xfId="9552" xr:uid="{00000000-0005-0000-0000-0000DE180000}"/>
    <cellStyle name="Normal 7 10 11" xfId="3521" xr:uid="{00000000-0005-0000-0000-0000DF180000}"/>
    <cellStyle name="Normal 7 10 11 2" xfId="9034" xr:uid="{00000000-0005-0000-0000-0000E0180000}"/>
    <cellStyle name="Normal 7 10 12" xfId="3094" xr:uid="{00000000-0005-0000-0000-0000E1180000}"/>
    <cellStyle name="Normal 7 10 12 2" xfId="8641" xr:uid="{00000000-0005-0000-0000-0000E2180000}"/>
    <cellStyle name="Normal 7 10 13" xfId="5181" xr:uid="{00000000-0005-0000-0000-0000E3180000}"/>
    <cellStyle name="Normal 7 10 13 2" xfId="10555" xr:uid="{00000000-0005-0000-0000-0000E4180000}"/>
    <cellStyle name="Normal 7 10 14" xfId="5448" xr:uid="{00000000-0005-0000-0000-0000E5180000}"/>
    <cellStyle name="Normal 7 10 14 2" xfId="10807" xr:uid="{00000000-0005-0000-0000-0000E6180000}"/>
    <cellStyle name="Normal 7 10 15" xfId="5803" xr:uid="{00000000-0005-0000-0000-0000E7180000}"/>
    <cellStyle name="Normal 7 10 2" xfId="283" xr:uid="{00000000-0005-0000-0000-0000E8180000}"/>
    <cellStyle name="Normal 7 10 2 10" xfId="4701" xr:uid="{00000000-0005-0000-0000-0000E9180000}"/>
    <cellStyle name="Normal 7 10 2 10 2" xfId="10100" xr:uid="{00000000-0005-0000-0000-0000EA180000}"/>
    <cellStyle name="Normal 7 10 2 11" xfId="3390" xr:uid="{00000000-0005-0000-0000-0000EB180000}"/>
    <cellStyle name="Normal 7 10 2 11 2" xfId="8917" xr:uid="{00000000-0005-0000-0000-0000EC180000}"/>
    <cellStyle name="Normal 7 10 2 12" xfId="5323" xr:uid="{00000000-0005-0000-0000-0000ED180000}"/>
    <cellStyle name="Normal 7 10 2 12 2" xfId="10691" xr:uid="{00000000-0005-0000-0000-0000EE180000}"/>
    <cellStyle name="Normal 7 10 2 13" xfId="5931" xr:uid="{00000000-0005-0000-0000-0000EF180000}"/>
    <cellStyle name="Normal 7 10 2 2" xfId="766" xr:uid="{00000000-0005-0000-0000-0000F0180000}"/>
    <cellStyle name="Normal 7 10 2 2 2" xfId="6379" xr:uid="{00000000-0005-0000-0000-0000F1180000}"/>
    <cellStyle name="Normal 7 10 2 3" xfId="1171" xr:uid="{00000000-0005-0000-0000-0000F2180000}"/>
    <cellStyle name="Normal 7 10 2 3 2" xfId="6779" xr:uid="{00000000-0005-0000-0000-0000F3180000}"/>
    <cellStyle name="Normal 7 10 2 4" xfId="1578" xr:uid="{00000000-0005-0000-0000-0000F4180000}"/>
    <cellStyle name="Normal 7 10 2 4 2" xfId="7179" xr:uid="{00000000-0005-0000-0000-0000F5180000}"/>
    <cellStyle name="Normal 7 10 2 5" xfId="1981" xr:uid="{00000000-0005-0000-0000-0000F6180000}"/>
    <cellStyle name="Normal 7 10 2 5 2" xfId="7575" xr:uid="{00000000-0005-0000-0000-0000F7180000}"/>
    <cellStyle name="Normal 7 10 2 6" xfId="2387" xr:uid="{00000000-0005-0000-0000-0000F8180000}"/>
    <cellStyle name="Normal 7 10 2 6 2" xfId="7973" xr:uid="{00000000-0005-0000-0000-0000F9180000}"/>
    <cellStyle name="Normal 7 10 2 7" xfId="2786" xr:uid="{00000000-0005-0000-0000-0000FA180000}"/>
    <cellStyle name="Normal 7 10 2 7 2" xfId="8366" xr:uid="{00000000-0005-0000-0000-0000FB180000}"/>
    <cellStyle name="Normal 7 10 2 8" xfId="4181" xr:uid="{00000000-0005-0000-0000-0000FC180000}"/>
    <cellStyle name="Normal 7 10 2 8 2" xfId="9657" xr:uid="{00000000-0005-0000-0000-0000FD180000}"/>
    <cellStyle name="Normal 7 10 2 9" xfId="4112" xr:uid="{00000000-0005-0000-0000-0000FE180000}"/>
    <cellStyle name="Normal 7 10 2 9 2" xfId="9596" xr:uid="{00000000-0005-0000-0000-0000FF180000}"/>
    <cellStyle name="Normal 7 10 3" xfId="415" xr:uid="{00000000-0005-0000-0000-000000190000}"/>
    <cellStyle name="Normal 7 10 3 10" xfId="2973" xr:uid="{00000000-0005-0000-0000-000001190000}"/>
    <cellStyle name="Normal 7 10 3 10 2" xfId="8551" xr:uid="{00000000-0005-0000-0000-000002190000}"/>
    <cellStyle name="Normal 7 10 3 11" xfId="5262" xr:uid="{00000000-0005-0000-0000-000003190000}"/>
    <cellStyle name="Normal 7 10 3 11 2" xfId="10633" xr:uid="{00000000-0005-0000-0000-000004190000}"/>
    <cellStyle name="Normal 7 10 3 12" xfId="5503" xr:uid="{00000000-0005-0000-0000-000005190000}"/>
    <cellStyle name="Normal 7 10 3 12 2" xfId="10860" xr:uid="{00000000-0005-0000-0000-000006190000}"/>
    <cellStyle name="Normal 7 10 3 13" xfId="6058" xr:uid="{00000000-0005-0000-0000-000007190000}"/>
    <cellStyle name="Normal 7 10 3 2" xfId="898" xr:uid="{00000000-0005-0000-0000-000008190000}"/>
    <cellStyle name="Normal 7 10 3 2 2" xfId="6510" xr:uid="{00000000-0005-0000-0000-000009190000}"/>
    <cellStyle name="Normal 7 10 3 3" xfId="1303" xr:uid="{00000000-0005-0000-0000-00000A190000}"/>
    <cellStyle name="Normal 7 10 3 3 2" xfId="6910" xr:uid="{00000000-0005-0000-0000-00000B190000}"/>
    <cellStyle name="Normal 7 10 3 4" xfId="1710" xr:uid="{00000000-0005-0000-0000-00000C190000}"/>
    <cellStyle name="Normal 7 10 3 4 2" xfId="7310" xr:uid="{00000000-0005-0000-0000-00000D190000}"/>
    <cellStyle name="Normal 7 10 3 5" xfId="2113" xr:uid="{00000000-0005-0000-0000-00000E190000}"/>
    <cellStyle name="Normal 7 10 3 5 2" xfId="7706" xr:uid="{00000000-0005-0000-0000-00000F190000}"/>
    <cellStyle name="Normal 7 10 3 6" xfId="2519" xr:uid="{00000000-0005-0000-0000-000010190000}"/>
    <cellStyle name="Normal 7 10 3 6 2" xfId="8103" xr:uid="{00000000-0005-0000-0000-000011190000}"/>
    <cellStyle name="Normal 7 10 3 7" xfId="2917" xr:uid="{00000000-0005-0000-0000-000012190000}"/>
    <cellStyle name="Normal 7 10 3 7 2" xfId="8496" xr:uid="{00000000-0005-0000-0000-000013190000}"/>
    <cellStyle name="Normal 7 10 3 8" xfId="3632" xr:uid="{00000000-0005-0000-0000-000014190000}"/>
    <cellStyle name="Normal 7 10 3 8 2" xfId="9140" xr:uid="{00000000-0005-0000-0000-000015190000}"/>
    <cellStyle name="Normal 7 10 3 9" xfId="4903" xr:uid="{00000000-0005-0000-0000-000016190000}"/>
    <cellStyle name="Normal 7 10 3 9 2" xfId="10296" xr:uid="{00000000-0005-0000-0000-000017190000}"/>
    <cellStyle name="Normal 7 10 4" xfId="621" xr:uid="{00000000-0005-0000-0000-000018190000}"/>
    <cellStyle name="Normal 7 10 4 2" xfId="6235" xr:uid="{00000000-0005-0000-0000-000019190000}"/>
    <cellStyle name="Normal 7 10 5" xfId="1026" xr:uid="{00000000-0005-0000-0000-00001A190000}"/>
    <cellStyle name="Normal 7 10 5 2" xfId="6635" xr:uid="{00000000-0005-0000-0000-00001B190000}"/>
    <cellStyle name="Normal 7 10 6" xfId="1433" xr:uid="{00000000-0005-0000-0000-00001C190000}"/>
    <cellStyle name="Normal 7 10 6 2" xfId="7035" xr:uid="{00000000-0005-0000-0000-00001D190000}"/>
    <cellStyle name="Normal 7 10 7" xfId="1837" xr:uid="{00000000-0005-0000-0000-00001E190000}"/>
    <cellStyle name="Normal 7 10 7 2" xfId="7433" xr:uid="{00000000-0005-0000-0000-00001F190000}"/>
    <cellStyle name="Normal 7 10 8" xfId="2243" xr:uid="{00000000-0005-0000-0000-000020190000}"/>
    <cellStyle name="Normal 7 10 8 2" xfId="7832" xr:uid="{00000000-0005-0000-0000-000021190000}"/>
    <cellStyle name="Normal 7 10 9" xfId="2650" xr:uid="{00000000-0005-0000-0000-000022190000}"/>
    <cellStyle name="Normal 7 10 9 2" xfId="8231" xr:uid="{00000000-0005-0000-0000-000023190000}"/>
    <cellStyle name="Normal 7 11" xfId="145" xr:uid="{00000000-0005-0000-0000-000024190000}"/>
    <cellStyle name="Normal 7 11 10" xfId="3656" xr:uid="{00000000-0005-0000-0000-000025190000}"/>
    <cellStyle name="Normal 7 11 10 2" xfId="9163" xr:uid="{00000000-0005-0000-0000-000026190000}"/>
    <cellStyle name="Normal 7 11 11" xfId="4927" xr:uid="{00000000-0005-0000-0000-000027190000}"/>
    <cellStyle name="Normal 7 11 11 2" xfId="10320" xr:uid="{00000000-0005-0000-0000-000028190000}"/>
    <cellStyle name="Normal 7 11 12" xfId="3524" xr:uid="{00000000-0005-0000-0000-000029190000}"/>
    <cellStyle name="Normal 7 11 12 2" xfId="9037" xr:uid="{00000000-0005-0000-0000-00002A190000}"/>
    <cellStyle name="Normal 7 11 13" xfId="1782" xr:uid="{00000000-0005-0000-0000-00002B190000}"/>
    <cellStyle name="Normal 7 11 13 2" xfId="7379" xr:uid="{00000000-0005-0000-0000-00002C190000}"/>
    <cellStyle name="Normal 7 11 14" xfId="5187" xr:uid="{00000000-0005-0000-0000-00002D190000}"/>
    <cellStyle name="Normal 7 11 14 2" xfId="10561" xr:uid="{00000000-0005-0000-0000-00002E190000}"/>
    <cellStyle name="Normal 7 11 15" xfId="5809" xr:uid="{00000000-0005-0000-0000-00002F190000}"/>
    <cellStyle name="Normal 7 11 2" xfId="289" xr:uid="{00000000-0005-0000-0000-000030190000}"/>
    <cellStyle name="Normal 7 11 2 10" xfId="4886" xr:uid="{00000000-0005-0000-0000-000031190000}"/>
    <cellStyle name="Normal 7 11 2 10 2" xfId="10280" xr:uid="{00000000-0005-0000-0000-000032190000}"/>
    <cellStyle name="Normal 7 11 2 11" xfId="4363" xr:uid="{00000000-0005-0000-0000-000033190000}"/>
    <cellStyle name="Normal 7 11 2 11 2" xfId="9829" xr:uid="{00000000-0005-0000-0000-000034190000}"/>
    <cellStyle name="Normal 7 11 2 12" xfId="4371" xr:uid="{00000000-0005-0000-0000-000035190000}"/>
    <cellStyle name="Normal 7 11 2 12 2" xfId="9836" xr:uid="{00000000-0005-0000-0000-000036190000}"/>
    <cellStyle name="Normal 7 11 2 13" xfId="5937" xr:uid="{00000000-0005-0000-0000-000037190000}"/>
    <cellStyle name="Normal 7 11 2 2" xfId="772" xr:uid="{00000000-0005-0000-0000-000038190000}"/>
    <cellStyle name="Normal 7 11 2 2 2" xfId="6385" xr:uid="{00000000-0005-0000-0000-000039190000}"/>
    <cellStyle name="Normal 7 11 2 3" xfId="1177" xr:uid="{00000000-0005-0000-0000-00003A190000}"/>
    <cellStyle name="Normal 7 11 2 3 2" xfId="6785" xr:uid="{00000000-0005-0000-0000-00003B190000}"/>
    <cellStyle name="Normal 7 11 2 4" xfId="1584" xr:uid="{00000000-0005-0000-0000-00003C190000}"/>
    <cellStyle name="Normal 7 11 2 4 2" xfId="7185" xr:uid="{00000000-0005-0000-0000-00003D190000}"/>
    <cellStyle name="Normal 7 11 2 5" xfId="1987" xr:uid="{00000000-0005-0000-0000-00003E190000}"/>
    <cellStyle name="Normal 7 11 2 5 2" xfId="7581" xr:uid="{00000000-0005-0000-0000-00003F190000}"/>
    <cellStyle name="Normal 7 11 2 6" xfId="2393" xr:uid="{00000000-0005-0000-0000-000040190000}"/>
    <cellStyle name="Normal 7 11 2 6 2" xfId="7979" xr:uid="{00000000-0005-0000-0000-000041190000}"/>
    <cellStyle name="Normal 7 11 2 7" xfId="2792" xr:uid="{00000000-0005-0000-0000-000042190000}"/>
    <cellStyle name="Normal 7 11 2 7 2" xfId="8372" xr:uid="{00000000-0005-0000-0000-000043190000}"/>
    <cellStyle name="Normal 7 11 2 8" xfId="3756" xr:uid="{00000000-0005-0000-0000-000044190000}"/>
    <cellStyle name="Normal 7 11 2 8 2" xfId="9258" xr:uid="{00000000-0005-0000-0000-000045190000}"/>
    <cellStyle name="Normal 7 11 2 9" xfId="3224" xr:uid="{00000000-0005-0000-0000-000046190000}"/>
    <cellStyle name="Normal 7 11 2 9 2" xfId="8761" xr:uid="{00000000-0005-0000-0000-000047190000}"/>
    <cellStyle name="Normal 7 11 3" xfId="421" xr:uid="{00000000-0005-0000-0000-000048190000}"/>
    <cellStyle name="Normal 7 11 3 10" xfId="4755" xr:uid="{00000000-0005-0000-0000-000049190000}"/>
    <cellStyle name="Normal 7 11 3 10 2" xfId="10153" xr:uid="{00000000-0005-0000-0000-00004A190000}"/>
    <cellStyle name="Normal 7 11 3 11" xfId="4538" xr:uid="{00000000-0005-0000-0000-00004B190000}"/>
    <cellStyle name="Normal 7 11 3 11 2" xfId="9991" xr:uid="{00000000-0005-0000-0000-00004C190000}"/>
    <cellStyle name="Normal 7 11 3 12" xfId="5227" xr:uid="{00000000-0005-0000-0000-00004D190000}"/>
    <cellStyle name="Normal 7 11 3 12 2" xfId="10600" xr:uid="{00000000-0005-0000-0000-00004E190000}"/>
    <cellStyle name="Normal 7 11 3 13" xfId="6064" xr:uid="{00000000-0005-0000-0000-00004F190000}"/>
    <cellStyle name="Normal 7 11 3 2" xfId="904" xr:uid="{00000000-0005-0000-0000-000050190000}"/>
    <cellStyle name="Normal 7 11 3 2 2" xfId="6516" xr:uid="{00000000-0005-0000-0000-000051190000}"/>
    <cellStyle name="Normal 7 11 3 3" xfId="1309" xr:uid="{00000000-0005-0000-0000-000052190000}"/>
    <cellStyle name="Normal 7 11 3 3 2" xfId="6916" xr:uid="{00000000-0005-0000-0000-000053190000}"/>
    <cellStyle name="Normal 7 11 3 4" xfId="1716" xr:uid="{00000000-0005-0000-0000-000054190000}"/>
    <cellStyle name="Normal 7 11 3 4 2" xfId="7316" xr:uid="{00000000-0005-0000-0000-000055190000}"/>
    <cellStyle name="Normal 7 11 3 5" xfId="2119" xr:uid="{00000000-0005-0000-0000-000056190000}"/>
    <cellStyle name="Normal 7 11 3 5 2" xfId="7712" xr:uid="{00000000-0005-0000-0000-000057190000}"/>
    <cellStyle name="Normal 7 11 3 6" xfId="2525" xr:uid="{00000000-0005-0000-0000-000058190000}"/>
    <cellStyle name="Normal 7 11 3 6 2" xfId="8109" xr:uid="{00000000-0005-0000-0000-000059190000}"/>
    <cellStyle name="Normal 7 11 3 7" xfId="2923" xr:uid="{00000000-0005-0000-0000-00005A190000}"/>
    <cellStyle name="Normal 7 11 3 7 2" xfId="8502" xr:uid="{00000000-0005-0000-0000-00005B190000}"/>
    <cellStyle name="Normal 7 11 3 8" xfId="3233" xr:uid="{00000000-0005-0000-0000-00005C190000}"/>
    <cellStyle name="Normal 7 11 3 8 2" xfId="8770" xr:uid="{00000000-0005-0000-0000-00005D190000}"/>
    <cellStyle name="Normal 7 11 3 9" xfId="2231" xr:uid="{00000000-0005-0000-0000-00005E190000}"/>
    <cellStyle name="Normal 7 11 3 9 2" xfId="7820" xr:uid="{00000000-0005-0000-0000-00005F190000}"/>
    <cellStyle name="Normal 7 11 4" xfId="628" xr:uid="{00000000-0005-0000-0000-000060190000}"/>
    <cellStyle name="Normal 7 11 4 2" xfId="6242" xr:uid="{00000000-0005-0000-0000-000061190000}"/>
    <cellStyle name="Normal 7 11 5" xfId="1033" xr:uid="{00000000-0005-0000-0000-000062190000}"/>
    <cellStyle name="Normal 7 11 5 2" xfId="6642" xr:uid="{00000000-0005-0000-0000-000063190000}"/>
    <cellStyle name="Normal 7 11 6" xfId="1440" xr:uid="{00000000-0005-0000-0000-000064190000}"/>
    <cellStyle name="Normal 7 11 6 2" xfId="7042" xr:uid="{00000000-0005-0000-0000-000065190000}"/>
    <cellStyle name="Normal 7 11 7" xfId="1844" xr:uid="{00000000-0005-0000-0000-000066190000}"/>
    <cellStyle name="Normal 7 11 7 2" xfId="7440" xr:uid="{00000000-0005-0000-0000-000067190000}"/>
    <cellStyle name="Normal 7 11 8" xfId="2250" xr:uid="{00000000-0005-0000-0000-000068190000}"/>
    <cellStyle name="Normal 7 11 8 2" xfId="7838" xr:uid="{00000000-0005-0000-0000-000069190000}"/>
    <cellStyle name="Normal 7 11 9" xfId="2657" xr:uid="{00000000-0005-0000-0000-00006A190000}"/>
    <cellStyle name="Normal 7 11 9 2" xfId="8238" xr:uid="{00000000-0005-0000-0000-00006B190000}"/>
    <cellStyle name="Normal 7 12" xfId="170" xr:uid="{00000000-0005-0000-0000-00006C190000}"/>
    <cellStyle name="Normal 7 12 10" xfId="3037" xr:uid="{00000000-0005-0000-0000-00006D190000}"/>
    <cellStyle name="Normal 7 12 10 2" xfId="8590" xr:uid="{00000000-0005-0000-0000-00006E190000}"/>
    <cellStyle name="Normal 7 12 11" xfId="4964" xr:uid="{00000000-0005-0000-0000-00006F190000}"/>
    <cellStyle name="Normal 7 12 11 2" xfId="10353" xr:uid="{00000000-0005-0000-0000-000070190000}"/>
    <cellStyle name="Normal 7 12 12" xfId="3076" xr:uid="{00000000-0005-0000-0000-000071190000}"/>
    <cellStyle name="Normal 7 12 12 2" xfId="8625" xr:uid="{00000000-0005-0000-0000-000072190000}"/>
    <cellStyle name="Normal 7 12 13" xfId="3793" xr:uid="{00000000-0005-0000-0000-000073190000}"/>
    <cellStyle name="Normal 7 12 13 2" xfId="9294" xr:uid="{00000000-0005-0000-0000-000074190000}"/>
    <cellStyle name="Normal 7 12 14" xfId="3425" xr:uid="{00000000-0005-0000-0000-000075190000}"/>
    <cellStyle name="Normal 7 12 14 2" xfId="8949" xr:uid="{00000000-0005-0000-0000-000076190000}"/>
    <cellStyle name="Normal 7 12 15" xfId="5828" xr:uid="{00000000-0005-0000-0000-000077190000}"/>
    <cellStyle name="Normal 7 12 2" xfId="309" xr:uid="{00000000-0005-0000-0000-000078190000}"/>
    <cellStyle name="Normal 7 12 2 10" xfId="5023" xr:uid="{00000000-0005-0000-0000-000079190000}"/>
    <cellStyle name="Normal 7 12 2 10 2" xfId="10408" xr:uid="{00000000-0005-0000-0000-00007A190000}"/>
    <cellStyle name="Normal 7 12 2 11" xfId="5386" xr:uid="{00000000-0005-0000-0000-00007B190000}"/>
    <cellStyle name="Normal 7 12 2 11 2" xfId="10749" xr:uid="{00000000-0005-0000-0000-00007C190000}"/>
    <cellStyle name="Normal 7 12 2 12" xfId="5590" xr:uid="{00000000-0005-0000-0000-00007D190000}"/>
    <cellStyle name="Normal 7 12 2 12 2" xfId="10940" xr:uid="{00000000-0005-0000-0000-00007E190000}"/>
    <cellStyle name="Normal 7 12 2 13" xfId="5956" xr:uid="{00000000-0005-0000-0000-00007F190000}"/>
    <cellStyle name="Normal 7 12 2 2" xfId="792" xr:uid="{00000000-0005-0000-0000-000080190000}"/>
    <cellStyle name="Normal 7 12 2 2 2" xfId="6404" xr:uid="{00000000-0005-0000-0000-000081190000}"/>
    <cellStyle name="Normal 7 12 2 3" xfId="1197" xr:uid="{00000000-0005-0000-0000-000082190000}"/>
    <cellStyle name="Normal 7 12 2 3 2" xfId="6804" xr:uid="{00000000-0005-0000-0000-000083190000}"/>
    <cellStyle name="Normal 7 12 2 4" xfId="1604" xr:uid="{00000000-0005-0000-0000-000084190000}"/>
    <cellStyle name="Normal 7 12 2 4 2" xfId="7204" xr:uid="{00000000-0005-0000-0000-000085190000}"/>
    <cellStyle name="Normal 7 12 2 5" xfId="2007" xr:uid="{00000000-0005-0000-0000-000086190000}"/>
    <cellStyle name="Normal 7 12 2 5 2" xfId="7600" xr:uid="{00000000-0005-0000-0000-000087190000}"/>
    <cellStyle name="Normal 7 12 2 6" xfId="2413" xr:uid="{00000000-0005-0000-0000-000088190000}"/>
    <cellStyle name="Normal 7 12 2 6 2" xfId="7998" xr:uid="{00000000-0005-0000-0000-000089190000}"/>
    <cellStyle name="Normal 7 12 2 7" xfId="2812" xr:uid="{00000000-0005-0000-0000-00008A190000}"/>
    <cellStyle name="Normal 7 12 2 7 2" xfId="8391" xr:uid="{00000000-0005-0000-0000-00008B190000}"/>
    <cellStyle name="Normal 7 12 2 8" xfId="3939" xr:uid="{00000000-0005-0000-0000-00008C190000}"/>
    <cellStyle name="Normal 7 12 2 8 2" xfId="9432" xr:uid="{00000000-0005-0000-0000-00008D190000}"/>
    <cellStyle name="Normal 7 12 2 9" xfId="3778" xr:uid="{00000000-0005-0000-0000-00008E190000}"/>
    <cellStyle name="Normal 7 12 2 9 2" xfId="9279" xr:uid="{00000000-0005-0000-0000-00008F190000}"/>
    <cellStyle name="Normal 7 12 3" xfId="441" xr:uid="{00000000-0005-0000-0000-000090190000}"/>
    <cellStyle name="Normal 7 12 3 10" xfId="3901" xr:uid="{00000000-0005-0000-0000-000091190000}"/>
    <cellStyle name="Normal 7 12 3 10 2" xfId="9396" xr:uid="{00000000-0005-0000-0000-000092190000}"/>
    <cellStyle name="Normal 7 12 3 11" xfId="3201" xr:uid="{00000000-0005-0000-0000-000093190000}"/>
    <cellStyle name="Normal 7 12 3 11 2" xfId="8741" xr:uid="{00000000-0005-0000-0000-000094190000}"/>
    <cellStyle name="Normal 7 12 3 12" xfId="3170" xr:uid="{00000000-0005-0000-0000-000095190000}"/>
    <cellStyle name="Normal 7 12 3 12 2" xfId="8715" xr:uid="{00000000-0005-0000-0000-000096190000}"/>
    <cellStyle name="Normal 7 12 3 13" xfId="6083" xr:uid="{00000000-0005-0000-0000-000097190000}"/>
    <cellStyle name="Normal 7 12 3 2" xfId="924" xr:uid="{00000000-0005-0000-0000-000098190000}"/>
    <cellStyle name="Normal 7 12 3 2 2" xfId="6536" xr:uid="{00000000-0005-0000-0000-000099190000}"/>
    <cellStyle name="Normal 7 12 3 3" xfId="1329" xr:uid="{00000000-0005-0000-0000-00009A190000}"/>
    <cellStyle name="Normal 7 12 3 3 2" xfId="6936" xr:uid="{00000000-0005-0000-0000-00009B190000}"/>
    <cellStyle name="Normal 7 12 3 4" xfId="1736" xr:uid="{00000000-0005-0000-0000-00009C190000}"/>
    <cellStyle name="Normal 7 12 3 4 2" xfId="7336" xr:uid="{00000000-0005-0000-0000-00009D190000}"/>
    <cellStyle name="Normal 7 12 3 5" xfId="2139" xr:uid="{00000000-0005-0000-0000-00009E190000}"/>
    <cellStyle name="Normal 7 12 3 5 2" xfId="7732" xr:uid="{00000000-0005-0000-0000-00009F190000}"/>
    <cellStyle name="Normal 7 12 3 6" xfId="2545" xr:uid="{00000000-0005-0000-0000-0000A0190000}"/>
    <cellStyle name="Normal 7 12 3 6 2" xfId="8129" xr:uid="{00000000-0005-0000-0000-0000A1190000}"/>
    <cellStyle name="Normal 7 12 3 7" xfId="2943" xr:uid="{00000000-0005-0000-0000-0000A2190000}"/>
    <cellStyle name="Normal 7 12 3 7 2" xfId="8522" xr:uid="{00000000-0005-0000-0000-0000A3190000}"/>
    <cellStyle name="Normal 7 12 3 8" xfId="3101" xr:uid="{00000000-0005-0000-0000-0000A4190000}"/>
    <cellStyle name="Normal 7 12 3 8 2" xfId="8648" xr:uid="{00000000-0005-0000-0000-0000A5190000}"/>
    <cellStyle name="Normal 7 12 3 9" xfId="4734" xr:uid="{00000000-0005-0000-0000-0000A6190000}"/>
    <cellStyle name="Normal 7 12 3 9 2" xfId="10132" xr:uid="{00000000-0005-0000-0000-0000A7190000}"/>
    <cellStyle name="Normal 7 12 4" xfId="653" xr:uid="{00000000-0005-0000-0000-0000A8190000}"/>
    <cellStyle name="Normal 7 12 4 2" xfId="6266" xr:uid="{00000000-0005-0000-0000-0000A9190000}"/>
    <cellStyle name="Normal 7 12 5" xfId="1058" xr:uid="{00000000-0005-0000-0000-0000AA190000}"/>
    <cellStyle name="Normal 7 12 5 2" xfId="6666" xr:uid="{00000000-0005-0000-0000-0000AB190000}"/>
    <cellStyle name="Normal 7 12 6" xfId="1465" xr:uid="{00000000-0005-0000-0000-0000AC190000}"/>
    <cellStyle name="Normal 7 12 6 2" xfId="7066" xr:uid="{00000000-0005-0000-0000-0000AD190000}"/>
    <cellStyle name="Normal 7 12 7" xfId="1869" xr:uid="{00000000-0005-0000-0000-0000AE190000}"/>
    <cellStyle name="Normal 7 12 7 2" xfId="7464" xr:uid="{00000000-0005-0000-0000-0000AF190000}"/>
    <cellStyle name="Normal 7 12 8" xfId="2274" xr:uid="{00000000-0005-0000-0000-0000B0190000}"/>
    <cellStyle name="Normal 7 12 8 2" xfId="7860" xr:uid="{00000000-0005-0000-0000-0000B1190000}"/>
    <cellStyle name="Normal 7 12 9" xfId="2679" xr:uid="{00000000-0005-0000-0000-0000B2190000}"/>
    <cellStyle name="Normal 7 12 9 2" xfId="8259" xr:uid="{00000000-0005-0000-0000-0000B3190000}"/>
    <cellStyle name="Normal 7 13" xfId="180" xr:uid="{00000000-0005-0000-0000-0000B4190000}"/>
    <cellStyle name="Normal 7 13 10" xfId="3503" xr:uid="{00000000-0005-0000-0000-0000B5190000}"/>
    <cellStyle name="Normal 7 13 10 2" xfId="9018" xr:uid="{00000000-0005-0000-0000-0000B6190000}"/>
    <cellStyle name="Normal 7 13 11" xfId="4828" xr:uid="{00000000-0005-0000-0000-0000B7190000}"/>
    <cellStyle name="Normal 7 13 11 2" xfId="10224" xr:uid="{00000000-0005-0000-0000-0000B8190000}"/>
    <cellStyle name="Normal 7 13 12" xfId="4763" xr:uid="{00000000-0005-0000-0000-0000B9190000}"/>
    <cellStyle name="Normal 7 13 12 2" xfId="10161" xr:uid="{00000000-0005-0000-0000-0000BA190000}"/>
    <cellStyle name="Normal 7 13 13" xfId="3585" xr:uid="{00000000-0005-0000-0000-0000BB190000}"/>
    <cellStyle name="Normal 7 13 13 2" xfId="9096" xr:uid="{00000000-0005-0000-0000-0000BC190000}"/>
    <cellStyle name="Normal 7 13 14" xfId="4072" xr:uid="{00000000-0005-0000-0000-0000BD190000}"/>
    <cellStyle name="Normal 7 13 14 2" xfId="9559" xr:uid="{00000000-0005-0000-0000-0000BE190000}"/>
    <cellStyle name="Normal 7 13 15" xfId="5834" xr:uid="{00000000-0005-0000-0000-0000BF190000}"/>
    <cellStyle name="Normal 7 13 2" xfId="315" xr:uid="{00000000-0005-0000-0000-0000C0190000}"/>
    <cellStyle name="Normal 7 13 2 10" xfId="3081" xr:uid="{00000000-0005-0000-0000-0000C1190000}"/>
    <cellStyle name="Normal 7 13 2 10 2" xfId="8630" xr:uid="{00000000-0005-0000-0000-0000C2190000}"/>
    <cellStyle name="Normal 7 13 2 11" xfId="4116" xr:uid="{00000000-0005-0000-0000-0000C3190000}"/>
    <cellStyle name="Normal 7 13 2 11 2" xfId="9600" xr:uid="{00000000-0005-0000-0000-0000C4190000}"/>
    <cellStyle name="Normal 7 13 2 12" xfId="3078" xr:uid="{00000000-0005-0000-0000-0000C5190000}"/>
    <cellStyle name="Normal 7 13 2 12 2" xfId="8627" xr:uid="{00000000-0005-0000-0000-0000C6190000}"/>
    <cellStyle name="Normal 7 13 2 13" xfId="5962" xr:uid="{00000000-0005-0000-0000-0000C7190000}"/>
    <cellStyle name="Normal 7 13 2 2" xfId="798" xr:uid="{00000000-0005-0000-0000-0000C8190000}"/>
    <cellStyle name="Normal 7 13 2 2 2" xfId="6410" xr:uid="{00000000-0005-0000-0000-0000C9190000}"/>
    <cellStyle name="Normal 7 13 2 3" xfId="1203" xr:uid="{00000000-0005-0000-0000-0000CA190000}"/>
    <cellStyle name="Normal 7 13 2 3 2" xfId="6810" xr:uid="{00000000-0005-0000-0000-0000CB190000}"/>
    <cellStyle name="Normal 7 13 2 4" xfId="1610" xr:uid="{00000000-0005-0000-0000-0000CC190000}"/>
    <cellStyle name="Normal 7 13 2 4 2" xfId="7210" xr:uid="{00000000-0005-0000-0000-0000CD190000}"/>
    <cellStyle name="Normal 7 13 2 5" xfId="2013" xr:uid="{00000000-0005-0000-0000-0000CE190000}"/>
    <cellStyle name="Normal 7 13 2 5 2" xfId="7606" xr:uid="{00000000-0005-0000-0000-0000CF190000}"/>
    <cellStyle name="Normal 7 13 2 6" xfId="2419" xr:uid="{00000000-0005-0000-0000-0000D0190000}"/>
    <cellStyle name="Normal 7 13 2 6 2" xfId="8004" xr:uid="{00000000-0005-0000-0000-0000D1190000}"/>
    <cellStyle name="Normal 7 13 2 7" xfId="2818" xr:uid="{00000000-0005-0000-0000-0000D2190000}"/>
    <cellStyle name="Normal 7 13 2 7 2" xfId="8397" xr:uid="{00000000-0005-0000-0000-0000D3190000}"/>
    <cellStyle name="Normal 7 13 2 8" xfId="3534" xr:uid="{00000000-0005-0000-0000-0000D4190000}"/>
    <cellStyle name="Normal 7 13 2 8 2" xfId="9047" xr:uid="{00000000-0005-0000-0000-0000D5190000}"/>
    <cellStyle name="Normal 7 13 2 9" xfId="4829" xr:uid="{00000000-0005-0000-0000-0000D6190000}"/>
    <cellStyle name="Normal 7 13 2 9 2" xfId="10225" xr:uid="{00000000-0005-0000-0000-0000D7190000}"/>
    <cellStyle name="Normal 7 13 3" xfId="447" xr:uid="{00000000-0005-0000-0000-0000D8190000}"/>
    <cellStyle name="Normal 7 13 3 10" xfId="5228" xr:uid="{00000000-0005-0000-0000-0000D9190000}"/>
    <cellStyle name="Normal 7 13 3 10 2" xfId="10601" xr:uid="{00000000-0005-0000-0000-0000DA190000}"/>
    <cellStyle name="Normal 7 13 3 11" xfId="5477" xr:uid="{00000000-0005-0000-0000-0000DB190000}"/>
    <cellStyle name="Normal 7 13 3 11 2" xfId="10835" xr:uid="{00000000-0005-0000-0000-0000DC190000}"/>
    <cellStyle name="Normal 7 13 3 12" xfId="5640" xr:uid="{00000000-0005-0000-0000-0000DD190000}"/>
    <cellStyle name="Normal 7 13 3 12 2" xfId="10987" xr:uid="{00000000-0005-0000-0000-0000DE190000}"/>
    <cellStyle name="Normal 7 13 3 13" xfId="6089" xr:uid="{00000000-0005-0000-0000-0000DF190000}"/>
    <cellStyle name="Normal 7 13 3 2" xfId="930" xr:uid="{00000000-0005-0000-0000-0000E0190000}"/>
    <cellStyle name="Normal 7 13 3 2 2" xfId="6542" xr:uid="{00000000-0005-0000-0000-0000E1190000}"/>
    <cellStyle name="Normal 7 13 3 3" xfId="1335" xr:uid="{00000000-0005-0000-0000-0000E2190000}"/>
    <cellStyle name="Normal 7 13 3 3 2" xfId="6942" xr:uid="{00000000-0005-0000-0000-0000E3190000}"/>
    <cellStyle name="Normal 7 13 3 4" xfId="1742" xr:uid="{00000000-0005-0000-0000-0000E4190000}"/>
    <cellStyle name="Normal 7 13 3 4 2" xfId="7342" xr:uid="{00000000-0005-0000-0000-0000E5190000}"/>
    <cellStyle name="Normal 7 13 3 5" xfId="2145" xr:uid="{00000000-0005-0000-0000-0000E6190000}"/>
    <cellStyle name="Normal 7 13 3 5 2" xfId="7738" xr:uid="{00000000-0005-0000-0000-0000E7190000}"/>
    <cellStyle name="Normal 7 13 3 6" xfId="2551" xr:uid="{00000000-0005-0000-0000-0000E8190000}"/>
    <cellStyle name="Normal 7 13 3 6 2" xfId="8135" xr:uid="{00000000-0005-0000-0000-0000E9190000}"/>
    <cellStyle name="Normal 7 13 3 7" xfId="2949" xr:uid="{00000000-0005-0000-0000-0000EA190000}"/>
    <cellStyle name="Normal 7 13 3 7 2" xfId="8528" xr:uid="{00000000-0005-0000-0000-0000EB190000}"/>
    <cellStyle name="Normal 7 13 3 8" xfId="4426" xr:uid="{00000000-0005-0000-0000-0000EC190000}"/>
    <cellStyle name="Normal 7 13 3 8 2" xfId="9887" xr:uid="{00000000-0005-0000-0000-0000ED190000}"/>
    <cellStyle name="Normal 7 13 3 9" xfId="3945" xr:uid="{00000000-0005-0000-0000-0000EE190000}"/>
    <cellStyle name="Normal 7 13 3 9 2" xfId="9438" xr:uid="{00000000-0005-0000-0000-0000EF190000}"/>
    <cellStyle name="Normal 7 13 4" xfId="663" xr:uid="{00000000-0005-0000-0000-0000F0190000}"/>
    <cellStyle name="Normal 7 13 4 2" xfId="6276" xr:uid="{00000000-0005-0000-0000-0000F1190000}"/>
    <cellStyle name="Normal 7 13 5" xfId="1068" xr:uid="{00000000-0005-0000-0000-0000F2190000}"/>
    <cellStyle name="Normal 7 13 5 2" xfId="6676" xr:uid="{00000000-0005-0000-0000-0000F3190000}"/>
    <cellStyle name="Normal 7 13 6" xfId="1475" xr:uid="{00000000-0005-0000-0000-0000F4190000}"/>
    <cellStyle name="Normal 7 13 6 2" xfId="7076" xr:uid="{00000000-0005-0000-0000-0000F5190000}"/>
    <cellStyle name="Normal 7 13 7" xfId="1879" xr:uid="{00000000-0005-0000-0000-0000F6190000}"/>
    <cellStyle name="Normal 7 13 7 2" xfId="7474" xr:uid="{00000000-0005-0000-0000-0000F7190000}"/>
    <cellStyle name="Normal 7 13 8" xfId="2284" xr:uid="{00000000-0005-0000-0000-0000F8190000}"/>
    <cellStyle name="Normal 7 13 8 2" xfId="7870" xr:uid="{00000000-0005-0000-0000-0000F9190000}"/>
    <cellStyle name="Normal 7 13 9" xfId="2687" xr:uid="{00000000-0005-0000-0000-0000FA190000}"/>
    <cellStyle name="Normal 7 13 9 2" xfId="8267" xr:uid="{00000000-0005-0000-0000-0000FB190000}"/>
    <cellStyle name="Normal 7 14" xfId="204" xr:uid="{00000000-0005-0000-0000-0000FC190000}"/>
    <cellStyle name="Normal 7 14 10" xfId="4423" xr:uid="{00000000-0005-0000-0000-0000FD190000}"/>
    <cellStyle name="Normal 7 14 10 2" xfId="9884" xr:uid="{00000000-0005-0000-0000-0000FE190000}"/>
    <cellStyle name="Normal 7 14 11" xfId="4735" xr:uid="{00000000-0005-0000-0000-0000FF190000}"/>
    <cellStyle name="Normal 7 14 11 2" xfId="10133" xr:uid="{00000000-0005-0000-0000-0000001A0000}"/>
    <cellStyle name="Normal 7 14 12" xfId="4994" xr:uid="{00000000-0005-0000-0000-0000011A0000}"/>
    <cellStyle name="Normal 7 14 12 2" xfId="10381" xr:uid="{00000000-0005-0000-0000-0000021A0000}"/>
    <cellStyle name="Normal 7 14 13" xfId="5854" xr:uid="{00000000-0005-0000-0000-0000031A0000}"/>
    <cellStyle name="Normal 7 14 2" xfId="687" xr:uid="{00000000-0005-0000-0000-0000041A0000}"/>
    <cellStyle name="Normal 7 14 2 2" xfId="6300" xr:uid="{00000000-0005-0000-0000-0000051A0000}"/>
    <cellStyle name="Normal 7 14 3" xfId="1092" xr:uid="{00000000-0005-0000-0000-0000061A0000}"/>
    <cellStyle name="Normal 7 14 3 2" xfId="6700" xr:uid="{00000000-0005-0000-0000-0000071A0000}"/>
    <cellStyle name="Normal 7 14 4" xfId="1499" xr:uid="{00000000-0005-0000-0000-0000081A0000}"/>
    <cellStyle name="Normal 7 14 4 2" xfId="7100" xr:uid="{00000000-0005-0000-0000-0000091A0000}"/>
    <cellStyle name="Normal 7 14 5" xfId="1902" xr:uid="{00000000-0005-0000-0000-00000A1A0000}"/>
    <cellStyle name="Normal 7 14 5 2" xfId="7496" xr:uid="{00000000-0005-0000-0000-00000B1A0000}"/>
    <cellStyle name="Normal 7 14 6" xfId="2308" xr:uid="{00000000-0005-0000-0000-00000C1A0000}"/>
    <cellStyle name="Normal 7 14 6 2" xfId="7894" xr:uid="{00000000-0005-0000-0000-00000D1A0000}"/>
    <cellStyle name="Normal 7 14 7" xfId="2709" xr:uid="{00000000-0005-0000-0000-00000E1A0000}"/>
    <cellStyle name="Normal 7 14 7 2" xfId="8289" xr:uid="{00000000-0005-0000-0000-00000F1A0000}"/>
    <cellStyle name="Normal 7 14 8" xfId="3899" xr:uid="{00000000-0005-0000-0000-0000101A0000}"/>
    <cellStyle name="Normal 7 14 8 2" xfId="9394" xr:uid="{00000000-0005-0000-0000-0000111A0000}"/>
    <cellStyle name="Normal 7 14 9" xfId="3525" xr:uid="{00000000-0005-0000-0000-0000121A0000}"/>
    <cellStyle name="Normal 7 14 9 2" xfId="9038" xr:uid="{00000000-0005-0000-0000-0000131A0000}"/>
    <cellStyle name="Normal 7 15" xfId="336" xr:uid="{00000000-0005-0000-0000-0000141A0000}"/>
    <cellStyle name="Normal 7 15 10" xfId="3764" xr:uid="{00000000-0005-0000-0000-0000151A0000}"/>
    <cellStyle name="Normal 7 15 10 2" xfId="9266" xr:uid="{00000000-0005-0000-0000-0000161A0000}"/>
    <cellStyle name="Normal 7 15 11" xfId="5290" xr:uid="{00000000-0005-0000-0000-0000171A0000}"/>
    <cellStyle name="Normal 7 15 11 2" xfId="10659" xr:uid="{00000000-0005-0000-0000-0000181A0000}"/>
    <cellStyle name="Normal 7 15 12" xfId="5526" xr:uid="{00000000-0005-0000-0000-0000191A0000}"/>
    <cellStyle name="Normal 7 15 12 2" xfId="10881" xr:uid="{00000000-0005-0000-0000-00001A1A0000}"/>
    <cellStyle name="Normal 7 15 13" xfId="5981" xr:uid="{00000000-0005-0000-0000-00001B1A0000}"/>
    <cellStyle name="Normal 7 15 2" xfId="819" xr:uid="{00000000-0005-0000-0000-00001C1A0000}"/>
    <cellStyle name="Normal 7 15 2 2" xfId="6431" xr:uid="{00000000-0005-0000-0000-00001D1A0000}"/>
    <cellStyle name="Normal 7 15 3" xfId="1224" xr:uid="{00000000-0005-0000-0000-00001E1A0000}"/>
    <cellStyle name="Normal 7 15 3 2" xfId="6831" xr:uid="{00000000-0005-0000-0000-00001F1A0000}"/>
    <cellStyle name="Normal 7 15 4" xfId="1631" xr:uid="{00000000-0005-0000-0000-0000201A0000}"/>
    <cellStyle name="Normal 7 15 4 2" xfId="7231" xr:uid="{00000000-0005-0000-0000-0000211A0000}"/>
    <cellStyle name="Normal 7 15 5" xfId="2034" xr:uid="{00000000-0005-0000-0000-0000221A0000}"/>
    <cellStyle name="Normal 7 15 5 2" xfId="7627" xr:uid="{00000000-0005-0000-0000-0000231A0000}"/>
    <cellStyle name="Normal 7 15 6" xfId="2440" xr:uid="{00000000-0005-0000-0000-0000241A0000}"/>
    <cellStyle name="Normal 7 15 6 2" xfId="8024" xr:uid="{00000000-0005-0000-0000-0000251A0000}"/>
    <cellStyle name="Normal 7 15 7" xfId="2838" xr:uid="{00000000-0005-0000-0000-0000261A0000}"/>
    <cellStyle name="Normal 7 15 7 2" xfId="8417" xr:uid="{00000000-0005-0000-0000-0000271A0000}"/>
    <cellStyle name="Normal 7 15 8" xfId="3093" xr:uid="{00000000-0005-0000-0000-0000281A0000}"/>
    <cellStyle name="Normal 7 15 8 2" xfId="8640" xr:uid="{00000000-0005-0000-0000-0000291A0000}"/>
    <cellStyle name="Normal 7 15 9" xfId="4728" xr:uid="{00000000-0005-0000-0000-00002A1A0000}"/>
    <cellStyle name="Normal 7 15 9 2" xfId="10126" xr:uid="{00000000-0005-0000-0000-00002B1A0000}"/>
    <cellStyle name="Normal 7 16" xfId="527" xr:uid="{00000000-0005-0000-0000-00002C1A0000}"/>
    <cellStyle name="Normal 7 16 2" xfId="6146" xr:uid="{00000000-0005-0000-0000-00002D1A0000}"/>
    <cellStyle name="Normal 7 17" xfId="683" xr:uid="{00000000-0005-0000-0000-00002E1A0000}"/>
    <cellStyle name="Normal 7 17 2" xfId="6296" xr:uid="{00000000-0005-0000-0000-00002F1A0000}"/>
    <cellStyle name="Normal 7 18" xfId="1088" xr:uid="{00000000-0005-0000-0000-0000301A0000}"/>
    <cellStyle name="Normal 7 18 2" xfId="6696" xr:uid="{00000000-0005-0000-0000-0000311A0000}"/>
    <cellStyle name="Normal 7 19" xfId="1495" xr:uid="{00000000-0005-0000-0000-0000321A0000}"/>
    <cellStyle name="Normal 7 19 2" xfId="7096" xr:uid="{00000000-0005-0000-0000-0000331A0000}"/>
    <cellStyle name="Normal 7 2" xfId="73" xr:uid="{00000000-0005-0000-0000-0000341A0000}"/>
    <cellStyle name="Normal 7 2 10" xfId="3539" xr:uid="{00000000-0005-0000-0000-0000351A0000}"/>
    <cellStyle name="Normal 7 2 10 2" xfId="9052" xr:uid="{00000000-0005-0000-0000-0000361A0000}"/>
    <cellStyle name="Normal 7 2 11" xfId="4862" xr:uid="{00000000-0005-0000-0000-0000371A0000}"/>
    <cellStyle name="Normal 7 2 11 2" xfId="10257" xr:uid="{00000000-0005-0000-0000-0000381A0000}"/>
    <cellStyle name="Normal 7 2 12" xfId="3884" xr:uid="{00000000-0005-0000-0000-0000391A0000}"/>
    <cellStyle name="Normal 7 2 12 2" xfId="9381" xr:uid="{00000000-0005-0000-0000-00003A1A0000}"/>
    <cellStyle name="Normal 7 2 13" xfId="5033" xr:uid="{00000000-0005-0000-0000-00003B1A0000}"/>
    <cellStyle name="Normal 7 2 13 2" xfId="10418" xr:uid="{00000000-0005-0000-0000-00003C1A0000}"/>
    <cellStyle name="Normal 7 2 14" xfId="3640" xr:uid="{00000000-0005-0000-0000-00003D1A0000}"/>
    <cellStyle name="Normal 7 2 14 2" xfId="9147" xr:uid="{00000000-0005-0000-0000-00003E1A0000}"/>
    <cellStyle name="Normal 7 2 15" xfId="5748" xr:uid="{00000000-0005-0000-0000-00003F1A0000}"/>
    <cellStyle name="Normal 7 2 2" xfId="227" xr:uid="{00000000-0005-0000-0000-0000401A0000}"/>
    <cellStyle name="Normal 7 2 2 10" xfId="5151" xr:uid="{00000000-0005-0000-0000-0000411A0000}"/>
    <cellStyle name="Normal 7 2 2 10 2" xfId="10527" xr:uid="{00000000-0005-0000-0000-0000421A0000}"/>
    <cellStyle name="Normal 7 2 2 11" xfId="5426" xr:uid="{00000000-0005-0000-0000-0000431A0000}"/>
    <cellStyle name="Normal 7 2 2 11 2" xfId="10786" xr:uid="{00000000-0005-0000-0000-0000441A0000}"/>
    <cellStyle name="Normal 7 2 2 12" xfId="5613" xr:uid="{00000000-0005-0000-0000-0000451A0000}"/>
    <cellStyle name="Normal 7 2 2 12 2" xfId="10961" xr:uid="{00000000-0005-0000-0000-0000461A0000}"/>
    <cellStyle name="Normal 7 2 2 13" xfId="5876" xr:uid="{00000000-0005-0000-0000-0000471A0000}"/>
    <cellStyle name="Normal 7 2 2 2" xfId="710" xr:uid="{00000000-0005-0000-0000-0000481A0000}"/>
    <cellStyle name="Normal 7 2 2 2 2" xfId="6323" xr:uid="{00000000-0005-0000-0000-0000491A0000}"/>
    <cellStyle name="Normal 7 2 2 3" xfId="1115" xr:uid="{00000000-0005-0000-0000-00004A1A0000}"/>
    <cellStyle name="Normal 7 2 2 3 2" xfId="6723" xr:uid="{00000000-0005-0000-0000-00004B1A0000}"/>
    <cellStyle name="Normal 7 2 2 4" xfId="1522" xr:uid="{00000000-0005-0000-0000-00004C1A0000}"/>
    <cellStyle name="Normal 7 2 2 4 2" xfId="7123" xr:uid="{00000000-0005-0000-0000-00004D1A0000}"/>
    <cellStyle name="Normal 7 2 2 5" xfId="1925" xr:uid="{00000000-0005-0000-0000-00004E1A0000}"/>
    <cellStyle name="Normal 7 2 2 5 2" xfId="7519" xr:uid="{00000000-0005-0000-0000-00004F1A0000}"/>
    <cellStyle name="Normal 7 2 2 6" xfId="2331" xr:uid="{00000000-0005-0000-0000-0000501A0000}"/>
    <cellStyle name="Normal 7 2 2 6 2" xfId="7917" xr:uid="{00000000-0005-0000-0000-0000511A0000}"/>
    <cellStyle name="Normal 7 2 2 7" xfId="2731" xr:uid="{00000000-0005-0000-0000-0000521A0000}"/>
    <cellStyle name="Normal 7 2 2 7 2" xfId="8311" xr:uid="{00000000-0005-0000-0000-0000531A0000}"/>
    <cellStyle name="Normal 7 2 2 8" xfId="4330" xr:uid="{00000000-0005-0000-0000-0000541A0000}"/>
    <cellStyle name="Normal 7 2 2 8 2" xfId="9797" xr:uid="{00000000-0005-0000-0000-0000551A0000}"/>
    <cellStyle name="Normal 7 2 2 9" xfId="4237" xr:uid="{00000000-0005-0000-0000-0000561A0000}"/>
    <cellStyle name="Normal 7 2 2 9 2" xfId="9707" xr:uid="{00000000-0005-0000-0000-0000571A0000}"/>
    <cellStyle name="Normal 7 2 3" xfId="359" xr:uid="{00000000-0005-0000-0000-0000581A0000}"/>
    <cellStyle name="Normal 7 2 3 10" xfId="4013" xr:uid="{00000000-0005-0000-0000-0000591A0000}"/>
    <cellStyle name="Normal 7 2 3 10 2" xfId="9503" xr:uid="{00000000-0005-0000-0000-00005A1A0000}"/>
    <cellStyle name="Normal 7 2 3 11" xfId="5179" xr:uid="{00000000-0005-0000-0000-00005B1A0000}"/>
    <cellStyle name="Normal 7 2 3 11 2" xfId="10553" xr:uid="{00000000-0005-0000-0000-00005C1A0000}"/>
    <cellStyle name="Normal 7 2 3 12" xfId="5446" xr:uid="{00000000-0005-0000-0000-00005D1A0000}"/>
    <cellStyle name="Normal 7 2 3 12 2" xfId="10805" xr:uid="{00000000-0005-0000-0000-00005E1A0000}"/>
    <cellStyle name="Normal 7 2 3 13" xfId="6003" xr:uid="{00000000-0005-0000-0000-00005F1A0000}"/>
    <cellStyle name="Normal 7 2 3 2" xfId="842" xr:uid="{00000000-0005-0000-0000-0000601A0000}"/>
    <cellStyle name="Normal 7 2 3 2 2" xfId="6454" xr:uid="{00000000-0005-0000-0000-0000611A0000}"/>
    <cellStyle name="Normal 7 2 3 3" xfId="1247" xr:uid="{00000000-0005-0000-0000-0000621A0000}"/>
    <cellStyle name="Normal 7 2 3 3 2" xfId="6854" xr:uid="{00000000-0005-0000-0000-0000631A0000}"/>
    <cellStyle name="Normal 7 2 3 4" xfId="1654" xr:uid="{00000000-0005-0000-0000-0000641A0000}"/>
    <cellStyle name="Normal 7 2 3 4 2" xfId="7254" xr:uid="{00000000-0005-0000-0000-0000651A0000}"/>
    <cellStyle name="Normal 7 2 3 5" xfId="2057" xr:uid="{00000000-0005-0000-0000-0000661A0000}"/>
    <cellStyle name="Normal 7 2 3 5 2" xfId="7650" xr:uid="{00000000-0005-0000-0000-0000671A0000}"/>
    <cellStyle name="Normal 7 2 3 6" xfId="2463" xr:uid="{00000000-0005-0000-0000-0000681A0000}"/>
    <cellStyle name="Normal 7 2 3 6 2" xfId="8047" xr:uid="{00000000-0005-0000-0000-0000691A0000}"/>
    <cellStyle name="Normal 7 2 3 7" xfId="2861" xr:uid="{00000000-0005-0000-0000-00006A1A0000}"/>
    <cellStyle name="Normal 7 2 3 7 2" xfId="8440" xr:uid="{00000000-0005-0000-0000-00006B1A0000}"/>
    <cellStyle name="Normal 7 2 3 8" xfId="3811" xr:uid="{00000000-0005-0000-0000-00006C1A0000}"/>
    <cellStyle name="Normal 7 2 3 8 2" xfId="9309" xr:uid="{00000000-0005-0000-0000-00006D1A0000}"/>
    <cellStyle name="Normal 7 2 3 9" xfId="4557" xr:uid="{00000000-0005-0000-0000-00006E1A0000}"/>
    <cellStyle name="Normal 7 2 3 9 2" xfId="10008" xr:uid="{00000000-0005-0000-0000-00006F1A0000}"/>
    <cellStyle name="Normal 7 2 4" xfId="556" xr:uid="{00000000-0005-0000-0000-0000701A0000}"/>
    <cellStyle name="Normal 7 2 4 2" xfId="6173" xr:uid="{00000000-0005-0000-0000-0000711A0000}"/>
    <cellStyle name="Normal 7 2 5" xfId="518" xr:uid="{00000000-0005-0000-0000-0000721A0000}"/>
    <cellStyle name="Normal 7 2 5 2" xfId="6138" xr:uid="{00000000-0005-0000-0000-0000731A0000}"/>
    <cellStyle name="Normal 7 2 6" xfId="952" xr:uid="{00000000-0005-0000-0000-0000741A0000}"/>
    <cellStyle name="Normal 7 2 6 2" xfId="6563" xr:uid="{00000000-0005-0000-0000-0000751A0000}"/>
    <cellStyle name="Normal 7 2 7" xfId="1357" xr:uid="{00000000-0005-0000-0000-0000761A0000}"/>
    <cellStyle name="Normal 7 2 7 2" xfId="6963" xr:uid="{00000000-0005-0000-0000-0000771A0000}"/>
    <cellStyle name="Normal 7 2 8" xfId="1775" xr:uid="{00000000-0005-0000-0000-0000781A0000}"/>
    <cellStyle name="Normal 7 2 8 2" xfId="7372" xr:uid="{00000000-0005-0000-0000-0000791A0000}"/>
    <cellStyle name="Normal 7 2 9" xfId="2589" xr:uid="{00000000-0005-0000-0000-00007A1A0000}"/>
    <cellStyle name="Normal 7 2 9 2" xfId="8171" xr:uid="{00000000-0005-0000-0000-00007B1A0000}"/>
    <cellStyle name="Normal 7 20" xfId="1833" xr:uid="{00000000-0005-0000-0000-00007C1A0000}"/>
    <cellStyle name="Normal 7 20 2" xfId="7429" xr:uid="{00000000-0005-0000-0000-00007D1A0000}"/>
    <cellStyle name="Normal 7 21" xfId="2270" xr:uid="{00000000-0005-0000-0000-00007E1A0000}"/>
    <cellStyle name="Normal 7 21 2" xfId="7856" xr:uid="{00000000-0005-0000-0000-00007F1A0000}"/>
    <cellStyle name="Normal 7 22" xfId="3275" xr:uid="{00000000-0005-0000-0000-0000801A0000}"/>
    <cellStyle name="Normal 7 22 2" xfId="8811" xr:uid="{00000000-0005-0000-0000-0000811A0000}"/>
    <cellStyle name="Normal 7 23" xfId="3681" xr:uid="{00000000-0005-0000-0000-0000821A0000}"/>
    <cellStyle name="Normal 7 23 2" xfId="9186" xr:uid="{00000000-0005-0000-0000-0000831A0000}"/>
    <cellStyle name="Normal 7 24" xfId="4804" xr:uid="{00000000-0005-0000-0000-0000841A0000}"/>
    <cellStyle name="Normal 7 24 2" xfId="10201" xr:uid="{00000000-0005-0000-0000-0000851A0000}"/>
    <cellStyle name="Normal 7 25" xfId="3070" xr:uid="{00000000-0005-0000-0000-0000861A0000}"/>
    <cellStyle name="Normal 7 25 2" xfId="8619" xr:uid="{00000000-0005-0000-0000-0000871A0000}"/>
    <cellStyle name="Normal 7 26" xfId="2227" xr:uid="{00000000-0005-0000-0000-0000881A0000}"/>
    <cellStyle name="Normal 7 26 2" xfId="7817" xr:uid="{00000000-0005-0000-0000-0000891A0000}"/>
    <cellStyle name="Normal 7 27" xfId="5726" xr:uid="{00000000-0005-0000-0000-00008A1A0000}"/>
    <cellStyle name="Normal 7 3" xfId="85" xr:uid="{00000000-0005-0000-0000-00008B1A0000}"/>
    <cellStyle name="Normal 7 3 10" xfId="4480" xr:uid="{00000000-0005-0000-0000-00008C1A0000}"/>
    <cellStyle name="Normal 7 3 10 2" xfId="9935" xr:uid="{00000000-0005-0000-0000-00008D1A0000}"/>
    <cellStyle name="Normal 7 3 11" xfId="3565" xr:uid="{00000000-0005-0000-0000-00008E1A0000}"/>
    <cellStyle name="Normal 7 3 11 2" xfId="9077" xr:uid="{00000000-0005-0000-0000-00008F1A0000}"/>
    <cellStyle name="Normal 7 3 12" xfId="5273" xr:uid="{00000000-0005-0000-0000-0000901A0000}"/>
    <cellStyle name="Normal 7 3 12 2" xfId="10642" xr:uid="{00000000-0005-0000-0000-0000911A0000}"/>
    <cellStyle name="Normal 7 3 13" xfId="5513" xr:uid="{00000000-0005-0000-0000-0000921A0000}"/>
    <cellStyle name="Normal 7 3 13 2" xfId="10868" xr:uid="{00000000-0005-0000-0000-0000931A0000}"/>
    <cellStyle name="Normal 7 3 14" xfId="5664" xr:uid="{00000000-0005-0000-0000-0000941A0000}"/>
    <cellStyle name="Normal 7 3 14 2" xfId="11009" xr:uid="{00000000-0005-0000-0000-0000951A0000}"/>
    <cellStyle name="Normal 7 3 15" xfId="5758" xr:uid="{00000000-0005-0000-0000-0000961A0000}"/>
    <cellStyle name="Normal 7 3 2" xfId="237" xr:uid="{00000000-0005-0000-0000-0000971A0000}"/>
    <cellStyle name="Normal 7 3 2 10" xfId="5232" xr:uid="{00000000-0005-0000-0000-0000981A0000}"/>
    <cellStyle name="Normal 7 3 2 10 2" xfId="10605" xr:uid="{00000000-0005-0000-0000-0000991A0000}"/>
    <cellStyle name="Normal 7 3 2 11" xfId="5480" xr:uid="{00000000-0005-0000-0000-00009A1A0000}"/>
    <cellStyle name="Normal 7 3 2 11 2" xfId="10838" xr:uid="{00000000-0005-0000-0000-00009B1A0000}"/>
    <cellStyle name="Normal 7 3 2 12" xfId="5642" xr:uid="{00000000-0005-0000-0000-00009C1A0000}"/>
    <cellStyle name="Normal 7 3 2 12 2" xfId="10989" xr:uid="{00000000-0005-0000-0000-00009D1A0000}"/>
    <cellStyle name="Normal 7 3 2 13" xfId="5886" xr:uid="{00000000-0005-0000-0000-00009E1A0000}"/>
    <cellStyle name="Normal 7 3 2 2" xfId="720" xr:uid="{00000000-0005-0000-0000-00009F1A0000}"/>
    <cellStyle name="Normal 7 3 2 2 2" xfId="6333" xr:uid="{00000000-0005-0000-0000-0000A01A0000}"/>
    <cellStyle name="Normal 7 3 2 3" xfId="1125" xr:uid="{00000000-0005-0000-0000-0000A11A0000}"/>
    <cellStyle name="Normal 7 3 2 3 2" xfId="6733" xr:uid="{00000000-0005-0000-0000-0000A21A0000}"/>
    <cellStyle name="Normal 7 3 2 4" xfId="1532" xr:uid="{00000000-0005-0000-0000-0000A31A0000}"/>
    <cellStyle name="Normal 7 3 2 4 2" xfId="7133" xr:uid="{00000000-0005-0000-0000-0000A41A0000}"/>
    <cellStyle name="Normal 7 3 2 5" xfId="1935" xr:uid="{00000000-0005-0000-0000-0000A51A0000}"/>
    <cellStyle name="Normal 7 3 2 5 2" xfId="7529" xr:uid="{00000000-0005-0000-0000-0000A61A0000}"/>
    <cellStyle name="Normal 7 3 2 6" xfId="2341" xr:uid="{00000000-0005-0000-0000-0000A71A0000}"/>
    <cellStyle name="Normal 7 3 2 6 2" xfId="7927" xr:uid="{00000000-0005-0000-0000-0000A81A0000}"/>
    <cellStyle name="Normal 7 3 2 7" xfId="2741" xr:uid="{00000000-0005-0000-0000-0000A91A0000}"/>
    <cellStyle name="Normal 7 3 2 7 2" xfId="8321" xr:uid="{00000000-0005-0000-0000-0000AA1A0000}"/>
    <cellStyle name="Normal 7 3 2 8" xfId="4431" xr:uid="{00000000-0005-0000-0000-0000AB1A0000}"/>
    <cellStyle name="Normal 7 3 2 8 2" xfId="9892" xr:uid="{00000000-0005-0000-0000-0000AC1A0000}"/>
    <cellStyle name="Normal 7 3 2 9" xfId="3238" xr:uid="{00000000-0005-0000-0000-0000AD1A0000}"/>
    <cellStyle name="Normal 7 3 2 9 2" xfId="8775" xr:uid="{00000000-0005-0000-0000-0000AE1A0000}"/>
    <cellStyle name="Normal 7 3 3" xfId="369" xr:uid="{00000000-0005-0000-0000-0000AF1A0000}"/>
    <cellStyle name="Normal 7 3 3 10" xfId="3536" xr:uid="{00000000-0005-0000-0000-0000B01A0000}"/>
    <cellStyle name="Normal 7 3 3 10 2" xfId="9049" xr:uid="{00000000-0005-0000-0000-0000B11A0000}"/>
    <cellStyle name="Normal 7 3 3 11" xfId="3968" xr:uid="{00000000-0005-0000-0000-0000B21A0000}"/>
    <cellStyle name="Normal 7 3 3 11 2" xfId="9460" xr:uid="{00000000-0005-0000-0000-0000B31A0000}"/>
    <cellStyle name="Normal 7 3 3 12" xfId="3709" xr:uid="{00000000-0005-0000-0000-0000B41A0000}"/>
    <cellStyle name="Normal 7 3 3 12 2" xfId="9212" xr:uid="{00000000-0005-0000-0000-0000B51A0000}"/>
    <cellStyle name="Normal 7 3 3 13" xfId="6013" xr:uid="{00000000-0005-0000-0000-0000B61A0000}"/>
    <cellStyle name="Normal 7 3 3 2" xfId="852" xr:uid="{00000000-0005-0000-0000-0000B71A0000}"/>
    <cellStyle name="Normal 7 3 3 2 2" xfId="6464" xr:uid="{00000000-0005-0000-0000-0000B81A0000}"/>
    <cellStyle name="Normal 7 3 3 3" xfId="1257" xr:uid="{00000000-0005-0000-0000-0000B91A0000}"/>
    <cellStyle name="Normal 7 3 3 3 2" xfId="6864" xr:uid="{00000000-0005-0000-0000-0000BA1A0000}"/>
    <cellStyle name="Normal 7 3 3 4" xfId="1664" xr:uid="{00000000-0005-0000-0000-0000BB1A0000}"/>
    <cellStyle name="Normal 7 3 3 4 2" xfId="7264" xr:uid="{00000000-0005-0000-0000-0000BC1A0000}"/>
    <cellStyle name="Normal 7 3 3 5" xfId="2067" xr:uid="{00000000-0005-0000-0000-0000BD1A0000}"/>
    <cellStyle name="Normal 7 3 3 5 2" xfId="7660" xr:uid="{00000000-0005-0000-0000-0000BE1A0000}"/>
    <cellStyle name="Normal 7 3 3 6" xfId="2473" xr:uid="{00000000-0005-0000-0000-0000BF1A0000}"/>
    <cellStyle name="Normal 7 3 3 6 2" xfId="8057" xr:uid="{00000000-0005-0000-0000-0000C01A0000}"/>
    <cellStyle name="Normal 7 3 3 7" xfId="2871" xr:uid="{00000000-0005-0000-0000-0000C11A0000}"/>
    <cellStyle name="Normal 7 3 3 7 2" xfId="8450" xr:uid="{00000000-0005-0000-0000-0000C21A0000}"/>
    <cellStyle name="Normal 7 3 3 8" xfId="3930" xr:uid="{00000000-0005-0000-0000-0000C31A0000}"/>
    <cellStyle name="Normal 7 3 3 8 2" xfId="9423" xr:uid="{00000000-0005-0000-0000-0000C41A0000}"/>
    <cellStyle name="Normal 7 3 3 9" xfId="3592" xr:uid="{00000000-0005-0000-0000-0000C51A0000}"/>
    <cellStyle name="Normal 7 3 3 9 2" xfId="9101" xr:uid="{00000000-0005-0000-0000-0000C61A0000}"/>
    <cellStyle name="Normal 7 3 4" xfId="568" xr:uid="{00000000-0005-0000-0000-0000C71A0000}"/>
    <cellStyle name="Normal 7 3 4 2" xfId="6184" xr:uid="{00000000-0005-0000-0000-0000C81A0000}"/>
    <cellStyle name="Normal 7 3 5" xfId="973" xr:uid="{00000000-0005-0000-0000-0000C91A0000}"/>
    <cellStyle name="Normal 7 3 5 2" xfId="6583" xr:uid="{00000000-0005-0000-0000-0000CA1A0000}"/>
    <cellStyle name="Normal 7 3 6" xfId="1380" xr:uid="{00000000-0005-0000-0000-0000CB1A0000}"/>
    <cellStyle name="Normal 7 3 6 2" xfId="6984" xr:uid="{00000000-0005-0000-0000-0000CC1A0000}"/>
    <cellStyle name="Normal 7 3 7" xfId="1786" xr:uid="{00000000-0005-0000-0000-0000CD1A0000}"/>
    <cellStyle name="Normal 7 3 7 2" xfId="7383" xr:uid="{00000000-0005-0000-0000-0000CE1A0000}"/>
    <cellStyle name="Normal 7 3 8" xfId="2191" xr:uid="{00000000-0005-0000-0000-0000CF1A0000}"/>
    <cellStyle name="Normal 7 3 8 2" xfId="7782" xr:uid="{00000000-0005-0000-0000-0000D01A0000}"/>
    <cellStyle name="Normal 7 3 9" xfId="2601" xr:uid="{00000000-0005-0000-0000-0000D11A0000}"/>
    <cellStyle name="Normal 7 3 9 2" xfId="8183" xr:uid="{00000000-0005-0000-0000-0000D21A0000}"/>
    <cellStyle name="Normal 7 4" xfId="96" xr:uid="{00000000-0005-0000-0000-0000D31A0000}"/>
    <cellStyle name="Normal 7 4 10" xfId="4291" xr:uid="{00000000-0005-0000-0000-0000D41A0000}"/>
    <cellStyle name="Normal 7 4 10 2" xfId="9759" xr:uid="{00000000-0005-0000-0000-0000D51A0000}"/>
    <cellStyle name="Normal 7 4 11" xfId="4094" xr:uid="{00000000-0005-0000-0000-0000D61A0000}"/>
    <cellStyle name="Normal 7 4 11 2" xfId="9580" xr:uid="{00000000-0005-0000-0000-0000D71A0000}"/>
    <cellStyle name="Normal 7 4 12" xfId="5119" xr:uid="{00000000-0005-0000-0000-0000D81A0000}"/>
    <cellStyle name="Normal 7 4 12 2" xfId="10495" xr:uid="{00000000-0005-0000-0000-0000D91A0000}"/>
    <cellStyle name="Normal 7 4 13" xfId="5404" xr:uid="{00000000-0005-0000-0000-0000DA1A0000}"/>
    <cellStyle name="Normal 7 4 13 2" xfId="10764" xr:uid="{00000000-0005-0000-0000-0000DB1A0000}"/>
    <cellStyle name="Normal 7 4 14" xfId="5602" xr:uid="{00000000-0005-0000-0000-0000DC1A0000}"/>
    <cellStyle name="Normal 7 4 14 2" xfId="10950" xr:uid="{00000000-0005-0000-0000-0000DD1A0000}"/>
    <cellStyle name="Normal 7 4 15" xfId="5768" xr:uid="{00000000-0005-0000-0000-0000DE1A0000}"/>
    <cellStyle name="Normal 7 4 2" xfId="247" xr:uid="{00000000-0005-0000-0000-0000DF1A0000}"/>
    <cellStyle name="Normal 7 4 2 10" xfId="5283" xr:uid="{00000000-0005-0000-0000-0000E01A0000}"/>
    <cellStyle name="Normal 7 4 2 10 2" xfId="10652" xr:uid="{00000000-0005-0000-0000-0000E11A0000}"/>
    <cellStyle name="Normal 7 4 2 11" xfId="5519" xr:uid="{00000000-0005-0000-0000-0000E21A0000}"/>
    <cellStyle name="Normal 7 4 2 11 2" xfId="10874" xr:uid="{00000000-0005-0000-0000-0000E31A0000}"/>
    <cellStyle name="Normal 7 4 2 12" xfId="5665" xr:uid="{00000000-0005-0000-0000-0000E41A0000}"/>
    <cellStyle name="Normal 7 4 2 12 2" xfId="11010" xr:uid="{00000000-0005-0000-0000-0000E51A0000}"/>
    <cellStyle name="Normal 7 4 2 13" xfId="5896" xr:uid="{00000000-0005-0000-0000-0000E61A0000}"/>
    <cellStyle name="Normal 7 4 2 2" xfId="730" xr:uid="{00000000-0005-0000-0000-0000E71A0000}"/>
    <cellStyle name="Normal 7 4 2 2 2" xfId="6343" xr:uid="{00000000-0005-0000-0000-0000E81A0000}"/>
    <cellStyle name="Normal 7 4 2 3" xfId="1135" xr:uid="{00000000-0005-0000-0000-0000E91A0000}"/>
    <cellStyle name="Normal 7 4 2 3 2" xfId="6743" xr:uid="{00000000-0005-0000-0000-0000EA1A0000}"/>
    <cellStyle name="Normal 7 4 2 4" xfId="1542" xr:uid="{00000000-0005-0000-0000-0000EB1A0000}"/>
    <cellStyle name="Normal 7 4 2 4 2" xfId="7143" xr:uid="{00000000-0005-0000-0000-0000EC1A0000}"/>
    <cellStyle name="Normal 7 4 2 5" xfId="1945" xr:uid="{00000000-0005-0000-0000-0000ED1A0000}"/>
    <cellStyle name="Normal 7 4 2 5 2" xfId="7539" xr:uid="{00000000-0005-0000-0000-0000EE1A0000}"/>
    <cellStyle name="Normal 7 4 2 6" xfId="2351" xr:uid="{00000000-0005-0000-0000-0000EF1A0000}"/>
    <cellStyle name="Normal 7 4 2 6 2" xfId="7937" xr:uid="{00000000-0005-0000-0000-0000F01A0000}"/>
    <cellStyle name="Normal 7 4 2 7" xfId="2751" xr:uid="{00000000-0005-0000-0000-0000F11A0000}"/>
    <cellStyle name="Normal 7 4 2 7 2" xfId="8331" xr:uid="{00000000-0005-0000-0000-0000F21A0000}"/>
    <cellStyle name="Normal 7 4 2 8" xfId="4494" xr:uid="{00000000-0005-0000-0000-0000F31A0000}"/>
    <cellStyle name="Normal 7 4 2 8 2" xfId="9949" xr:uid="{00000000-0005-0000-0000-0000F41A0000}"/>
    <cellStyle name="Normal 7 4 2 9" xfId="4309" xr:uid="{00000000-0005-0000-0000-0000F51A0000}"/>
    <cellStyle name="Normal 7 4 2 9 2" xfId="9776" xr:uid="{00000000-0005-0000-0000-0000F61A0000}"/>
    <cellStyle name="Normal 7 4 3" xfId="379" xr:uid="{00000000-0005-0000-0000-0000F71A0000}"/>
    <cellStyle name="Normal 7 4 3 10" xfId="4543" xr:uid="{00000000-0005-0000-0000-0000F81A0000}"/>
    <cellStyle name="Normal 7 4 3 10 2" xfId="9995" xr:uid="{00000000-0005-0000-0000-0000F91A0000}"/>
    <cellStyle name="Normal 7 4 3 11" xfId="5192" xr:uid="{00000000-0005-0000-0000-0000FA1A0000}"/>
    <cellStyle name="Normal 7 4 3 11 2" xfId="10566" xr:uid="{00000000-0005-0000-0000-0000FB1A0000}"/>
    <cellStyle name="Normal 7 4 3 12" xfId="5456" xr:uid="{00000000-0005-0000-0000-0000FC1A0000}"/>
    <cellStyle name="Normal 7 4 3 12 2" xfId="10815" xr:uid="{00000000-0005-0000-0000-0000FD1A0000}"/>
    <cellStyle name="Normal 7 4 3 13" xfId="6023" xr:uid="{00000000-0005-0000-0000-0000FE1A0000}"/>
    <cellStyle name="Normal 7 4 3 2" xfId="862" xr:uid="{00000000-0005-0000-0000-0000FF1A0000}"/>
    <cellStyle name="Normal 7 4 3 2 2" xfId="6474" xr:uid="{00000000-0005-0000-0000-0000001B0000}"/>
    <cellStyle name="Normal 7 4 3 3" xfId="1267" xr:uid="{00000000-0005-0000-0000-0000011B0000}"/>
    <cellStyle name="Normal 7 4 3 3 2" xfId="6874" xr:uid="{00000000-0005-0000-0000-0000021B0000}"/>
    <cellStyle name="Normal 7 4 3 4" xfId="1674" xr:uid="{00000000-0005-0000-0000-0000031B0000}"/>
    <cellStyle name="Normal 7 4 3 4 2" xfId="7274" xr:uid="{00000000-0005-0000-0000-0000041B0000}"/>
    <cellStyle name="Normal 7 4 3 5" xfId="2077" xr:uid="{00000000-0005-0000-0000-0000051B0000}"/>
    <cellStyle name="Normal 7 4 3 5 2" xfId="7670" xr:uid="{00000000-0005-0000-0000-0000061B0000}"/>
    <cellStyle name="Normal 7 4 3 6" xfId="2483" xr:uid="{00000000-0005-0000-0000-0000071B0000}"/>
    <cellStyle name="Normal 7 4 3 6 2" xfId="8067" xr:uid="{00000000-0005-0000-0000-0000081B0000}"/>
    <cellStyle name="Normal 7 4 3 7" xfId="2881" xr:uid="{00000000-0005-0000-0000-0000091B0000}"/>
    <cellStyle name="Normal 7 4 3 7 2" xfId="8460" xr:uid="{00000000-0005-0000-0000-00000A1B0000}"/>
    <cellStyle name="Normal 7 4 3 8" xfId="3475" xr:uid="{00000000-0005-0000-0000-00000B1B0000}"/>
    <cellStyle name="Normal 7 4 3 8 2" xfId="8993" xr:uid="{00000000-0005-0000-0000-00000C1B0000}"/>
    <cellStyle name="Normal 7 4 3 9" xfId="4554" xr:uid="{00000000-0005-0000-0000-00000D1B0000}"/>
    <cellStyle name="Normal 7 4 3 9 2" xfId="10005" xr:uid="{00000000-0005-0000-0000-00000E1B0000}"/>
    <cellStyle name="Normal 7 4 4" xfId="579" xr:uid="{00000000-0005-0000-0000-00000F1B0000}"/>
    <cellStyle name="Normal 7 4 4 2" xfId="6194" xr:uid="{00000000-0005-0000-0000-0000101B0000}"/>
    <cellStyle name="Normal 7 4 5" xfId="984" xr:uid="{00000000-0005-0000-0000-0000111B0000}"/>
    <cellStyle name="Normal 7 4 5 2" xfId="6594" xr:uid="{00000000-0005-0000-0000-0000121B0000}"/>
    <cellStyle name="Normal 7 4 6" xfId="1391" xr:uid="{00000000-0005-0000-0000-0000131B0000}"/>
    <cellStyle name="Normal 7 4 6 2" xfId="6994" xr:uid="{00000000-0005-0000-0000-0000141B0000}"/>
    <cellStyle name="Normal 7 4 7" xfId="1796" xr:uid="{00000000-0005-0000-0000-0000151B0000}"/>
    <cellStyle name="Normal 7 4 7 2" xfId="7393" xr:uid="{00000000-0005-0000-0000-0000161B0000}"/>
    <cellStyle name="Normal 7 4 8" xfId="2201" xr:uid="{00000000-0005-0000-0000-0000171B0000}"/>
    <cellStyle name="Normal 7 4 8 2" xfId="7792" xr:uid="{00000000-0005-0000-0000-0000181B0000}"/>
    <cellStyle name="Normal 7 4 9" xfId="2612" xr:uid="{00000000-0005-0000-0000-0000191B0000}"/>
    <cellStyle name="Normal 7 4 9 2" xfId="8194" xr:uid="{00000000-0005-0000-0000-00001A1B0000}"/>
    <cellStyle name="Normal 7 5" xfId="80" xr:uid="{00000000-0005-0000-0000-00001B1B0000}"/>
    <cellStyle name="Normal 7 5 10" xfId="4581" xr:uid="{00000000-0005-0000-0000-00001C1B0000}"/>
    <cellStyle name="Normal 7 5 10 2" xfId="10032" xr:uid="{00000000-0005-0000-0000-00001D1B0000}"/>
    <cellStyle name="Normal 7 5 11" xfId="4057" xr:uid="{00000000-0005-0000-0000-00001E1B0000}"/>
    <cellStyle name="Normal 7 5 11 2" xfId="9545" xr:uid="{00000000-0005-0000-0000-00001F1B0000}"/>
    <cellStyle name="Normal 7 5 12" xfId="5342" xr:uid="{00000000-0005-0000-0000-0000201B0000}"/>
    <cellStyle name="Normal 7 5 12 2" xfId="10709" xr:uid="{00000000-0005-0000-0000-0000211B0000}"/>
    <cellStyle name="Normal 7 5 13" xfId="5567" xr:uid="{00000000-0005-0000-0000-0000221B0000}"/>
    <cellStyle name="Normal 7 5 13 2" xfId="10920" xr:uid="{00000000-0005-0000-0000-0000231B0000}"/>
    <cellStyle name="Normal 7 5 14" xfId="5697" xr:uid="{00000000-0005-0000-0000-0000241B0000}"/>
    <cellStyle name="Normal 7 5 14 2" xfId="11042" xr:uid="{00000000-0005-0000-0000-0000251B0000}"/>
    <cellStyle name="Normal 7 5 15" xfId="5754" xr:uid="{00000000-0005-0000-0000-0000261B0000}"/>
    <cellStyle name="Normal 7 5 2" xfId="233" xr:uid="{00000000-0005-0000-0000-0000271B0000}"/>
    <cellStyle name="Normal 7 5 2 10" xfId="4867" xr:uid="{00000000-0005-0000-0000-0000281B0000}"/>
    <cellStyle name="Normal 7 5 2 10 2" xfId="10261" xr:uid="{00000000-0005-0000-0000-0000291B0000}"/>
    <cellStyle name="Normal 7 5 2 11" xfId="4981" xr:uid="{00000000-0005-0000-0000-00002A1B0000}"/>
    <cellStyle name="Normal 7 5 2 11 2" xfId="10369" xr:uid="{00000000-0005-0000-0000-00002B1B0000}"/>
    <cellStyle name="Normal 7 5 2 12" xfId="3197" xr:uid="{00000000-0005-0000-0000-00002C1B0000}"/>
    <cellStyle name="Normal 7 5 2 12 2" xfId="8737" xr:uid="{00000000-0005-0000-0000-00002D1B0000}"/>
    <cellStyle name="Normal 7 5 2 13" xfId="5882" xr:uid="{00000000-0005-0000-0000-00002E1B0000}"/>
    <cellStyle name="Normal 7 5 2 2" xfId="716" xr:uid="{00000000-0005-0000-0000-00002F1B0000}"/>
    <cellStyle name="Normal 7 5 2 2 2" xfId="6329" xr:uid="{00000000-0005-0000-0000-0000301B0000}"/>
    <cellStyle name="Normal 7 5 2 3" xfId="1121" xr:uid="{00000000-0005-0000-0000-0000311B0000}"/>
    <cellStyle name="Normal 7 5 2 3 2" xfId="6729" xr:uid="{00000000-0005-0000-0000-0000321B0000}"/>
    <cellStyle name="Normal 7 5 2 4" xfId="1528" xr:uid="{00000000-0005-0000-0000-0000331B0000}"/>
    <cellStyle name="Normal 7 5 2 4 2" xfId="7129" xr:uid="{00000000-0005-0000-0000-0000341B0000}"/>
    <cellStyle name="Normal 7 5 2 5" xfId="1931" xr:uid="{00000000-0005-0000-0000-0000351B0000}"/>
    <cellStyle name="Normal 7 5 2 5 2" xfId="7525" xr:uid="{00000000-0005-0000-0000-0000361B0000}"/>
    <cellStyle name="Normal 7 5 2 6" xfId="2337" xr:uid="{00000000-0005-0000-0000-0000371B0000}"/>
    <cellStyle name="Normal 7 5 2 6 2" xfId="7923" xr:uid="{00000000-0005-0000-0000-0000381B0000}"/>
    <cellStyle name="Normal 7 5 2 7" xfId="2737" xr:uid="{00000000-0005-0000-0000-0000391B0000}"/>
    <cellStyle name="Normal 7 5 2 7 2" xfId="8317" xr:uid="{00000000-0005-0000-0000-00003A1B0000}"/>
    <cellStyle name="Normal 7 5 2 8" xfId="4244" xr:uid="{00000000-0005-0000-0000-00003B1B0000}"/>
    <cellStyle name="Normal 7 5 2 8 2" xfId="9714" xr:uid="{00000000-0005-0000-0000-00003C1B0000}"/>
    <cellStyle name="Normal 7 5 2 9" xfId="3760" xr:uid="{00000000-0005-0000-0000-00003D1B0000}"/>
    <cellStyle name="Normal 7 5 2 9 2" xfId="9262" xr:uid="{00000000-0005-0000-0000-00003E1B0000}"/>
    <cellStyle name="Normal 7 5 3" xfId="365" xr:uid="{00000000-0005-0000-0000-00003F1B0000}"/>
    <cellStyle name="Normal 7 5 3 10" xfId="4892" xr:uid="{00000000-0005-0000-0000-0000401B0000}"/>
    <cellStyle name="Normal 7 5 3 10 2" xfId="10286" xr:uid="{00000000-0005-0000-0000-0000411B0000}"/>
    <cellStyle name="Normal 7 5 3 11" xfId="3104" xr:uid="{00000000-0005-0000-0000-0000421B0000}"/>
    <cellStyle name="Normal 7 5 3 11 2" xfId="8651" xr:uid="{00000000-0005-0000-0000-0000431B0000}"/>
    <cellStyle name="Normal 7 5 3 12" xfId="4899" xr:uid="{00000000-0005-0000-0000-0000441B0000}"/>
    <cellStyle name="Normal 7 5 3 12 2" xfId="10292" xr:uid="{00000000-0005-0000-0000-0000451B0000}"/>
    <cellStyle name="Normal 7 5 3 13" xfId="6009" xr:uid="{00000000-0005-0000-0000-0000461B0000}"/>
    <cellStyle name="Normal 7 5 3 2" xfId="848" xr:uid="{00000000-0005-0000-0000-0000471B0000}"/>
    <cellStyle name="Normal 7 5 3 2 2" xfId="6460" xr:uid="{00000000-0005-0000-0000-0000481B0000}"/>
    <cellStyle name="Normal 7 5 3 3" xfId="1253" xr:uid="{00000000-0005-0000-0000-0000491B0000}"/>
    <cellStyle name="Normal 7 5 3 3 2" xfId="6860" xr:uid="{00000000-0005-0000-0000-00004A1B0000}"/>
    <cellStyle name="Normal 7 5 3 4" xfId="1660" xr:uid="{00000000-0005-0000-0000-00004B1B0000}"/>
    <cellStyle name="Normal 7 5 3 4 2" xfId="7260" xr:uid="{00000000-0005-0000-0000-00004C1B0000}"/>
    <cellStyle name="Normal 7 5 3 5" xfId="2063" xr:uid="{00000000-0005-0000-0000-00004D1B0000}"/>
    <cellStyle name="Normal 7 5 3 5 2" xfId="7656" xr:uid="{00000000-0005-0000-0000-00004E1B0000}"/>
    <cellStyle name="Normal 7 5 3 6" xfId="2469" xr:uid="{00000000-0005-0000-0000-00004F1B0000}"/>
    <cellStyle name="Normal 7 5 3 6 2" xfId="8053" xr:uid="{00000000-0005-0000-0000-0000501B0000}"/>
    <cellStyle name="Normal 7 5 3 7" xfId="2867" xr:uid="{00000000-0005-0000-0000-0000511B0000}"/>
    <cellStyle name="Normal 7 5 3 7 2" xfId="8446" xr:uid="{00000000-0005-0000-0000-0000521B0000}"/>
    <cellStyle name="Normal 7 5 3 8" xfId="3410" xr:uid="{00000000-0005-0000-0000-0000531B0000}"/>
    <cellStyle name="Normal 7 5 3 8 2" xfId="8936" xr:uid="{00000000-0005-0000-0000-0000541B0000}"/>
    <cellStyle name="Normal 7 5 3 9" xfId="4985" xr:uid="{00000000-0005-0000-0000-0000551B0000}"/>
    <cellStyle name="Normal 7 5 3 9 2" xfId="10373" xr:uid="{00000000-0005-0000-0000-0000561B0000}"/>
    <cellStyle name="Normal 7 5 4" xfId="563" xr:uid="{00000000-0005-0000-0000-0000571B0000}"/>
    <cellStyle name="Normal 7 5 4 2" xfId="6180" xr:uid="{00000000-0005-0000-0000-0000581B0000}"/>
    <cellStyle name="Normal 7 5 5" xfId="969" xr:uid="{00000000-0005-0000-0000-0000591B0000}"/>
    <cellStyle name="Normal 7 5 5 2" xfId="6579" xr:uid="{00000000-0005-0000-0000-00005A1B0000}"/>
    <cellStyle name="Normal 7 5 6" xfId="1375" xr:uid="{00000000-0005-0000-0000-00005B1B0000}"/>
    <cellStyle name="Normal 7 5 6 2" xfId="6980" xr:uid="{00000000-0005-0000-0000-00005C1B0000}"/>
    <cellStyle name="Normal 7 5 7" xfId="1781" xr:uid="{00000000-0005-0000-0000-00005D1B0000}"/>
    <cellStyle name="Normal 7 5 7 2" xfId="7378" xr:uid="{00000000-0005-0000-0000-00005E1B0000}"/>
    <cellStyle name="Normal 7 5 8" xfId="2186" xr:uid="{00000000-0005-0000-0000-00005F1B0000}"/>
    <cellStyle name="Normal 7 5 8 2" xfId="7777" xr:uid="{00000000-0005-0000-0000-0000601B0000}"/>
    <cellStyle name="Normal 7 5 9" xfId="2596" xr:uid="{00000000-0005-0000-0000-0000611B0000}"/>
    <cellStyle name="Normal 7 5 9 2" xfId="8178" xr:uid="{00000000-0005-0000-0000-0000621B0000}"/>
    <cellStyle name="Normal 7 6" xfId="106" xr:uid="{00000000-0005-0000-0000-0000631B0000}"/>
    <cellStyle name="Normal 7 6 10" xfId="4078" xr:uid="{00000000-0005-0000-0000-0000641B0000}"/>
    <cellStyle name="Normal 7 6 10 2" xfId="9565" xr:uid="{00000000-0005-0000-0000-0000651B0000}"/>
    <cellStyle name="Normal 7 6 11" xfId="3206" xr:uid="{00000000-0005-0000-0000-0000661B0000}"/>
    <cellStyle name="Normal 7 6 11 2" xfId="8746" xr:uid="{00000000-0005-0000-0000-0000671B0000}"/>
    <cellStyle name="Normal 7 6 12" xfId="3096" xr:uid="{00000000-0005-0000-0000-0000681B0000}"/>
    <cellStyle name="Normal 7 6 12 2" xfId="8643" xr:uid="{00000000-0005-0000-0000-0000691B0000}"/>
    <cellStyle name="Normal 7 6 13" xfId="4005" xr:uid="{00000000-0005-0000-0000-00006A1B0000}"/>
    <cellStyle name="Normal 7 6 13 2" xfId="9496" xr:uid="{00000000-0005-0000-0000-00006B1B0000}"/>
    <cellStyle name="Normal 7 6 14" xfId="5116" xr:uid="{00000000-0005-0000-0000-00006C1B0000}"/>
    <cellStyle name="Normal 7 6 14 2" xfId="10493" xr:uid="{00000000-0005-0000-0000-00006D1B0000}"/>
    <cellStyle name="Normal 7 6 15" xfId="5777" xr:uid="{00000000-0005-0000-0000-00006E1B0000}"/>
    <cellStyle name="Normal 7 6 2" xfId="257" xr:uid="{00000000-0005-0000-0000-00006F1B0000}"/>
    <cellStyle name="Normal 7 6 2 10" xfId="5161" xr:uid="{00000000-0005-0000-0000-0000701B0000}"/>
    <cellStyle name="Normal 7 6 2 10 2" xfId="10536" xr:uid="{00000000-0005-0000-0000-0000711B0000}"/>
    <cellStyle name="Normal 7 6 2 11" xfId="5434" xr:uid="{00000000-0005-0000-0000-0000721B0000}"/>
    <cellStyle name="Normal 7 6 2 11 2" xfId="10793" xr:uid="{00000000-0005-0000-0000-0000731B0000}"/>
    <cellStyle name="Normal 7 6 2 12" xfId="5620" xr:uid="{00000000-0005-0000-0000-0000741B0000}"/>
    <cellStyle name="Normal 7 6 2 12 2" xfId="10968" xr:uid="{00000000-0005-0000-0000-0000751B0000}"/>
    <cellStyle name="Normal 7 6 2 13" xfId="5905" xr:uid="{00000000-0005-0000-0000-0000761B0000}"/>
    <cellStyle name="Normal 7 6 2 2" xfId="740" xr:uid="{00000000-0005-0000-0000-0000771B0000}"/>
    <cellStyle name="Normal 7 6 2 2 2" xfId="6353" xr:uid="{00000000-0005-0000-0000-0000781B0000}"/>
    <cellStyle name="Normal 7 6 2 3" xfId="1145" xr:uid="{00000000-0005-0000-0000-0000791B0000}"/>
    <cellStyle name="Normal 7 6 2 3 2" xfId="6753" xr:uid="{00000000-0005-0000-0000-00007A1B0000}"/>
    <cellStyle name="Normal 7 6 2 4" xfId="1552" xr:uid="{00000000-0005-0000-0000-00007B1B0000}"/>
    <cellStyle name="Normal 7 6 2 4 2" xfId="7153" xr:uid="{00000000-0005-0000-0000-00007C1B0000}"/>
    <cellStyle name="Normal 7 6 2 5" xfId="1955" xr:uid="{00000000-0005-0000-0000-00007D1B0000}"/>
    <cellStyle name="Normal 7 6 2 5 2" xfId="7549" xr:uid="{00000000-0005-0000-0000-00007E1B0000}"/>
    <cellStyle name="Normal 7 6 2 6" xfId="2361" xr:uid="{00000000-0005-0000-0000-00007F1B0000}"/>
    <cellStyle name="Normal 7 6 2 6 2" xfId="7947" xr:uid="{00000000-0005-0000-0000-0000801B0000}"/>
    <cellStyle name="Normal 7 6 2 7" xfId="2760" xr:uid="{00000000-0005-0000-0000-0000811B0000}"/>
    <cellStyle name="Normal 7 6 2 7 2" xfId="8340" xr:uid="{00000000-0005-0000-0000-0000821B0000}"/>
    <cellStyle name="Normal 7 6 2 8" xfId="4348" xr:uid="{00000000-0005-0000-0000-0000831B0000}"/>
    <cellStyle name="Normal 7 6 2 8 2" xfId="9815" xr:uid="{00000000-0005-0000-0000-0000841B0000}"/>
    <cellStyle name="Normal 7 6 2 9" xfId="4318" xr:uid="{00000000-0005-0000-0000-0000851B0000}"/>
    <cellStyle name="Normal 7 6 2 9 2" xfId="9785" xr:uid="{00000000-0005-0000-0000-0000861B0000}"/>
    <cellStyle name="Normal 7 6 3" xfId="389" xr:uid="{00000000-0005-0000-0000-0000871B0000}"/>
    <cellStyle name="Normal 7 6 3 10" xfId="3990" xr:uid="{00000000-0005-0000-0000-0000881B0000}"/>
    <cellStyle name="Normal 7 6 3 10 2" xfId="9482" xr:uid="{00000000-0005-0000-0000-0000891B0000}"/>
    <cellStyle name="Normal 7 6 3 11" xfId="4857" xr:uid="{00000000-0005-0000-0000-00008A1B0000}"/>
    <cellStyle name="Normal 7 6 3 11 2" xfId="10252" xr:uid="{00000000-0005-0000-0000-00008B1B0000}"/>
    <cellStyle name="Normal 7 6 3 12" xfId="4465" xr:uid="{00000000-0005-0000-0000-00008C1B0000}"/>
    <cellStyle name="Normal 7 6 3 12 2" xfId="9922" xr:uid="{00000000-0005-0000-0000-00008D1B0000}"/>
    <cellStyle name="Normal 7 6 3 13" xfId="6032" xr:uid="{00000000-0005-0000-0000-00008E1B0000}"/>
    <cellStyle name="Normal 7 6 3 2" xfId="872" xr:uid="{00000000-0005-0000-0000-00008F1B0000}"/>
    <cellStyle name="Normal 7 6 3 2 2" xfId="6484" xr:uid="{00000000-0005-0000-0000-0000901B0000}"/>
    <cellStyle name="Normal 7 6 3 3" xfId="1277" xr:uid="{00000000-0005-0000-0000-0000911B0000}"/>
    <cellStyle name="Normal 7 6 3 3 2" xfId="6884" xr:uid="{00000000-0005-0000-0000-0000921B0000}"/>
    <cellStyle name="Normal 7 6 3 4" xfId="1684" xr:uid="{00000000-0005-0000-0000-0000931B0000}"/>
    <cellStyle name="Normal 7 6 3 4 2" xfId="7284" xr:uid="{00000000-0005-0000-0000-0000941B0000}"/>
    <cellStyle name="Normal 7 6 3 5" xfId="2087" xr:uid="{00000000-0005-0000-0000-0000951B0000}"/>
    <cellStyle name="Normal 7 6 3 5 2" xfId="7680" xr:uid="{00000000-0005-0000-0000-0000961B0000}"/>
    <cellStyle name="Normal 7 6 3 6" xfId="2493" xr:uid="{00000000-0005-0000-0000-0000971B0000}"/>
    <cellStyle name="Normal 7 6 3 6 2" xfId="8077" xr:uid="{00000000-0005-0000-0000-0000981B0000}"/>
    <cellStyle name="Normal 7 6 3 7" xfId="2891" xr:uid="{00000000-0005-0000-0000-0000991B0000}"/>
    <cellStyle name="Normal 7 6 3 7 2" xfId="8470" xr:uid="{00000000-0005-0000-0000-00009A1B0000}"/>
    <cellStyle name="Normal 7 6 3 8" xfId="3797" xr:uid="{00000000-0005-0000-0000-00009B1B0000}"/>
    <cellStyle name="Normal 7 6 3 8 2" xfId="9298" xr:uid="{00000000-0005-0000-0000-00009C1B0000}"/>
    <cellStyle name="Normal 7 6 3 9" xfId="3241" xr:uid="{00000000-0005-0000-0000-00009D1B0000}"/>
    <cellStyle name="Normal 7 6 3 9 2" xfId="8778" xr:uid="{00000000-0005-0000-0000-00009E1B0000}"/>
    <cellStyle name="Normal 7 6 4" xfId="589" xr:uid="{00000000-0005-0000-0000-00009F1B0000}"/>
    <cellStyle name="Normal 7 6 4 2" xfId="6203" xr:uid="{00000000-0005-0000-0000-0000A01B0000}"/>
    <cellStyle name="Normal 7 6 5" xfId="994" xr:uid="{00000000-0005-0000-0000-0000A11B0000}"/>
    <cellStyle name="Normal 7 6 5 2" xfId="6603" xr:uid="{00000000-0005-0000-0000-0000A21B0000}"/>
    <cellStyle name="Normal 7 6 6" xfId="1401" xr:uid="{00000000-0005-0000-0000-0000A31B0000}"/>
    <cellStyle name="Normal 7 6 6 2" xfId="7003" xr:uid="{00000000-0005-0000-0000-0000A41B0000}"/>
    <cellStyle name="Normal 7 6 7" xfId="1806" xr:uid="{00000000-0005-0000-0000-0000A51B0000}"/>
    <cellStyle name="Normal 7 6 7 2" xfId="7402" xr:uid="{00000000-0005-0000-0000-0000A61B0000}"/>
    <cellStyle name="Normal 7 6 8" xfId="2211" xr:uid="{00000000-0005-0000-0000-0000A71B0000}"/>
    <cellStyle name="Normal 7 6 8 2" xfId="7801" xr:uid="{00000000-0005-0000-0000-0000A81B0000}"/>
    <cellStyle name="Normal 7 6 9" xfId="2622" xr:uid="{00000000-0005-0000-0000-0000A91B0000}"/>
    <cellStyle name="Normal 7 6 9 2" xfId="8203" xr:uid="{00000000-0005-0000-0000-0000AA1B0000}"/>
    <cellStyle name="Normal 7 7" xfId="104" xr:uid="{00000000-0005-0000-0000-0000AB1B0000}"/>
    <cellStyle name="Normal 7 7 10" xfId="3276" xr:uid="{00000000-0005-0000-0000-0000AC1B0000}"/>
    <cellStyle name="Normal 7 7 10 2" xfId="8812" xr:uid="{00000000-0005-0000-0000-0000AD1B0000}"/>
    <cellStyle name="Normal 7 7 11" xfId="3374" xr:uid="{00000000-0005-0000-0000-0000AE1B0000}"/>
    <cellStyle name="Normal 7 7 11 2" xfId="8902" xr:uid="{00000000-0005-0000-0000-0000AF1B0000}"/>
    <cellStyle name="Normal 7 7 12" xfId="3997" xr:uid="{00000000-0005-0000-0000-0000B01B0000}"/>
    <cellStyle name="Normal 7 7 12 2" xfId="9488" xr:uid="{00000000-0005-0000-0000-0000B11B0000}"/>
    <cellStyle name="Normal 7 7 13" xfId="4425" xr:uid="{00000000-0005-0000-0000-0000B21B0000}"/>
    <cellStyle name="Normal 7 7 13 2" xfId="9886" xr:uid="{00000000-0005-0000-0000-0000B31B0000}"/>
    <cellStyle name="Normal 7 7 14" xfId="4719" xr:uid="{00000000-0005-0000-0000-0000B41B0000}"/>
    <cellStyle name="Normal 7 7 14 2" xfId="10118" xr:uid="{00000000-0005-0000-0000-0000B51B0000}"/>
    <cellStyle name="Normal 7 7 15" xfId="5775" xr:uid="{00000000-0005-0000-0000-0000B61B0000}"/>
    <cellStyle name="Normal 7 7 2" xfId="255" xr:uid="{00000000-0005-0000-0000-0000B71B0000}"/>
    <cellStyle name="Normal 7 7 2 10" xfId="3975" xr:uid="{00000000-0005-0000-0000-0000B81B0000}"/>
    <cellStyle name="Normal 7 7 2 10 2" xfId="9467" xr:uid="{00000000-0005-0000-0000-0000B91B0000}"/>
    <cellStyle name="Normal 7 7 2 11" xfId="5268" xr:uid="{00000000-0005-0000-0000-0000BA1B0000}"/>
    <cellStyle name="Normal 7 7 2 11 2" xfId="10639" xr:uid="{00000000-0005-0000-0000-0000BB1B0000}"/>
    <cellStyle name="Normal 7 7 2 12" xfId="5508" xr:uid="{00000000-0005-0000-0000-0000BC1B0000}"/>
    <cellStyle name="Normal 7 7 2 12 2" xfId="10865" xr:uid="{00000000-0005-0000-0000-0000BD1B0000}"/>
    <cellStyle name="Normal 7 7 2 13" xfId="5903" xr:uid="{00000000-0005-0000-0000-0000BE1B0000}"/>
    <cellStyle name="Normal 7 7 2 2" xfId="738" xr:uid="{00000000-0005-0000-0000-0000BF1B0000}"/>
    <cellStyle name="Normal 7 7 2 2 2" xfId="6351" xr:uid="{00000000-0005-0000-0000-0000C01B0000}"/>
    <cellStyle name="Normal 7 7 2 3" xfId="1143" xr:uid="{00000000-0005-0000-0000-0000C11B0000}"/>
    <cellStyle name="Normal 7 7 2 3 2" xfId="6751" xr:uid="{00000000-0005-0000-0000-0000C21B0000}"/>
    <cellStyle name="Normal 7 7 2 4" xfId="1550" xr:uid="{00000000-0005-0000-0000-0000C31B0000}"/>
    <cellStyle name="Normal 7 7 2 4 2" xfId="7151" xr:uid="{00000000-0005-0000-0000-0000C41B0000}"/>
    <cellStyle name="Normal 7 7 2 5" xfId="1953" xr:uid="{00000000-0005-0000-0000-0000C51B0000}"/>
    <cellStyle name="Normal 7 7 2 5 2" xfId="7547" xr:uid="{00000000-0005-0000-0000-0000C61B0000}"/>
    <cellStyle name="Normal 7 7 2 6" xfId="2359" xr:uid="{00000000-0005-0000-0000-0000C71B0000}"/>
    <cellStyle name="Normal 7 7 2 6 2" xfId="7945" xr:uid="{00000000-0005-0000-0000-0000C81B0000}"/>
    <cellStyle name="Normal 7 7 2 7" xfId="2758" xr:uid="{00000000-0005-0000-0000-0000C91B0000}"/>
    <cellStyle name="Normal 7 7 2 7 2" xfId="8338" xr:uid="{00000000-0005-0000-0000-0000CA1B0000}"/>
    <cellStyle name="Normal 7 7 2 8" xfId="3495" xr:uid="{00000000-0005-0000-0000-0000CB1B0000}"/>
    <cellStyle name="Normal 7 7 2 8 2" xfId="9010" xr:uid="{00000000-0005-0000-0000-0000CC1B0000}"/>
    <cellStyle name="Normal 7 7 2 9" xfId="4832" xr:uid="{00000000-0005-0000-0000-0000CD1B0000}"/>
    <cellStyle name="Normal 7 7 2 9 2" xfId="10228" xr:uid="{00000000-0005-0000-0000-0000CE1B0000}"/>
    <cellStyle name="Normal 7 7 3" xfId="387" xr:uid="{00000000-0005-0000-0000-0000CF1B0000}"/>
    <cellStyle name="Normal 7 7 3 10" xfId="5207" xr:uid="{00000000-0005-0000-0000-0000D01B0000}"/>
    <cellStyle name="Normal 7 7 3 10 2" xfId="10580" xr:uid="{00000000-0005-0000-0000-0000D11B0000}"/>
    <cellStyle name="Normal 7 7 3 11" xfId="5464" xr:uid="{00000000-0005-0000-0000-0000D21B0000}"/>
    <cellStyle name="Normal 7 7 3 11 2" xfId="10822" xr:uid="{00000000-0005-0000-0000-0000D31B0000}"/>
    <cellStyle name="Normal 7 7 3 12" xfId="5632" xr:uid="{00000000-0005-0000-0000-0000D41B0000}"/>
    <cellStyle name="Normal 7 7 3 12 2" xfId="10979" xr:uid="{00000000-0005-0000-0000-0000D51B0000}"/>
    <cellStyle name="Normal 7 7 3 13" xfId="6030" xr:uid="{00000000-0005-0000-0000-0000D61B0000}"/>
    <cellStyle name="Normal 7 7 3 2" xfId="870" xr:uid="{00000000-0005-0000-0000-0000D71B0000}"/>
    <cellStyle name="Normal 7 7 3 2 2" xfId="6482" xr:uid="{00000000-0005-0000-0000-0000D81B0000}"/>
    <cellStyle name="Normal 7 7 3 3" xfId="1275" xr:uid="{00000000-0005-0000-0000-0000D91B0000}"/>
    <cellStyle name="Normal 7 7 3 3 2" xfId="6882" xr:uid="{00000000-0005-0000-0000-0000DA1B0000}"/>
    <cellStyle name="Normal 7 7 3 4" xfId="1682" xr:uid="{00000000-0005-0000-0000-0000DB1B0000}"/>
    <cellStyle name="Normal 7 7 3 4 2" xfId="7282" xr:uid="{00000000-0005-0000-0000-0000DC1B0000}"/>
    <cellStyle name="Normal 7 7 3 5" xfId="2085" xr:uid="{00000000-0005-0000-0000-0000DD1B0000}"/>
    <cellStyle name="Normal 7 7 3 5 2" xfId="7678" xr:uid="{00000000-0005-0000-0000-0000DE1B0000}"/>
    <cellStyle name="Normal 7 7 3 6" xfId="2491" xr:uid="{00000000-0005-0000-0000-0000DF1B0000}"/>
    <cellStyle name="Normal 7 7 3 6 2" xfId="8075" xr:uid="{00000000-0005-0000-0000-0000E01B0000}"/>
    <cellStyle name="Normal 7 7 3 7" xfId="2889" xr:uid="{00000000-0005-0000-0000-0000E11B0000}"/>
    <cellStyle name="Normal 7 7 3 7 2" xfId="8468" xr:uid="{00000000-0005-0000-0000-0000E21B0000}"/>
    <cellStyle name="Normal 7 7 3 8" xfId="4402" xr:uid="{00000000-0005-0000-0000-0000E31B0000}"/>
    <cellStyle name="Normal 7 7 3 8 2" xfId="9864" xr:uid="{00000000-0005-0000-0000-0000E41B0000}"/>
    <cellStyle name="Normal 7 7 3 9" xfId="3450" xr:uid="{00000000-0005-0000-0000-0000E51B0000}"/>
    <cellStyle name="Normal 7 7 3 9 2" xfId="8970" xr:uid="{00000000-0005-0000-0000-0000E61B0000}"/>
    <cellStyle name="Normal 7 7 4" xfId="587" xr:uid="{00000000-0005-0000-0000-0000E71B0000}"/>
    <cellStyle name="Normal 7 7 4 2" xfId="6201" xr:uid="{00000000-0005-0000-0000-0000E81B0000}"/>
    <cellStyle name="Normal 7 7 5" xfId="992" xr:uid="{00000000-0005-0000-0000-0000E91B0000}"/>
    <cellStyle name="Normal 7 7 5 2" xfId="6601" xr:uid="{00000000-0005-0000-0000-0000EA1B0000}"/>
    <cellStyle name="Normal 7 7 6" xfId="1399" xr:uid="{00000000-0005-0000-0000-0000EB1B0000}"/>
    <cellStyle name="Normal 7 7 6 2" xfId="7001" xr:uid="{00000000-0005-0000-0000-0000EC1B0000}"/>
    <cellStyle name="Normal 7 7 7" xfId="1804" xr:uid="{00000000-0005-0000-0000-0000ED1B0000}"/>
    <cellStyle name="Normal 7 7 7 2" xfId="7400" xr:uid="{00000000-0005-0000-0000-0000EE1B0000}"/>
    <cellStyle name="Normal 7 7 8" xfId="2209" xr:uid="{00000000-0005-0000-0000-0000EF1B0000}"/>
    <cellStyle name="Normal 7 7 8 2" xfId="7799" xr:uid="{00000000-0005-0000-0000-0000F01B0000}"/>
    <cellStyle name="Normal 7 7 9" xfId="2620" xr:uid="{00000000-0005-0000-0000-0000F11B0000}"/>
    <cellStyle name="Normal 7 7 9 2" xfId="8201" xr:uid="{00000000-0005-0000-0000-0000F21B0000}"/>
    <cellStyle name="Normal 7 8" xfId="47" xr:uid="{00000000-0005-0000-0000-0000F31B0000}"/>
    <cellStyle name="Normal 7 8 10" xfId="3768" xr:uid="{00000000-0005-0000-0000-0000F41B0000}"/>
    <cellStyle name="Normal 7 8 10 2" xfId="9270" xr:uid="{00000000-0005-0000-0000-0000F51B0000}"/>
    <cellStyle name="Normal 7 8 11" xfId="3427" xr:uid="{00000000-0005-0000-0000-0000F61B0000}"/>
    <cellStyle name="Normal 7 8 11 2" xfId="8951" xr:uid="{00000000-0005-0000-0000-0000F71B0000}"/>
    <cellStyle name="Normal 7 8 12" xfId="2701" xr:uid="{00000000-0005-0000-0000-0000F81B0000}"/>
    <cellStyle name="Normal 7 8 12 2" xfId="8281" xr:uid="{00000000-0005-0000-0000-0000F91B0000}"/>
    <cellStyle name="Normal 7 8 13" xfId="4328" xr:uid="{00000000-0005-0000-0000-0000FA1B0000}"/>
    <cellStyle name="Normal 7 8 13 2" xfId="9795" xr:uid="{00000000-0005-0000-0000-0000FB1B0000}"/>
    <cellStyle name="Normal 7 8 14" xfId="3911" xr:uid="{00000000-0005-0000-0000-0000FC1B0000}"/>
    <cellStyle name="Normal 7 8 14 2" xfId="9406" xr:uid="{00000000-0005-0000-0000-0000FD1B0000}"/>
    <cellStyle name="Normal 7 8 15" xfId="5729" xr:uid="{00000000-0005-0000-0000-0000FE1B0000}"/>
    <cellStyle name="Normal 7 8 2" xfId="207" xr:uid="{00000000-0005-0000-0000-0000FF1B0000}"/>
    <cellStyle name="Normal 7 8 2 10" xfId="5208" xr:uid="{00000000-0005-0000-0000-0000001C0000}"/>
    <cellStyle name="Normal 7 8 2 10 2" xfId="10581" xr:uid="{00000000-0005-0000-0000-0000011C0000}"/>
    <cellStyle name="Normal 7 8 2 11" xfId="5465" xr:uid="{00000000-0005-0000-0000-0000021C0000}"/>
    <cellStyle name="Normal 7 8 2 11 2" xfId="10823" xr:uid="{00000000-0005-0000-0000-0000031C0000}"/>
    <cellStyle name="Normal 7 8 2 12" xfId="5633" xr:uid="{00000000-0005-0000-0000-0000041C0000}"/>
    <cellStyle name="Normal 7 8 2 12 2" xfId="10980" xr:uid="{00000000-0005-0000-0000-0000051C0000}"/>
    <cellStyle name="Normal 7 8 2 13" xfId="5857" xr:uid="{00000000-0005-0000-0000-0000061C0000}"/>
    <cellStyle name="Normal 7 8 2 2" xfId="690" xr:uid="{00000000-0005-0000-0000-0000071C0000}"/>
    <cellStyle name="Normal 7 8 2 2 2" xfId="6303" xr:uid="{00000000-0005-0000-0000-0000081C0000}"/>
    <cellStyle name="Normal 7 8 2 3" xfId="1095" xr:uid="{00000000-0005-0000-0000-0000091C0000}"/>
    <cellStyle name="Normal 7 8 2 3 2" xfId="6703" xr:uid="{00000000-0005-0000-0000-00000A1C0000}"/>
    <cellStyle name="Normal 7 8 2 4" xfId="1502" xr:uid="{00000000-0005-0000-0000-00000B1C0000}"/>
    <cellStyle name="Normal 7 8 2 4 2" xfId="7103" xr:uid="{00000000-0005-0000-0000-00000C1C0000}"/>
    <cellStyle name="Normal 7 8 2 5" xfId="1905" xr:uid="{00000000-0005-0000-0000-00000D1C0000}"/>
    <cellStyle name="Normal 7 8 2 5 2" xfId="7499" xr:uid="{00000000-0005-0000-0000-00000E1C0000}"/>
    <cellStyle name="Normal 7 8 2 6" xfId="2311" xr:uid="{00000000-0005-0000-0000-00000F1C0000}"/>
    <cellStyle name="Normal 7 8 2 6 2" xfId="7897" xr:uid="{00000000-0005-0000-0000-0000101C0000}"/>
    <cellStyle name="Normal 7 8 2 7" xfId="2712" xr:uid="{00000000-0005-0000-0000-0000111C0000}"/>
    <cellStyle name="Normal 7 8 2 7 2" xfId="8292" xr:uid="{00000000-0005-0000-0000-0000121C0000}"/>
    <cellStyle name="Normal 7 8 2 8" xfId="4404" xr:uid="{00000000-0005-0000-0000-0000131C0000}"/>
    <cellStyle name="Normal 7 8 2 8 2" xfId="9866" xr:uid="{00000000-0005-0000-0000-0000141C0000}"/>
    <cellStyle name="Normal 7 8 2 9" xfId="4564" xr:uid="{00000000-0005-0000-0000-0000151C0000}"/>
    <cellStyle name="Normal 7 8 2 9 2" xfId="10015" xr:uid="{00000000-0005-0000-0000-0000161C0000}"/>
    <cellStyle name="Normal 7 8 3" xfId="339" xr:uid="{00000000-0005-0000-0000-0000171C0000}"/>
    <cellStyle name="Normal 7 8 3 10" xfId="4916" xr:uid="{00000000-0005-0000-0000-0000181C0000}"/>
    <cellStyle name="Normal 7 8 3 10 2" xfId="10309" xr:uid="{00000000-0005-0000-0000-0000191C0000}"/>
    <cellStyle name="Normal 7 8 3 11" xfId="4524" xr:uid="{00000000-0005-0000-0000-00001A1C0000}"/>
    <cellStyle name="Normal 7 8 3 11 2" xfId="9977" xr:uid="{00000000-0005-0000-0000-00001B1C0000}"/>
    <cellStyle name="Normal 7 8 3 12" xfId="5171" xr:uid="{00000000-0005-0000-0000-00001C1C0000}"/>
    <cellStyle name="Normal 7 8 3 12 2" xfId="10545" xr:uid="{00000000-0005-0000-0000-00001D1C0000}"/>
    <cellStyle name="Normal 7 8 3 13" xfId="5984" xr:uid="{00000000-0005-0000-0000-00001E1C0000}"/>
    <cellStyle name="Normal 7 8 3 2" xfId="822" xr:uid="{00000000-0005-0000-0000-00001F1C0000}"/>
    <cellStyle name="Normal 7 8 3 2 2" xfId="6434" xr:uid="{00000000-0005-0000-0000-0000201C0000}"/>
    <cellStyle name="Normal 7 8 3 3" xfId="1227" xr:uid="{00000000-0005-0000-0000-0000211C0000}"/>
    <cellStyle name="Normal 7 8 3 3 2" xfId="6834" xr:uid="{00000000-0005-0000-0000-0000221C0000}"/>
    <cellStyle name="Normal 7 8 3 4" xfId="1634" xr:uid="{00000000-0005-0000-0000-0000231C0000}"/>
    <cellStyle name="Normal 7 8 3 4 2" xfId="7234" xr:uid="{00000000-0005-0000-0000-0000241C0000}"/>
    <cellStyle name="Normal 7 8 3 5" xfId="2037" xr:uid="{00000000-0005-0000-0000-0000251C0000}"/>
    <cellStyle name="Normal 7 8 3 5 2" xfId="7630" xr:uid="{00000000-0005-0000-0000-0000261C0000}"/>
    <cellStyle name="Normal 7 8 3 6" xfId="2443" xr:uid="{00000000-0005-0000-0000-0000271C0000}"/>
    <cellStyle name="Normal 7 8 3 6 2" xfId="8027" xr:uid="{00000000-0005-0000-0000-0000281C0000}"/>
    <cellStyle name="Normal 7 8 3 7" xfId="2841" xr:uid="{00000000-0005-0000-0000-0000291C0000}"/>
    <cellStyle name="Normal 7 8 3 7 2" xfId="8420" xr:uid="{00000000-0005-0000-0000-00002A1C0000}"/>
    <cellStyle name="Normal 7 8 3 8" xfId="3917" xr:uid="{00000000-0005-0000-0000-00002B1C0000}"/>
    <cellStyle name="Normal 7 8 3 8 2" xfId="9410" xr:uid="{00000000-0005-0000-0000-00002C1C0000}"/>
    <cellStyle name="Normal 7 8 3 9" xfId="3060" xr:uid="{00000000-0005-0000-0000-00002D1C0000}"/>
    <cellStyle name="Normal 7 8 3 9 2" xfId="8612" xr:uid="{00000000-0005-0000-0000-00002E1C0000}"/>
    <cellStyle name="Normal 7 8 4" xfId="530" xr:uid="{00000000-0005-0000-0000-00002F1C0000}"/>
    <cellStyle name="Normal 7 8 4 2" xfId="6149" xr:uid="{00000000-0005-0000-0000-0000301C0000}"/>
    <cellStyle name="Normal 7 8 5" xfId="624" xr:uid="{00000000-0005-0000-0000-0000311C0000}"/>
    <cellStyle name="Normal 7 8 5 2" xfId="6238" xr:uid="{00000000-0005-0000-0000-0000321C0000}"/>
    <cellStyle name="Normal 7 8 6" xfId="1029" xr:uid="{00000000-0005-0000-0000-0000331C0000}"/>
    <cellStyle name="Normal 7 8 6 2" xfId="6638" xr:uid="{00000000-0005-0000-0000-0000341C0000}"/>
    <cellStyle name="Normal 7 8 7" xfId="1436" xr:uid="{00000000-0005-0000-0000-0000351C0000}"/>
    <cellStyle name="Normal 7 8 7 2" xfId="7038" xr:uid="{00000000-0005-0000-0000-0000361C0000}"/>
    <cellStyle name="Normal 7 8 8" xfId="1865" xr:uid="{00000000-0005-0000-0000-0000371C0000}"/>
    <cellStyle name="Normal 7 8 8 2" xfId="7460" xr:uid="{00000000-0005-0000-0000-0000381C0000}"/>
    <cellStyle name="Normal 7 8 9" xfId="2269" xr:uid="{00000000-0005-0000-0000-0000391C0000}"/>
    <cellStyle name="Normal 7 8 9 2" xfId="7855" xr:uid="{00000000-0005-0000-0000-00003A1C0000}"/>
    <cellStyle name="Normal 7 9" xfId="130" xr:uid="{00000000-0005-0000-0000-00003B1C0000}"/>
    <cellStyle name="Normal 7 9 10" xfId="3670" xr:uid="{00000000-0005-0000-0000-00003C1C0000}"/>
    <cellStyle name="Normal 7 9 10 2" xfId="9176" xr:uid="{00000000-0005-0000-0000-00003D1C0000}"/>
    <cellStyle name="Normal 7 9 11" xfId="4939" xr:uid="{00000000-0005-0000-0000-00003E1C0000}"/>
    <cellStyle name="Normal 7 9 11 2" xfId="10332" xr:uid="{00000000-0005-0000-0000-00003F1C0000}"/>
    <cellStyle name="Normal 7 9 12" xfId="3835" xr:uid="{00000000-0005-0000-0000-0000401C0000}"/>
    <cellStyle name="Normal 7 9 12 2" xfId="9333" xr:uid="{00000000-0005-0000-0000-0000411C0000}"/>
    <cellStyle name="Normal 7 9 13" xfId="3860" xr:uid="{00000000-0005-0000-0000-0000421C0000}"/>
    <cellStyle name="Normal 7 9 13 2" xfId="9358" xr:uid="{00000000-0005-0000-0000-0000431C0000}"/>
    <cellStyle name="Normal 7 9 14" xfId="5387" xr:uid="{00000000-0005-0000-0000-0000441C0000}"/>
    <cellStyle name="Normal 7 9 14 2" xfId="10750" xr:uid="{00000000-0005-0000-0000-0000451C0000}"/>
    <cellStyle name="Normal 7 9 15" xfId="5796" xr:uid="{00000000-0005-0000-0000-0000461C0000}"/>
    <cellStyle name="Normal 7 9 2" xfId="276" xr:uid="{00000000-0005-0000-0000-0000471C0000}"/>
    <cellStyle name="Normal 7 9 2 10" xfId="4891" xr:uid="{00000000-0005-0000-0000-0000481C0000}"/>
    <cellStyle name="Normal 7 9 2 10 2" xfId="10285" xr:uid="{00000000-0005-0000-0000-0000491C0000}"/>
    <cellStyle name="Normal 7 9 2 11" xfId="3249" xr:uid="{00000000-0005-0000-0000-00004A1C0000}"/>
    <cellStyle name="Normal 7 9 2 11 2" xfId="8786" xr:uid="{00000000-0005-0000-0000-00004B1C0000}"/>
    <cellStyle name="Normal 7 9 2 12" xfId="5280" xr:uid="{00000000-0005-0000-0000-00004C1C0000}"/>
    <cellStyle name="Normal 7 9 2 12 2" xfId="10649" xr:uid="{00000000-0005-0000-0000-00004D1C0000}"/>
    <cellStyle name="Normal 7 9 2 13" xfId="5924" xr:uid="{00000000-0005-0000-0000-00004E1C0000}"/>
    <cellStyle name="Normal 7 9 2 2" xfId="759" xr:uid="{00000000-0005-0000-0000-00004F1C0000}"/>
    <cellStyle name="Normal 7 9 2 2 2" xfId="6372" xr:uid="{00000000-0005-0000-0000-0000501C0000}"/>
    <cellStyle name="Normal 7 9 2 3" xfId="1164" xr:uid="{00000000-0005-0000-0000-0000511C0000}"/>
    <cellStyle name="Normal 7 9 2 3 2" xfId="6772" xr:uid="{00000000-0005-0000-0000-0000521C0000}"/>
    <cellStyle name="Normal 7 9 2 4" xfId="1571" xr:uid="{00000000-0005-0000-0000-0000531C0000}"/>
    <cellStyle name="Normal 7 9 2 4 2" xfId="7172" xr:uid="{00000000-0005-0000-0000-0000541C0000}"/>
    <cellStyle name="Normal 7 9 2 5" xfId="1974" xr:uid="{00000000-0005-0000-0000-0000551C0000}"/>
    <cellStyle name="Normal 7 9 2 5 2" xfId="7568" xr:uid="{00000000-0005-0000-0000-0000561C0000}"/>
    <cellStyle name="Normal 7 9 2 6" xfId="2380" xr:uid="{00000000-0005-0000-0000-0000571C0000}"/>
    <cellStyle name="Normal 7 9 2 6 2" xfId="7966" xr:uid="{00000000-0005-0000-0000-0000581C0000}"/>
    <cellStyle name="Normal 7 9 2 7" xfId="2779" xr:uid="{00000000-0005-0000-0000-0000591C0000}"/>
    <cellStyle name="Normal 7 9 2 7 2" xfId="8359" xr:uid="{00000000-0005-0000-0000-00005A1C0000}"/>
    <cellStyle name="Normal 7 9 2 8" xfId="3155" xr:uid="{00000000-0005-0000-0000-00005B1C0000}"/>
    <cellStyle name="Normal 7 9 2 8 2" xfId="8701" xr:uid="{00000000-0005-0000-0000-00005C1C0000}"/>
    <cellStyle name="Normal 7 9 2 9" xfId="4773" xr:uid="{00000000-0005-0000-0000-00005D1C0000}"/>
    <cellStyle name="Normal 7 9 2 9 2" xfId="10170" xr:uid="{00000000-0005-0000-0000-00005E1C0000}"/>
    <cellStyle name="Normal 7 9 3" xfId="408" xr:uid="{00000000-0005-0000-0000-00005F1C0000}"/>
    <cellStyle name="Normal 7 9 3 10" xfId="4046" xr:uid="{00000000-0005-0000-0000-0000601C0000}"/>
    <cellStyle name="Normal 7 9 3 10 2" xfId="9534" xr:uid="{00000000-0005-0000-0000-0000611C0000}"/>
    <cellStyle name="Normal 7 9 3 11" xfId="5132" xr:uid="{00000000-0005-0000-0000-0000621C0000}"/>
    <cellStyle name="Normal 7 9 3 11 2" xfId="10508" xr:uid="{00000000-0005-0000-0000-0000631C0000}"/>
    <cellStyle name="Normal 7 9 3 12" xfId="5412" xr:uid="{00000000-0005-0000-0000-0000641C0000}"/>
    <cellStyle name="Normal 7 9 3 12 2" xfId="10772" xr:uid="{00000000-0005-0000-0000-0000651C0000}"/>
    <cellStyle name="Normal 7 9 3 13" xfId="6051" xr:uid="{00000000-0005-0000-0000-0000661C0000}"/>
    <cellStyle name="Normal 7 9 3 2" xfId="891" xr:uid="{00000000-0005-0000-0000-0000671C0000}"/>
    <cellStyle name="Normal 7 9 3 2 2" xfId="6503" xr:uid="{00000000-0005-0000-0000-0000681C0000}"/>
    <cellStyle name="Normal 7 9 3 3" xfId="1296" xr:uid="{00000000-0005-0000-0000-0000691C0000}"/>
    <cellStyle name="Normal 7 9 3 3 2" xfId="6903" xr:uid="{00000000-0005-0000-0000-00006A1C0000}"/>
    <cellStyle name="Normal 7 9 3 4" xfId="1703" xr:uid="{00000000-0005-0000-0000-00006B1C0000}"/>
    <cellStyle name="Normal 7 9 3 4 2" xfId="7303" xr:uid="{00000000-0005-0000-0000-00006C1C0000}"/>
    <cellStyle name="Normal 7 9 3 5" xfId="2106" xr:uid="{00000000-0005-0000-0000-00006D1C0000}"/>
    <cellStyle name="Normal 7 9 3 5 2" xfId="7699" xr:uid="{00000000-0005-0000-0000-00006E1C0000}"/>
    <cellStyle name="Normal 7 9 3 6" xfId="2512" xr:uid="{00000000-0005-0000-0000-00006F1C0000}"/>
    <cellStyle name="Normal 7 9 3 6 2" xfId="8096" xr:uid="{00000000-0005-0000-0000-0000701C0000}"/>
    <cellStyle name="Normal 7 9 3 7" xfId="2910" xr:uid="{00000000-0005-0000-0000-0000711C0000}"/>
    <cellStyle name="Normal 7 9 3 7 2" xfId="8489" xr:uid="{00000000-0005-0000-0000-0000721C0000}"/>
    <cellStyle name="Normal 7 9 3 8" xfId="4032" xr:uid="{00000000-0005-0000-0000-0000731C0000}"/>
    <cellStyle name="Normal 7 9 3 8 2" xfId="9521" xr:uid="{00000000-0005-0000-0000-0000741C0000}"/>
    <cellStyle name="Normal 7 9 3 9" xfId="3609" xr:uid="{00000000-0005-0000-0000-0000751C0000}"/>
    <cellStyle name="Normal 7 9 3 9 2" xfId="9118" xr:uid="{00000000-0005-0000-0000-0000761C0000}"/>
    <cellStyle name="Normal 7 9 4" xfId="613" xr:uid="{00000000-0005-0000-0000-0000771C0000}"/>
    <cellStyle name="Normal 7 9 4 2" xfId="6227" xr:uid="{00000000-0005-0000-0000-0000781C0000}"/>
    <cellStyle name="Normal 7 9 5" xfId="1018" xr:uid="{00000000-0005-0000-0000-0000791C0000}"/>
    <cellStyle name="Normal 7 9 5 2" xfId="6627" xr:uid="{00000000-0005-0000-0000-00007A1C0000}"/>
    <cellStyle name="Normal 7 9 6" xfId="1425" xr:uid="{00000000-0005-0000-0000-00007B1C0000}"/>
    <cellStyle name="Normal 7 9 6 2" xfId="7027" xr:uid="{00000000-0005-0000-0000-00007C1C0000}"/>
    <cellStyle name="Normal 7 9 7" xfId="1829" xr:uid="{00000000-0005-0000-0000-00007D1C0000}"/>
    <cellStyle name="Normal 7 9 7 2" xfId="7425" xr:uid="{00000000-0005-0000-0000-00007E1C0000}"/>
    <cellStyle name="Normal 7 9 8" xfId="2235" xr:uid="{00000000-0005-0000-0000-00007F1C0000}"/>
    <cellStyle name="Normal 7 9 8 2" xfId="7824" xr:uid="{00000000-0005-0000-0000-0000801C0000}"/>
    <cellStyle name="Normal 7 9 9" xfId="2643" xr:uid="{00000000-0005-0000-0000-0000811C0000}"/>
    <cellStyle name="Normal 7 9 9 2" xfId="8224" xr:uid="{00000000-0005-0000-0000-0000821C0000}"/>
    <cellStyle name="Normal 8" xfId="45" xr:uid="{00000000-0005-0000-0000-0000831C0000}"/>
    <cellStyle name="Normal 8 10" xfId="139" xr:uid="{00000000-0005-0000-0000-0000841C0000}"/>
    <cellStyle name="Normal 8 10 10" xfId="3757" xr:uid="{00000000-0005-0000-0000-0000851C0000}"/>
    <cellStyle name="Normal 8 10 10 2" xfId="9259" xr:uid="{00000000-0005-0000-0000-0000861C0000}"/>
    <cellStyle name="Normal 8 10 11" xfId="4015" xr:uid="{00000000-0005-0000-0000-0000871C0000}"/>
    <cellStyle name="Normal 8 10 11 2" xfId="9505" xr:uid="{00000000-0005-0000-0000-0000881C0000}"/>
    <cellStyle name="Normal 8 10 12" xfId="4403" xr:uid="{00000000-0005-0000-0000-0000891C0000}"/>
    <cellStyle name="Normal 8 10 12 2" xfId="9865" xr:uid="{00000000-0005-0000-0000-00008A1C0000}"/>
    <cellStyle name="Normal 8 10 13" xfId="5221" xr:uid="{00000000-0005-0000-0000-00008B1C0000}"/>
    <cellStyle name="Normal 8 10 13 2" xfId="10594" xr:uid="{00000000-0005-0000-0000-00008C1C0000}"/>
    <cellStyle name="Normal 8 10 14" xfId="5473" xr:uid="{00000000-0005-0000-0000-00008D1C0000}"/>
    <cellStyle name="Normal 8 10 14 2" xfId="10831" xr:uid="{00000000-0005-0000-0000-00008E1C0000}"/>
    <cellStyle name="Normal 8 10 15" xfId="5804" xr:uid="{00000000-0005-0000-0000-00008F1C0000}"/>
    <cellStyle name="Normal 8 10 2" xfId="284" xr:uid="{00000000-0005-0000-0000-0000901C0000}"/>
    <cellStyle name="Normal 8 10 2 10" xfId="3346" xr:uid="{00000000-0005-0000-0000-0000911C0000}"/>
    <cellStyle name="Normal 8 10 2 10 2" xfId="8876" xr:uid="{00000000-0005-0000-0000-0000921C0000}"/>
    <cellStyle name="Normal 8 10 2 11" xfId="3123" xr:uid="{00000000-0005-0000-0000-0000931C0000}"/>
    <cellStyle name="Normal 8 10 2 11 2" xfId="8669" xr:uid="{00000000-0005-0000-0000-0000941C0000}"/>
    <cellStyle name="Normal 8 10 2 12" xfId="4999" xr:uid="{00000000-0005-0000-0000-0000951C0000}"/>
    <cellStyle name="Normal 8 10 2 12 2" xfId="10386" xr:uid="{00000000-0005-0000-0000-0000961C0000}"/>
    <cellStyle name="Normal 8 10 2 13" xfId="5932" xr:uid="{00000000-0005-0000-0000-0000971C0000}"/>
    <cellStyle name="Normal 8 10 2 2" xfId="767" xr:uid="{00000000-0005-0000-0000-0000981C0000}"/>
    <cellStyle name="Normal 8 10 2 2 2" xfId="6380" xr:uid="{00000000-0005-0000-0000-0000991C0000}"/>
    <cellStyle name="Normal 8 10 2 3" xfId="1172" xr:uid="{00000000-0005-0000-0000-00009A1C0000}"/>
    <cellStyle name="Normal 8 10 2 3 2" xfId="6780" xr:uid="{00000000-0005-0000-0000-00009B1C0000}"/>
    <cellStyle name="Normal 8 10 2 4" xfId="1579" xr:uid="{00000000-0005-0000-0000-00009C1C0000}"/>
    <cellStyle name="Normal 8 10 2 4 2" xfId="7180" xr:uid="{00000000-0005-0000-0000-00009D1C0000}"/>
    <cellStyle name="Normal 8 10 2 5" xfId="1982" xr:uid="{00000000-0005-0000-0000-00009E1C0000}"/>
    <cellStyle name="Normal 8 10 2 5 2" xfId="7576" xr:uid="{00000000-0005-0000-0000-00009F1C0000}"/>
    <cellStyle name="Normal 8 10 2 6" xfId="2388" xr:uid="{00000000-0005-0000-0000-0000A01C0000}"/>
    <cellStyle name="Normal 8 10 2 6 2" xfId="7974" xr:uid="{00000000-0005-0000-0000-0000A11C0000}"/>
    <cellStyle name="Normal 8 10 2 7" xfId="2787" xr:uid="{00000000-0005-0000-0000-0000A21C0000}"/>
    <cellStyle name="Normal 8 10 2 7 2" xfId="8367" xr:uid="{00000000-0005-0000-0000-0000A31C0000}"/>
    <cellStyle name="Normal 8 10 2 8" xfId="3867" xr:uid="{00000000-0005-0000-0000-0000A41C0000}"/>
    <cellStyle name="Normal 8 10 2 8 2" xfId="9365" xr:uid="{00000000-0005-0000-0000-0000A51C0000}"/>
    <cellStyle name="Normal 8 10 2 9" xfId="4031" xr:uid="{00000000-0005-0000-0000-0000A61C0000}"/>
    <cellStyle name="Normal 8 10 2 9 2" xfId="9520" xr:uid="{00000000-0005-0000-0000-0000A71C0000}"/>
    <cellStyle name="Normal 8 10 3" xfId="416" xr:uid="{00000000-0005-0000-0000-0000A81C0000}"/>
    <cellStyle name="Normal 8 10 3 10" xfId="3127" xr:uid="{00000000-0005-0000-0000-0000A91C0000}"/>
    <cellStyle name="Normal 8 10 3 10 2" xfId="8673" xr:uid="{00000000-0005-0000-0000-0000AA1C0000}"/>
    <cellStyle name="Normal 8 10 3 11" xfId="5191" xr:uid="{00000000-0005-0000-0000-0000AB1C0000}"/>
    <cellStyle name="Normal 8 10 3 11 2" xfId="10565" xr:uid="{00000000-0005-0000-0000-0000AC1C0000}"/>
    <cellStyle name="Normal 8 10 3 12" xfId="5455" xr:uid="{00000000-0005-0000-0000-0000AD1C0000}"/>
    <cellStyle name="Normal 8 10 3 12 2" xfId="10814" xr:uid="{00000000-0005-0000-0000-0000AE1C0000}"/>
    <cellStyle name="Normal 8 10 3 13" xfId="6059" xr:uid="{00000000-0005-0000-0000-0000AF1C0000}"/>
    <cellStyle name="Normal 8 10 3 2" xfId="899" xr:uid="{00000000-0005-0000-0000-0000B01C0000}"/>
    <cellStyle name="Normal 8 10 3 2 2" xfId="6511" xr:uid="{00000000-0005-0000-0000-0000B11C0000}"/>
    <cellStyle name="Normal 8 10 3 3" xfId="1304" xr:uid="{00000000-0005-0000-0000-0000B21C0000}"/>
    <cellStyle name="Normal 8 10 3 3 2" xfId="6911" xr:uid="{00000000-0005-0000-0000-0000B31C0000}"/>
    <cellStyle name="Normal 8 10 3 4" xfId="1711" xr:uid="{00000000-0005-0000-0000-0000B41C0000}"/>
    <cellStyle name="Normal 8 10 3 4 2" xfId="7311" xr:uid="{00000000-0005-0000-0000-0000B51C0000}"/>
    <cellStyle name="Normal 8 10 3 5" xfId="2114" xr:uid="{00000000-0005-0000-0000-0000B61C0000}"/>
    <cellStyle name="Normal 8 10 3 5 2" xfId="7707" xr:uid="{00000000-0005-0000-0000-0000B71C0000}"/>
    <cellStyle name="Normal 8 10 3 6" xfId="2520" xr:uid="{00000000-0005-0000-0000-0000B81C0000}"/>
    <cellStyle name="Normal 8 10 3 6 2" xfId="8104" xr:uid="{00000000-0005-0000-0000-0000B91C0000}"/>
    <cellStyle name="Normal 8 10 3 7" xfId="2918" xr:uid="{00000000-0005-0000-0000-0000BA1C0000}"/>
    <cellStyle name="Normal 8 10 3 7 2" xfId="8497" xr:uid="{00000000-0005-0000-0000-0000BB1C0000}"/>
    <cellStyle name="Normal 8 10 3 8" xfId="3327" xr:uid="{00000000-0005-0000-0000-0000BC1C0000}"/>
    <cellStyle name="Normal 8 10 3 8 2" xfId="8858" xr:uid="{00000000-0005-0000-0000-0000BD1C0000}"/>
    <cellStyle name="Normal 8 10 3 9" xfId="3373" xr:uid="{00000000-0005-0000-0000-0000BE1C0000}"/>
    <cellStyle name="Normal 8 10 3 9 2" xfId="8901" xr:uid="{00000000-0005-0000-0000-0000BF1C0000}"/>
    <cellStyle name="Normal 8 10 4" xfId="622" xr:uid="{00000000-0005-0000-0000-0000C01C0000}"/>
    <cellStyle name="Normal 8 10 4 2" xfId="6236" xr:uid="{00000000-0005-0000-0000-0000C11C0000}"/>
    <cellStyle name="Normal 8 10 5" xfId="1027" xr:uid="{00000000-0005-0000-0000-0000C21C0000}"/>
    <cellStyle name="Normal 8 10 5 2" xfId="6636" xr:uid="{00000000-0005-0000-0000-0000C31C0000}"/>
    <cellStyle name="Normal 8 10 6" xfId="1434" xr:uid="{00000000-0005-0000-0000-0000C41C0000}"/>
    <cellStyle name="Normal 8 10 6 2" xfId="7036" xr:uid="{00000000-0005-0000-0000-0000C51C0000}"/>
    <cellStyle name="Normal 8 10 7" xfId="1838" xr:uid="{00000000-0005-0000-0000-0000C61C0000}"/>
    <cellStyle name="Normal 8 10 7 2" xfId="7434" xr:uid="{00000000-0005-0000-0000-0000C71C0000}"/>
    <cellStyle name="Normal 8 10 8" xfId="2244" xr:uid="{00000000-0005-0000-0000-0000C81C0000}"/>
    <cellStyle name="Normal 8 10 8 2" xfId="7833" xr:uid="{00000000-0005-0000-0000-0000C91C0000}"/>
    <cellStyle name="Normal 8 10 9" xfId="2651" xr:uid="{00000000-0005-0000-0000-0000CA1C0000}"/>
    <cellStyle name="Normal 8 10 9 2" xfId="8232" xr:uid="{00000000-0005-0000-0000-0000CB1C0000}"/>
    <cellStyle name="Normal 8 11" xfId="146" xr:uid="{00000000-0005-0000-0000-0000CC1C0000}"/>
    <cellStyle name="Normal 8 11 10" xfId="3352" xr:uid="{00000000-0005-0000-0000-0000CD1C0000}"/>
    <cellStyle name="Normal 8 11 10 2" xfId="8881" xr:uid="{00000000-0005-0000-0000-0000CE1C0000}"/>
    <cellStyle name="Normal 8 11 11" xfId="4387" xr:uid="{00000000-0005-0000-0000-0000CF1C0000}"/>
    <cellStyle name="Normal 8 11 11 2" xfId="9850" xr:uid="{00000000-0005-0000-0000-0000D01C0000}"/>
    <cellStyle name="Normal 8 11 12" xfId="4458" xr:uid="{00000000-0005-0000-0000-0000D11C0000}"/>
    <cellStyle name="Normal 8 11 12 2" xfId="9915" xr:uid="{00000000-0005-0000-0000-0000D21C0000}"/>
    <cellStyle name="Normal 8 11 13" xfId="2593" xr:uid="{00000000-0005-0000-0000-0000D31C0000}"/>
    <cellStyle name="Normal 8 11 13 2" xfId="8175" xr:uid="{00000000-0005-0000-0000-0000D41C0000}"/>
    <cellStyle name="Normal 8 11 14" xfId="5123" xr:uid="{00000000-0005-0000-0000-0000D51C0000}"/>
    <cellStyle name="Normal 8 11 14 2" xfId="10499" xr:uid="{00000000-0005-0000-0000-0000D61C0000}"/>
    <cellStyle name="Normal 8 11 15" xfId="5810" xr:uid="{00000000-0005-0000-0000-0000D71C0000}"/>
    <cellStyle name="Normal 8 11 2" xfId="290" xr:uid="{00000000-0005-0000-0000-0000D81C0000}"/>
    <cellStyle name="Normal 8 11 2 10" xfId="3648" xr:uid="{00000000-0005-0000-0000-0000D91C0000}"/>
    <cellStyle name="Normal 8 11 2 10 2" xfId="9155" xr:uid="{00000000-0005-0000-0000-0000DA1C0000}"/>
    <cellStyle name="Normal 8 11 2 11" xfId="3878" xr:uid="{00000000-0005-0000-0000-0000DB1C0000}"/>
    <cellStyle name="Normal 8 11 2 11 2" xfId="9376" xr:uid="{00000000-0005-0000-0000-0000DC1C0000}"/>
    <cellStyle name="Normal 8 11 2 12" xfId="4180" xr:uid="{00000000-0005-0000-0000-0000DD1C0000}"/>
    <cellStyle name="Normal 8 11 2 12 2" xfId="9656" xr:uid="{00000000-0005-0000-0000-0000DE1C0000}"/>
    <cellStyle name="Normal 8 11 2 13" xfId="5938" xr:uid="{00000000-0005-0000-0000-0000DF1C0000}"/>
    <cellStyle name="Normal 8 11 2 2" xfId="773" xr:uid="{00000000-0005-0000-0000-0000E01C0000}"/>
    <cellStyle name="Normal 8 11 2 2 2" xfId="6386" xr:uid="{00000000-0005-0000-0000-0000E11C0000}"/>
    <cellStyle name="Normal 8 11 2 3" xfId="1178" xr:uid="{00000000-0005-0000-0000-0000E21C0000}"/>
    <cellStyle name="Normal 8 11 2 3 2" xfId="6786" xr:uid="{00000000-0005-0000-0000-0000E31C0000}"/>
    <cellStyle name="Normal 8 11 2 4" xfId="1585" xr:uid="{00000000-0005-0000-0000-0000E41C0000}"/>
    <cellStyle name="Normal 8 11 2 4 2" xfId="7186" xr:uid="{00000000-0005-0000-0000-0000E51C0000}"/>
    <cellStyle name="Normal 8 11 2 5" xfId="1988" xr:uid="{00000000-0005-0000-0000-0000E61C0000}"/>
    <cellStyle name="Normal 8 11 2 5 2" xfId="7582" xr:uid="{00000000-0005-0000-0000-0000E71C0000}"/>
    <cellStyle name="Normal 8 11 2 6" xfId="2394" xr:uid="{00000000-0005-0000-0000-0000E81C0000}"/>
    <cellStyle name="Normal 8 11 2 6 2" xfId="7980" xr:uid="{00000000-0005-0000-0000-0000E91C0000}"/>
    <cellStyle name="Normal 8 11 2 7" xfId="2793" xr:uid="{00000000-0005-0000-0000-0000EA1C0000}"/>
    <cellStyle name="Normal 8 11 2 7 2" xfId="8373" xr:uid="{00000000-0005-0000-0000-0000EB1C0000}"/>
    <cellStyle name="Normal 8 11 2 8" xfId="3446" xr:uid="{00000000-0005-0000-0000-0000EC1C0000}"/>
    <cellStyle name="Normal 8 11 2 8 2" xfId="8967" xr:uid="{00000000-0005-0000-0000-0000ED1C0000}"/>
    <cellStyle name="Normal 8 11 2 9" xfId="5015" xr:uid="{00000000-0005-0000-0000-0000EE1C0000}"/>
    <cellStyle name="Normal 8 11 2 9 2" xfId="10401" xr:uid="{00000000-0005-0000-0000-0000EF1C0000}"/>
    <cellStyle name="Normal 8 11 3" xfId="422" xr:uid="{00000000-0005-0000-0000-0000F01C0000}"/>
    <cellStyle name="Normal 8 11 3 10" xfId="5158" xr:uid="{00000000-0005-0000-0000-0000F11C0000}"/>
    <cellStyle name="Normal 8 11 3 10 2" xfId="10533" xr:uid="{00000000-0005-0000-0000-0000F21C0000}"/>
    <cellStyle name="Normal 8 11 3 11" xfId="5431" xr:uid="{00000000-0005-0000-0000-0000F31C0000}"/>
    <cellStyle name="Normal 8 11 3 11 2" xfId="10790" xr:uid="{00000000-0005-0000-0000-0000F41C0000}"/>
    <cellStyle name="Normal 8 11 3 12" xfId="5617" xr:uid="{00000000-0005-0000-0000-0000F51C0000}"/>
    <cellStyle name="Normal 8 11 3 12 2" xfId="10965" xr:uid="{00000000-0005-0000-0000-0000F61C0000}"/>
    <cellStyle name="Normal 8 11 3 13" xfId="6065" xr:uid="{00000000-0005-0000-0000-0000F71C0000}"/>
    <cellStyle name="Normal 8 11 3 2" xfId="905" xr:uid="{00000000-0005-0000-0000-0000F81C0000}"/>
    <cellStyle name="Normal 8 11 3 2 2" xfId="6517" xr:uid="{00000000-0005-0000-0000-0000F91C0000}"/>
    <cellStyle name="Normal 8 11 3 3" xfId="1310" xr:uid="{00000000-0005-0000-0000-0000FA1C0000}"/>
    <cellStyle name="Normal 8 11 3 3 2" xfId="6917" xr:uid="{00000000-0005-0000-0000-0000FB1C0000}"/>
    <cellStyle name="Normal 8 11 3 4" xfId="1717" xr:uid="{00000000-0005-0000-0000-0000FC1C0000}"/>
    <cellStyle name="Normal 8 11 3 4 2" xfId="7317" xr:uid="{00000000-0005-0000-0000-0000FD1C0000}"/>
    <cellStyle name="Normal 8 11 3 5" xfId="2120" xr:uid="{00000000-0005-0000-0000-0000FE1C0000}"/>
    <cellStyle name="Normal 8 11 3 5 2" xfId="7713" xr:uid="{00000000-0005-0000-0000-0000FF1C0000}"/>
    <cellStyle name="Normal 8 11 3 6" xfId="2526" xr:uid="{00000000-0005-0000-0000-0000001D0000}"/>
    <cellStyle name="Normal 8 11 3 6 2" xfId="8110" xr:uid="{00000000-0005-0000-0000-0000011D0000}"/>
    <cellStyle name="Normal 8 11 3 7" xfId="2924" xr:uid="{00000000-0005-0000-0000-0000021D0000}"/>
    <cellStyle name="Normal 8 11 3 7 2" xfId="8503" xr:uid="{00000000-0005-0000-0000-0000031D0000}"/>
    <cellStyle name="Normal 8 11 3 8" xfId="4341" xr:uid="{00000000-0005-0000-0000-0000041D0000}"/>
    <cellStyle name="Normal 8 11 3 8 2" xfId="9808" xr:uid="{00000000-0005-0000-0000-0000051D0000}"/>
    <cellStyle name="Normal 8 11 3 9" xfId="4507" xr:uid="{00000000-0005-0000-0000-0000061D0000}"/>
    <cellStyle name="Normal 8 11 3 9 2" xfId="9962" xr:uid="{00000000-0005-0000-0000-0000071D0000}"/>
    <cellStyle name="Normal 8 11 4" xfId="629" xr:uid="{00000000-0005-0000-0000-0000081D0000}"/>
    <cellStyle name="Normal 8 11 4 2" xfId="6243" xr:uid="{00000000-0005-0000-0000-0000091D0000}"/>
    <cellStyle name="Normal 8 11 5" xfId="1034" xr:uid="{00000000-0005-0000-0000-00000A1D0000}"/>
    <cellStyle name="Normal 8 11 5 2" xfId="6643" xr:uid="{00000000-0005-0000-0000-00000B1D0000}"/>
    <cellStyle name="Normal 8 11 6" xfId="1441" xr:uid="{00000000-0005-0000-0000-00000C1D0000}"/>
    <cellStyle name="Normal 8 11 6 2" xfId="7043" xr:uid="{00000000-0005-0000-0000-00000D1D0000}"/>
    <cellStyle name="Normal 8 11 7" xfId="1845" xr:uid="{00000000-0005-0000-0000-00000E1D0000}"/>
    <cellStyle name="Normal 8 11 7 2" xfId="7441" xr:uid="{00000000-0005-0000-0000-00000F1D0000}"/>
    <cellStyle name="Normal 8 11 8" xfId="2251" xr:uid="{00000000-0005-0000-0000-0000101D0000}"/>
    <cellStyle name="Normal 8 11 8 2" xfId="7839" xr:uid="{00000000-0005-0000-0000-0000111D0000}"/>
    <cellStyle name="Normal 8 11 9" xfId="2658" xr:uid="{00000000-0005-0000-0000-0000121D0000}"/>
    <cellStyle name="Normal 8 11 9 2" xfId="8239" xr:uid="{00000000-0005-0000-0000-0000131D0000}"/>
    <cellStyle name="Normal 8 12" xfId="164" xr:uid="{00000000-0005-0000-0000-0000141D0000}"/>
    <cellStyle name="Normal 8 12 10" xfId="3858" xr:uid="{00000000-0005-0000-0000-0000151D0000}"/>
    <cellStyle name="Normal 8 12 10 2" xfId="9356" xr:uid="{00000000-0005-0000-0000-0000161D0000}"/>
    <cellStyle name="Normal 8 12 11" xfId="3934" xr:uid="{00000000-0005-0000-0000-0000171D0000}"/>
    <cellStyle name="Normal 8 12 11 2" xfId="9427" xr:uid="{00000000-0005-0000-0000-0000181D0000}"/>
    <cellStyle name="Normal 8 12 12" xfId="3954" xr:uid="{00000000-0005-0000-0000-0000191D0000}"/>
    <cellStyle name="Normal 8 12 12 2" xfId="9446" xr:uid="{00000000-0005-0000-0000-00001A1D0000}"/>
    <cellStyle name="Normal 8 12 13" xfId="4547" xr:uid="{00000000-0005-0000-0000-00001B1D0000}"/>
    <cellStyle name="Normal 8 12 13 2" xfId="9998" xr:uid="{00000000-0005-0000-0000-00001C1D0000}"/>
    <cellStyle name="Normal 8 12 14" xfId="4756" xr:uid="{00000000-0005-0000-0000-00001D1D0000}"/>
    <cellStyle name="Normal 8 12 14 2" xfId="10154" xr:uid="{00000000-0005-0000-0000-00001E1D0000}"/>
    <cellStyle name="Normal 8 12 15" xfId="5825" xr:uid="{00000000-0005-0000-0000-00001F1D0000}"/>
    <cellStyle name="Normal 8 12 2" xfId="306" xr:uid="{00000000-0005-0000-0000-0000201D0000}"/>
    <cellStyle name="Normal 8 12 2 10" xfId="4073" xr:uid="{00000000-0005-0000-0000-0000211D0000}"/>
    <cellStyle name="Normal 8 12 2 10 2" xfId="9560" xr:uid="{00000000-0005-0000-0000-0000221D0000}"/>
    <cellStyle name="Normal 8 12 2 11" xfId="5289" xr:uid="{00000000-0005-0000-0000-0000231D0000}"/>
    <cellStyle name="Normal 8 12 2 11 2" xfId="10658" xr:uid="{00000000-0005-0000-0000-0000241D0000}"/>
    <cellStyle name="Normal 8 12 2 12" xfId="5525" xr:uid="{00000000-0005-0000-0000-0000251D0000}"/>
    <cellStyle name="Normal 8 12 2 12 2" xfId="10880" xr:uid="{00000000-0005-0000-0000-0000261D0000}"/>
    <cellStyle name="Normal 8 12 2 13" xfId="5953" xr:uid="{00000000-0005-0000-0000-0000271D0000}"/>
    <cellStyle name="Normal 8 12 2 2" xfId="789" xr:uid="{00000000-0005-0000-0000-0000281D0000}"/>
    <cellStyle name="Normal 8 12 2 2 2" xfId="6401" xr:uid="{00000000-0005-0000-0000-0000291D0000}"/>
    <cellStyle name="Normal 8 12 2 3" xfId="1194" xr:uid="{00000000-0005-0000-0000-00002A1D0000}"/>
    <cellStyle name="Normal 8 12 2 3 2" xfId="6801" xr:uid="{00000000-0005-0000-0000-00002B1D0000}"/>
    <cellStyle name="Normal 8 12 2 4" xfId="1601" xr:uid="{00000000-0005-0000-0000-00002C1D0000}"/>
    <cellStyle name="Normal 8 12 2 4 2" xfId="7201" xr:uid="{00000000-0005-0000-0000-00002D1D0000}"/>
    <cellStyle name="Normal 8 12 2 5" xfId="2004" xr:uid="{00000000-0005-0000-0000-00002E1D0000}"/>
    <cellStyle name="Normal 8 12 2 5 2" xfId="7597" xr:uid="{00000000-0005-0000-0000-00002F1D0000}"/>
    <cellStyle name="Normal 8 12 2 6" xfId="2410" xr:uid="{00000000-0005-0000-0000-0000301D0000}"/>
    <cellStyle name="Normal 8 12 2 6 2" xfId="7995" xr:uid="{00000000-0005-0000-0000-0000311D0000}"/>
    <cellStyle name="Normal 8 12 2 7" xfId="2809" xr:uid="{00000000-0005-0000-0000-0000321D0000}"/>
    <cellStyle name="Normal 8 12 2 7 2" xfId="8388" xr:uid="{00000000-0005-0000-0000-0000331D0000}"/>
    <cellStyle name="Normal 8 12 2 8" xfId="3115" xr:uid="{00000000-0005-0000-0000-0000341D0000}"/>
    <cellStyle name="Normal 8 12 2 8 2" xfId="8661" xr:uid="{00000000-0005-0000-0000-0000351D0000}"/>
    <cellStyle name="Normal 8 12 2 9" xfId="4743" xr:uid="{00000000-0005-0000-0000-0000361D0000}"/>
    <cellStyle name="Normal 8 12 2 9 2" xfId="10141" xr:uid="{00000000-0005-0000-0000-0000371D0000}"/>
    <cellStyle name="Normal 8 12 3" xfId="438" xr:uid="{00000000-0005-0000-0000-0000381D0000}"/>
    <cellStyle name="Normal 8 12 3 10" xfId="4169" xr:uid="{00000000-0005-0000-0000-0000391D0000}"/>
    <cellStyle name="Normal 8 12 3 10 2" xfId="9647" xr:uid="{00000000-0005-0000-0000-00003A1D0000}"/>
    <cellStyle name="Normal 8 12 3 11" xfId="3577" xr:uid="{00000000-0005-0000-0000-00003B1D0000}"/>
    <cellStyle name="Normal 8 12 3 11 2" xfId="9088" xr:uid="{00000000-0005-0000-0000-00003C1D0000}"/>
    <cellStyle name="Normal 8 12 3 12" xfId="4748" xr:uid="{00000000-0005-0000-0000-00003D1D0000}"/>
    <cellStyle name="Normal 8 12 3 12 2" xfId="10146" xr:uid="{00000000-0005-0000-0000-00003E1D0000}"/>
    <cellStyle name="Normal 8 12 3 13" xfId="6080" xr:uid="{00000000-0005-0000-0000-00003F1D0000}"/>
    <cellStyle name="Normal 8 12 3 2" xfId="921" xr:uid="{00000000-0005-0000-0000-0000401D0000}"/>
    <cellStyle name="Normal 8 12 3 2 2" xfId="6533" xr:uid="{00000000-0005-0000-0000-0000411D0000}"/>
    <cellStyle name="Normal 8 12 3 3" xfId="1326" xr:uid="{00000000-0005-0000-0000-0000421D0000}"/>
    <cellStyle name="Normal 8 12 3 3 2" xfId="6933" xr:uid="{00000000-0005-0000-0000-0000431D0000}"/>
    <cellStyle name="Normal 8 12 3 4" xfId="1733" xr:uid="{00000000-0005-0000-0000-0000441D0000}"/>
    <cellStyle name="Normal 8 12 3 4 2" xfId="7333" xr:uid="{00000000-0005-0000-0000-0000451D0000}"/>
    <cellStyle name="Normal 8 12 3 5" xfId="2136" xr:uid="{00000000-0005-0000-0000-0000461D0000}"/>
    <cellStyle name="Normal 8 12 3 5 2" xfId="7729" xr:uid="{00000000-0005-0000-0000-0000471D0000}"/>
    <cellStyle name="Normal 8 12 3 6" xfId="2542" xr:uid="{00000000-0005-0000-0000-0000481D0000}"/>
    <cellStyle name="Normal 8 12 3 6 2" xfId="8126" xr:uid="{00000000-0005-0000-0000-0000491D0000}"/>
    <cellStyle name="Normal 8 12 3 7" xfId="2940" xr:uid="{00000000-0005-0000-0000-00004A1D0000}"/>
    <cellStyle name="Normal 8 12 3 7 2" xfId="8519" xr:uid="{00000000-0005-0000-0000-00004B1D0000}"/>
    <cellStyle name="Normal 8 12 3 8" xfId="4018" xr:uid="{00000000-0005-0000-0000-00004C1D0000}"/>
    <cellStyle name="Normal 8 12 3 8 2" xfId="9508" xr:uid="{00000000-0005-0000-0000-00004D1D0000}"/>
    <cellStyle name="Normal 8 12 3 9" xfId="4323" xr:uid="{00000000-0005-0000-0000-00004E1D0000}"/>
    <cellStyle name="Normal 8 12 3 9 2" xfId="9790" xr:uid="{00000000-0005-0000-0000-00004F1D0000}"/>
    <cellStyle name="Normal 8 12 4" xfId="647" xr:uid="{00000000-0005-0000-0000-0000501D0000}"/>
    <cellStyle name="Normal 8 12 4 2" xfId="6260" xr:uid="{00000000-0005-0000-0000-0000511D0000}"/>
    <cellStyle name="Normal 8 12 5" xfId="1052" xr:uid="{00000000-0005-0000-0000-0000521D0000}"/>
    <cellStyle name="Normal 8 12 5 2" xfId="6660" xr:uid="{00000000-0005-0000-0000-0000531D0000}"/>
    <cellStyle name="Normal 8 12 6" xfId="1459" xr:uid="{00000000-0005-0000-0000-0000541D0000}"/>
    <cellStyle name="Normal 8 12 6 2" xfId="7060" xr:uid="{00000000-0005-0000-0000-0000551D0000}"/>
    <cellStyle name="Normal 8 12 7" xfId="1863" xr:uid="{00000000-0005-0000-0000-0000561D0000}"/>
    <cellStyle name="Normal 8 12 7 2" xfId="7458" xr:uid="{00000000-0005-0000-0000-0000571D0000}"/>
    <cellStyle name="Normal 8 12 8" xfId="2268" xr:uid="{00000000-0005-0000-0000-0000581D0000}"/>
    <cellStyle name="Normal 8 12 8 2" xfId="7854" xr:uid="{00000000-0005-0000-0000-0000591D0000}"/>
    <cellStyle name="Normal 8 12 9" xfId="2675" xr:uid="{00000000-0005-0000-0000-00005A1D0000}"/>
    <cellStyle name="Normal 8 12 9 2" xfId="8255" xr:uid="{00000000-0005-0000-0000-00005B1D0000}"/>
    <cellStyle name="Normal 8 13" xfId="121" xr:uid="{00000000-0005-0000-0000-00005C1D0000}"/>
    <cellStyle name="Normal 8 13 10" xfId="4042" xr:uid="{00000000-0005-0000-0000-00005D1D0000}"/>
    <cellStyle name="Normal 8 13 10 2" xfId="9530" xr:uid="{00000000-0005-0000-0000-00005E1D0000}"/>
    <cellStyle name="Normal 8 13 11" xfId="3283" xr:uid="{00000000-0005-0000-0000-00005F1D0000}"/>
    <cellStyle name="Normal 8 13 11 2" xfId="8818" xr:uid="{00000000-0005-0000-0000-0000601D0000}"/>
    <cellStyle name="Normal 8 13 12" xfId="5047" xr:uid="{00000000-0005-0000-0000-0000611D0000}"/>
    <cellStyle name="Normal 8 13 12 2" xfId="10432" xr:uid="{00000000-0005-0000-0000-0000621D0000}"/>
    <cellStyle name="Normal 8 13 13" xfId="5379" xr:uid="{00000000-0005-0000-0000-0000631D0000}"/>
    <cellStyle name="Normal 8 13 13 2" xfId="10742" xr:uid="{00000000-0005-0000-0000-0000641D0000}"/>
    <cellStyle name="Normal 8 13 14" xfId="5587" xr:uid="{00000000-0005-0000-0000-0000651D0000}"/>
    <cellStyle name="Normal 8 13 14 2" xfId="10937" xr:uid="{00000000-0005-0000-0000-0000661D0000}"/>
    <cellStyle name="Normal 8 13 15" xfId="5790" xr:uid="{00000000-0005-0000-0000-0000671D0000}"/>
    <cellStyle name="Normal 8 13 2" xfId="270" xr:uid="{00000000-0005-0000-0000-0000681D0000}"/>
    <cellStyle name="Normal 8 13 2 10" xfId="3728" xr:uid="{00000000-0005-0000-0000-0000691D0000}"/>
    <cellStyle name="Normal 8 13 2 10 2" xfId="9231" xr:uid="{00000000-0005-0000-0000-00006A1D0000}"/>
    <cellStyle name="Normal 8 13 2 11" xfId="4284" xr:uid="{00000000-0005-0000-0000-00006B1D0000}"/>
    <cellStyle name="Normal 8 13 2 11 2" xfId="9753" xr:uid="{00000000-0005-0000-0000-00006C1D0000}"/>
    <cellStyle name="Normal 8 13 2 12" xfId="5200" xr:uid="{00000000-0005-0000-0000-00006D1D0000}"/>
    <cellStyle name="Normal 8 13 2 12 2" xfId="10574" xr:uid="{00000000-0005-0000-0000-00006E1D0000}"/>
    <cellStyle name="Normal 8 13 2 13" xfId="5918" xr:uid="{00000000-0005-0000-0000-00006F1D0000}"/>
    <cellStyle name="Normal 8 13 2 2" xfId="753" xr:uid="{00000000-0005-0000-0000-0000701D0000}"/>
    <cellStyle name="Normal 8 13 2 2 2" xfId="6366" xr:uid="{00000000-0005-0000-0000-0000711D0000}"/>
    <cellStyle name="Normal 8 13 2 3" xfId="1158" xr:uid="{00000000-0005-0000-0000-0000721D0000}"/>
    <cellStyle name="Normal 8 13 2 3 2" xfId="6766" xr:uid="{00000000-0005-0000-0000-0000731D0000}"/>
    <cellStyle name="Normal 8 13 2 4" xfId="1565" xr:uid="{00000000-0005-0000-0000-0000741D0000}"/>
    <cellStyle name="Normal 8 13 2 4 2" xfId="7166" xr:uid="{00000000-0005-0000-0000-0000751D0000}"/>
    <cellStyle name="Normal 8 13 2 5" xfId="1968" xr:uid="{00000000-0005-0000-0000-0000761D0000}"/>
    <cellStyle name="Normal 8 13 2 5 2" xfId="7562" xr:uid="{00000000-0005-0000-0000-0000771D0000}"/>
    <cellStyle name="Normal 8 13 2 6" xfId="2374" xr:uid="{00000000-0005-0000-0000-0000781D0000}"/>
    <cellStyle name="Normal 8 13 2 6 2" xfId="7960" xr:uid="{00000000-0005-0000-0000-0000791D0000}"/>
    <cellStyle name="Normal 8 13 2 7" xfId="2773" xr:uid="{00000000-0005-0000-0000-00007A1D0000}"/>
    <cellStyle name="Normal 8 13 2 7 2" xfId="8353" xr:uid="{00000000-0005-0000-0000-00007B1D0000}"/>
    <cellStyle name="Normal 8 13 2 8" xfId="3541" xr:uid="{00000000-0005-0000-0000-00007C1D0000}"/>
    <cellStyle name="Normal 8 13 2 8 2" xfId="9054" xr:uid="{00000000-0005-0000-0000-00007D1D0000}"/>
    <cellStyle name="Normal 8 13 2 9" xfId="4851" xr:uid="{00000000-0005-0000-0000-00007E1D0000}"/>
    <cellStyle name="Normal 8 13 2 9 2" xfId="10247" xr:uid="{00000000-0005-0000-0000-00007F1D0000}"/>
    <cellStyle name="Normal 8 13 3" xfId="402" xr:uid="{00000000-0005-0000-0000-0000801D0000}"/>
    <cellStyle name="Normal 8 13 3 10" xfId="5250" xr:uid="{00000000-0005-0000-0000-0000811D0000}"/>
    <cellStyle name="Normal 8 13 3 10 2" xfId="10621" xr:uid="{00000000-0005-0000-0000-0000821D0000}"/>
    <cellStyle name="Normal 8 13 3 11" xfId="5493" xr:uid="{00000000-0005-0000-0000-0000831D0000}"/>
    <cellStyle name="Normal 8 13 3 11 2" xfId="10850" xr:uid="{00000000-0005-0000-0000-0000841D0000}"/>
    <cellStyle name="Normal 8 13 3 12" xfId="5652" xr:uid="{00000000-0005-0000-0000-0000851D0000}"/>
    <cellStyle name="Normal 8 13 3 12 2" xfId="10998" xr:uid="{00000000-0005-0000-0000-0000861D0000}"/>
    <cellStyle name="Normal 8 13 3 13" xfId="6045" xr:uid="{00000000-0005-0000-0000-0000871D0000}"/>
    <cellStyle name="Normal 8 13 3 2" xfId="885" xr:uid="{00000000-0005-0000-0000-0000881D0000}"/>
    <cellStyle name="Normal 8 13 3 2 2" xfId="6497" xr:uid="{00000000-0005-0000-0000-0000891D0000}"/>
    <cellStyle name="Normal 8 13 3 3" xfId="1290" xr:uid="{00000000-0005-0000-0000-00008A1D0000}"/>
    <cellStyle name="Normal 8 13 3 3 2" xfId="6897" xr:uid="{00000000-0005-0000-0000-00008B1D0000}"/>
    <cellStyle name="Normal 8 13 3 4" xfId="1697" xr:uid="{00000000-0005-0000-0000-00008C1D0000}"/>
    <cellStyle name="Normal 8 13 3 4 2" xfId="7297" xr:uid="{00000000-0005-0000-0000-00008D1D0000}"/>
    <cellStyle name="Normal 8 13 3 5" xfId="2100" xr:uid="{00000000-0005-0000-0000-00008E1D0000}"/>
    <cellStyle name="Normal 8 13 3 5 2" xfId="7693" xr:uid="{00000000-0005-0000-0000-00008F1D0000}"/>
    <cellStyle name="Normal 8 13 3 6" xfId="2506" xr:uid="{00000000-0005-0000-0000-0000901D0000}"/>
    <cellStyle name="Normal 8 13 3 6 2" xfId="8090" xr:uid="{00000000-0005-0000-0000-0000911D0000}"/>
    <cellStyle name="Normal 8 13 3 7" xfId="2904" xr:uid="{00000000-0005-0000-0000-0000921D0000}"/>
    <cellStyle name="Normal 8 13 3 7 2" xfId="8483" xr:uid="{00000000-0005-0000-0000-0000931D0000}"/>
    <cellStyle name="Normal 8 13 3 8" xfId="4450" xr:uid="{00000000-0005-0000-0000-0000941D0000}"/>
    <cellStyle name="Normal 8 13 3 8 2" xfId="9908" xr:uid="{00000000-0005-0000-0000-0000951D0000}"/>
    <cellStyle name="Normal 8 13 3 9" xfId="3804" xr:uid="{00000000-0005-0000-0000-0000961D0000}"/>
    <cellStyle name="Normal 8 13 3 9 2" xfId="9303" xr:uid="{00000000-0005-0000-0000-0000971D0000}"/>
    <cellStyle name="Normal 8 13 4" xfId="604" xr:uid="{00000000-0005-0000-0000-0000981D0000}"/>
    <cellStyle name="Normal 8 13 4 2" xfId="6218" xr:uid="{00000000-0005-0000-0000-0000991D0000}"/>
    <cellStyle name="Normal 8 13 5" xfId="1009" xr:uid="{00000000-0005-0000-0000-00009A1D0000}"/>
    <cellStyle name="Normal 8 13 5 2" xfId="6618" xr:uid="{00000000-0005-0000-0000-00009B1D0000}"/>
    <cellStyle name="Normal 8 13 6" xfId="1416" xr:uid="{00000000-0005-0000-0000-00009C1D0000}"/>
    <cellStyle name="Normal 8 13 6 2" xfId="7018" xr:uid="{00000000-0005-0000-0000-00009D1D0000}"/>
    <cellStyle name="Normal 8 13 7" xfId="1821" xr:uid="{00000000-0005-0000-0000-00009E1D0000}"/>
    <cellStyle name="Normal 8 13 7 2" xfId="7417" xr:uid="{00000000-0005-0000-0000-00009F1D0000}"/>
    <cellStyle name="Normal 8 13 8" xfId="2226" xr:uid="{00000000-0005-0000-0000-0000A01D0000}"/>
    <cellStyle name="Normal 8 13 8 2" xfId="7816" xr:uid="{00000000-0005-0000-0000-0000A11D0000}"/>
    <cellStyle name="Normal 8 13 9" xfId="2636" xr:uid="{00000000-0005-0000-0000-0000A21D0000}"/>
    <cellStyle name="Normal 8 13 9 2" xfId="8217" xr:uid="{00000000-0005-0000-0000-0000A31D0000}"/>
    <cellStyle name="Normal 8 14" xfId="205" xr:uid="{00000000-0005-0000-0000-0000A41D0000}"/>
    <cellStyle name="Normal 8 14 10" xfId="4890" xr:uid="{00000000-0005-0000-0000-0000A51D0000}"/>
    <cellStyle name="Normal 8 14 10 2" xfId="10284" xr:uid="{00000000-0005-0000-0000-0000A61D0000}"/>
    <cellStyle name="Normal 8 14 11" xfId="3556" xr:uid="{00000000-0005-0000-0000-0000A71D0000}"/>
    <cellStyle name="Normal 8 14 11 2" xfId="9068" xr:uid="{00000000-0005-0000-0000-0000A81D0000}"/>
    <cellStyle name="Normal 8 14 12" xfId="5099" xr:uid="{00000000-0005-0000-0000-0000A91D0000}"/>
    <cellStyle name="Normal 8 14 12 2" xfId="10478" xr:uid="{00000000-0005-0000-0000-0000AA1D0000}"/>
    <cellStyle name="Normal 8 14 13" xfId="5855" xr:uid="{00000000-0005-0000-0000-0000AB1D0000}"/>
    <cellStyle name="Normal 8 14 2" xfId="688" xr:uid="{00000000-0005-0000-0000-0000AC1D0000}"/>
    <cellStyle name="Normal 8 14 2 2" xfId="6301" xr:uid="{00000000-0005-0000-0000-0000AD1D0000}"/>
    <cellStyle name="Normal 8 14 3" xfId="1093" xr:uid="{00000000-0005-0000-0000-0000AE1D0000}"/>
    <cellStyle name="Normal 8 14 3 2" xfId="6701" xr:uid="{00000000-0005-0000-0000-0000AF1D0000}"/>
    <cellStyle name="Normal 8 14 4" xfId="1500" xr:uid="{00000000-0005-0000-0000-0000B01D0000}"/>
    <cellStyle name="Normal 8 14 4 2" xfId="7101" xr:uid="{00000000-0005-0000-0000-0000B11D0000}"/>
    <cellStyle name="Normal 8 14 5" xfId="1903" xr:uid="{00000000-0005-0000-0000-0000B21D0000}"/>
    <cellStyle name="Normal 8 14 5 2" xfId="7497" xr:uid="{00000000-0005-0000-0000-0000B31D0000}"/>
    <cellStyle name="Normal 8 14 6" xfId="2309" xr:uid="{00000000-0005-0000-0000-0000B41D0000}"/>
    <cellStyle name="Normal 8 14 6 2" xfId="7895" xr:uid="{00000000-0005-0000-0000-0000B51D0000}"/>
    <cellStyle name="Normal 8 14 7" xfId="2710" xr:uid="{00000000-0005-0000-0000-0000B61D0000}"/>
    <cellStyle name="Normal 8 14 7 2" xfId="8290" xr:uid="{00000000-0005-0000-0000-0000B71D0000}"/>
    <cellStyle name="Normal 8 14 8" xfId="3598" xr:uid="{00000000-0005-0000-0000-0000B81D0000}"/>
    <cellStyle name="Normal 8 14 8 2" xfId="9107" xr:uid="{00000000-0005-0000-0000-0000B91D0000}"/>
    <cellStyle name="Normal 8 14 9" xfId="4876" xr:uid="{00000000-0005-0000-0000-0000BA1D0000}"/>
    <cellStyle name="Normal 8 14 9 2" xfId="10270" xr:uid="{00000000-0005-0000-0000-0000BB1D0000}"/>
    <cellStyle name="Normal 8 15" xfId="337" xr:uid="{00000000-0005-0000-0000-0000BC1D0000}"/>
    <cellStyle name="Normal 8 15 10" xfId="5299" xr:uid="{00000000-0005-0000-0000-0000BD1D0000}"/>
    <cellStyle name="Normal 8 15 10 2" xfId="10667" xr:uid="{00000000-0005-0000-0000-0000BE1D0000}"/>
    <cellStyle name="Normal 8 15 11" xfId="5533" xr:uid="{00000000-0005-0000-0000-0000BF1D0000}"/>
    <cellStyle name="Normal 8 15 11 2" xfId="10887" xr:uid="{00000000-0005-0000-0000-0000C01D0000}"/>
    <cellStyle name="Normal 8 15 12" xfId="5673" xr:uid="{00000000-0005-0000-0000-0000C11D0000}"/>
    <cellStyle name="Normal 8 15 12 2" xfId="11018" xr:uid="{00000000-0005-0000-0000-0000C21D0000}"/>
    <cellStyle name="Normal 8 15 13" xfId="5982" xr:uid="{00000000-0005-0000-0000-0000C31D0000}"/>
    <cellStyle name="Normal 8 15 2" xfId="820" xr:uid="{00000000-0005-0000-0000-0000C41D0000}"/>
    <cellStyle name="Normal 8 15 2 2" xfId="6432" xr:uid="{00000000-0005-0000-0000-0000C51D0000}"/>
    <cellStyle name="Normal 8 15 3" xfId="1225" xr:uid="{00000000-0005-0000-0000-0000C61D0000}"/>
    <cellStyle name="Normal 8 15 3 2" xfId="6832" xr:uid="{00000000-0005-0000-0000-0000C71D0000}"/>
    <cellStyle name="Normal 8 15 4" xfId="1632" xr:uid="{00000000-0005-0000-0000-0000C81D0000}"/>
    <cellStyle name="Normal 8 15 4 2" xfId="7232" xr:uid="{00000000-0005-0000-0000-0000C91D0000}"/>
    <cellStyle name="Normal 8 15 5" xfId="2035" xr:uid="{00000000-0005-0000-0000-0000CA1D0000}"/>
    <cellStyle name="Normal 8 15 5 2" xfId="7628" xr:uid="{00000000-0005-0000-0000-0000CB1D0000}"/>
    <cellStyle name="Normal 8 15 6" xfId="2441" xr:uid="{00000000-0005-0000-0000-0000CC1D0000}"/>
    <cellStyle name="Normal 8 15 6 2" xfId="8025" xr:uid="{00000000-0005-0000-0000-0000CD1D0000}"/>
    <cellStyle name="Normal 8 15 7" xfId="2839" xr:uid="{00000000-0005-0000-0000-0000CE1D0000}"/>
    <cellStyle name="Normal 8 15 7 2" xfId="8418" xr:uid="{00000000-0005-0000-0000-0000CF1D0000}"/>
    <cellStyle name="Normal 8 15 8" xfId="4516" xr:uid="{00000000-0005-0000-0000-0000D01D0000}"/>
    <cellStyle name="Normal 8 15 8 2" xfId="9969" xr:uid="{00000000-0005-0000-0000-0000D11D0000}"/>
    <cellStyle name="Normal 8 15 9" xfId="4470" xr:uid="{00000000-0005-0000-0000-0000D21D0000}"/>
    <cellStyle name="Normal 8 15 9 2" xfId="9926" xr:uid="{00000000-0005-0000-0000-0000D31D0000}"/>
    <cellStyle name="Normal 8 16" xfId="528" xr:uid="{00000000-0005-0000-0000-0000D41D0000}"/>
    <cellStyle name="Normal 8 16 2" xfId="6147" xr:uid="{00000000-0005-0000-0000-0000D51D0000}"/>
    <cellStyle name="Normal 8 17" xfId="608" xr:uid="{00000000-0005-0000-0000-0000D61D0000}"/>
    <cellStyle name="Normal 8 17 2" xfId="6222" xr:uid="{00000000-0005-0000-0000-0000D71D0000}"/>
    <cellStyle name="Normal 8 18" xfId="1013" xr:uid="{00000000-0005-0000-0000-0000D81D0000}"/>
    <cellStyle name="Normal 8 18 2" xfId="6622" xr:uid="{00000000-0005-0000-0000-0000D91D0000}"/>
    <cellStyle name="Normal 8 19" xfId="1420" xr:uid="{00000000-0005-0000-0000-0000DA1D0000}"/>
    <cellStyle name="Normal 8 19 2" xfId="7022" xr:uid="{00000000-0005-0000-0000-0000DB1D0000}"/>
    <cellStyle name="Normal 8 2" xfId="74" xr:uid="{00000000-0005-0000-0000-0000DC1D0000}"/>
    <cellStyle name="Normal 8 2 10" xfId="3240" xr:uid="{00000000-0005-0000-0000-0000DD1D0000}"/>
    <cellStyle name="Normal 8 2 10 2" xfId="8777" xr:uid="{00000000-0005-0000-0000-0000DE1D0000}"/>
    <cellStyle name="Normal 8 2 11" xfId="4199" xr:uid="{00000000-0005-0000-0000-0000DF1D0000}"/>
    <cellStyle name="Normal 8 2 11 2" xfId="9672" xr:uid="{00000000-0005-0000-0000-0000E01D0000}"/>
    <cellStyle name="Normal 8 2 12" xfId="3406" xr:uid="{00000000-0005-0000-0000-0000E11D0000}"/>
    <cellStyle name="Normal 8 2 12 2" xfId="8932" xr:uid="{00000000-0005-0000-0000-0000E21D0000}"/>
    <cellStyle name="Normal 8 2 13" xfId="3095" xr:uid="{00000000-0005-0000-0000-0000E31D0000}"/>
    <cellStyle name="Normal 8 2 13 2" xfId="8642" xr:uid="{00000000-0005-0000-0000-0000E41D0000}"/>
    <cellStyle name="Normal 8 2 14" xfId="4379" xr:uid="{00000000-0005-0000-0000-0000E51D0000}"/>
    <cellStyle name="Normal 8 2 14 2" xfId="9844" xr:uid="{00000000-0005-0000-0000-0000E61D0000}"/>
    <cellStyle name="Normal 8 2 15" xfId="5749" xr:uid="{00000000-0005-0000-0000-0000E71D0000}"/>
    <cellStyle name="Normal 8 2 2" xfId="228" xr:uid="{00000000-0005-0000-0000-0000E81D0000}"/>
    <cellStyle name="Normal 8 2 2 10" xfId="4065" xr:uid="{00000000-0005-0000-0000-0000E91D0000}"/>
    <cellStyle name="Normal 8 2 2 10 2" xfId="9553" xr:uid="{00000000-0005-0000-0000-0000EA1D0000}"/>
    <cellStyle name="Normal 8 2 2 11" xfId="3221" xr:uid="{00000000-0005-0000-0000-0000EB1D0000}"/>
    <cellStyle name="Normal 8 2 2 11 2" xfId="8759" xr:uid="{00000000-0005-0000-0000-0000EC1D0000}"/>
    <cellStyle name="Normal 8 2 2 12" xfId="5178" xr:uid="{00000000-0005-0000-0000-0000ED1D0000}"/>
    <cellStyle name="Normal 8 2 2 12 2" xfId="10552" xr:uid="{00000000-0005-0000-0000-0000EE1D0000}"/>
    <cellStyle name="Normal 8 2 2 13" xfId="5877" xr:uid="{00000000-0005-0000-0000-0000EF1D0000}"/>
    <cellStyle name="Normal 8 2 2 2" xfId="711" xr:uid="{00000000-0005-0000-0000-0000F01D0000}"/>
    <cellStyle name="Normal 8 2 2 2 2" xfId="6324" xr:uid="{00000000-0005-0000-0000-0000F11D0000}"/>
    <cellStyle name="Normal 8 2 2 3" xfId="1116" xr:uid="{00000000-0005-0000-0000-0000F21D0000}"/>
    <cellStyle name="Normal 8 2 2 3 2" xfId="6724" xr:uid="{00000000-0005-0000-0000-0000F31D0000}"/>
    <cellStyle name="Normal 8 2 2 4" xfId="1523" xr:uid="{00000000-0005-0000-0000-0000F41D0000}"/>
    <cellStyle name="Normal 8 2 2 4 2" xfId="7124" xr:uid="{00000000-0005-0000-0000-0000F51D0000}"/>
    <cellStyle name="Normal 8 2 2 5" xfId="1926" xr:uid="{00000000-0005-0000-0000-0000F61D0000}"/>
    <cellStyle name="Normal 8 2 2 5 2" xfId="7520" xr:uid="{00000000-0005-0000-0000-0000F71D0000}"/>
    <cellStyle name="Normal 8 2 2 6" xfId="2332" xr:uid="{00000000-0005-0000-0000-0000F81D0000}"/>
    <cellStyle name="Normal 8 2 2 6 2" xfId="7918" xr:uid="{00000000-0005-0000-0000-0000F91D0000}"/>
    <cellStyle name="Normal 8 2 2 7" xfId="2732" xr:uid="{00000000-0005-0000-0000-0000FA1D0000}"/>
    <cellStyle name="Normal 8 2 2 7 2" xfId="8312" xr:uid="{00000000-0005-0000-0000-0000FB1D0000}"/>
    <cellStyle name="Normal 8 2 2 8" xfId="4025" xr:uid="{00000000-0005-0000-0000-0000FC1D0000}"/>
    <cellStyle name="Normal 8 2 2 8 2" xfId="9514" xr:uid="{00000000-0005-0000-0000-0000FD1D0000}"/>
    <cellStyle name="Normal 8 2 2 9" xfId="3921" xr:uid="{00000000-0005-0000-0000-0000FE1D0000}"/>
    <cellStyle name="Normal 8 2 2 9 2" xfId="9414" xr:uid="{00000000-0005-0000-0000-0000FF1D0000}"/>
    <cellStyle name="Normal 8 2 3" xfId="360" xr:uid="{00000000-0005-0000-0000-0000001E0000}"/>
    <cellStyle name="Normal 8 2 3 10" xfId="3716" xr:uid="{00000000-0005-0000-0000-0000011E0000}"/>
    <cellStyle name="Normal 8 2 3 10 2" xfId="9219" xr:uid="{00000000-0005-0000-0000-0000021E0000}"/>
    <cellStyle name="Normal 8 2 3 11" xfId="3652" xr:uid="{00000000-0005-0000-0000-0000031E0000}"/>
    <cellStyle name="Normal 8 2 3 11 2" xfId="9159" xr:uid="{00000000-0005-0000-0000-0000041E0000}"/>
    <cellStyle name="Normal 8 2 3 12" xfId="3734" xr:uid="{00000000-0005-0000-0000-0000051E0000}"/>
    <cellStyle name="Normal 8 2 3 12 2" xfId="9237" xr:uid="{00000000-0005-0000-0000-0000061E0000}"/>
    <cellStyle name="Normal 8 2 3 13" xfId="6004" xr:uid="{00000000-0005-0000-0000-0000071E0000}"/>
    <cellStyle name="Normal 8 2 3 2" xfId="843" xr:uid="{00000000-0005-0000-0000-0000081E0000}"/>
    <cellStyle name="Normal 8 2 3 2 2" xfId="6455" xr:uid="{00000000-0005-0000-0000-0000091E0000}"/>
    <cellStyle name="Normal 8 2 3 3" xfId="1248" xr:uid="{00000000-0005-0000-0000-00000A1E0000}"/>
    <cellStyle name="Normal 8 2 3 3 2" xfId="6855" xr:uid="{00000000-0005-0000-0000-00000B1E0000}"/>
    <cellStyle name="Normal 8 2 3 4" xfId="1655" xr:uid="{00000000-0005-0000-0000-00000C1E0000}"/>
    <cellStyle name="Normal 8 2 3 4 2" xfId="7255" xr:uid="{00000000-0005-0000-0000-00000D1E0000}"/>
    <cellStyle name="Normal 8 2 3 5" xfId="2058" xr:uid="{00000000-0005-0000-0000-00000E1E0000}"/>
    <cellStyle name="Normal 8 2 3 5 2" xfId="7651" xr:uid="{00000000-0005-0000-0000-00000F1E0000}"/>
    <cellStyle name="Normal 8 2 3 6" xfId="2464" xr:uid="{00000000-0005-0000-0000-0000101E0000}"/>
    <cellStyle name="Normal 8 2 3 6 2" xfId="8048" xr:uid="{00000000-0005-0000-0000-0000111E0000}"/>
    <cellStyle name="Normal 8 2 3 7" xfId="2862" xr:uid="{00000000-0005-0000-0000-0000121E0000}"/>
    <cellStyle name="Normal 8 2 3 7 2" xfId="8441" xr:uid="{00000000-0005-0000-0000-0000131E0000}"/>
    <cellStyle name="Normal 8 2 3 8" xfId="3515" xr:uid="{00000000-0005-0000-0000-0000141E0000}"/>
    <cellStyle name="Normal 8 2 3 8 2" xfId="9028" xr:uid="{00000000-0005-0000-0000-0000151E0000}"/>
    <cellStyle name="Normal 8 2 3 9" xfId="4817" xr:uid="{00000000-0005-0000-0000-0000161E0000}"/>
    <cellStyle name="Normal 8 2 3 9 2" xfId="10214" xr:uid="{00000000-0005-0000-0000-0000171E0000}"/>
    <cellStyle name="Normal 8 2 4" xfId="557" xr:uid="{00000000-0005-0000-0000-0000181E0000}"/>
    <cellStyle name="Normal 8 2 4 2" xfId="6174" xr:uid="{00000000-0005-0000-0000-0000191E0000}"/>
    <cellStyle name="Normal 8 2 5" xfId="514" xr:uid="{00000000-0005-0000-0000-00001A1E0000}"/>
    <cellStyle name="Normal 8 2 5 2" xfId="6134" xr:uid="{00000000-0005-0000-0000-00001B1E0000}"/>
    <cellStyle name="Normal 8 2 6" xfId="605" xr:uid="{00000000-0005-0000-0000-00001C1E0000}"/>
    <cellStyle name="Normal 8 2 6 2" xfId="6219" xr:uid="{00000000-0005-0000-0000-00001D1E0000}"/>
    <cellStyle name="Normal 8 2 7" xfId="1010" xr:uid="{00000000-0005-0000-0000-00001E1E0000}"/>
    <cellStyle name="Normal 8 2 7 2" xfId="6619" xr:uid="{00000000-0005-0000-0000-00001F1E0000}"/>
    <cellStyle name="Normal 8 2 8" xfId="2181" xr:uid="{00000000-0005-0000-0000-0000201E0000}"/>
    <cellStyle name="Normal 8 2 8 2" xfId="7772" xr:uid="{00000000-0005-0000-0000-0000211E0000}"/>
    <cellStyle name="Normal 8 2 9" xfId="2590" xr:uid="{00000000-0005-0000-0000-0000221E0000}"/>
    <cellStyle name="Normal 8 2 9 2" xfId="8172" xr:uid="{00000000-0005-0000-0000-0000231E0000}"/>
    <cellStyle name="Normal 8 20" xfId="1882" xr:uid="{00000000-0005-0000-0000-0000241E0000}"/>
    <cellStyle name="Normal 8 20 2" xfId="7477" xr:uid="{00000000-0005-0000-0000-0000251E0000}"/>
    <cellStyle name="Normal 8 21" xfId="2286" xr:uid="{00000000-0005-0000-0000-0000261E0000}"/>
    <cellStyle name="Normal 8 21 2" xfId="7872" xr:uid="{00000000-0005-0000-0000-0000271E0000}"/>
    <cellStyle name="Normal 8 22" xfId="4375" xr:uid="{00000000-0005-0000-0000-0000281E0000}"/>
    <cellStyle name="Normal 8 22 2" xfId="9840" xr:uid="{00000000-0005-0000-0000-0000291E0000}"/>
    <cellStyle name="Normal 8 23" xfId="3213" xr:uid="{00000000-0005-0000-0000-00002A1E0000}"/>
    <cellStyle name="Normal 8 23 2" xfId="8752" xr:uid="{00000000-0005-0000-0000-00002B1E0000}"/>
    <cellStyle name="Normal 8 24" xfId="5185" xr:uid="{00000000-0005-0000-0000-00002C1E0000}"/>
    <cellStyle name="Normal 8 24 2" xfId="10559" xr:uid="{00000000-0005-0000-0000-00002D1E0000}"/>
    <cellStyle name="Normal 8 25" xfId="5451" xr:uid="{00000000-0005-0000-0000-00002E1E0000}"/>
    <cellStyle name="Normal 8 25 2" xfId="10810" xr:uid="{00000000-0005-0000-0000-00002F1E0000}"/>
    <cellStyle name="Normal 8 26" xfId="5626" xr:uid="{00000000-0005-0000-0000-0000301E0000}"/>
    <cellStyle name="Normal 8 26 2" xfId="10974" xr:uid="{00000000-0005-0000-0000-0000311E0000}"/>
    <cellStyle name="Normal 8 27" xfId="5727" xr:uid="{00000000-0005-0000-0000-0000321E0000}"/>
    <cellStyle name="Normal 8 3" xfId="86" xr:uid="{00000000-0005-0000-0000-0000331E0000}"/>
    <cellStyle name="Normal 8 3 10" xfId="4196" xr:uid="{00000000-0005-0000-0000-0000341E0000}"/>
    <cellStyle name="Normal 8 3 10 2" xfId="9669" xr:uid="{00000000-0005-0000-0000-0000351E0000}"/>
    <cellStyle name="Normal 8 3 11" xfId="3502" xr:uid="{00000000-0005-0000-0000-0000361E0000}"/>
    <cellStyle name="Normal 8 3 11 2" xfId="9017" xr:uid="{00000000-0005-0000-0000-0000371E0000}"/>
    <cellStyle name="Normal 8 3 12" xfId="4326" xr:uid="{00000000-0005-0000-0000-0000381E0000}"/>
    <cellStyle name="Normal 8 3 12 2" xfId="9793" xr:uid="{00000000-0005-0000-0000-0000391E0000}"/>
    <cellStyle name="Normal 8 3 13" xfId="4864" xr:uid="{00000000-0005-0000-0000-00003A1E0000}"/>
    <cellStyle name="Normal 8 3 13 2" xfId="10258" xr:uid="{00000000-0005-0000-0000-00003B1E0000}"/>
    <cellStyle name="Normal 8 3 14" xfId="4017" xr:uid="{00000000-0005-0000-0000-00003C1E0000}"/>
    <cellStyle name="Normal 8 3 14 2" xfId="9507" xr:uid="{00000000-0005-0000-0000-00003D1E0000}"/>
    <cellStyle name="Normal 8 3 15" xfId="5759" xr:uid="{00000000-0005-0000-0000-00003E1E0000}"/>
    <cellStyle name="Normal 8 3 2" xfId="238" xr:uid="{00000000-0005-0000-0000-00003F1E0000}"/>
    <cellStyle name="Normal 8 3 2 10" xfId="5043" xr:uid="{00000000-0005-0000-0000-0000401E0000}"/>
    <cellStyle name="Normal 8 3 2 10 2" xfId="10428" xr:uid="{00000000-0005-0000-0000-0000411E0000}"/>
    <cellStyle name="Normal 8 3 2 11" xfId="4208" xr:uid="{00000000-0005-0000-0000-0000421E0000}"/>
    <cellStyle name="Normal 8 3 2 11 2" xfId="9680" xr:uid="{00000000-0005-0000-0000-0000431E0000}"/>
    <cellStyle name="Normal 8 3 2 12" xfId="3873" xr:uid="{00000000-0005-0000-0000-0000441E0000}"/>
    <cellStyle name="Normal 8 3 2 12 2" xfId="9371" xr:uid="{00000000-0005-0000-0000-0000451E0000}"/>
    <cellStyle name="Normal 8 3 2 13" xfId="5887" xr:uid="{00000000-0005-0000-0000-0000461E0000}"/>
    <cellStyle name="Normal 8 3 2 2" xfId="721" xr:uid="{00000000-0005-0000-0000-0000471E0000}"/>
    <cellStyle name="Normal 8 3 2 2 2" xfId="6334" xr:uid="{00000000-0005-0000-0000-0000481E0000}"/>
    <cellStyle name="Normal 8 3 2 3" xfId="1126" xr:uid="{00000000-0005-0000-0000-0000491E0000}"/>
    <cellStyle name="Normal 8 3 2 3 2" xfId="6734" xr:uid="{00000000-0005-0000-0000-00004A1E0000}"/>
    <cellStyle name="Normal 8 3 2 4" xfId="1533" xr:uid="{00000000-0005-0000-0000-00004B1E0000}"/>
    <cellStyle name="Normal 8 3 2 4 2" xfId="7134" xr:uid="{00000000-0005-0000-0000-00004C1E0000}"/>
    <cellStyle name="Normal 8 3 2 5" xfId="1936" xr:uid="{00000000-0005-0000-0000-00004D1E0000}"/>
    <cellStyle name="Normal 8 3 2 5 2" xfId="7530" xr:uid="{00000000-0005-0000-0000-00004E1E0000}"/>
    <cellStyle name="Normal 8 3 2 6" xfId="2342" xr:uid="{00000000-0005-0000-0000-00004F1E0000}"/>
    <cellStyle name="Normal 8 3 2 6 2" xfId="7928" xr:uid="{00000000-0005-0000-0000-0000501E0000}"/>
    <cellStyle name="Normal 8 3 2 7" xfId="2742" xr:uid="{00000000-0005-0000-0000-0000511E0000}"/>
    <cellStyle name="Normal 8 3 2 7 2" xfId="8322" xr:uid="{00000000-0005-0000-0000-0000521E0000}"/>
    <cellStyle name="Normal 8 3 2 8" xfId="4138" xr:uid="{00000000-0005-0000-0000-0000531E0000}"/>
    <cellStyle name="Normal 8 3 2 8 2" xfId="9618" xr:uid="{00000000-0005-0000-0000-0000541E0000}"/>
    <cellStyle name="Normal 8 3 2 9" xfId="4545" xr:uid="{00000000-0005-0000-0000-0000551E0000}"/>
    <cellStyle name="Normal 8 3 2 9 2" xfId="9997" xr:uid="{00000000-0005-0000-0000-0000561E0000}"/>
    <cellStyle name="Normal 8 3 3" xfId="370" xr:uid="{00000000-0005-0000-0000-0000571E0000}"/>
    <cellStyle name="Normal 8 3 3 10" xfId="5019" xr:uid="{00000000-0005-0000-0000-0000581E0000}"/>
    <cellStyle name="Normal 8 3 3 10 2" xfId="10404" xr:uid="{00000000-0005-0000-0000-0000591E0000}"/>
    <cellStyle name="Normal 8 3 3 11" xfId="3545" xr:uid="{00000000-0005-0000-0000-00005A1E0000}"/>
    <cellStyle name="Normal 8 3 3 11 2" xfId="9057" xr:uid="{00000000-0005-0000-0000-00005B1E0000}"/>
    <cellStyle name="Normal 8 3 3 12" xfId="4532" xr:uid="{00000000-0005-0000-0000-00005C1E0000}"/>
    <cellStyle name="Normal 8 3 3 12 2" xfId="9985" xr:uid="{00000000-0005-0000-0000-00005D1E0000}"/>
    <cellStyle name="Normal 8 3 3 13" xfId="6014" xr:uid="{00000000-0005-0000-0000-00005E1E0000}"/>
    <cellStyle name="Normal 8 3 3 2" xfId="853" xr:uid="{00000000-0005-0000-0000-00005F1E0000}"/>
    <cellStyle name="Normal 8 3 3 2 2" xfId="6465" xr:uid="{00000000-0005-0000-0000-0000601E0000}"/>
    <cellStyle name="Normal 8 3 3 3" xfId="1258" xr:uid="{00000000-0005-0000-0000-0000611E0000}"/>
    <cellStyle name="Normal 8 3 3 3 2" xfId="6865" xr:uid="{00000000-0005-0000-0000-0000621E0000}"/>
    <cellStyle name="Normal 8 3 3 4" xfId="1665" xr:uid="{00000000-0005-0000-0000-0000631E0000}"/>
    <cellStyle name="Normal 8 3 3 4 2" xfId="7265" xr:uid="{00000000-0005-0000-0000-0000641E0000}"/>
    <cellStyle name="Normal 8 3 3 5" xfId="2068" xr:uid="{00000000-0005-0000-0000-0000651E0000}"/>
    <cellStyle name="Normal 8 3 3 5 2" xfId="7661" xr:uid="{00000000-0005-0000-0000-0000661E0000}"/>
    <cellStyle name="Normal 8 3 3 6" xfId="2474" xr:uid="{00000000-0005-0000-0000-0000671E0000}"/>
    <cellStyle name="Normal 8 3 3 6 2" xfId="8058" xr:uid="{00000000-0005-0000-0000-0000681E0000}"/>
    <cellStyle name="Normal 8 3 3 7" xfId="2872" xr:uid="{00000000-0005-0000-0000-0000691E0000}"/>
    <cellStyle name="Normal 8 3 3 7 2" xfId="8451" xr:uid="{00000000-0005-0000-0000-00006A1E0000}"/>
    <cellStyle name="Normal 8 3 3 8" xfId="3627" xr:uid="{00000000-0005-0000-0000-00006B1E0000}"/>
    <cellStyle name="Normal 8 3 3 8 2" xfId="9135" xr:uid="{00000000-0005-0000-0000-00006C1E0000}"/>
    <cellStyle name="Normal 8 3 3 9" xfId="4898" xr:uid="{00000000-0005-0000-0000-00006D1E0000}"/>
    <cellStyle name="Normal 8 3 3 9 2" xfId="10291" xr:uid="{00000000-0005-0000-0000-00006E1E0000}"/>
    <cellStyle name="Normal 8 3 4" xfId="569" xr:uid="{00000000-0005-0000-0000-00006F1E0000}"/>
    <cellStyle name="Normal 8 3 4 2" xfId="6185" xr:uid="{00000000-0005-0000-0000-0000701E0000}"/>
    <cellStyle name="Normal 8 3 5" xfId="974" xr:uid="{00000000-0005-0000-0000-0000711E0000}"/>
    <cellStyle name="Normal 8 3 5 2" xfId="6584" xr:uid="{00000000-0005-0000-0000-0000721E0000}"/>
    <cellStyle name="Normal 8 3 6" xfId="1381" xr:uid="{00000000-0005-0000-0000-0000731E0000}"/>
    <cellStyle name="Normal 8 3 6 2" xfId="6985" xr:uid="{00000000-0005-0000-0000-0000741E0000}"/>
    <cellStyle name="Normal 8 3 7" xfId="1787" xr:uid="{00000000-0005-0000-0000-0000751E0000}"/>
    <cellStyle name="Normal 8 3 7 2" xfId="7384" xr:uid="{00000000-0005-0000-0000-0000761E0000}"/>
    <cellStyle name="Normal 8 3 8" xfId="2192" xr:uid="{00000000-0005-0000-0000-0000771E0000}"/>
    <cellStyle name="Normal 8 3 8 2" xfId="7783" xr:uid="{00000000-0005-0000-0000-0000781E0000}"/>
    <cellStyle name="Normal 8 3 9" xfId="2602" xr:uid="{00000000-0005-0000-0000-0000791E0000}"/>
    <cellStyle name="Normal 8 3 9 2" xfId="8184" xr:uid="{00000000-0005-0000-0000-00007A1E0000}"/>
    <cellStyle name="Normal 8 4" xfId="97" xr:uid="{00000000-0005-0000-0000-00007B1E0000}"/>
    <cellStyle name="Normal 8 4 10" xfId="3982" xr:uid="{00000000-0005-0000-0000-00007C1E0000}"/>
    <cellStyle name="Normal 8 4 10 2" xfId="9474" xr:uid="{00000000-0005-0000-0000-00007D1E0000}"/>
    <cellStyle name="Normal 8 4 11" xfId="4454" xr:uid="{00000000-0005-0000-0000-00007E1E0000}"/>
    <cellStyle name="Normal 8 4 11 2" xfId="9911" xr:uid="{00000000-0005-0000-0000-00007F1E0000}"/>
    <cellStyle name="Normal 8 4 12" xfId="5062" xr:uid="{00000000-0005-0000-0000-0000801E0000}"/>
    <cellStyle name="Normal 8 4 12 2" xfId="10446" xr:uid="{00000000-0005-0000-0000-0000811E0000}"/>
    <cellStyle name="Normal 8 4 13" xfId="5392" xr:uid="{00000000-0005-0000-0000-0000821E0000}"/>
    <cellStyle name="Normal 8 4 13 2" xfId="10754" xr:uid="{00000000-0005-0000-0000-0000831E0000}"/>
    <cellStyle name="Normal 8 4 14" xfId="5592" xr:uid="{00000000-0005-0000-0000-0000841E0000}"/>
    <cellStyle name="Normal 8 4 14 2" xfId="10942" xr:uid="{00000000-0005-0000-0000-0000851E0000}"/>
    <cellStyle name="Normal 8 4 15" xfId="5769" xr:uid="{00000000-0005-0000-0000-0000861E0000}"/>
    <cellStyle name="Normal 8 4 2" xfId="248" xr:uid="{00000000-0005-0000-0000-0000871E0000}"/>
    <cellStyle name="Normal 8 4 2 10" xfId="3426" xr:uid="{00000000-0005-0000-0000-0000881E0000}"/>
    <cellStyle name="Normal 8 4 2 10 2" xfId="8950" xr:uid="{00000000-0005-0000-0000-0000891E0000}"/>
    <cellStyle name="Normal 8 4 2 11" xfId="4833" xr:uid="{00000000-0005-0000-0000-00008A1E0000}"/>
    <cellStyle name="Normal 8 4 2 11 2" xfId="10229" xr:uid="{00000000-0005-0000-0000-00008B1E0000}"/>
    <cellStyle name="Normal 8 4 2 12" xfId="5383" xr:uid="{00000000-0005-0000-0000-00008C1E0000}"/>
    <cellStyle name="Normal 8 4 2 12 2" xfId="10746" xr:uid="{00000000-0005-0000-0000-00008D1E0000}"/>
    <cellStyle name="Normal 8 4 2 13" xfId="5897" xr:uid="{00000000-0005-0000-0000-00008E1E0000}"/>
    <cellStyle name="Normal 8 4 2 2" xfId="731" xr:uid="{00000000-0005-0000-0000-00008F1E0000}"/>
    <cellStyle name="Normal 8 4 2 2 2" xfId="6344" xr:uid="{00000000-0005-0000-0000-0000901E0000}"/>
    <cellStyle name="Normal 8 4 2 3" xfId="1136" xr:uid="{00000000-0005-0000-0000-0000911E0000}"/>
    <cellStyle name="Normal 8 4 2 3 2" xfId="6744" xr:uid="{00000000-0005-0000-0000-0000921E0000}"/>
    <cellStyle name="Normal 8 4 2 4" xfId="1543" xr:uid="{00000000-0005-0000-0000-0000931E0000}"/>
    <cellStyle name="Normal 8 4 2 4 2" xfId="7144" xr:uid="{00000000-0005-0000-0000-0000941E0000}"/>
    <cellStyle name="Normal 8 4 2 5" xfId="1946" xr:uid="{00000000-0005-0000-0000-0000951E0000}"/>
    <cellStyle name="Normal 8 4 2 5 2" xfId="7540" xr:uid="{00000000-0005-0000-0000-0000961E0000}"/>
    <cellStyle name="Normal 8 4 2 6" xfId="2352" xr:uid="{00000000-0005-0000-0000-0000971E0000}"/>
    <cellStyle name="Normal 8 4 2 6 2" xfId="7938" xr:uid="{00000000-0005-0000-0000-0000981E0000}"/>
    <cellStyle name="Normal 8 4 2 7" xfId="2752" xr:uid="{00000000-0005-0000-0000-0000991E0000}"/>
    <cellStyle name="Normal 8 4 2 7 2" xfId="8332" xr:uid="{00000000-0005-0000-0000-00009A1E0000}"/>
    <cellStyle name="Normal 8 4 2 8" xfId="4211" xr:uid="{00000000-0005-0000-0000-00009B1E0000}"/>
    <cellStyle name="Normal 8 4 2 8 2" xfId="9683" xr:uid="{00000000-0005-0000-0000-00009C1E0000}"/>
    <cellStyle name="Normal 8 4 2 9" xfId="4519" xr:uid="{00000000-0005-0000-0000-00009D1E0000}"/>
    <cellStyle name="Normal 8 4 2 9 2" xfId="9972" xr:uid="{00000000-0005-0000-0000-00009E1E0000}"/>
    <cellStyle name="Normal 8 4 3" xfId="380" xr:uid="{00000000-0005-0000-0000-00009F1E0000}"/>
    <cellStyle name="Normal 8 4 3 10" xfId="4955" xr:uid="{00000000-0005-0000-0000-0000A01E0000}"/>
    <cellStyle name="Normal 8 4 3 10 2" xfId="10344" xr:uid="{00000000-0005-0000-0000-0000A11E0000}"/>
    <cellStyle name="Normal 8 4 3 11" xfId="3996" xr:uid="{00000000-0005-0000-0000-0000A21E0000}"/>
    <cellStyle name="Normal 8 4 3 11 2" xfId="9487" xr:uid="{00000000-0005-0000-0000-0000A31E0000}"/>
    <cellStyle name="Normal 8 4 3 12" xfId="5302" xr:uid="{00000000-0005-0000-0000-0000A41E0000}"/>
    <cellStyle name="Normal 8 4 3 12 2" xfId="10670" xr:uid="{00000000-0005-0000-0000-0000A51E0000}"/>
    <cellStyle name="Normal 8 4 3 13" xfId="6024" xr:uid="{00000000-0005-0000-0000-0000A61E0000}"/>
    <cellStyle name="Normal 8 4 3 2" xfId="863" xr:uid="{00000000-0005-0000-0000-0000A71E0000}"/>
    <cellStyle name="Normal 8 4 3 2 2" xfId="6475" xr:uid="{00000000-0005-0000-0000-0000A81E0000}"/>
    <cellStyle name="Normal 8 4 3 3" xfId="1268" xr:uid="{00000000-0005-0000-0000-0000A91E0000}"/>
    <cellStyle name="Normal 8 4 3 3 2" xfId="6875" xr:uid="{00000000-0005-0000-0000-0000AA1E0000}"/>
    <cellStyle name="Normal 8 4 3 4" xfId="1675" xr:uid="{00000000-0005-0000-0000-0000AB1E0000}"/>
    <cellStyle name="Normal 8 4 3 4 2" xfId="7275" xr:uid="{00000000-0005-0000-0000-0000AC1E0000}"/>
    <cellStyle name="Normal 8 4 3 5" xfId="2078" xr:uid="{00000000-0005-0000-0000-0000AD1E0000}"/>
    <cellStyle name="Normal 8 4 3 5 2" xfId="7671" xr:uid="{00000000-0005-0000-0000-0000AE1E0000}"/>
    <cellStyle name="Normal 8 4 3 6" xfId="2484" xr:uid="{00000000-0005-0000-0000-0000AF1E0000}"/>
    <cellStyle name="Normal 8 4 3 6 2" xfId="8068" xr:uid="{00000000-0005-0000-0000-0000B01E0000}"/>
    <cellStyle name="Normal 8 4 3 7" xfId="2882" xr:uid="{00000000-0005-0000-0000-0000B11E0000}"/>
    <cellStyle name="Normal 8 4 3 7 2" xfId="8461" xr:uid="{00000000-0005-0000-0000-0000B21E0000}"/>
    <cellStyle name="Normal 8 4 3 8" xfId="3175" xr:uid="{00000000-0005-0000-0000-0000B31E0000}"/>
    <cellStyle name="Normal 8 4 3 8 2" xfId="8720" xr:uid="{00000000-0005-0000-0000-0000B41E0000}"/>
    <cellStyle name="Normal 8 4 3 9" xfId="4958" xr:uid="{00000000-0005-0000-0000-0000B51E0000}"/>
    <cellStyle name="Normal 8 4 3 9 2" xfId="10347" xr:uid="{00000000-0005-0000-0000-0000B61E0000}"/>
    <cellStyle name="Normal 8 4 4" xfId="580" xr:uid="{00000000-0005-0000-0000-0000B71E0000}"/>
    <cellStyle name="Normal 8 4 4 2" xfId="6195" xr:uid="{00000000-0005-0000-0000-0000B81E0000}"/>
    <cellStyle name="Normal 8 4 5" xfId="985" xr:uid="{00000000-0005-0000-0000-0000B91E0000}"/>
    <cellStyle name="Normal 8 4 5 2" xfId="6595" xr:uid="{00000000-0005-0000-0000-0000BA1E0000}"/>
    <cellStyle name="Normal 8 4 6" xfId="1392" xr:uid="{00000000-0005-0000-0000-0000BB1E0000}"/>
    <cellStyle name="Normal 8 4 6 2" xfId="6995" xr:uid="{00000000-0005-0000-0000-0000BC1E0000}"/>
    <cellStyle name="Normal 8 4 7" xfId="1797" xr:uid="{00000000-0005-0000-0000-0000BD1E0000}"/>
    <cellStyle name="Normal 8 4 7 2" xfId="7394" xr:uid="{00000000-0005-0000-0000-0000BE1E0000}"/>
    <cellStyle name="Normal 8 4 8" xfId="2202" xr:uid="{00000000-0005-0000-0000-0000BF1E0000}"/>
    <cellStyle name="Normal 8 4 8 2" xfId="7793" xr:uid="{00000000-0005-0000-0000-0000C01E0000}"/>
    <cellStyle name="Normal 8 4 9" xfId="2613" xr:uid="{00000000-0005-0000-0000-0000C11E0000}"/>
    <cellStyle name="Normal 8 4 9 2" xfId="8195" xr:uid="{00000000-0005-0000-0000-0000C21E0000}"/>
    <cellStyle name="Normal 8 5" xfId="89" xr:uid="{00000000-0005-0000-0000-0000C31E0000}"/>
    <cellStyle name="Normal 8 5 10" xfId="3280" xr:uid="{00000000-0005-0000-0000-0000C41E0000}"/>
    <cellStyle name="Normal 8 5 10 2" xfId="8815" xr:uid="{00000000-0005-0000-0000-0000C51E0000}"/>
    <cellStyle name="Normal 8 5 11" xfId="3181" xr:uid="{00000000-0005-0000-0000-0000C61E0000}"/>
    <cellStyle name="Normal 8 5 11 2" xfId="8724" xr:uid="{00000000-0005-0000-0000-0000C71E0000}"/>
    <cellStyle name="Normal 8 5 12" xfId="4975" xr:uid="{00000000-0005-0000-0000-0000C81E0000}"/>
    <cellStyle name="Normal 8 5 12 2" xfId="10363" xr:uid="{00000000-0005-0000-0000-0000C91E0000}"/>
    <cellStyle name="Normal 8 5 13" xfId="3663" xr:uid="{00000000-0005-0000-0000-0000CA1E0000}"/>
    <cellStyle name="Normal 8 5 13 2" xfId="9169" xr:uid="{00000000-0005-0000-0000-0000CB1E0000}"/>
    <cellStyle name="Normal 8 5 14" xfId="5294" xr:uid="{00000000-0005-0000-0000-0000CC1E0000}"/>
    <cellStyle name="Normal 8 5 14 2" xfId="10663" xr:uid="{00000000-0005-0000-0000-0000CD1E0000}"/>
    <cellStyle name="Normal 8 5 15" xfId="5762" xr:uid="{00000000-0005-0000-0000-0000CE1E0000}"/>
    <cellStyle name="Normal 8 5 2" xfId="241" xr:uid="{00000000-0005-0000-0000-0000CF1E0000}"/>
    <cellStyle name="Normal 8 5 2 10" xfId="4308" xr:uid="{00000000-0005-0000-0000-0000D01E0000}"/>
    <cellStyle name="Normal 8 5 2 10 2" xfId="9775" xr:uid="{00000000-0005-0000-0000-0000D11E0000}"/>
    <cellStyle name="Normal 8 5 2 11" xfId="5254" xr:uid="{00000000-0005-0000-0000-0000D21E0000}"/>
    <cellStyle name="Normal 8 5 2 11 2" xfId="10625" xr:uid="{00000000-0005-0000-0000-0000D31E0000}"/>
    <cellStyle name="Normal 8 5 2 12" xfId="5495" xr:uid="{00000000-0005-0000-0000-0000D41E0000}"/>
    <cellStyle name="Normal 8 5 2 12 2" xfId="10852" xr:uid="{00000000-0005-0000-0000-0000D51E0000}"/>
    <cellStyle name="Normal 8 5 2 13" xfId="5890" xr:uid="{00000000-0005-0000-0000-0000D61E0000}"/>
    <cellStyle name="Normal 8 5 2 2" xfId="724" xr:uid="{00000000-0005-0000-0000-0000D71E0000}"/>
    <cellStyle name="Normal 8 5 2 2 2" xfId="6337" xr:uid="{00000000-0005-0000-0000-0000D81E0000}"/>
    <cellStyle name="Normal 8 5 2 3" xfId="1129" xr:uid="{00000000-0005-0000-0000-0000D91E0000}"/>
    <cellStyle name="Normal 8 5 2 3 2" xfId="6737" xr:uid="{00000000-0005-0000-0000-0000DA1E0000}"/>
    <cellStyle name="Normal 8 5 2 4" xfId="1536" xr:uid="{00000000-0005-0000-0000-0000DB1E0000}"/>
    <cellStyle name="Normal 8 5 2 4 2" xfId="7137" xr:uid="{00000000-0005-0000-0000-0000DC1E0000}"/>
    <cellStyle name="Normal 8 5 2 5" xfId="1939" xr:uid="{00000000-0005-0000-0000-0000DD1E0000}"/>
    <cellStyle name="Normal 8 5 2 5 2" xfId="7533" xr:uid="{00000000-0005-0000-0000-0000DE1E0000}"/>
    <cellStyle name="Normal 8 5 2 6" xfId="2345" xr:uid="{00000000-0005-0000-0000-0000DF1E0000}"/>
    <cellStyle name="Normal 8 5 2 6 2" xfId="7931" xr:uid="{00000000-0005-0000-0000-0000E01E0000}"/>
    <cellStyle name="Normal 8 5 2 7" xfId="2745" xr:uid="{00000000-0005-0000-0000-0000E11E0000}"/>
    <cellStyle name="Normal 8 5 2 7 2" xfId="8325" xr:uid="{00000000-0005-0000-0000-0000E21E0000}"/>
    <cellStyle name="Normal 8 5 2 8" xfId="3226" xr:uid="{00000000-0005-0000-0000-0000E31E0000}"/>
    <cellStyle name="Normal 8 5 2 8 2" xfId="8763" xr:uid="{00000000-0005-0000-0000-0000E41E0000}"/>
    <cellStyle name="Normal 8 5 2 9" xfId="4125" xr:uid="{00000000-0005-0000-0000-0000E51E0000}"/>
    <cellStyle name="Normal 8 5 2 9 2" xfId="9608" xr:uid="{00000000-0005-0000-0000-0000E61E0000}"/>
    <cellStyle name="Normal 8 5 3" xfId="373" xr:uid="{00000000-0005-0000-0000-0000E71E0000}"/>
    <cellStyle name="Normal 8 5 3 10" xfId="4791" xr:uid="{00000000-0005-0000-0000-0000E81E0000}"/>
    <cellStyle name="Normal 8 5 3 10 2" xfId="10188" xr:uid="{00000000-0005-0000-0000-0000E91E0000}"/>
    <cellStyle name="Normal 8 5 3 11" xfId="4750" xr:uid="{00000000-0005-0000-0000-0000EA1E0000}"/>
    <cellStyle name="Normal 8 5 3 11 2" xfId="10148" xr:uid="{00000000-0005-0000-0000-0000EB1E0000}"/>
    <cellStyle name="Normal 8 5 3 12" xfId="3506" xr:uid="{00000000-0005-0000-0000-0000EC1E0000}"/>
    <cellStyle name="Normal 8 5 3 12 2" xfId="9021" xr:uid="{00000000-0005-0000-0000-0000ED1E0000}"/>
    <cellStyle name="Normal 8 5 3 13" xfId="6017" xr:uid="{00000000-0005-0000-0000-0000EE1E0000}"/>
    <cellStyle name="Normal 8 5 3 2" xfId="856" xr:uid="{00000000-0005-0000-0000-0000EF1E0000}"/>
    <cellStyle name="Normal 8 5 3 2 2" xfId="6468" xr:uid="{00000000-0005-0000-0000-0000F01E0000}"/>
    <cellStyle name="Normal 8 5 3 3" xfId="1261" xr:uid="{00000000-0005-0000-0000-0000F11E0000}"/>
    <cellStyle name="Normal 8 5 3 3 2" xfId="6868" xr:uid="{00000000-0005-0000-0000-0000F21E0000}"/>
    <cellStyle name="Normal 8 5 3 4" xfId="1668" xr:uid="{00000000-0005-0000-0000-0000F31E0000}"/>
    <cellStyle name="Normal 8 5 3 4 2" xfId="7268" xr:uid="{00000000-0005-0000-0000-0000F41E0000}"/>
    <cellStyle name="Normal 8 5 3 5" xfId="2071" xr:uid="{00000000-0005-0000-0000-0000F51E0000}"/>
    <cellStyle name="Normal 8 5 3 5 2" xfId="7664" xr:uid="{00000000-0005-0000-0000-0000F61E0000}"/>
    <cellStyle name="Normal 8 5 3 6" xfId="2477" xr:uid="{00000000-0005-0000-0000-0000F71E0000}"/>
    <cellStyle name="Normal 8 5 3 6 2" xfId="8061" xr:uid="{00000000-0005-0000-0000-0000F81E0000}"/>
    <cellStyle name="Normal 8 5 3 7" xfId="2875" xr:uid="{00000000-0005-0000-0000-0000F91E0000}"/>
    <cellStyle name="Normal 8 5 3 7 2" xfId="8454" xr:uid="{00000000-0005-0000-0000-0000FA1E0000}"/>
    <cellStyle name="Normal 8 5 3 8" xfId="4139" xr:uid="{00000000-0005-0000-0000-0000FB1E0000}"/>
    <cellStyle name="Normal 8 5 3 8 2" xfId="9619" xr:uid="{00000000-0005-0000-0000-0000FC1E0000}"/>
    <cellStyle name="Normal 8 5 3 9" xfId="4262" xr:uid="{00000000-0005-0000-0000-0000FD1E0000}"/>
    <cellStyle name="Normal 8 5 3 9 2" xfId="9732" xr:uid="{00000000-0005-0000-0000-0000FE1E0000}"/>
    <cellStyle name="Normal 8 5 4" xfId="572" xr:uid="{00000000-0005-0000-0000-0000FF1E0000}"/>
    <cellStyle name="Normal 8 5 4 2" xfId="6188" xr:uid="{00000000-0005-0000-0000-0000001F0000}"/>
    <cellStyle name="Normal 8 5 5" xfId="977" xr:uid="{00000000-0005-0000-0000-0000011F0000}"/>
    <cellStyle name="Normal 8 5 5 2" xfId="6587" xr:uid="{00000000-0005-0000-0000-0000021F0000}"/>
    <cellStyle name="Normal 8 5 6" xfId="1384" xr:uid="{00000000-0005-0000-0000-0000031F0000}"/>
    <cellStyle name="Normal 8 5 6 2" xfId="6988" xr:uid="{00000000-0005-0000-0000-0000041F0000}"/>
    <cellStyle name="Normal 8 5 7" xfId="1790" xr:uid="{00000000-0005-0000-0000-0000051F0000}"/>
    <cellStyle name="Normal 8 5 7 2" xfId="7387" xr:uid="{00000000-0005-0000-0000-0000061F0000}"/>
    <cellStyle name="Normal 8 5 8" xfId="2195" xr:uid="{00000000-0005-0000-0000-0000071F0000}"/>
    <cellStyle name="Normal 8 5 8 2" xfId="7786" xr:uid="{00000000-0005-0000-0000-0000081F0000}"/>
    <cellStyle name="Normal 8 5 9" xfId="2605" xr:uid="{00000000-0005-0000-0000-0000091F0000}"/>
    <cellStyle name="Normal 8 5 9 2" xfId="8187" xr:uid="{00000000-0005-0000-0000-00000A1F0000}"/>
    <cellStyle name="Normal 8 6" xfId="55" xr:uid="{00000000-0005-0000-0000-00000B1F0000}"/>
    <cellStyle name="Normal 8 6 10" xfId="4472" xr:uid="{00000000-0005-0000-0000-00000C1F0000}"/>
    <cellStyle name="Normal 8 6 10 2" xfId="9928" xr:uid="{00000000-0005-0000-0000-00000D1F0000}"/>
    <cellStyle name="Normal 8 6 11" xfId="3762" xr:uid="{00000000-0005-0000-0000-00000E1F0000}"/>
    <cellStyle name="Normal 8 6 11 2" xfId="9264" xr:uid="{00000000-0005-0000-0000-00000F1F0000}"/>
    <cellStyle name="Normal 8 6 12" xfId="5265" xr:uid="{00000000-0005-0000-0000-0000101F0000}"/>
    <cellStyle name="Normal 8 6 12 2" xfId="10636" xr:uid="{00000000-0005-0000-0000-0000111F0000}"/>
    <cellStyle name="Normal 8 6 13" xfId="5505" xr:uid="{00000000-0005-0000-0000-0000121F0000}"/>
    <cellStyle name="Normal 8 6 13 2" xfId="10862" xr:uid="{00000000-0005-0000-0000-0000131F0000}"/>
    <cellStyle name="Normal 8 6 14" xfId="5658" xr:uid="{00000000-0005-0000-0000-0000141F0000}"/>
    <cellStyle name="Normal 8 6 14 2" xfId="11004" xr:uid="{00000000-0005-0000-0000-0000151F0000}"/>
    <cellStyle name="Normal 8 6 15" xfId="5736" xr:uid="{00000000-0005-0000-0000-0000161F0000}"/>
    <cellStyle name="Normal 8 6 2" xfId="214" xr:uid="{00000000-0005-0000-0000-0000171F0000}"/>
    <cellStyle name="Normal 8 6 2 10" xfId="4913" xr:uid="{00000000-0005-0000-0000-0000181F0000}"/>
    <cellStyle name="Normal 8 6 2 10 2" xfId="10306" xr:uid="{00000000-0005-0000-0000-0000191F0000}"/>
    <cellStyle name="Normal 8 6 2 11" xfId="3599" xr:uid="{00000000-0005-0000-0000-00001A1F0000}"/>
    <cellStyle name="Normal 8 6 2 11 2" xfId="9108" xr:uid="{00000000-0005-0000-0000-00001B1F0000}"/>
    <cellStyle name="Normal 8 6 2 12" xfId="3706" xr:uid="{00000000-0005-0000-0000-00001C1F0000}"/>
    <cellStyle name="Normal 8 6 2 12 2" xfId="9209" xr:uid="{00000000-0005-0000-0000-00001D1F0000}"/>
    <cellStyle name="Normal 8 6 2 13" xfId="5864" xr:uid="{00000000-0005-0000-0000-00001E1F0000}"/>
    <cellStyle name="Normal 8 6 2 2" xfId="697" xr:uid="{00000000-0005-0000-0000-00001F1F0000}"/>
    <cellStyle name="Normal 8 6 2 2 2" xfId="6310" xr:uid="{00000000-0005-0000-0000-0000201F0000}"/>
    <cellStyle name="Normal 8 6 2 3" xfId="1102" xr:uid="{00000000-0005-0000-0000-0000211F0000}"/>
    <cellStyle name="Normal 8 6 2 3 2" xfId="6710" xr:uid="{00000000-0005-0000-0000-0000221F0000}"/>
    <cellStyle name="Normal 8 6 2 4" xfId="1509" xr:uid="{00000000-0005-0000-0000-0000231F0000}"/>
    <cellStyle name="Normal 8 6 2 4 2" xfId="7110" xr:uid="{00000000-0005-0000-0000-0000241F0000}"/>
    <cellStyle name="Normal 8 6 2 5" xfId="1912" xr:uid="{00000000-0005-0000-0000-0000251F0000}"/>
    <cellStyle name="Normal 8 6 2 5 2" xfId="7506" xr:uid="{00000000-0005-0000-0000-0000261F0000}"/>
    <cellStyle name="Normal 8 6 2 6" xfId="2318" xr:uid="{00000000-0005-0000-0000-0000271F0000}"/>
    <cellStyle name="Normal 8 6 2 6 2" xfId="7904" xr:uid="{00000000-0005-0000-0000-0000281F0000}"/>
    <cellStyle name="Normal 8 6 2 7" xfId="2719" xr:uid="{00000000-0005-0000-0000-0000291F0000}"/>
    <cellStyle name="Normal 8 6 2 7 2" xfId="8299" xr:uid="{00000000-0005-0000-0000-00002A1F0000}"/>
    <cellStyle name="Normal 8 6 2 8" xfId="3375" xr:uid="{00000000-0005-0000-0000-00002B1F0000}"/>
    <cellStyle name="Normal 8 6 2 8 2" xfId="8903" xr:uid="{00000000-0005-0000-0000-00002C1F0000}"/>
    <cellStyle name="Normal 8 6 2 9" xfId="4352" xr:uid="{00000000-0005-0000-0000-00002D1F0000}"/>
    <cellStyle name="Normal 8 6 2 9 2" xfId="9819" xr:uid="{00000000-0005-0000-0000-00002E1F0000}"/>
    <cellStyle name="Normal 8 6 3" xfId="346" xr:uid="{00000000-0005-0000-0000-00002F1F0000}"/>
    <cellStyle name="Normal 8 6 3 10" xfId="4059" xr:uid="{00000000-0005-0000-0000-0000301F0000}"/>
    <cellStyle name="Normal 8 6 3 10 2" xfId="9547" xr:uid="{00000000-0005-0000-0000-0000311F0000}"/>
    <cellStyle name="Normal 8 6 3 11" xfId="5053" xr:uid="{00000000-0005-0000-0000-0000321F0000}"/>
    <cellStyle name="Normal 8 6 3 11 2" xfId="10438" xr:uid="{00000000-0005-0000-0000-0000331F0000}"/>
    <cellStyle name="Normal 8 6 3 12" xfId="5381" xr:uid="{00000000-0005-0000-0000-0000341F0000}"/>
    <cellStyle name="Normal 8 6 3 12 2" xfId="10744" xr:uid="{00000000-0005-0000-0000-0000351F0000}"/>
    <cellStyle name="Normal 8 6 3 13" xfId="5991" xr:uid="{00000000-0005-0000-0000-0000361F0000}"/>
    <cellStyle name="Normal 8 6 3 2" xfId="829" xr:uid="{00000000-0005-0000-0000-0000371F0000}"/>
    <cellStyle name="Normal 8 6 3 2 2" xfId="6441" xr:uid="{00000000-0005-0000-0000-0000381F0000}"/>
    <cellStyle name="Normal 8 6 3 3" xfId="1234" xr:uid="{00000000-0005-0000-0000-0000391F0000}"/>
    <cellStyle name="Normal 8 6 3 3 2" xfId="6841" xr:uid="{00000000-0005-0000-0000-00003A1F0000}"/>
    <cellStyle name="Normal 8 6 3 4" xfId="1641" xr:uid="{00000000-0005-0000-0000-00003B1F0000}"/>
    <cellStyle name="Normal 8 6 3 4 2" xfId="7241" xr:uid="{00000000-0005-0000-0000-00003C1F0000}"/>
    <cellStyle name="Normal 8 6 3 5" xfId="2044" xr:uid="{00000000-0005-0000-0000-00003D1F0000}"/>
    <cellStyle name="Normal 8 6 3 5 2" xfId="7637" xr:uid="{00000000-0005-0000-0000-00003E1F0000}"/>
    <cellStyle name="Normal 8 6 3 6" xfId="2450" xr:uid="{00000000-0005-0000-0000-00003F1F0000}"/>
    <cellStyle name="Normal 8 6 3 6 2" xfId="8034" xr:uid="{00000000-0005-0000-0000-0000401F0000}"/>
    <cellStyle name="Normal 8 6 3 7" xfId="2848" xr:uid="{00000000-0005-0000-0000-0000411F0000}"/>
    <cellStyle name="Normal 8 6 3 7 2" xfId="8427" xr:uid="{00000000-0005-0000-0000-0000421F0000}"/>
    <cellStyle name="Normal 8 6 3 8" xfId="3212" xr:uid="{00000000-0005-0000-0000-0000431F0000}"/>
    <cellStyle name="Normal 8 6 3 8 2" xfId="8751" xr:uid="{00000000-0005-0000-0000-0000441F0000}"/>
    <cellStyle name="Normal 8 6 3 9" xfId="4056" xr:uid="{00000000-0005-0000-0000-0000451F0000}"/>
    <cellStyle name="Normal 8 6 3 9 2" xfId="9544" xr:uid="{00000000-0005-0000-0000-0000461F0000}"/>
    <cellStyle name="Normal 8 6 4" xfId="538" xr:uid="{00000000-0005-0000-0000-0000471F0000}"/>
    <cellStyle name="Normal 8 6 4 2" xfId="6157" xr:uid="{00000000-0005-0000-0000-0000481F0000}"/>
    <cellStyle name="Normal 8 6 5" xfId="601" xr:uid="{00000000-0005-0000-0000-0000491F0000}"/>
    <cellStyle name="Normal 8 6 5 2" xfId="6215" xr:uid="{00000000-0005-0000-0000-00004A1F0000}"/>
    <cellStyle name="Normal 8 6 6" xfId="1006" xr:uid="{00000000-0005-0000-0000-00004B1F0000}"/>
    <cellStyle name="Normal 8 6 6 2" xfId="6615" xr:uid="{00000000-0005-0000-0000-00004C1F0000}"/>
    <cellStyle name="Normal 8 6 7" xfId="1413" xr:uid="{00000000-0005-0000-0000-00004D1F0000}"/>
    <cellStyle name="Normal 8 6 7 2" xfId="7015" xr:uid="{00000000-0005-0000-0000-00004E1F0000}"/>
    <cellStyle name="Normal 8 6 8" xfId="1754" xr:uid="{00000000-0005-0000-0000-00004F1F0000}"/>
    <cellStyle name="Normal 8 6 8 2" xfId="7354" xr:uid="{00000000-0005-0000-0000-0000501F0000}"/>
    <cellStyle name="Normal 8 6 9" xfId="2053" xr:uid="{00000000-0005-0000-0000-0000511F0000}"/>
    <cellStyle name="Normal 8 6 9 2" xfId="7646" xr:uid="{00000000-0005-0000-0000-0000521F0000}"/>
    <cellStyle name="Normal 8 7" xfId="112" xr:uid="{00000000-0005-0000-0000-0000531F0000}"/>
    <cellStyle name="Normal 8 7 10" xfId="3978" xr:uid="{00000000-0005-0000-0000-0000541F0000}"/>
    <cellStyle name="Normal 8 7 10 2" xfId="9470" xr:uid="{00000000-0005-0000-0000-0000551F0000}"/>
    <cellStyle name="Normal 8 7 11" xfId="3139" xr:uid="{00000000-0005-0000-0000-0000561F0000}"/>
    <cellStyle name="Normal 8 7 11 2" xfId="8685" xr:uid="{00000000-0005-0000-0000-0000571F0000}"/>
    <cellStyle name="Normal 8 7 12" xfId="5052" xr:uid="{00000000-0005-0000-0000-0000581F0000}"/>
    <cellStyle name="Normal 8 7 12 2" xfId="10437" xr:uid="{00000000-0005-0000-0000-0000591F0000}"/>
    <cellStyle name="Normal 8 7 13" xfId="3493" xr:uid="{00000000-0005-0000-0000-00005A1F0000}"/>
    <cellStyle name="Normal 8 7 13 2" xfId="9008" xr:uid="{00000000-0005-0000-0000-00005B1F0000}"/>
    <cellStyle name="Normal 8 7 14" xfId="5374" xr:uid="{00000000-0005-0000-0000-00005C1F0000}"/>
    <cellStyle name="Normal 8 7 14 2" xfId="10737" xr:uid="{00000000-0005-0000-0000-00005D1F0000}"/>
    <cellStyle name="Normal 8 7 15" xfId="5783" xr:uid="{00000000-0005-0000-0000-00005E1F0000}"/>
    <cellStyle name="Normal 8 7 2" xfId="263" xr:uid="{00000000-0005-0000-0000-00005F1F0000}"/>
    <cellStyle name="Normal 8 7 2 10" xfId="5037" xr:uid="{00000000-0005-0000-0000-0000601F0000}"/>
    <cellStyle name="Normal 8 7 2 10 2" xfId="10422" xr:uid="{00000000-0005-0000-0000-0000611F0000}"/>
    <cellStyle name="Normal 8 7 2 11" xfId="3478" xr:uid="{00000000-0005-0000-0000-0000621F0000}"/>
    <cellStyle name="Normal 8 7 2 11 2" xfId="8996" xr:uid="{00000000-0005-0000-0000-0000631F0000}"/>
    <cellStyle name="Normal 8 7 2 12" xfId="5121" xr:uid="{00000000-0005-0000-0000-0000641F0000}"/>
    <cellStyle name="Normal 8 7 2 12 2" xfId="10497" xr:uid="{00000000-0005-0000-0000-0000651F0000}"/>
    <cellStyle name="Normal 8 7 2 13" xfId="5911" xr:uid="{00000000-0005-0000-0000-0000661F0000}"/>
    <cellStyle name="Normal 8 7 2 2" xfId="746" xr:uid="{00000000-0005-0000-0000-0000671F0000}"/>
    <cellStyle name="Normal 8 7 2 2 2" xfId="6359" xr:uid="{00000000-0005-0000-0000-0000681F0000}"/>
    <cellStyle name="Normal 8 7 2 3" xfId="1151" xr:uid="{00000000-0005-0000-0000-0000691F0000}"/>
    <cellStyle name="Normal 8 7 2 3 2" xfId="6759" xr:uid="{00000000-0005-0000-0000-00006A1F0000}"/>
    <cellStyle name="Normal 8 7 2 4" xfId="1558" xr:uid="{00000000-0005-0000-0000-00006B1F0000}"/>
    <cellStyle name="Normal 8 7 2 4 2" xfId="7159" xr:uid="{00000000-0005-0000-0000-00006C1F0000}"/>
    <cellStyle name="Normal 8 7 2 5" xfId="1961" xr:uid="{00000000-0005-0000-0000-00006D1F0000}"/>
    <cellStyle name="Normal 8 7 2 5 2" xfId="7555" xr:uid="{00000000-0005-0000-0000-00006E1F0000}"/>
    <cellStyle name="Normal 8 7 2 6" xfId="2367" xr:uid="{00000000-0005-0000-0000-00006F1F0000}"/>
    <cellStyle name="Normal 8 7 2 6 2" xfId="7953" xr:uid="{00000000-0005-0000-0000-0000701F0000}"/>
    <cellStyle name="Normal 8 7 2 7" xfId="2766" xr:uid="{00000000-0005-0000-0000-0000711F0000}"/>
    <cellStyle name="Normal 8 7 2 7 2" xfId="8346" xr:uid="{00000000-0005-0000-0000-0000721F0000}"/>
    <cellStyle name="Normal 8 7 2 8" xfId="4259" xr:uid="{00000000-0005-0000-0000-0000731F0000}"/>
    <cellStyle name="Normal 8 7 2 8 2" xfId="9729" xr:uid="{00000000-0005-0000-0000-0000741F0000}"/>
    <cellStyle name="Normal 8 7 2 9" xfId="3972" xr:uid="{00000000-0005-0000-0000-0000751F0000}"/>
    <cellStyle name="Normal 8 7 2 9 2" xfId="9464" xr:uid="{00000000-0005-0000-0000-0000761F0000}"/>
    <cellStyle name="Normal 8 7 3" xfId="395" xr:uid="{00000000-0005-0000-0000-0000771F0000}"/>
    <cellStyle name="Normal 8 7 3 10" xfId="4201" xr:uid="{00000000-0005-0000-0000-0000781F0000}"/>
    <cellStyle name="Normal 8 7 3 10 2" xfId="9674" xr:uid="{00000000-0005-0000-0000-0000791F0000}"/>
    <cellStyle name="Normal 8 7 3 11" xfId="4954" xr:uid="{00000000-0005-0000-0000-00007A1F0000}"/>
    <cellStyle name="Normal 8 7 3 11 2" xfId="10343" xr:uid="{00000000-0005-0000-0000-00007B1F0000}"/>
    <cellStyle name="Normal 8 7 3 12" xfId="3381" xr:uid="{00000000-0005-0000-0000-00007C1F0000}"/>
    <cellStyle name="Normal 8 7 3 12 2" xfId="8908" xr:uid="{00000000-0005-0000-0000-00007D1F0000}"/>
    <cellStyle name="Normal 8 7 3 13" xfId="6038" xr:uid="{00000000-0005-0000-0000-00007E1F0000}"/>
    <cellStyle name="Normal 8 7 3 2" xfId="878" xr:uid="{00000000-0005-0000-0000-00007F1F0000}"/>
    <cellStyle name="Normal 8 7 3 2 2" xfId="6490" xr:uid="{00000000-0005-0000-0000-0000801F0000}"/>
    <cellStyle name="Normal 8 7 3 3" xfId="1283" xr:uid="{00000000-0005-0000-0000-0000811F0000}"/>
    <cellStyle name="Normal 8 7 3 3 2" xfId="6890" xr:uid="{00000000-0005-0000-0000-0000821F0000}"/>
    <cellStyle name="Normal 8 7 3 4" xfId="1690" xr:uid="{00000000-0005-0000-0000-0000831F0000}"/>
    <cellStyle name="Normal 8 7 3 4 2" xfId="7290" xr:uid="{00000000-0005-0000-0000-0000841F0000}"/>
    <cellStyle name="Normal 8 7 3 5" xfId="2093" xr:uid="{00000000-0005-0000-0000-0000851F0000}"/>
    <cellStyle name="Normal 8 7 3 5 2" xfId="7686" xr:uid="{00000000-0005-0000-0000-0000861F0000}"/>
    <cellStyle name="Normal 8 7 3 6" xfId="2499" xr:uid="{00000000-0005-0000-0000-0000871F0000}"/>
    <cellStyle name="Normal 8 7 3 6 2" xfId="8083" xr:uid="{00000000-0005-0000-0000-0000881F0000}"/>
    <cellStyle name="Normal 8 7 3 7" xfId="2897" xr:uid="{00000000-0005-0000-0000-0000891F0000}"/>
    <cellStyle name="Normal 8 7 3 7 2" xfId="8476" xr:uid="{00000000-0005-0000-0000-00008A1F0000}"/>
    <cellStyle name="Normal 8 7 3 8" xfId="3435" xr:uid="{00000000-0005-0000-0000-00008B1F0000}"/>
    <cellStyle name="Normal 8 7 3 8 2" xfId="8957" xr:uid="{00000000-0005-0000-0000-00008C1F0000}"/>
    <cellStyle name="Normal 8 7 3 9" xfId="5003" xr:uid="{00000000-0005-0000-0000-00008D1F0000}"/>
    <cellStyle name="Normal 8 7 3 9 2" xfId="10390" xr:uid="{00000000-0005-0000-0000-00008E1F0000}"/>
    <cellStyle name="Normal 8 7 4" xfId="595" xr:uid="{00000000-0005-0000-0000-00008F1F0000}"/>
    <cellStyle name="Normal 8 7 4 2" xfId="6209" xr:uid="{00000000-0005-0000-0000-0000901F0000}"/>
    <cellStyle name="Normal 8 7 5" xfId="1000" xr:uid="{00000000-0005-0000-0000-0000911F0000}"/>
    <cellStyle name="Normal 8 7 5 2" xfId="6609" xr:uid="{00000000-0005-0000-0000-0000921F0000}"/>
    <cellStyle name="Normal 8 7 6" xfId="1407" xr:uid="{00000000-0005-0000-0000-0000931F0000}"/>
    <cellStyle name="Normal 8 7 6 2" xfId="7009" xr:uid="{00000000-0005-0000-0000-0000941F0000}"/>
    <cellStyle name="Normal 8 7 7" xfId="1812" xr:uid="{00000000-0005-0000-0000-0000951F0000}"/>
    <cellStyle name="Normal 8 7 7 2" xfId="7408" xr:uid="{00000000-0005-0000-0000-0000961F0000}"/>
    <cellStyle name="Normal 8 7 8" xfId="2217" xr:uid="{00000000-0005-0000-0000-0000971F0000}"/>
    <cellStyle name="Normal 8 7 8 2" xfId="7807" xr:uid="{00000000-0005-0000-0000-0000981F0000}"/>
    <cellStyle name="Normal 8 7 9" xfId="2628" xr:uid="{00000000-0005-0000-0000-0000991F0000}"/>
    <cellStyle name="Normal 8 7 9 2" xfId="8209" xr:uid="{00000000-0005-0000-0000-00009A1F0000}"/>
    <cellStyle name="Normal 8 8" xfId="56" xr:uid="{00000000-0005-0000-0000-00009B1F0000}"/>
    <cellStyle name="Normal 8 8 10" xfId="4186" xr:uid="{00000000-0005-0000-0000-00009C1F0000}"/>
    <cellStyle name="Normal 8 8 10 2" xfId="9662" xr:uid="{00000000-0005-0000-0000-00009D1F0000}"/>
    <cellStyle name="Normal 8 8 11" xfId="3589" xr:uid="{00000000-0005-0000-0000-00009E1F0000}"/>
    <cellStyle name="Normal 8 8 11 2" xfId="9099" xr:uid="{00000000-0005-0000-0000-00009F1F0000}"/>
    <cellStyle name="Normal 8 8 12" xfId="3243" xr:uid="{00000000-0005-0000-0000-0000A01F0000}"/>
    <cellStyle name="Normal 8 8 12 2" xfId="8780" xr:uid="{00000000-0005-0000-0000-0000A11F0000}"/>
    <cellStyle name="Normal 8 8 13" xfId="5194" xr:uid="{00000000-0005-0000-0000-0000A21F0000}"/>
    <cellStyle name="Normal 8 8 13 2" xfId="10568" xr:uid="{00000000-0005-0000-0000-0000A31F0000}"/>
    <cellStyle name="Normal 8 8 14" xfId="5458" xr:uid="{00000000-0005-0000-0000-0000A41F0000}"/>
    <cellStyle name="Normal 8 8 14 2" xfId="10817" xr:uid="{00000000-0005-0000-0000-0000A51F0000}"/>
    <cellStyle name="Normal 8 8 15" xfId="5737" xr:uid="{00000000-0005-0000-0000-0000A61F0000}"/>
    <cellStyle name="Normal 8 8 2" xfId="215" xr:uid="{00000000-0005-0000-0000-0000A71F0000}"/>
    <cellStyle name="Normal 8 8 2 10" xfId="4529" xr:uid="{00000000-0005-0000-0000-0000A81F0000}"/>
    <cellStyle name="Normal 8 8 2 10 2" xfId="9982" xr:uid="{00000000-0005-0000-0000-0000A91F0000}"/>
    <cellStyle name="Normal 8 8 2 11" xfId="5259" xr:uid="{00000000-0005-0000-0000-0000AA1F0000}"/>
    <cellStyle name="Normal 8 8 2 11 2" xfId="10630" xr:uid="{00000000-0005-0000-0000-0000AB1F0000}"/>
    <cellStyle name="Normal 8 8 2 12" xfId="5500" xr:uid="{00000000-0005-0000-0000-0000AC1F0000}"/>
    <cellStyle name="Normal 8 8 2 12 2" xfId="10857" xr:uid="{00000000-0005-0000-0000-0000AD1F0000}"/>
    <cellStyle name="Normal 8 8 2 13" xfId="5865" xr:uid="{00000000-0005-0000-0000-0000AE1F0000}"/>
    <cellStyle name="Normal 8 8 2 2" xfId="698" xr:uid="{00000000-0005-0000-0000-0000AF1F0000}"/>
    <cellStyle name="Normal 8 8 2 2 2" xfId="6311" xr:uid="{00000000-0005-0000-0000-0000B01F0000}"/>
    <cellStyle name="Normal 8 8 2 3" xfId="1103" xr:uid="{00000000-0005-0000-0000-0000B11F0000}"/>
    <cellStyle name="Normal 8 8 2 3 2" xfId="6711" xr:uid="{00000000-0005-0000-0000-0000B21F0000}"/>
    <cellStyle name="Normal 8 8 2 4" xfId="1510" xr:uid="{00000000-0005-0000-0000-0000B31F0000}"/>
    <cellStyle name="Normal 8 8 2 4 2" xfId="7111" xr:uid="{00000000-0005-0000-0000-0000B41F0000}"/>
    <cellStyle name="Normal 8 8 2 5" xfId="1913" xr:uid="{00000000-0005-0000-0000-0000B51F0000}"/>
    <cellStyle name="Normal 8 8 2 5 2" xfId="7507" xr:uid="{00000000-0005-0000-0000-0000B61F0000}"/>
    <cellStyle name="Normal 8 8 2 6" xfId="2319" xr:uid="{00000000-0005-0000-0000-0000B71F0000}"/>
    <cellStyle name="Normal 8 8 2 6 2" xfId="7905" xr:uid="{00000000-0005-0000-0000-0000B81F0000}"/>
    <cellStyle name="Normal 8 8 2 7" xfId="2720" xr:uid="{00000000-0005-0000-0000-0000B91F0000}"/>
    <cellStyle name="Normal 8 8 2 7 2" xfId="8300" xr:uid="{00000000-0005-0000-0000-0000BA1F0000}"/>
    <cellStyle name="Normal 8 8 2 8" xfId="3036" xr:uid="{00000000-0005-0000-0000-0000BB1F0000}"/>
    <cellStyle name="Normal 8 8 2 8 2" xfId="8589" xr:uid="{00000000-0005-0000-0000-0000BC1F0000}"/>
    <cellStyle name="Normal 8 8 2 9" xfId="4965" xr:uid="{00000000-0005-0000-0000-0000BD1F0000}"/>
    <cellStyle name="Normal 8 8 2 9 2" xfId="10354" xr:uid="{00000000-0005-0000-0000-0000BE1F0000}"/>
    <cellStyle name="Normal 8 8 3" xfId="347" xr:uid="{00000000-0005-0000-0000-0000BF1F0000}"/>
    <cellStyle name="Normal 8 8 3 10" xfId="5140" xr:uid="{00000000-0005-0000-0000-0000C01F0000}"/>
    <cellStyle name="Normal 8 8 3 10 2" xfId="10516" xr:uid="{00000000-0005-0000-0000-0000C11F0000}"/>
    <cellStyle name="Normal 8 8 3 11" xfId="5419" xr:uid="{00000000-0005-0000-0000-0000C21F0000}"/>
    <cellStyle name="Normal 8 8 3 11 2" xfId="10779" xr:uid="{00000000-0005-0000-0000-0000C31F0000}"/>
    <cellStyle name="Normal 8 8 3 12" xfId="5610" xr:uid="{00000000-0005-0000-0000-0000C41F0000}"/>
    <cellStyle name="Normal 8 8 3 12 2" xfId="10958" xr:uid="{00000000-0005-0000-0000-0000C51F0000}"/>
    <cellStyle name="Normal 8 8 3 13" xfId="5992" xr:uid="{00000000-0005-0000-0000-0000C61F0000}"/>
    <cellStyle name="Normal 8 8 3 2" xfId="830" xr:uid="{00000000-0005-0000-0000-0000C71F0000}"/>
    <cellStyle name="Normal 8 8 3 2 2" xfId="6442" xr:uid="{00000000-0005-0000-0000-0000C81F0000}"/>
    <cellStyle name="Normal 8 8 3 3" xfId="1235" xr:uid="{00000000-0005-0000-0000-0000C91F0000}"/>
    <cellStyle name="Normal 8 8 3 3 2" xfId="6842" xr:uid="{00000000-0005-0000-0000-0000CA1F0000}"/>
    <cellStyle name="Normal 8 8 3 4" xfId="1642" xr:uid="{00000000-0005-0000-0000-0000CB1F0000}"/>
    <cellStyle name="Normal 8 8 3 4 2" xfId="7242" xr:uid="{00000000-0005-0000-0000-0000CC1F0000}"/>
    <cellStyle name="Normal 8 8 3 5" xfId="2045" xr:uid="{00000000-0005-0000-0000-0000CD1F0000}"/>
    <cellStyle name="Normal 8 8 3 5 2" xfId="7638" xr:uid="{00000000-0005-0000-0000-0000CE1F0000}"/>
    <cellStyle name="Normal 8 8 3 6" xfId="2451" xr:uid="{00000000-0005-0000-0000-0000CF1F0000}"/>
    <cellStyle name="Normal 8 8 3 6 2" xfId="8035" xr:uid="{00000000-0005-0000-0000-0000D01F0000}"/>
    <cellStyle name="Normal 8 8 3 7" xfId="2849" xr:uid="{00000000-0005-0000-0000-0000D11F0000}"/>
    <cellStyle name="Normal 8 8 3 7 2" xfId="8428" xr:uid="{00000000-0005-0000-0000-0000D21F0000}"/>
    <cellStyle name="Normal 8 8 3 8" xfId="4317" xr:uid="{00000000-0005-0000-0000-0000D31F0000}"/>
    <cellStyle name="Normal 8 8 3 8 2" xfId="9784" xr:uid="{00000000-0005-0000-0000-0000D41F0000}"/>
    <cellStyle name="Normal 8 8 3 9" xfId="3401" xr:uid="{00000000-0005-0000-0000-0000D51F0000}"/>
    <cellStyle name="Normal 8 8 3 9 2" xfId="8927" xr:uid="{00000000-0005-0000-0000-0000D61F0000}"/>
    <cellStyle name="Normal 8 8 4" xfId="539" xr:uid="{00000000-0005-0000-0000-0000D71F0000}"/>
    <cellStyle name="Normal 8 8 4 2" xfId="6158" xr:uid="{00000000-0005-0000-0000-0000D81F0000}"/>
    <cellStyle name="Normal 8 8 5" xfId="958" xr:uid="{00000000-0005-0000-0000-0000D91F0000}"/>
    <cellStyle name="Normal 8 8 5 2" xfId="6569" xr:uid="{00000000-0005-0000-0000-0000DA1F0000}"/>
    <cellStyle name="Normal 8 8 6" xfId="1363" xr:uid="{00000000-0005-0000-0000-0000DB1F0000}"/>
    <cellStyle name="Normal 8 8 6 2" xfId="6969" xr:uid="{00000000-0005-0000-0000-0000DC1F0000}"/>
    <cellStyle name="Normal 8 8 7" xfId="1770" xr:uid="{00000000-0005-0000-0000-0000DD1F0000}"/>
    <cellStyle name="Normal 8 8 7 2" xfId="7368" xr:uid="{00000000-0005-0000-0000-0000DE1F0000}"/>
    <cellStyle name="Normal 8 8 8" xfId="1421" xr:uid="{00000000-0005-0000-0000-0000DF1F0000}"/>
    <cellStyle name="Normal 8 8 8 2" xfId="7023" xr:uid="{00000000-0005-0000-0000-0000E01F0000}"/>
    <cellStyle name="Normal 8 8 9" xfId="2168" xr:uid="{00000000-0005-0000-0000-0000E11F0000}"/>
    <cellStyle name="Normal 8 8 9 2" xfId="7760" xr:uid="{00000000-0005-0000-0000-0000E21F0000}"/>
    <cellStyle name="Normal 8 9" xfId="131" xr:uid="{00000000-0005-0000-0000-0000E31F0000}"/>
    <cellStyle name="Normal 8 9 10" xfId="3363" xr:uid="{00000000-0005-0000-0000-0000E41F0000}"/>
    <cellStyle name="Normal 8 9 10 2" xfId="8892" xr:uid="{00000000-0005-0000-0000-0000E51F0000}"/>
    <cellStyle name="Normal 8 9 11" xfId="4694" xr:uid="{00000000-0005-0000-0000-0000E61F0000}"/>
    <cellStyle name="Normal 8 9 11 2" xfId="10094" xr:uid="{00000000-0005-0000-0000-0000E71F0000}"/>
    <cellStyle name="Normal 8 9 12" xfId="3361" xr:uid="{00000000-0005-0000-0000-0000E81F0000}"/>
    <cellStyle name="Normal 8 9 12 2" xfId="8890" xr:uid="{00000000-0005-0000-0000-0000E91F0000}"/>
    <cellStyle name="Normal 8 9 13" xfId="3370" xr:uid="{00000000-0005-0000-0000-0000EA1F0000}"/>
    <cellStyle name="Normal 8 9 13 2" xfId="8898" xr:uid="{00000000-0005-0000-0000-0000EB1F0000}"/>
    <cellStyle name="Normal 8 9 14" xfId="5375" xr:uid="{00000000-0005-0000-0000-0000EC1F0000}"/>
    <cellStyle name="Normal 8 9 14 2" xfId="10738" xr:uid="{00000000-0005-0000-0000-0000ED1F0000}"/>
    <cellStyle name="Normal 8 9 15" xfId="5797" xr:uid="{00000000-0005-0000-0000-0000EE1F0000}"/>
    <cellStyle name="Normal 8 9 2" xfId="277" xr:uid="{00000000-0005-0000-0000-0000EF1F0000}"/>
    <cellStyle name="Normal 8 9 2 10" xfId="5335" xr:uid="{00000000-0005-0000-0000-0000F01F0000}"/>
    <cellStyle name="Normal 8 9 2 10 2" xfId="10702" xr:uid="{00000000-0005-0000-0000-0000F11F0000}"/>
    <cellStyle name="Normal 8 9 2 11" xfId="5561" xr:uid="{00000000-0005-0000-0000-0000F21F0000}"/>
    <cellStyle name="Normal 8 9 2 11 2" xfId="10914" xr:uid="{00000000-0005-0000-0000-0000F31F0000}"/>
    <cellStyle name="Normal 8 9 2 12" xfId="5692" xr:uid="{00000000-0005-0000-0000-0000F41F0000}"/>
    <cellStyle name="Normal 8 9 2 12 2" xfId="11037" xr:uid="{00000000-0005-0000-0000-0000F51F0000}"/>
    <cellStyle name="Normal 8 9 2 13" xfId="5925" xr:uid="{00000000-0005-0000-0000-0000F61F0000}"/>
    <cellStyle name="Normal 8 9 2 2" xfId="760" xr:uid="{00000000-0005-0000-0000-0000F71F0000}"/>
    <cellStyle name="Normal 8 9 2 2 2" xfId="6373" xr:uid="{00000000-0005-0000-0000-0000F81F0000}"/>
    <cellStyle name="Normal 8 9 2 3" xfId="1165" xr:uid="{00000000-0005-0000-0000-0000F91F0000}"/>
    <cellStyle name="Normal 8 9 2 3 2" xfId="6773" xr:uid="{00000000-0005-0000-0000-0000FA1F0000}"/>
    <cellStyle name="Normal 8 9 2 4" xfId="1572" xr:uid="{00000000-0005-0000-0000-0000FB1F0000}"/>
    <cellStyle name="Normal 8 9 2 4 2" xfId="7173" xr:uid="{00000000-0005-0000-0000-0000FC1F0000}"/>
    <cellStyle name="Normal 8 9 2 5" xfId="1975" xr:uid="{00000000-0005-0000-0000-0000FD1F0000}"/>
    <cellStyle name="Normal 8 9 2 5 2" xfId="7569" xr:uid="{00000000-0005-0000-0000-0000FE1F0000}"/>
    <cellStyle name="Normal 8 9 2 6" xfId="2381" xr:uid="{00000000-0005-0000-0000-0000FF1F0000}"/>
    <cellStyle name="Normal 8 9 2 6 2" xfId="7967" xr:uid="{00000000-0005-0000-0000-000000200000}"/>
    <cellStyle name="Normal 8 9 2 7" xfId="2780" xr:uid="{00000000-0005-0000-0000-000001200000}"/>
    <cellStyle name="Normal 8 9 2 7 2" xfId="8360" xr:uid="{00000000-0005-0000-0000-000002200000}"/>
    <cellStyle name="Normal 8 9 2 8" xfId="4567" xr:uid="{00000000-0005-0000-0000-000003200000}"/>
    <cellStyle name="Normal 8 9 2 8 2" xfId="10018" xr:uid="{00000000-0005-0000-0000-000004200000}"/>
    <cellStyle name="Normal 8 9 2 9" xfId="3272" xr:uid="{00000000-0005-0000-0000-000005200000}"/>
    <cellStyle name="Normal 8 9 2 9 2" xfId="8808" xr:uid="{00000000-0005-0000-0000-000006200000}"/>
    <cellStyle name="Normal 8 9 3" xfId="409" xr:uid="{00000000-0005-0000-0000-000007200000}"/>
    <cellStyle name="Normal 8 9 3 10" xfId="3252" xr:uid="{00000000-0005-0000-0000-000008200000}"/>
    <cellStyle name="Normal 8 9 3 10 2" xfId="8789" xr:uid="{00000000-0005-0000-0000-000009200000}"/>
    <cellStyle name="Normal 8 9 3 11" xfId="4583" xr:uid="{00000000-0005-0000-0000-00000A200000}"/>
    <cellStyle name="Normal 8 9 3 11 2" xfId="10034" xr:uid="{00000000-0005-0000-0000-00000B200000}"/>
    <cellStyle name="Normal 8 9 3 12" xfId="3960" xr:uid="{00000000-0005-0000-0000-00000C200000}"/>
    <cellStyle name="Normal 8 9 3 12 2" xfId="9452" xr:uid="{00000000-0005-0000-0000-00000D200000}"/>
    <cellStyle name="Normal 8 9 3 13" xfId="6052" xr:uid="{00000000-0005-0000-0000-00000E200000}"/>
    <cellStyle name="Normal 8 9 3 2" xfId="892" xr:uid="{00000000-0005-0000-0000-00000F200000}"/>
    <cellStyle name="Normal 8 9 3 2 2" xfId="6504" xr:uid="{00000000-0005-0000-0000-000010200000}"/>
    <cellStyle name="Normal 8 9 3 3" xfId="1297" xr:uid="{00000000-0005-0000-0000-000011200000}"/>
    <cellStyle name="Normal 8 9 3 3 2" xfId="6904" xr:uid="{00000000-0005-0000-0000-000012200000}"/>
    <cellStyle name="Normal 8 9 3 4" xfId="1704" xr:uid="{00000000-0005-0000-0000-000013200000}"/>
    <cellStyle name="Normal 8 9 3 4 2" xfId="7304" xr:uid="{00000000-0005-0000-0000-000014200000}"/>
    <cellStyle name="Normal 8 9 3 5" xfId="2107" xr:uid="{00000000-0005-0000-0000-000015200000}"/>
    <cellStyle name="Normal 8 9 3 5 2" xfId="7700" xr:uid="{00000000-0005-0000-0000-000016200000}"/>
    <cellStyle name="Normal 8 9 3 6" xfId="2513" xr:uid="{00000000-0005-0000-0000-000017200000}"/>
    <cellStyle name="Normal 8 9 3 6 2" xfId="8097" xr:uid="{00000000-0005-0000-0000-000018200000}"/>
    <cellStyle name="Normal 8 9 3 7" xfId="2911" xr:uid="{00000000-0005-0000-0000-000019200000}"/>
    <cellStyle name="Normal 8 9 3 7 2" xfId="8490" xr:uid="{00000000-0005-0000-0000-00001A200000}"/>
    <cellStyle name="Normal 8 9 3 8" xfId="3725" xr:uid="{00000000-0005-0000-0000-00001B200000}"/>
    <cellStyle name="Normal 8 9 3 8 2" xfId="9228" xr:uid="{00000000-0005-0000-0000-00001C200000}"/>
    <cellStyle name="Normal 8 9 3 9" xfId="3122" xr:uid="{00000000-0005-0000-0000-00001D200000}"/>
    <cellStyle name="Normal 8 9 3 9 2" xfId="8668" xr:uid="{00000000-0005-0000-0000-00001E200000}"/>
    <cellStyle name="Normal 8 9 4" xfId="614" xr:uid="{00000000-0005-0000-0000-00001F200000}"/>
    <cellStyle name="Normal 8 9 4 2" xfId="6228" xr:uid="{00000000-0005-0000-0000-000020200000}"/>
    <cellStyle name="Normal 8 9 5" xfId="1019" xr:uid="{00000000-0005-0000-0000-000021200000}"/>
    <cellStyle name="Normal 8 9 5 2" xfId="6628" xr:uid="{00000000-0005-0000-0000-000022200000}"/>
    <cellStyle name="Normal 8 9 6" xfId="1426" xr:uid="{00000000-0005-0000-0000-000023200000}"/>
    <cellStyle name="Normal 8 9 6 2" xfId="7028" xr:uid="{00000000-0005-0000-0000-000024200000}"/>
    <cellStyle name="Normal 8 9 7" xfId="1830" xr:uid="{00000000-0005-0000-0000-000025200000}"/>
    <cellStyle name="Normal 8 9 7 2" xfId="7426" xr:uid="{00000000-0005-0000-0000-000026200000}"/>
    <cellStyle name="Normal 8 9 8" xfId="2236" xr:uid="{00000000-0005-0000-0000-000027200000}"/>
    <cellStyle name="Normal 8 9 8 2" xfId="7825" xr:uid="{00000000-0005-0000-0000-000028200000}"/>
    <cellStyle name="Normal 8 9 9" xfId="2644" xr:uid="{00000000-0005-0000-0000-000029200000}"/>
    <cellStyle name="Normal 8 9 9 2" xfId="8225" xr:uid="{00000000-0005-0000-0000-00002A200000}"/>
    <cellStyle name="Normal 9" xfId="46" xr:uid="{00000000-0005-0000-0000-00002B200000}"/>
    <cellStyle name="Normal 9 10" xfId="140" xr:uid="{00000000-0005-0000-0000-00002C200000}"/>
    <cellStyle name="Normal 9 10 10" xfId="3448" xr:uid="{00000000-0005-0000-0000-00002D200000}"/>
    <cellStyle name="Normal 9 10 10 2" xfId="8968" xr:uid="{00000000-0005-0000-0000-00002E200000}"/>
    <cellStyle name="Normal 9 10 11" xfId="5017" xr:uid="{00000000-0005-0000-0000-00002F200000}"/>
    <cellStyle name="Normal 9 10 11 2" xfId="10402" xr:uid="{00000000-0005-0000-0000-000030200000}"/>
    <cellStyle name="Normal 9 10 12" xfId="3587" xr:uid="{00000000-0005-0000-0000-000031200000}"/>
    <cellStyle name="Normal 9 10 12 2" xfId="9097" xr:uid="{00000000-0005-0000-0000-000032200000}"/>
    <cellStyle name="Normal 9 10 13" xfId="4918" xr:uid="{00000000-0005-0000-0000-000033200000}"/>
    <cellStyle name="Normal 9 10 13 2" xfId="10311" xr:uid="{00000000-0005-0000-0000-000034200000}"/>
    <cellStyle name="Normal 9 10 14" xfId="5010" xr:uid="{00000000-0005-0000-0000-000035200000}"/>
    <cellStyle name="Normal 9 10 14 2" xfId="10397" xr:uid="{00000000-0005-0000-0000-000036200000}"/>
    <cellStyle name="Normal 9 10 15" xfId="5805" xr:uid="{00000000-0005-0000-0000-000037200000}"/>
    <cellStyle name="Normal 9 10 2" xfId="285" xr:uid="{00000000-0005-0000-0000-000038200000}"/>
    <cellStyle name="Normal 9 10 2 10" xfId="3274" xr:uid="{00000000-0005-0000-0000-000039200000}"/>
    <cellStyle name="Normal 9 10 2 10 2" xfId="8810" xr:uid="{00000000-0005-0000-0000-00003A200000}"/>
    <cellStyle name="Normal 9 10 2 11" xfId="3302" xr:uid="{00000000-0005-0000-0000-00003B200000}"/>
    <cellStyle name="Normal 9 10 2 11 2" xfId="8834" xr:uid="{00000000-0005-0000-0000-00003C200000}"/>
    <cellStyle name="Normal 9 10 2 12" xfId="4145" xr:uid="{00000000-0005-0000-0000-00003D200000}"/>
    <cellStyle name="Normal 9 10 2 12 2" xfId="9625" xr:uid="{00000000-0005-0000-0000-00003E200000}"/>
    <cellStyle name="Normal 9 10 2 13" xfId="5933" xr:uid="{00000000-0005-0000-0000-00003F200000}"/>
    <cellStyle name="Normal 9 10 2 2" xfId="768" xr:uid="{00000000-0005-0000-0000-000040200000}"/>
    <cellStyle name="Normal 9 10 2 2 2" xfId="6381" xr:uid="{00000000-0005-0000-0000-000041200000}"/>
    <cellStyle name="Normal 9 10 2 3" xfId="1173" xr:uid="{00000000-0005-0000-0000-000042200000}"/>
    <cellStyle name="Normal 9 10 2 3 2" xfId="6781" xr:uid="{00000000-0005-0000-0000-000043200000}"/>
    <cellStyle name="Normal 9 10 2 4" xfId="1580" xr:uid="{00000000-0005-0000-0000-000044200000}"/>
    <cellStyle name="Normal 9 10 2 4 2" xfId="7181" xr:uid="{00000000-0005-0000-0000-000045200000}"/>
    <cellStyle name="Normal 9 10 2 5" xfId="1983" xr:uid="{00000000-0005-0000-0000-000046200000}"/>
    <cellStyle name="Normal 9 10 2 5 2" xfId="7577" xr:uid="{00000000-0005-0000-0000-000047200000}"/>
    <cellStyle name="Normal 9 10 2 6" xfId="2389" xr:uid="{00000000-0005-0000-0000-000048200000}"/>
    <cellStyle name="Normal 9 10 2 6 2" xfId="7975" xr:uid="{00000000-0005-0000-0000-000049200000}"/>
    <cellStyle name="Normal 9 10 2 7" xfId="2788" xr:uid="{00000000-0005-0000-0000-00004A200000}"/>
    <cellStyle name="Normal 9 10 2 7 2" xfId="8368" xr:uid="{00000000-0005-0000-0000-00004B200000}"/>
    <cellStyle name="Normal 9 10 2 8" xfId="3564" xr:uid="{00000000-0005-0000-0000-00004C200000}"/>
    <cellStyle name="Normal 9 10 2 8 2" xfId="9076" xr:uid="{00000000-0005-0000-0000-00004D200000}"/>
    <cellStyle name="Normal 9 10 2 9" xfId="4844" xr:uid="{00000000-0005-0000-0000-00004E200000}"/>
    <cellStyle name="Normal 9 10 2 9 2" xfId="10240" xr:uid="{00000000-0005-0000-0000-00004F200000}"/>
    <cellStyle name="Normal 9 10 3" xfId="417" xr:uid="{00000000-0005-0000-0000-000050200000}"/>
    <cellStyle name="Normal 9 10 3 10" xfId="5236" xr:uid="{00000000-0005-0000-0000-000051200000}"/>
    <cellStyle name="Normal 9 10 3 10 2" xfId="10609" xr:uid="{00000000-0005-0000-0000-000052200000}"/>
    <cellStyle name="Normal 9 10 3 11" xfId="5483" xr:uid="{00000000-0005-0000-0000-000053200000}"/>
    <cellStyle name="Normal 9 10 3 11 2" xfId="10841" xr:uid="{00000000-0005-0000-0000-000054200000}"/>
    <cellStyle name="Normal 9 10 3 12" xfId="5644" xr:uid="{00000000-0005-0000-0000-000055200000}"/>
    <cellStyle name="Normal 9 10 3 12 2" xfId="10991" xr:uid="{00000000-0005-0000-0000-000056200000}"/>
    <cellStyle name="Normal 9 10 3 13" xfId="6060" xr:uid="{00000000-0005-0000-0000-000057200000}"/>
    <cellStyle name="Normal 9 10 3 2" xfId="900" xr:uid="{00000000-0005-0000-0000-000058200000}"/>
    <cellStyle name="Normal 9 10 3 2 2" xfId="6512" xr:uid="{00000000-0005-0000-0000-000059200000}"/>
    <cellStyle name="Normal 9 10 3 3" xfId="1305" xr:uid="{00000000-0005-0000-0000-00005A200000}"/>
    <cellStyle name="Normal 9 10 3 3 2" xfId="6912" xr:uid="{00000000-0005-0000-0000-00005B200000}"/>
    <cellStyle name="Normal 9 10 3 4" xfId="1712" xr:uid="{00000000-0005-0000-0000-00005C200000}"/>
    <cellStyle name="Normal 9 10 3 4 2" xfId="7312" xr:uid="{00000000-0005-0000-0000-00005D200000}"/>
    <cellStyle name="Normal 9 10 3 5" xfId="2115" xr:uid="{00000000-0005-0000-0000-00005E200000}"/>
    <cellStyle name="Normal 9 10 3 5 2" xfId="7708" xr:uid="{00000000-0005-0000-0000-00005F200000}"/>
    <cellStyle name="Normal 9 10 3 6" xfId="2521" xr:uid="{00000000-0005-0000-0000-000060200000}"/>
    <cellStyle name="Normal 9 10 3 6 2" xfId="8105" xr:uid="{00000000-0005-0000-0000-000061200000}"/>
    <cellStyle name="Normal 9 10 3 7" xfId="2919" xr:uid="{00000000-0005-0000-0000-000062200000}"/>
    <cellStyle name="Normal 9 10 3 7 2" xfId="8498" xr:uid="{00000000-0005-0000-0000-000063200000}"/>
    <cellStyle name="Normal 9 10 3 8" xfId="4436" xr:uid="{00000000-0005-0000-0000-000064200000}"/>
    <cellStyle name="Normal 9 10 3 8 2" xfId="9897" xr:uid="{00000000-0005-0000-0000-000065200000}"/>
    <cellStyle name="Normal 9 10 3 9" xfId="3630" xr:uid="{00000000-0005-0000-0000-000066200000}"/>
    <cellStyle name="Normal 9 10 3 9 2" xfId="9138" xr:uid="{00000000-0005-0000-0000-000067200000}"/>
    <cellStyle name="Normal 9 10 4" xfId="623" xr:uid="{00000000-0005-0000-0000-000068200000}"/>
    <cellStyle name="Normal 9 10 4 2" xfId="6237" xr:uid="{00000000-0005-0000-0000-000069200000}"/>
    <cellStyle name="Normal 9 10 5" xfId="1028" xr:uid="{00000000-0005-0000-0000-00006A200000}"/>
    <cellStyle name="Normal 9 10 5 2" xfId="6637" xr:uid="{00000000-0005-0000-0000-00006B200000}"/>
    <cellStyle name="Normal 9 10 6" xfId="1435" xr:uid="{00000000-0005-0000-0000-00006C200000}"/>
    <cellStyle name="Normal 9 10 6 2" xfId="7037" xr:uid="{00000000-0005-0000-0000-00006D200000}"/>
    <cellStyle name="Normal 9 10 7" xfId="1839" xr:uid="{00000000-0005-0000-0000-00006E200000}"/>
    <cellStyle name="Normal 9 10 7 2" xfId="7435" xr:uid="{00000000-0005-0000-0000-00006F200000}"/>
    <cellStyle name="Normal 9 10 8" xfId="2245" xr:uid="{00000000-0005-0000-0000-000070200000}"/>
    <cellStyle name="Normal 9 10 8 2" xfId="7834" xr:uid="{00000000-0005-0000-0000-000071200000}"/>
    <cellStyle name="Normal 9 10 9" xfId="2652" xr:uid="{00000000-0005-0000-0000-000072200000}"/>
    <cellStyle name="Normal 9 10 9 2" xfId="8233" xr:uid="{00000000-0005-0000-0000-000073200000}"/>
    <cellStyle name="Normal 9 11" xfId="147" xr:uid="{00000000-0005-0000-0000-000074200000}"/>
    <cellStyle name="Normal 9 11 10" xfId="4463" xr:uid="{00000000-0005-0000-0000-000075200000}"/>
    <cellStyle name="Normal 9 11 10 2" xfId="9920" xr:uid="{00000000-0005-0000-0000-000076200000}"/>
    <cellStyle name="Normal 9 11 11" xfId="4246" xr:uid="{00000000-0005-0000-0000-000077200000}"/>
    <cellStyle name="Normal 9 11 11 2" xfId="9716" xr:uid="{00000000-0005-0000-0000-000078200000}"/>
    <cellStyle name="Normal 9 11 12" xfId="5260" xr:uid="{00000000-0005-0000-0000-000079200000}"/>
    <cellStyle name="Normal 9 11 12 2" xfId="10631" xr:uid="{00000000-0005-0000-0000-00007A200000}"/>
    <cellStyle name="Normal 9 11 13" xfId="5501" xr:uid="{00000000-0005-0000-0000-00007B200000}"/>
    <cellStyle name="Normal 9 11 13 2" xfId="10858" xr:uid="{00000000-0005-0000-0000-00007C200000}"/>
    <cellStyle name="Normal 9 11 14" xfId="5656" xr:uid="{00000000-0005-0000-0000-00007D200000}"/>
    <cellStyle name="Normal 9 11 14 2" xfId="11002" xr:uid="{00000000-0005-0000-0000-00007E200000}"/>
    <cellStyle name="Normal 9 11 15" xfId="5811" xr:uid="{00000000-0005-0000-0000-00007F200000}"/>
    <cellStyle name="Normal 9 11 2" xfId="291" xr:uid="{00000000-0005-0000-0000-000080200000}"/>
    <cellStyle name="Normal 9 11 2 10" xfId="2639" xr:uid="{00000000-0005-0000-0000-000081200000}"/>
    <cellStyle name="Normal 9 11 2 10 2" xfId="8220" xr:uid="{00000000-0005-0000-0000-000082200000}"/>
    <cellStyle name="Normal 9 11 2 11" xfId="4919" xr:uid="{00000000-0005-0000-0000-000083200000}"/>
    <cellStyle name="Normal 9 11 2 11 2" xfId="10312" xr:uid="{00000000-0005-0000-0000-000084200000}"/>
    <cellStyle name="Normal 9 11 2 12" xfId="4378" xr:uid="{00000000-0005-0000-0000-000085200000}"/>
    <cellStyle name="Normal 9 11 2 12 2" xfId="9843" xr:uid="{00000000-0005-0000-0000-000086200000}"/>
    <cellStyle name="Normal 9 11 2 13" xfId="5939" xr:uid="{00000000-0005-0000-0000-000087200000}"/>
    <cellStyle name="Normal 9 11 2 2" xfId="774" xr:uid="{00000000-0005-0000-0000-000088200000}"/>
    <cellStyle name="Normal 9 11 2 2 2" xfId="6387" xr:uid="{00000000-0005-0000-0000-000089200000}"/>
    <cellStyle name="Normal 9 11 2 3" xfId="1179" xr:uid="{00000000-0005-0000-0000-00008A200000}"/>
    <cellStyle name="Normal 9 11 2 3 2" xfId="6787" xr:uid="{00000000-0005-0000-0000-00008B200000}"/>
    <cellStyle name="Normal 9 11 2 4" xfId="1586" xr:uid="{00000000-0005-0000-0000-00008C200000}"/>
    <cellStyle name="Normal 9 11 2 4 2" xfId="7187" xr:uid="{00000000-0005-0000-0000-00008D200000}"/>
    <cellStyle name="Normal 9 11 2 5" xfId="1989" xr:uid="{00000000-0005-0000-0000-00008E200000}"/>
    <cellStyle name="Normal 9 11 2 5 2" xfId="7583" xr:uid="{00000000-0005-0000-0000-00008F200000}"/>
    <cellStyle name="Normal 9 11 2 6" xfId="2395" xr:uid="{00000000-0005-0000-0000-000090200000}"/>
    <cellStyle name="Normal 9 11 2 6 2" xfId="7981" xr:uid="{00000000-0005-0000-0000-000091200000}"/>
    <cellStyle name="Normal 9 11 2 7" xfId="2794" xr:uid="{00000000-0005-0000-0000-000092200000}"/>
    <cellStyle name="Normal 9 11 2 7 2" xfId="8374" xr:uid="{00000000-0005-0000-0000-000093200000}"/>
    <cellStyle name="Normal 9 11 2 8" xfId="3148" xr:uid="{00000000-0005-0000-0000-000094200000}"/>
    <cellStyle name="Normal 9 11 2 8 2" xfId="8694" xr:uid="{00000000-0005-0000-0000-000095200000}"/>
    <cellStyle name="Normal 9 11 2 9" xfId="4768" xr:uid="{00000000-0005-0000-0000-000096200000}"/>
    <cellStyle name="Normal 9 11 2 9 2" xfId="10165" xr:uid="{00000000-0005-0000-0000-000097200000}"/>
    <cellStyle name="Normal 9 11 3" xfId="423" xr:uid="{00000000-0005-0000-0000-000098200000}"/>
    <cellStyle name="Normal 9 11 3 10" xfId="3339" xr:uid="{00000000-0005-0000-0000-000099200000}"/>
    <cellStyle name="Normal 9 11 3 10 2" xfId="8869" xr:uid="{00000000-0005-0000-0000-00009A200000}"/>
    <cellStyle name="Normal 9 11 3 11" xfId="4556" xr:uid="{00000000-0005-0000-0000-00009B200000}"/>
    <cellStyle name="Normal 9 11 3 11 2" xfId="10007" xr:uid="{00000000-0005-0000-0000-00009C200000}"/>
    <cellStyle name="Normal 9 11 3 12" xfId="3625" xr:uid="{00000000-0005-0000-0000-00009D200000}"/>
    <cellStyle name="Normal 9 11 3 12 2" xfId="9133" xr:uid="{00000000-0005-0000-0000-00009E200000}"/>
    <cellStyle name="Normal 9 11 3 13" xfId="6066" xr:uid="{00000000-0005-0000-0000-00009F200000}"/>
    <cellStyle name="Normal 9 11 3 2" xfId="906" xr:uid="{00000000-0005-0000-0000-0000A0200000}"/>
    <cellStyle name="Normal 9 11 3 2 2" xfId="6518" xr:uid="{00000000-0005-0000-0000-0000A1200000}"/>
    <cellStyle name="Normal 9 11 3 3" xfId="1311" xr:uid="{00000000-0005-0000-0000-0000A2200000}"/>
    <cellStyle name="Normal 9 11 3 3 2" xfId="6918" xr:uid="{00000000-0005-0000-0000-0000A3200000}"/>
    <cellStyle name="Normal 9 11 3 4" xfId="1718" xr:uid="{00000000-0005-0000-0000-0000A4200000}"/>
    <cellStyle name="Normal 9 11 3 4 2" xfId="7318" xr:uid="{00000000-0005-0000-0000-0000A5200000}"/>
    <cellStyle name="Normal 9 11 3 5" xfId="2121" xr:uid="{00000000-0005-0000-0000-0000A6200000}"/>
    <cellStyle name="Normal 9 11 3 5 2" xfId="7714" xr:uid="{00000000-0005-0000-0000-0000A7200000}"/>
    <cellStyle name="Normal 9 11 3 6" xfId="2527" xr:uid="{00000000-0005-0000-0000-0000A8200000}"/>
    <cellStyle name="Normal 9 11 3 6 2" xfId="8111" xr:uid="{00000000-0005-0000-0000-0000A9200000}"/>
    <cellStyle name="Normal 9 11 3 7" xfId="2925" xr:uid="{00000000-0005-0000-0000-0000AA200000}"/>
    <cellStyle name="Normal 9 11 3 7 2" xfId="8504" xr:uid="{00000000-0005-0000-0000-0000AB200000}"/>
    <cellStyle name="Normal 9 11 3 8" xfId="4037" xr:uid="{00000000-0005-0000-0000-0000AC200000}"/>
    <cellStyle name="Normal 9 11 3 8 2" xfId="9525" xr:uid="{00000000-0005-0000-0000-0000AD200000}"/>
    <cellStyle name="Normal 9 11 3 9" xfId="4220" xr:uid="{00000000-0005-0000-0000-0000AE200000}"/>
    <cellStyle name="Normal 9 11 3 9 2" xfId="9692" xr:uid="{00000000-0005-0000-0000-0000AF200000}"/>
    <cellStyle name="Normal 9 11 4" xfId="630" xr:uid="{00000000-0005-0000-0000-0000B0200000}"/>
    <cellStyle name="Normal 9 11 4 2" xfId="6244" xr:uid="{00000000-0005-0000-0000-0000B1200000}"/>
    <cellStyle name="Normal 9 11 5" xfId="1035" xr:uid="{00000000-0005-0000-0000-0000B2200000}"/>
    <cellStyle name="Normal 9 11 5 2" xfId="6644" xr:uid="{00000000-0005-0000-0000-0000B3200000}"/>
    <cellStyle name="Normal 9 11 6" xfId="1442" xr:uid="{00000000-0005-0000-0000-0000B4200000}"/>
    <cellStyle name="Normal 9 11 6 2" xfId="7044" xr:uid="{00000000-0005-0000-0000-0000B5200000}"/>
    <cellStyle name="Normal 9 11 7" xfId="1846" xr:uid="{00000000-0005-0000-0000-0000B6200000}"/>
    <cellStyle name="Normal 9 11 7 2" xfId="7442" xr:uid="{00000000-0005-0000-0000-0000B7200000}"/>
    <cellStyle name="Normal 9 11 8" xfId="2252" xr:uid="{00000000-0005-0000-0000-0000B8200000}"/>
    <cellStyle name="Normal 9 11 8 2" xfId="7840" xr:uid="{00000000-0005-0000-0000-0000B9200000}"/>
    <cellStyle name="Normal 9 11 9" xfId="2659" xr:uid="{00000000-0005-0000-0000-0000BA200000}"/>
    <cellStyle name="Normal 9 11 9 2" xfId="8240" xr:uid="{00000000-0005-0000-0000-0000BB200000}"/>
    <cellStyle name="Normal 9 12" xfId="152" xr:uid="{00000000-0005-0000-0000-0000BC200000}"/>
    <cellStyle name="Normal 9 12 10" xfId="4364" xr:uid="{00000000-0005-0000-0000-0000BD200000}"/>
    <cellStyle name="Normal 9 12 10 2" xfId="9830" xr:uid="{00000000-0005-0000-0000-0000BE200000}"/>
    <cellStyle name="Normal 9 12 11" xfId="4427" xr:uid="{00000000-0005-0000-0000-0000BF200000}"/>
    <cellStyle name="Normal 9 12 11 2" xfId="9888" xr:uid="{00000000-0005-0000-0000-0000C0200000}"/>
    <cellStyle name="Normal 9 12 12" xfId="5174" xr:uid="{00000000-0005-0000-0000-0000C1200000}"/>
    <cellStyle name="Normal 9 12 12 2" xfId="10548" xr:uid="{00000000-0005-0000-0000-0000C2200000}"/>
    <cellStyle name="Normal 9 12 13" xfId="5442" xr:uid="{00000000-0005-0000-0000-0000C3200000}"/>
    <cellStyle name="Normal 9 12 13 2" xfId="10801" xr:uid="{00000000-0005-0000-0000-0000C4200000}"/>
    <cellStyle name="Normal 9 12 14" xfId="5622" xr:uid="{00000000-0005-0000-0000-0000C5200000}"/>
    <cellStyle name="Normal 9 12 14 2" xfId="10970" xr:uid="{00000000-0005-0000-0000-0000C6200000}"/>
    <cellStyle name="Normal 9 12 15" xfId="5816" xr:uid="{00000000-0005-0000-0000-0000C7200000}"/>
    <cellStyle name="Normal 9 12 2" xfId="296" xr:uid="{00000000-0005-0000-0000-0000C8200000}"/>
    <cellStyle name="Normal 9 12 2 10" xfId="4764" xr:uid="{00000000-0005-0000-0000-0000C9200000}"/>
    <cellStyle name="Normal 9 12 2 10 2" xfId="10162" xr:uid="{00000000-0005-0000-0000-0000CA200000}"/>
    <cellStyle name="Normal 9 12 2 11" xfId="3842" xr:uid="{00000000-0005-0000-0000-0000CB200000}"/>
    <cellStyle name="Normal 9 12 2 11 2" xfId="9340" xr:uid="{00000000-0005-0000-0000-0000CC200000}"/>
    <cellStyle name="Normal 9 12 2 12" xfId="5231" xr:uid="{00000000-0005-0000-0000-0000CD200000}"/>
    <cellStyle name="Normal 9 12 2 12 2" xfId="10604" xr:uid="{00000000-0005-0000-0000-0000CE200000}"/>
    <cellStyle name="Normal 9 12 2 13" xfId="5944" xr:uid="{00000000-0005-0000-0000-0000CF200000}"/>
    <cellStyle name="Normal 9 12 2 2" xfId="779" xr:uid="{00000000-0005-0000-0000-0000D0200000}"/>
    <cellStyle name="Normal 9 12 2 2 2" xfId="6392" xr:uid="{00000000-0005-0000-0000-0000D1200000}"/>
    <cellStyle name="Normal 9 12 2 3" xfId="1184" xr:uid="{00000000-0005-0000-0000-0000D2200000}"/>
    <cellStyle name="Normal 9 12 2 3 2" xfId="6792" xr:uid="{00000000-0005-0000-0000-0000D3200000}"/>
    <cellStyle name="Normal 9 12 2 4" xfId="1591" xr:uid="{00000000-0005-0000-0000-0000D4200000}"/>
    <cellStyle name="Normal 9 12 2 4 2" xfId="7192" xr:uid="{00000000-0005-0000-0000-0000D5200000}"/>
    <cellStyle name="Normal 9 12 2 5" xfId="1994" xr:uid="{00000000-0005-0000-0000-0000D6200000}"/>
    <cellStyle name="Normal 9 12 2 5 2" xfId="7588" xr:uid="{00000000-0005-0000-0000-0000D7200000}"/>
    <cellStyle name="Normal 9 12 2 6" xfId="2400" xr:uid="{00000000-0005-0000-0000-0000D8200000}"/>
    <cellStyle name="Normal 9 12 2 6 2" xfId="7986" xr:uid="{00000000-0005-0000-0000-0000D9200000}"/>
    <cellStyle name="Normal 9 12 2 7" xfId="2799" xr:uid="{00000000-0005-0000-0000-0000DA200000}"/>
    <cellStyle name="Normal 9 12 2 7 2" xfId="8379" xr:uid="{00000000-0005-0000-0000-0000DB200000}"/>
    <cellStyle name="Normal 9 12 2 8" xfId="3351" xr:uid="{00000000-0005-0000-0000-0000DC200000}"/>
    <cellStyle name="Normal 9 12 2 8 2" xfId="8880" xr:uid="{00000000-0005-0000-0000-0000DD200000}"/>
    <cellStyle name="Normal 9 12 2 9" xfId="3579" xr:uid="{00000000-0005-0000-0000-0000DE200000}"/>
    <cellStyle name="Normal 9 12 2 9 2" xfId="9090" xr:uid="{00000000-0005-0000-0000-0000DF200000}"/>
    <cellStyle name="Normal 9 12 3" xfId="428" xr:uid="{00000000-0005-0000-0000-0000E0200000}"/>
    <cellStyle name="Normal 9 12 3 10" xfId="4020" xr:uid="{00000000-0005-0000-0000-0000E1200000}"/>
    <cellStyle name="Normal 9 12 3 10 2" xfId="9509" xr:uid="{00000000-0005-0000-0000-0000E2200000}"/>
    <cellStyle name="Normal 9 12 3 11" xfId="3281" xr:uid="{00000000-0005-0000-0000-0000E3200000}"/>
    <cellStyle name="Normal 9 12 3 11 2" xfId="8816" xr:uid="{00000000-0005-0000-0000-0000E4200000}"/>
    <cellStyle name="Normal 9 12 3 12" xfId="4184" xr:uid="{00000000-0005-0000-0000-0000E5200000}"/>
    <cellStyle name="Normal 9 12 3 12 2" xfId="9660" xr:uid="{00000000-0005-0000-0000-0000E6200000}"/>
    <cellStyle name="Normal 9 12 3 13" xfId="6071" xr:uid="{00000000-0005-0000-0000-0000E7200000}"/>
    <cellStyle name="Normal 9 12 3 2" xfId="911" xr:uid="{00000000-0005-0000-0000-0000E8200000}"/>
    <cellStyle name="Normal 9 12 3 2 2" xfId="6523" xr:uid="{00000000-0005-0000-0000-0000E9200000}"/>
    <cellStyle name="Normal 9 12 3 3" xfId="1316" xr:uid="{00000000-0005-0000-0000-0000EA200000}"/>
    <cellStyle name="Normal 9 12 3 3 2" xfId="6923" xr:uid="{00000000-0005-0000-0000-0000EB200000}"/>
    <cellStyle name="Normal 9 12 3 4" xfId="1723" xr:uid="{00000000-0005-0000-0000-0000EC200000}"/>
    <cellStyle name="Normal 9 12 3 4 2" xfId="7323" xr:uid="{00000000-0005-0000-0000-0000ED200000}"/>
    <cellStyle name="Normal 9 12 3 5" xfId="2126" xr:uid="{00000000-0005-0000-0000-0000EE200000}"/>
    <cellStyle name="Normal 9 12 3 5 2" xfId="7719" xr:uid="{00000000-0005-0000-0000-0000EF200000}"/>
    <cellStyle name="Normal 9 12 3 6" xfId="2532" xr:uid="{00000000-0005-0000-0000-0000F0200000}"/>
    <cellStyle name="Normal 9 12 3 6 2" xfId="8116" xr:uid="{00000000-0005-0000-0000-0000F1200000}"/>
    <cellStyle name="Normal 9 12 3 7" xfId="2930" xr:uid="{00000000-0005-0000-0000-0000F2200000}"/>
    <cellStyle name="Normal 9 12 3 7 2" xfId="8509" xr:uid="{00000000-0005-0000-0000-0000F3200000}"/>
    <cellStyle name="Normal 9 12 3 8" xfId="4253" xr:uid="{00000000-0005-0000-0000-0000F4200000}"/>
    <cellStyle name="Normal 9 12 3 8 2" xfId="9723" xr:uid="{00000000-0005-0000-0000-0000F5200000}"/>
    <cellStyle name="Normal 9 12 3 9" xfId="4369" xr:uid="{00000000-0005-0000-0000-0000F6200000}"/>
    <cellStyle name="Normal 9 12 3 9 2" xfId="9834" xr:uid="{00000000-0005-0000-0000-0000F7200000}"/>
    <cellStyle name="Normal 9 12 4" xfId="635" xr:uid="{00000000-0005-0000-0000-0000F8200000}"/>
    <cellStyle name="Normal 9 12 4 2" xfId="6249" xr:uid="{00000000-0005-0000-0000-0000F9200000}"/>
    <cellStyle name="Normal 9 12 5" xfId="1040" xr:uid="{00000000-0005-0000-0000-0000FA200000}"/>
    <cellStyle name="Normal 9 12 5 2" xfId="6649" xr:uid="{00000000-0005-0000-0000-0000FB200000}"/>
    <cellStyle name="Normal 9 12 6" xfId="1447" xr:uid="{00000000-0005-0000-0000-0000FC200000}"/>
    <cellStyle name="Normal 9 12 6 2" xfId="7049" xr:uid="{00000000-0005-0000-0000-0000FD200000}"/>
    <cellStyle name="Normal 9 12 7" xfId="1851" xr:uid="{00000000-0005-0000-0000-0000FE200000}"/>
    <cellStyle name="Normal 9 12 7 2" xfId="7447" xr:uid="{00000000-0005-0000-0000-0000FF200000}"/>
    <cellStyle name="Normal 9 12 8" xfId="2257" xr:uid="{00000000-0005-0000-0000-000000210000}"/>
    <cellStyle name="Normal 9 12 8 2" xfId="7845" xr:uid="{00000000-0005-0000-0000-000001210000}"/>
    <cellStyle name="Normal 9 12 9" xfId="2664" xr:uid="{00000000-0005-0000-0000-000002210000}"/>
    <cellStyle name="Normal 9 12 9 2" xfId="8245" xr:uid="{00000000-0005-0000-0000-000003210000}"/>
    <cellStyle name="Normal 9 13" xfId="150" xr:uid="{00000000-0005-0000-0000-000004210000}"/>
    <cellStyle name="Normal 9 13 10" xfId="3559" xr:uid="{00000000-0005-0000-0000-000005210000}"/>
    <cellStyle name="Normal 9 13 10 2" xfId="9071" xr:uid="{00000000-0005-0000-0000-000006210000}"/>
    <cellStyle name="Normal 9 13 11" xfId="4843" xr:uid="{00000000-0005-0000-0000-000007210000}"/>
    <cellStyle name="Normal 9 13 11 2" xfId="10239" xr:uid="{00000000-0005-0000-0000-000008210000}"/>
    <cellStyle name="Normal 9 13 12" xfId="2937" xr:uid="{00000000-0005-0000-0000-000009210000}"/>
    <cellStyle name="Normal 9 13 12 2" xfId="8516" xr:uid="{00000000-0005-0000-0000-00000A210000}"/>
    <cellStyle name="Normal 9 13 13" xfId="5287" xr:uid="{00000000-0005-0000-0000-00000B210000}"/>
    <cellStyle name="Normal 9 13 13 2" xfId="10656" xr:uid="{00000000-0005-0000-0000-00000C210000}"/>
    <cellStyle name="Normal 9 13 14" xfId="5523" xr:uid="{00000000-0005-0000-0000-00000D210000}"/>
    <cellStyle name="Normal 9 13 14 2" xfId="10878" xr:uid="{00000000-0005-0000-0000-00000E210000}"/>
    <cellStyle name="Normal 9 13 15" xfId="5814" xr:uid="{00000000-0005-0000-0000-00000F210000}"/>
    <cellStyle name="Normal 9 13 2" xfId="294" xr:uid="{00000000-0005-0000-0000-000010210000}"/>
    <cellStyle name="Normal 9 13 2 10" xfId="5044" xr:uid="{00000000-0005-0000-0000-000011210000}"/>
    <cellStyle name="Normal 9 13 2 10 2" xfId="10429" xr:uid="{00000000-0005-0000-0000-000012210000}"/>
    <cellStyle name="Normal 9 13 2 11" xfId="3671" xr:uid="{00000000-0005-0000-0000-000013210000}"/>
    <cellStyle name="Normal 9 13 2 11 2" xfId="9177" xr:uid="{00000000-0005-0000-0000-000014210000}"/>
    <cellStyle name="Normal 9 13 2 12" xfId="3174" xr:uid="{00000000-0005-0000-0000-000015210000}"/>
    <cellStyle name="Normal 9 13 2 12 2" xfId="8719" xr:uid="{00000000-0005-0000-0000-000016210000}"/>
    <cellStyle name="Normal 9 13 2 13" xfId="5942" xr:uid="{00000000-0005-0000-0000-000017210000}"/>
    <cellStyle name="Normal 9 13 2 2" xfId="777" xr:uid="{00000000-0005-0000-0000-000018210000}"/>
    <cellStyle name="Normal 9 13 2 2 2" xfId="6390" xr:uid="{00000000-0005-0000-0000-000019210000}"/>
    <cellStyle name="Normal 9 13 2 3" xfId="1182" xr:uid="{00000000-0005-0000-0000-00001A210000}"/>
    <cellStyle name="Normal 9 13 2 3 2" xfId="6790" xr:uid="{00000000-0005-0000-0000-00001B210000}"/>
    <cellStyle name="Normal 9 13 2 4" xfId="1589" xr:uid="{00000000-0005-0000-0000-00001C210000}"/>
    <cellStyle name="Normal 9 13 2 4 2" xfId="7190" xr:uid="{00000000-0005-0000-0000-00001D210000}"/>
    <cellStyle name="Normal 9 13 2 5" xfId="1992" xr:uid="{00000000-0005-0000-0000-00001E210000}"/>
    <cellStyle name="Normal 9 13 2 5 2" xfId="7586" xr:uid="{00000000-0005-0000-0000-00001F210000}"/>
    <cellStyle name="Normal 9 13 2 6" xfId="2398" xr:uid="{00000000-0005-0000-0000-000020210000}"/>
    <cellStyle name="Normal 9 13 2 6 2" xfId="7984" xr:uid="{00000000-0005-0000-0000-000021210000}"/>
    <cellStyle name="Normal 9 13 2 7" xfId="2797" xr:uid="{00000000-0005-0000-0000-000022210000}"/>
    <cellStyle name="Normal 9 13 2 7 2" xfId="8377" xr:uid="{00000000-0005-0000-0000-000023210000}"/>
    <cellStyle name="Normal 9 13 2 8" xfId="3967" xr:uid="{00000000-0005-0000-0000-000024210000}"/>
    <cellStyle name="Normal 9 13 2 8 2" xfId="9459" xr:uid="{00000000-0005-0000-0000-000025210000}"/>
    <cellStyle name="Normal 9 13 2 9" xfId="3144" xr:uid="{00000000-0005-0000-0000-000026210000}"/>
    <cellStyle name="Normal 9 13 2 9 2" xfId="8690" xr:uid="{00000000-0005-0000-0000-000027210000}"/>
    <cellStyle name="Normal 9 13 3" xfId="426" xr:uid="{00000000-0005-0000-0000-000028210000}"/>
    <cellStyle name="Normal 9 13 3 10" xfId="4878" xr:uid="{00000000-0005-0000-0000-000029210000}"/>
    <cellStyle name="Normal 9 13 3 10 2" xfId="10272" xr:uid="{00000000-0005-0000-0000-00002A210000}"/>
    <cellStyle name="Normal 9 13 3 11" xfId="3958" xr:uid="{00000000-0005-0000-0000-00002B210000}"/>
    <cellStyle name="Normal 9 13 3 11 2" xfId="9450" xr:uid="{00000000-0005-0000-0000-00002C210000}"/>
    <cellStyle name="Normal 9 13 3 12" xfId="4086" xr:uid="{00000000-0005-0000-0000-00002D210000}"/>
    <cellStyle name="Normal 9 13 3 12 2" xfId="9572" xr:uid="{00000000-0005-0000-0000-00002E210000}"/>
    <cellStyle name="Normal 9 13 3 13" xfId="6069" xr:uid="{00000000-0005-0000-0000-00002F210000}"/>
    <cellStyle name="Normal 9 13 3 2" xfId="909" xr:uid="{00000000-0005-0000-0000-000030210000}"/>
    <cellStyle name="Normal 9 13 3 2 2" xfId="6521" xr:uid="{00000000-0005-0000-0000-000031210000}"/>
    <cellStyle name="Normal 9 13 3 3" xfId="1314" xr:uid="{00000000-0005-0000-0000-000032210000}"/>
    <cellStyle name="Normal 9 13 3 3 2" xfId="6921" xr:uid="{00000000-0005-0000-0000-000033210000}"/>
    <cellStyle name="Normal 9 13 3 4" xfId="1721" xr:uid="{00000000-0005-0000-0000-000034210000}"/>
    <cellStyle name="Normal 9 13 3 4 2" xfId="7321" xr:uid="{00000000-0005-0000-0000-000035210000}"/>
    <cellStyle name="Normal 9 13 3 5" xfId="2124" xr:uid="{00000000-0005-0000-0000-000036210000}"/>
    <cellStyle name="Normal 9 13 3 5 2" xfId="7717" xr:uid="{00000000-0005-0000-0000-000037210000}"/>
    <cellStyle name="Normal 9 13 3 6" xfId="2530" xr:uid="{00000000-0005-0000-0000-000038210000}"/>
    <cellStyle name="Normal 9 13 3 6 2" xfId="8114" xr:uid="{00000000-0005-0000-0000-000039210000}"/>
    <cellStyle name="Normal 9 13 3 7" xfId="2928" xr:uid="{00000000-0005-0000-0000-00003A210000}"/>
    <cellStyle name="Normal 9 13 3 7 2" xfId="8507" xr:uid="{00000000-0005-0000-0000-00003B210000}"/>
    <cellStyle name="Normal 9 13 3 8" xfId="3118" xr:uid="{00000000-0005-0000-0000-00003C210000}"/>
    <cellStyle name="Normal 9 13 3 8 2" xfId="8664" xr:uid="{00000000-0005-0000-0000-00003D210000}"/>
    <cellStyle name="Normal 9 13 3 9" xfId="4744" xr:uid="{00000000-0005-0000-0000-00003E210000}"/>
    <cellStyle name="Normal 9 13 3 9 2" xfId="10142" xr:uid="{00000000-0005-0000-0000-00003F210000}"/>
    <cellStyle name="Normal 9 13 4" xfId="633" xr:uid="{00000000-0005-0000-0000-000040210000}"/>
    <cellStyle name="Normal 9 13 4 2" xfId="6247" xr:uid="{00000000-0005-0000-0000-000041210000}"/>
    <cellStyle name="Normal 9 13 5" xfId="1038" xr:uid="{00000000-0005-0000-0000-000042210000}"/>
    <cellStyle name="Normal 9 13 5 2" xfId="6647" xr:uid="{00000000-0005-0000-0000-000043210000}"/>
    <cellStyle name="Normal 9 13 6" xfId="1445" xr:uid="{00000000-0005-0000-0000-000044210000}"/>
    <cellStyle name="Normal 9 13 6 2" xfId="7047" xr:uid="{00000000-0005-0000-0000-000045210000}"/>
    <cellStyle name="Normal 9 13 7" xfId="1849" xr:uid="{00000000-0005-0000-0000-000046210000}"/>
    <cellStyle name="Normal 9 13 7 2" xfId="7445" xr:uid="{00000000-0005-0000-0000-000047210000}"/>
    <cellStyle name="Normal 9 13 8" xfId="2255" xr:uid="{00000000-0005-0000-0000-000048210000}"/>
    <cellStyle name="Normal 9 13 8 2" xfId="7843" xr:uid="{00000000-0005-0000-0000-000049210000}"/>
    <cellStyle name="Normal 9 13 9" xfId="2662" xr:uid="{00000000-0005-0000-0000-00004A210000}"/>
    <cellStyle name="Normal 9 13 9 2" xfId="8243" xr:uid="{00000000-0005-0000-0000-00004B210000}"/>
    <cellStyle name="Normal 9 14" xfId="206" xr:uid="{00000000-0005-0000-0000-00004C210000}"/>
    <cellStyle name="Normal 9 14 10" xfId="4807" xr:uid="{00000000-0005-0000-0000-00004D210000}"/>
    <cellStyle name="Normal 9 14 10 2" xfId="10204" xr:uid="{00000000-0005-0000-0000-00004E210000}"/>
    <cellStyle name="Normal 9 14 11" xfId="3620" xr:uid="{00000000-0005-0000-0000-00004F210000}"/>
    <cellStyle name="Normal 9 14 11 2" xfId="9128" xr:uid="{00000000-0005-0000-0000-000050210000}"/>
    <cellStyle name="Normal 9 14 12" xfId="4264" xr:uid="{00000000-0005-0000-0000-000051210000}"/>
    <cellStyle name="Normal 9 14 12 2" xfId="9734" xr:uid="{00000000-0005-0000-0000-000052210000}"/>
    <cellStyle name="Normal 9 14 13" xfId="5856" xr:uid="{00000000-0005-0000-0000-000053210000}"/>
    <cellStyle name="Normal 9 14 2" xfId="689" xr:uid="{00000000-0005-0000-0000-000054210000}"/>
    <cellStyle name="Normal 9 14 2 2" xfId="6302" xr:uid="{00000000-0005-0000-0000-000055210000}"/>
    <cellStyle name="Normal 9 14 3" xfId="1094" xr:uid="{00000000-0005-0000-0000-000056210000}"/>
    <cellStyle name="Normal 9 14 3 2" xfId="6702" xr:uid="{00000000-0005-0000-0000-000057210000}"/>
    <cellStyle name="Normal 9 14 4" xfId="1501" xr:uid="{00000000-0005-0000-0000-000058210000}"/>
    <cellStyle name="Normal 9 14 4 2" xfId="7102" xr:uid="{00000000-0005-0000-0000-000059210000}"/>
    <cellStyle name="Normal 9 14 5" xfId="1904" xr:uid="{00000000-0005-0000-0000-00005A210000}"/>
    <cellStyle name="Normal 9 14 5 2" xfId="7498" xr:uid="{00000000-0005-0000-0000-00005B210000}"/>
    <cellStyle name="Normal 9 14 6" xfId="2310" xr:uid="{00000000-0005-0000-0000-00005C210000}"/>
    <cellStyle name="Normal 9 14 6 2" xfId="7896" xr:uid="{00000000-0005-0000-0000-00005D210000}"/>
    <cellStyle name="Normal 9 14 7" xfId="2711" xr:uid="{00000000-0005-0000-0000-00005E210000}"/>
    <cellStyle name="Normal 9 14 7 2" xfId="8291" xr:uid="{00000000-0005-0000-0000-00005F210000}"/>
    <cellStyle name="Normal 9 14 8" xfId="3298" xr:uid="{00000000-0005-0000-0000-000060210000}"/>
    <cellStyle name="Normal 9 14 8 2" xfId="8831" xr:uid="{00000000-0005-0000-0000-000061210000}"/>
    <cellStyle name="Normal 9 14 9" xfId="4297" xr:uid="{00000000-0005-0000-0000-000062210000}"/>
    <cellStyle name="Normal 9 14 9 2" xfId="9764" xr:uid="{00000000-0005-0000-0000-000063210000}"/>
    <cellStyle name="Normal 9 15" xfId="338" xr:uid="{00000000-0005-0000-0000-000064210000}"/>
    <cellStyle name="Normal 9 15 10" xfId="4549" xr:uid="{00000000-0005-0000-0000-000065210000}"/>
    <cellStyle name="Normal 9 15 10 2" xfId="10000" xr:uid="{00000000-0005-0000-0000-000066210000}"/>
    <cellStyle name="Normal 9 15 11" xfId="5276" xr:uid="{00000000-0005-0000-0000-000067210000}"/>
    <cellStyle name="Normal 9 15 11 2" xfId="10645" xr:uid="{00000000-0005-0000-0000-000068210000}"/>
    <cellStyle name="Normal 9 15 12" xfId="5516" xr:uid="{00000000-0005-0000-0000-000069210000}"/>
    <cellStyle name="Normal 9 15 12 2" xfId="10871" xr:uid="{00000000-0005-0000-0000-00006A210000}"/>
    <cellStyle name="Normal 9 15 13" xfId="5983" xr:uid="{00000000-0005-0000-0000-00006B210000}"/>
    <cellStyle name="Normal 9 15 2" xfId="821" xr:uid="{00000000-0005-0000-0000-00006C210000}"/>
    <cellStyle name="Normal 9 15 2 2" xfId="6433" xr:uid="{00000000-0005-0000-0000-00006D210000}"/>
    <cellStyle name="Normal 9 15 3" xfId="1226" xr:uid="{00000000-0005-0000-0000-00006E210000}"/>
    <cellStyle name="Normal 9 15 3 2" xfId="6833" xr:uid="{00000000-0005-0000-0000-00006F210000}"/>
    <cellStyle name="Normal 9 15 4" xfId="1633" xr:uid="{00000000-0005-0000-0000-000070210000}"/>
    <cellStyle name="Normal 9 15 4 2" xfId="7233" xr:uid="{00000000-0005-0000-0000-000071210000}"/>
    <cellStyle name="Normal 9 15 5" xfId="2036" xr:uid="{00000000-0005-0000-0000-000072210000}"/>
    <cellStyle name="Normal 9 15 5 2" xfId="7629" xr:uid="{00000000-0005-0000-0000-000073210000}"/>
    <cellStyle name="Normal 9 15 6" xfId="2442" xr:uid="{00000000-0005-0000-0000-000074210000}"/>
    <cellStyle name="Normal 9 15 6 2" xfId="8026" xr:uid="{00000000-0005-0000-0000-000075210000}"/>
    <cellStyle name="Normal 9 15 7" xfId="2840" xr:uid="{00000000-0005-0000-0000-000076210000}"/>
    <cellStyle name="Normal 9 15 7 2" xfId="8419" xr:uid="{00000000-0005-0000-0000-000077210000}"/>
    <cellStyle name="Normal 9 15 8" xfId="4227" xr:uid="{00000000-0005-0000-0000-000078210000}"/>
    <cellStyle name="Normal 9 15 8 2" xfId="9699" xr:uid="{00000000-0005-0000-0000-000079210000}"/>
    <cellStyle name="Normal 9 15 9" xfId="3510" xr:uid="{00000000-0005-0000-0000-00007A210000}"/>
    <cellStyle name="Normal 9 15 9 2" xfId="9024" xr:uid="{00000000-0005-0000-0000-00007B210000}"/>
    <cellStyle name="Normal 9 16" xfId="529" xr:uid="{00000000-0005-0000-0000-00007C210000}"/>
    <cellStyle name="Normal 9 16 2" xfId="6148" xr:uid="{00000000-0005-0000-0000-00007D210000}"/>
    <cellStyle name="Normal 9 17" xfId="642" xr:uid="{00000000-0005-0000-0000-00007E210000}"/>
    <cellStyle name="Normal 9 17 2" xfId="6256" xr:uid="{00000000-0005-0000-0000-00007F210000}"/>
    <cellStyle name="Normal 9 18" xfId="1047" xr:uid="{00000000-0005-0000-0000-000080210000}"/>
    <cellStyle name="Normal 9 18 2" xfId="6656" xr:uid="{00000000-0005-0000-0000-000081210000}"/>
    <cellStyle name="Normal 9 19" xfId="1454" xr:uid="{00000000-0005-0000-0000-000082210000}"/>
    <cellStyle name="Normal 9 19 2" xfId="7056" xr:uid="{00000000-0005-0000-0000-000083210000}"/>
    <cellStyle name="Normal 9 2" xfId="75" xr:uid="{00000000-0005-0000-0000-000084210000}"/>
    <cellStyle name="Normal 9 2 10" xfId="4385" xr:uid="{00000000-0005-0000-0000-000085210000}"/>
    <cellStyle name="Normal 9 2 10 2" xfId="9849" xr:uid="{00000000-0005-0000-0000-000086210000}"/>
    <cellStyle name="Normal 9 2 11" xfId="3338" xr:uid="{00000000-0005-0000-0000-000087210000}"/>
    <cellStyle name="Normal 9 2 11 2" xfId="8868" xr:uid="{00000000-0005-0000-0000-000088210000}"/>
    <cellStyle name="Normal 9 2 12" xfId="5193" xr:uid="{00000000-0005-0000-0000-000089210000}"/>
    <cellStyle name="Normal 9 2 12 2" xfId="10567" xr:uid="{00000000-0005-0000-0000-00008A210000}"/>
    <cellStyle name="Normal 9 2 13" xfId="5457" xr:uid="{00000000-0005-0000-0000-00008B210000}"/>
    <cellStyle name="Normal 9 2 13 2" xfId="10816" xr:uid="{00000000-0005-0000-0000-00008C210000}"/>
    <cellStyle name="Normal 9 2 14" xfId="5630" xr:uid="{00000000-0005-0000-0000-00008D210000}"/>
    <cellStyle name="Normal 9 2 14 2" xfId="10978" xr:uid="{00000000-0005-0000-0000-00008E210000}"/>
    <cellStyle name="Normal 9 2 15" xfId="5750" xr:uid="{00000000-0005-0000-0000-00008F210000}"/>
    <cellStyle name="Normal 9 2 2" xfId="229" xr:uid="{00000000-0005-0000-0000-000090210000}"/>
    <cellStyle name="Normal 9 2 2 10" xfId="4987" xr:uid="{00000000-0005-0000-0000-000091210000}"/>
    <cellStyle name="Normal 9 2 2 10 2" xfId="10375" xr:uid="{00000000-0005-0000-0000-000092210000}"/>
    <cellStyle name="Normal 9 2 2 11" xfId="3850" xr:uid="{00000000-0005-0000-0000-000093210000}"/>
    <cellStyle name="Normal 9 2 2 11 2" xfId="9348" xr:uid="{00000000-0005-0000-0000-000094210000}"/>
    <cellStyle name="Normal 9 2 2 12" xfId="4952" xr:uid="{00000000-0005-0000-0000-000095210000}"/>
    <cellStyle name="Normal 9 2 2 12 2" xfId="10341" xr:uid="{00000000-0005-0000-0000-000096210000}"/>
    <cellStyle name="Normal 9 2 2 13" xfId="5878" xr:uid="{00000000-0005-0000-0000-000097210000}"/>
    <cellStyle name="Normal 9 2 2 2" xfId="712" xr:uid="{00000000-0005-0000-0000-000098210000}"/>
    <cellStyle name="Normal 9 2 2 2 2" xfId="6325" xr:uid="{00000000-0005-0000-0000-000099210000}"/>
    <cellStyle name="Normal 9 2 2 3" xfId="1117" xr:uid="{00000000-0005-0000-0000-00009A210000}"/>
    <cellStyle name="Normal 9 2 2 3 2" xfId="6725" xr:uid="{00000000-0005-0000-0000-00009B210000}"/>
    <cellStyle name="Normal 9 2 2 4" xfId="1524" xr:uid="{00000000-0005-0000-0000-00009C210000}"/>
    <cellStyle name="Normal 9 2 2 4 2" xfId="7125" xr:uid="{00000000-0005-0000-0000-00009D210000}"/>
    <cellStyle name="Normal 9 2 2 5" xfId="1927" xr:uid="{00000000-0005-0000-0000-00009E210000}"/>
    <cellStyle name="Normal 9 2 2 5 2" xfId="7521" xr:uid="{00000000-0005-0000-0000-00009F210000}"/>
    <cellStyle name="Normal 9 2 2 6" xfId="2333" xr:uid="{00000000-0005-0000-0000-0000A0210000}"/>
    <cellStyle name="Normal 9 2 2 6 2" xfId="7919" xr:uid="{00000000-0005-0000-0000-0000A1210000}"/>
    <cellStyle name="Normal 9 2 2 7" xfId="2733" xr:uid="{00000000-0005-0000-0000-0000A2210000}"/>
    <cellStyle name="Normal 9 2 2 7 2" xfId="8313" xr:uid="{00000000-0005-0000-0000-0000A3210000}"/>
    <cellStyle name="Normal 9 2 2 8" xfId="3718" xr:uid="{00000000-0005-0000-0000-0000A4210000}"/>
    <cellStyle name="Normal 9 2 2 8 2" xfId="9221" xr:uid="{00000000-0005-0000-0000-0000A5210000}"/>
    <cellStyle name="Normal 9 2 2 9" xfId="3331" xr:uid="{00000000-0005-0000-0000-0000A6210000}"/>
    <cellStyle name="Normal 9 2 2 9 2" xfId="8862" xr:uid="{00000000-0005-0000-0000-0000A7210000}"/>
    <cellStyle name="Normal 9 2 3" xfId="361" xr:uid="{00000000-0005-0000-0000-0000A8210000}"/>
    <cellStyle name="Normal 9 2 3 10" xfId="3465" xr:uid="{00000000-0005-0000-0000-0000A9210000}"/>
    <cellStyle name="Normal 9 2 3 10 2" xfId="8983" xr:uid="{00000000-0005-0000-0000-0000AA210000}"/>
    <cellStyle name="Normal 9 2 3 11" xfId="5329" xr:uid="{00000000-0005-0000-0000-0000AB210000}"/>
    <cellStyle name="Normal 9 2 3 11 2" xfId="10696" xr:uid="{00000000-0005-0000-0000-0000AC210000}"/>
    <cellStyle name="Normal 9 2 3 12" xfId="5555" xr:uid="{00000000-0005-0000-0000-0000AD210000}"/>
    <cellStyle name="Normal 9 2 3 12 2" xfId="10908" xr:uid="{00000000-0005-0000-0000-0000AE210000}"/>
    <cellStyle name="Normal 9 2 3 13" xfId="6005" xr:uid="{00000000-0005-0000-0000-0000AF210000}"/>
    <cellStyle name="Normal 9 2 3 2" xfId="844" xr:uid="{00000000-0005-0000-0000-0000B0210000}"/>
    <cellStyle name="Normal 9 2 3 2 2" xfId="6456" xr:uid="{00000000-0005-0000-0000-0000B1210000}"/>
    <cellStyle name="Normal 9 2 3 3" xfId="1249" xr:uid="{00000000-0005-0000-0000-0000B2210000}"/>
    <cellStyle name="Normal 9 2 3 3 2" xfId="6856" xr:uid="{00000000-0005-0000-0000-0000B3210000}"/>
    <cellStyle name="Normal 9 2 3 4" xfId="1656" xr:uid="{00000000-0005-0000-0000-0000B4210000}"/>
    <cellStyle name="Normal 9 2 3 4 2" xfId="7256" xr:uid="{00000000-0005-0000-0000-0000B5210000}"/>
    <cellStyle name="Normal 9 2 3 5" xfId="2059" xr:uid="{00000000-0005-0000-0000-0000B6210000}"/>
    <cellStyle name="Normal 9 2 3 5 2" xfId="7652" xr:uid="{00000000-0005-0000-0000-0000B7210000}"/>
    <cellStyle name="Normal 9 2 3 6" xfId="2465" xr:uid="{00000000-0005-0000-0000-0000B8210000}"/>
    <cellStyle name="Normal 9 2 3 6 2" xfId="8049" xr:uid="{00000000-0005-0000-0000-0000B9210000}"/>
    <cellStyle name="Normal 9 2 3 7" xfId="2863" xr:uid="{00000000-0005-0000-0000-0000BA210000}"/>
    <cellStyle name="Normal 9 2 3 7 2" xfId="8442" xr:uid="{00000000-0005-0000-0000-0000BB210000}"/>
    <cellStyle name="Normal 9 2 3 8" xfId="3210" xr:uid="{00000000-0005-0000-0000-0000BC210000}"/>
    <cellStyle name="Normal 9 2 3 8 2" xfId="8749" xr:uid="{00000000-0005-0000-0000-0000BD210000}"/>
    <cellStyle name="Normal 9 2 3 9" xfId="867" xr:uid="{00000000-0005-0000-0000-0000BE210000}"/>
    <cellStyle name="Normal 9 2 3 9 2" xfId="6479" xr:uid="{00000000-0005-0000-0000-0000BF210000}"/>
    <cellStyle name="Normal 9 2 4" xfId="558" xr:uid="{00000000-0005-0000-0000-0000C0210000}"/>
    <cellStyle name="Normal 9 2 4 2" xfId="6175" xr:uid="{00000000-0005-0000-0000-0000C1210000}"/>
    <cellStyle name="Normal 9 2 5" xfId="510" xr:uid="{00000000-0005-0000-0000-0000C2210000}"/>
    <cellStyle name="Normal 9 2 5 2" xfId="6130" xr:uid="{00000000-0005-0000-0000-0000C3210000}"/>
    <cellStyle name="Normal 9 2 6" xfId="550" xr:uid="{00000000-0005-0000-0000-0000C4210000}"/>
    <cellStyle name="Normal 9 2 6 2" xfId="6169" xr:uid="{00000000-0005-0000-0000-0000C5210000}"/>
    <cellStyle name="Normal 9 2 7" xfId="489" xr:uid="{00000000-0005-0000-0000-0000C6210000}"/>
    <cellStyle name="Normal 9 2 7 2" xfId="6112" xr:uid="{00000000-0005-0000-0000-0000C7210000}"/>
    <cellStyle name="Normal 9 2 8" xfId="2182" xr:uid="{00000000-0005-0000-0000-0000C8210000}"/>
    <cellStyle name="Normal 9 2 8 2" xfId="7773" xr:uid="{00000000-0005-0000-0000-0000C9210000}"/>
    <cellStyle name="Normal 9 2 9" xfId="2591" xr:uid="{00000000-0005-0000-0000-0000CA210000}"/>
    <cellStyle name="Normal 9 2 9 2" xfId="8173" xr:uid="{00000000-0005-0000-0000-0000CB210000}"/>
    <cellStyle name="Normal 9 20" xfId="1875" xr:uid="{00000000-0005-0000-0000-0000CC210000}"/>
    <cellStyle name="Normal 9 20 2" xfId="7470" xr:uid="{00000000-0005-0000-0000-0000CD210000}"/>
    <cellStyle name="Normal 9 21" xfId="2279" xr:uid="{00000000-0005-0000-0000-0000CE210000}"/>
    <cellStyle name="Normal 9 21 2" xfId="7865" xr:uid="{00000000-0005-0000-0000-0000CF210000}"/>
    <cellStyle name="Normal 9 22" xfId="4077" xr:uid="{00000000-0005-0000-0000-0000D0210000}"/>
    <cellStyle name="Normal 9 22 2" xfId="9564" xr:uid="{00000000-0005-0000-0000-0000D1210000}"/>
    <cellStyle name="Normal 9 23" xfId="3511" xr:uid="{00000000-0005-0000-0000-0000D2210000}"/>
    <cellStyle name="Normal 9 23 2" xfId="9025" xr:uid="{00000000-0005-0000-0000-0000D3210000}"/>
    <cellStyle name="Normal 9 24" xfId="3102" xr:uid="{00000000-0005-0000-0000-0000D4210000}"/>
    <cellStyle name="Normal 9 24 2" xfId="8649" xr:uid="{00000000-0005-0000-0000-0000D5210000}"/>
    <cellStyle name="Normal 9 25" xfId="5170" xr:uid="{00000000-0005-0000-0000-0000D6210000}"/>
    <cellStyle name="Normal 9 25 2" xfId="10544" xr:uid="{00000000-0005-0000-0000-0000D7210000}"/>
    <cellStyle name="Normal 9 26" xfId="5439" xr:uid="{00000000-0005-0000-0000-0000D8210000}"/>
    <cellStyle name="Normal 9 26 2" xfId="10798" xr:uid="{00000000-0005-0000-0000-0000D9210000}"/>
    <cellStyle name="Normal 9 27" xfId="5728" xr:uid="{00000000-0005-0000-0000-0000DA210000}"/>
    <cellStyle name="Normal 9 3" xfId="87" xr:uid="{00000000-0005-0000-0000-0000DB210000}"/>
    <cellStyle name="Normal 9 3 10" xfId="3879" xr:uid="{00000000-0005-0000-0000-0000DC210000}"/>
    <cellStyle name="Normal 9 3 10 2" xfId="9377" xr:uid="{00000000-0005-0000-0000-0000DD210000}"/>
    <cellStyle name="Normal 9 3 11" xfId="3397" xr:uid="{00000000-0005-0000-0000-0000DE210000}"/>
    <cellStyle name="Normal 9 3 11 2" xfId="8923" xr:uid="{00000000-0005-0000-0000-0000DF210000}"/>
    <cellStyle name="Normal 9 3 12" xfId="4401" xr:uid="{00000000-0005-0000-0000-0000E0210000}"/>
    <cellStyle name="Normal 9 3 12 2" xfId="9863" xr:uid="{00000000-0005-0000-0000-0000E1210000}"/>
    <cellStyle name="Normal 9 3 13" xfId="4742" xr:uid="{00000000-0005-0000-0000-0000E2210000}"/>
    <cellStyle name="Normal 9 3 13 2" xfId="10140" xr:uid="{00000000-0005-0000-0000-0000E3210000}"/>
    <cellStyle name="Normal 9 3 14" xfId="4714" xr:uid="{00000000-0005-0000-0000-0000E4210000}"/>
    <cellStyle name="Normal 9 3 14 2" xfId="10113" xr:uid="{00000000-0005-0000-0000-0000E5210000}"/>
    <cellStyle name="Normal 9 3 15" xfId="5760" xr:uid="{00000000-0005-0000-0000-0000E6210000}"/>
    <cellStyle name="Normal 9 3 2" xfId="239" xr:uid="{00000000-0005-0000-0000-0000E7210000}"/>
    <cellStyle name="Normal 9 3 2 10" xfId="3693" xr:uid="{00000000-0005-0000-0000-0000E8210000}"/>
    <cellStyle name="Normal 9 3 2 10 2" xfId="9197" xr:uid="{00000000-0005-0000-0000-0000E9210000}"/>
    <cellStyle name="Normal 9 3 2 11" xfId="5285" xr:uid="{00000000-0005-0000-0000-0000EA210000}"/>
    <cellStyle name="Normal 9 3 2 11 2" xfId="10654" xr:uid="{00000000-0005-0000-0000-0000EB210000}"/>
    <cellStyle name="Normal 9 3 2 12" xfId="5521" xr:uid="{00000000-0005-0000-0000-0000EC210000}"/>
    <cellStyle name="Normal 9 3 2 12 2" xfId="10876" xr:uid="{00000000-0005-0000-0000-0000ED210000}"/>
    <cellStyle name="Normal 9 3 2 13" xfId="5888" xr:uid="{00000000-0005-0000-0000-0000EE210000}"/>
    <cellStyle name="Normal 9 3 2 2" xfId="722" xr:uid="{00000000-0005-0000-0000-0000EF210000}"/>
    <cellStyle name="Normal 9 3 2 2 2" xfId="6335" xr:uid="{00000000-0005-0000-0000-0000F0210000}"/>
    <cellStyle name="Normal 9 3 2 3" xfId="1127" xr:uid="{00000000-0005-0000-0000-0000F1210000}"/>
    <cellStyle name="Normal 9 3 2 3 2" xfId="6735" xr:uid="{00000000-0005-0000-0000-0000F2210000}"/>
    <cellStyle name="Normal 9 3 2 4" xfId="1534" xr:uid="{00000000-0005-0000-0000-0000F3210000}"/>
    <cellStyle name="Normal 9 3 2 4 2" xfId="7135" xr:uid="{00000000-0005-0000-0000-0000F4210000}"/>
    <cellStyle name="Normal 9 3 2 5" xfId="1937" xr:uid="{00000000-0005-0000-0000-0000F5210000}"/>
    <cellStyle name="Normal 9 3 2 5 2" xfId="7531" xr:uid="{00000000-0005-0000-0000-0000F6210000}"/>
    <cellStyle name="Normal 9 3 2 6" xfId="2343" xr:uid="{00000000-0005-0000-0000-0000F7210000}"/>
    <cellStyle name="Normal 9 3 2 6 2" xfId="7929" xr:uid="{00000000-0005-0000-0000-0000F8210000}"/>
    <cellStyle name="Normal 9 3 2 7" xfId="2743" xr:uid="{00000000-0005-0000-0000-0000F9210000}"/>
    <cellStyle name="Normal 9 3 2 7 2" xfId="8323" xr:uid="{00000000-0005-0000-0000-0000FA210000}"/>
    <cellStyle name="Normal 9 3 2 8" xfId="3827" xr:uid="{00000000-0005-0000-0000-0000FB210000}"/>
    <cellStyle name="Normal 9 3 2 8 2" xfId="9325" xr:uid="{00000000-0005-0000-0000-0000FC210000}"/>
    <cellStyle name="Normal 9 3 2 9" xfId="4455" xr:uid="{00000000-0005-0000-0000-0000FD210000}"/>
    <cellStyle name="Normal 9 3 2 9 2" xfId="9912" xr:uid="{00000000-0005-0000-0000-0000FE210000}"/>
    <cellStyle name="Normal 9 3 3" xfId="371" xr:uid="{00000000-0005-0000-0000-0000FF210000}"/>
    <cellStyle name="Normal 9 3 3 10" xfId="4871" xr:uid="{00000000-0005-0000-0000-000000220000}"/>
    <cellStyle name="Normal 9 3 3 10 2" xfId="10265" xr:uid="{00000000-0005-0000-0000-000001220000}"/>
    <cellStyle name="Normal 9 3 3 11" xfId="3907" xr:uid="{00000000-0005-0000-0000-000002220000}"/>
    <cellStyle name="Normal 9 3 3 11 2" xfId="9402" xr:uid="{00000000-0005-0000-0000-000003220000}"/>
    <cellStyle name="Normal 9 3 3 12" xfId="4720" xr:uid="{00000000-0005-0000-0000-000004220000}"/>
    <cellStyle name="Normal 9 3 3 12 2" xfId="10119" xr:uid="{00000000-0005-0000-0000-000005220000}"/>
    <cellStyle name="Normal 9 3 3 13" xfId="6015" xr:uid="{00000000-0005-0000-0000-000006220000}"/>
    <cellStyle name="Normal 9 3 3 2" xfId="854" xr:uid="{00000000-0005-0000-0000-000007220000}"/>
    <cellStyle name="Normal 9 3 3 2 2" xfId="6466" xr:uid="{00000000-0005-0000-0000-000008220000}"/>
    <cellStyle name="Normal 9 3 3 3" xfId="1259" xr:uid="{00000000-0005-0000-0000-000009220000}"/>
    <cellStyle name="Normal 9 3 3 3 2" xfId="6866" xr:uid="{00000000-0005-0000-0000-00000A220000}"/>
    <cellStyle name="Normal 9 3 3 4" xfId="1666" xr:uid="{00000000-0005-0000-0000-00000B220000}"/>
    <cellStyle name="Normal 9 3 3 4 2" xfId="7266" xr:uid="{00000000-0005-0000-0000-00000C220000}"/>
    <cellStyle name="Normal 9 3 3 5" xfId="2069" xr:uid="{00000000-0005-0000-0000-00000D220000}"/>
    <cellStyle name="Normal 9 3 3 5 2" xfId="7662" xr:uid="{00000000-0005-0000-0000-00000E220000}"/>
    <cellStyle name="Normal 9 3 3 6" xfId="2475" xr:uid="{00000000-0005-0000-0000-00000F220000}"/>
    <cellStyle name="Normal 9 3 3 6 2" xfId="8059" xr:uid="{00000000-0005-0000-0000-000010220000}"/>
    <cellStyle name="Normal 9 3 3 7" xfId="2873" xr:uid="{00000000-0005-0000-0000-000011220000}"/>
    <cellStyle name="Normal 9 3 3 7 2" xfId="8452" xr:uid="{00000000-0005-0000-0000-000012220000}"/>
    <cellStyle name="Normal 9 3 3 8" xfId="3324" xr:uid="{00000000-0005-0000-0000-000013220000}"/>
    <cellStyle name="Normal 9 3 3 8 2" xfId="8855" xr:uid="{00000000-0005-0000-0000-000014220000}"/>
    <cellStyle name="Normal 9 3 3 9" xfId="4100" xr:uid="{00000000-0005-0000-0000-000015220000}"/>
    <cellStyle name="Normal 9 3 3 9 2" xfId="9585" xr:uid="{00000000-0005-0000-0000-000016220000}"/>
    <cellStyle name="Normal 9 3 4" xfId="570" xr:uid="{00000000-0005-0000-0000-000017220000}"/>
    <cellStyle name="Normal 9 3 4 2" xfId="6186" xr:uid="{00000000-0005-0000-0000-000018220000}"/>
    <cellStyle name="Normal 9 3 5" xfId="975" xr:uid="{00000000-0005-0000-0000-000019220000}"/>
    <cellStyle name="Normal 9 3 5 2" xfId="6585" xr:uid="{00000000-0005-0000-0000-00001A220000}"/>
    <cellStyle name="Normal 9 3 6" xfId="1382" xr:uid="{00000000-0005-0000-0000-00001B220000}"/>
    <cellStyle name="Normal 9 3 6 2" xfId="6986" xr:uid="{00000000-0005-0000-0000-00001C220000}"/>
    <cellStyle name="Normal 9 3 7" xfId="1788" xr:uid="{00000000-0005-0000-0000-00001D220000}"/>
    <cellStyle name="Normal 9 3 7 2" xfId="7385" xr:uid="{00000000-0005-0000-0000-00001E220000}"/>
    <cellStyle name="Normal 9 3 8" xfId="2193" xr:uid="{00000000-0005-0000-0000-00001F220000}"/>
    <cellStyle name="Normal 9 3 8 2" xfId="7784" xr:uid="{00000000-0005-0000-0000-000020220000}"/>
    <cellStyle name="Normal 9 3 9" xfId="2603" xr:uid="{00000000-0005-0000-0000-000021220000}"/>
    <cellStyle name="Normal 9 3 9 2" xfId="8185" xr:uid="{00000000-0005-0000-0000-000022220000}"/>
    <cellStyle name="Normal 9 4" xfId="98" xr:uid="{00000000-0005-0000-0000-000023220000}"/>
    <cellStyle name="Normal 9 4 10" xfId="3673" xr:uid="{00000000-0005-0000-0000-000024220000}"/>
    <cellStyle name="Normal 9 4 10 2" xfId="9178" xr:uid="{00000000-0005-0000-0000-000025220000}"/>
    <cellStyle name="Normal 9 4 11" xfId="4942" xr:uid="{00000000-0005-0000-0000-000026220000}"/>
    <cellStyle name="Normal 9 4 11 2" xfId="10334" xr:uid="{00000000-0005-0000-0000-000027220000}"/>
    <cellStyle name="Normal 9 4 12" xfId="4224" xr:uid="{00000000-0005-0000-0000-000028220000}"/>
    <cellStyle name="Normal 9 4 12 2" xfId="9696" xr:uid="{00000000-0005-0000-0000-000029220000}"/>
    <cellStyle name="Normal 9 4 13" xfId="5385" xr:uid="{00000000-0005-0000-0000-00002A220000}"/>
    <cellStyle name="Normal 9 4 13 2" xfId="10748" xr:uid="{00000000-0005-0000-0000-00002B220000}"/>
    <cellStyle name="Normal 9 4 14" xfId="5589" xr:uid="{00000000-0005-0000-0000-00002C220000}"/>
    <cellStyle name="Normal 9 4 14 2" xfId="10939" xr:uid="{00000000-0005-0000-0000-00002D220000}"/>
    <cellStyle name="Normal 9 4 15" xfId="5770" xr:uid="{00000000-0005-0000-0000-00002E220000}"/>
    <cellStyle name="Normal 9 4 2" xfId="249" xr:uid="{00000000-0005-0000-0000-00002F220000}"/>
    <cellStyle name="Normal 9 4 2 10" xfId="4101" xr:uid="{00000000-0005-0000-0000-000030220000}"/>
    <cellStyle name="Normal 9 4 2 10 2" xfId="9586" xr:uid="{00000000-0005-0000-0000-000031220000}"/>
    <cellStyle name="Normal 9 4 2 11" xfId="4835" xr:uid="{00000000-0005-0000-0000-000032220000}"/>
    <cellStyle name="Normal 9 4 2 11 2" xfId="10231" xr:uid="{00000000-0005-0000-0000-000033220000}"/>
    <cellStyle name="Normal 9 4 2 12" xfId="3680" xr:uid="{00000000-0005-0000-0000-000034220000}"/>
    <cellStyle name="Normal 9 4 2 12 2" xfId="9185" xr:uid="{00000000-0005-0000-0000-000035220000}"/>
    <cellStyle name="Normal 9 4 2 13" xfId="5898" xr:uid="{00000000-0005-0000-0000-000036220000}"/>
    <cellStyle name="Normal 9 4 2 2" xfId="732" xr:uid="{00000000-0005-0000-0000-000037220000}"/>
    <cellStyle name="Normal 9 4 2 2 2" xfId="6345" xr:uid="{00000000-0005-0000-0000-000038220000}"/>
    <cellStyle name="Normal 9 4 2 3" xfId="1137" xr:uid="{00000000-0005-0000-0000-000039220000}"/>
    <cellStyle name="Normal 9 4 2 3 2" xfId="6745" xr:uid="{00000000-0005-0000-0000-00003A220000}"/>
    <cellStyle name="Normal 9 4 2 4" xfId="1544" xr:uid="{00000000-0005-0000-0000-00003B220000}"/>
    <cellStyle name="Normal 9 4 2 4 2" xfId="7145" xr:uid="{00000000-0005-0000-0000-00003C220000}"/>
    <cellStyle name="Normal 9 4 2 5" xfId="1947" xr:uid="{00000000-0005-0000-0000-00003D220000}"/>
    <cellStyle name="Normal 9 4 2 5 2" xfId="7541" xr:uid="{00000000-0005-0000-0000-00003E220000}"/>
    <cellStyle name="Normal 9 4 2 6" xfId="2353" xr:uid="{00000000-0005-0000-0000-00003F220000}"/>
    <cellStyle name="Normal 9 4 2 6 2" xfId="7939" xr:uid="{00000000-0005-0000-0000-000040220000}"/>
    <cellStyle name="Normal 9 4 2 7" xfId="2753" xr:uid="{00000000-0005-0000-0000-000041220000}"/>
    <cellStyle name="Normal 9 4 2 7 2" xfId="8333" xr:uid="{00000000-0005-0000-0000-000042220000}"/>
    <cellStyle name="Normal 9 4 2 8" xfId="3896" xr:uid="{00000000-0005-0000-0000-000043220000}"/>
    <cellStyle name="Normal 9 4 2 8 2" xfId="9392" xr:uid="{00000000-0005-0000-0000-000044220000}"/>
    <cellStyle name="Normal 9 4 2 9" xfId="4429" xr:uid="{00000000-0005-0000-0000-000045220000}"/>
    <cellStyle name="Normal 9 4 2 9 2" xfId="9890" xr:uid="{00000000-0005-0000-0000-000046220000}"/>
    <cellStyle name="Normal 9 4 3" xfId="381" xr:uid="{00000000-0005-0000-0000-000047220000}"/>
    <cellStyle name="Normal 9 4 3 10" xfId="3489" xr:uid="{00000000-0005-0000-0000-000048220000}"/>
    <cellStyle name="Normal 9 4 3 10 2" xfId="9005" xr:uid="{00000000-0005-0000-0000-000049220000}"/>
    <cellStyle name="Normal 9 4 3 11" xfId="5327" xr:uid="{00000000-0005-0000-0000-00004A220000}"/>
    <cellStyle name="Normal 9 4 3 11 2" xfId="10694" xr:uid="{00000000-0005-0000-0000-00004B220000}"/>
    <cellStyle name="Normal 9 4 3 12" xfId="5553" xr:uid="{00000000-0005-0000-0000-00004C220000}"/>
    <cellStyle name="Normal 9 4 3 12 2" xfId="10906" xr:uid="{00000000-0005-0000-0000-00004D220000}"/>
    <cellStyle name="Normal 9 4 3 13" xfId="6025" xr:uid="{00000000-0005-0000-0000-00004E220000}"/>
    <cellStyle name="Normal 9 4 3 2" xfId="864" xr:uid="{00000000-0005-0000-0000-00004F220000}"/>
    <cellStyle name="Normal 9 4 3 2 2" xfId="6476" xr:uid="{00000000-0005-0000-0000-000050220000}"/>
    <cellStyle name="Normal 9 4 3 3" xfId="1269" xr:uid="{00000000-0005-0000-0000-000051220000}"/>
    <cellStyle name="Normal 9 4 3 3 2" xfId="6876" xr:uid="{00000000-0005-0000-0000-000052220000}"/>
    <cellStyle name="Normal 9 4 3 4" xfId="1676" xr:uid="{00000000-0005-0000-0000-000053220000}"/>
    <cellStyle name="Normal 9 4 3 4 2" xfId="7276" xr:uid="{00000000-0005-0000-0000-000054220000}"/>
    <cellStyle name="Normal 9 4 3 5" xfId="2079" xr:uid="{00000000-0005-0000-0000-000055220000}"/>
    <cellStyle name="Normal 9 4 3 5 2" xfId="7672" xr:uid="{00000000-0005-0000-0000-000056220000}"/>
    <cellStyle name="Normal 9 4 3 6" xfId="2485" xr:uid="{00000000-0005-0000-0000-000057220000}"/>
    <cellStyle name="Normal 9 4 3 6 2" xfId="8069" xr:uid="{00000000-0005-0000-0000-000058220000}"/>
    <cellStyle name="Normal 9 4 3 7" xfId="2883" xr:uid="{00000000-0005-0000-0000-000059220000}"/>
    <cellStyle name="Normal 9 4 3 7 2" xfId="8462" xr:uid="{00000000-0005-0000-0000-00005A220000}"/>
    <cellStyle name="Normal 9 4 3 8" xfId="3072" xr:uid="{00000000-0005-0000-0000-00005B220000}"/>
    <cellStyle name="Normal 9 4 3 8 2" xfId="8621" xr:uid="{00000000-0005-0000-0000-00005C220000}"/>
    <cellStyle name="Normal 9 4 3 9" xfId="4711" xr:uid="{00000000-0005-0000-0000-00005D220000}"/>
    <cellStyle name="Normal 9 4 3 9 2" xfId="10110" xr:uid="{00000000-0005-0000-0000-00005E220000}"/>
    <cellStyle name="Normal 9 4 4" xfId="581" xr:uid="{00000000-0005-0000-0000-00005F220000}"/>
    <cellStyle name="Normal 9 4 4 2" xfId="6196" xr:uid="{00000000-0005-0000-0000-000060220000}"/>
    <cellStyle name="Normal 9 4 5" xfId="986" xr:uid="{00000000-0005-0000-0000-000061220000}"/>
    <cellStyle name="Normal 9 4 5 2" xfId="6596" xr:uid="{00000000-0005-0000-0000-000062220000}"/>
    <cellStyle name="Normal 9 4 6" xfId="1393" xr:uid="{00000000-0005-0000-0000-000063220000}"/>
    <cellStyle name="Normal 9 4 6 2" xfId="6996" xr:uid="{00000000-0005-0000-0000-000064220000}"/>
    <cellStyle name="Normal 9 4 7" xfId="1798" xr:uid="{00000000-0005-0000-0000-000065220000}"/>
    <cellStyle name="Normal 9 4 7 2" xfId="7395" xr:uid="{00000000-0005-0000-0000-000066220000}"/>
    <cellStyle name="Normal 9 4 8" xfId="2203" xr:uid="{00000000-0005-0000-0000-000067220000}"/>
    <cellStyle name="Normal 9 4 8 2" xfId="7794" xr:uid="{00000000-0005-0000-0000-000068220000}"/>
    <cellStyle name="Normal 9 4 9" xfId="2614" xr:uid="{00000000-0005-0000-0000-000069220000}"/>
    <cellStyle name="Normal 9 4 9 2" xfId="8196" xr:uid="{00000000-0005-0000-0000-00006A220000}"/>
    <cellStyle name="Normal 9 5" xfId="54" xr:uid="{00000000-0005-0000-0000-00006B220000}"/>
    <cellStyle name="Normal 9 5 10" xfId="3359" xr:uid="{00000000-0005-0000-0000-00006C220000}"/>
    <cellStyle name="Normal 9 5 10 2" xfId="8888" xr:uid="{00000000-0005-0000-0000-00006D220000}"/>
    <cellStyle name="Normal 9 5 11" xfId="4691" xr:uid="{00000000-0005-0000-0000-00006E220000}"/>
    <cellStyle name="Normal 9 5 11 2" xfId="10092" xr:uid="{00000000-0005-0000-0000-00006F220000}"/>
    <cellStyle name="Normal 9 5 12" xfId="5007" xr:uid="{00000000-0005-0000-0000-000070220000}"/>
    <cellStyle name="Normal 9 5 12 2" xfId="10394" xr:uid="{00000000-0005-0000-0000-000071220000}"/>
    <cellStyle name="Normal 9 5 13" xfId="3933" xr:uid="{00000000-0005-0000-0000-000072220000}"/>
    <cellStyle name="Normal 9 5 13 2" xfId="9426" xr:uid="{00000000-0005-0000-0000-000073220000}"/>
    <cellStyle name="Normal 9 5 14" xfId="5143" xr:uid="{00000000-0005-0000-0000-000074220000}"/>
    <cellStyle name="Normal 9 5 14 2" xfId="10519" xr:uid="{00000000-0005-0000-0000-000075220000}"/>
    <cellStyle name="Normal 9 5 15" xfId="5735" xr:uid="{00000000-0005-0000-0000-000076220000}"/>
    <cellStyle name="Normal 9 5 2" xfId="213" xr:uid="{00000000-0005-0000-0000-000077220000}"/>
    <cellStyle name="Normal 9 5 2 10" xfId="4345" xr:uid="{00000000-0005-0000-0000-000078220000}"/>
    <cellStyle name="Normal 9 5 2 10 2" xfId="9812" xr:uid="{00000000-0005-0000-0000-000079220000}"/>
    <cellStyle name="Normal 9 5 2 11" xfId="4779" xr:uid="{00000000-0005-0000-0000-00007A220000}"/>
    <cellStyle name="Normal 9 5 2 11 2" xfId="10176" xr:uid="{00000000-0005-0000-0000-00007B220000}"/>
    <cellStyle name="Normal 9 5 2 12" xfId="4051" xr:uid="{00000000-0005-0000-0000-00007C220000}"/>
    <cellStyle name="Normal 9 5 2 12 2" xfId="9539" xr:uid="{00000000-0005-0000-0000-00007D220000}"/>
    <cellStyle name="Normal 9 5 2 13" xfId="5863" xr:uid="{00000000-0005-0000-0000-00007E220000}"/>
    <cellStyle name="Normal 9 5 2 2" xfId="696" xr:uid="{00000000-0005-0000-0000-00007F220000}"/>
    <cellStyle name="Normal 9 5 2 2 2" xfId="6309" xr:uid="{00000000-0005-0000-0000-000080220000}"/>
    <cellStyle name="Normal 9 5 2 3" xfId="1101" xr:uid="{00000000-0005-0000-0000-000081220000}"/>
    <cellStyle name="Normal 9 5 2 3 2" xfId="6709" xr:uid="{00000000-0005-0000-0000-000082220000}"/>
    <cellStyle name="Normal 9 5 2 4" xfId="1508" xr:uid="{00000000-0005-0000-0000-000083220000}"/>
    <cellStyle name="Normal 9 5 2 4 2" xfId="7109" xr:uid="{00000000-0005-0000-0000-000084220000}"/>
    <cellStyle name="Normal 9 5 2 5" xfId="1911" xr:uid="{00000000-0005-0000-0000-000085220000}"/>
    <cellStyle name="Normal 9 5 2 5 2" xfId="7505" xr:uid="{00000000-0005-0000-0000-000086220000}"/>
    <cellStyle name="Normal 9 5 2 6" xfId="2317" xr:uid="{00000000-0005-0000-0000-000087220000}"/>
    <cellStyle name="Normal 9 5 2 6 2" xfId="7903" xr:uid="{00000000-0005-0000-0000-000088220000}"/>
    <cellStyle name="Normal 9 5 2 7" xfId="2718" xr:uid="{00000000-0005-0000-0000-000089220000}"/>
    <cellStyle name="Normal 9 5 2 7 2" xfId="8298" xr:uid="{00000000-0005-0000-0000-00008A220000}"/>
    <cellStyle name="Normal 9 5 2 8" xfId="3682" xr:uid="{00000000-0005-0000-0000-00008B220000}"/>
    <cellStyle name="Normal 9 5 2 8 2" xfId="9187" xr:uid="{00000000-0005-0000-0000-00008C220000}"/>
    <cellStyle name="Normal 9 5 2 9" xfId="4462" xr:uid="{00000000-0005-0000-0000-00008D220000}"/>
    <cellStyle name="Normal 9 5 2 9 2" xfId="9919" xr:uid="{00000000-0005-0000-0000-00008E220000}"/>
    <cellStyle name="Normal 9 5 3" xfId="345" xr:uid="{00000000-0005-0000-0000-00008F220000}"/>
    <cellStyle name="Normal 9 5 3 10" xfId="4759" xr:uid="{00000000-0005-0000-0000-000090220000}"/>
    <cellStyle name="Normal 9 5 3 10 2" xfId="10157" xr:uid="{00000000-0005-0000-0000-000091220000}"/>
    <cellStyle name="Normal 9 5 3 11" xfId="3941" xr:uid="{00000000-0005-0000-0000-000092220000}"/>
    <cellStyle name="Normal 9 5 3 11 2" xfId="9434" xr:uid="{00000000-0005-0000-0000-000093220000}"/>
    <cellStyle name="Normal 9 5 3 12" xfId="4131" xr:uid="{00000000-0005-0000-0000-000094220000}"/>
    <cellStyle name="Normal 9 5 3 12 2" xfId="9612" xr:uid="{00000000-0005-0000-0000-000095220000}"/>
    <cellStyle name="Normal 9 5 3 13" xfId="5990" xr:uid="{00000000-0005-0000-0000-000096220000}"/>
    <cellStyle name="Normal 9 5 3 2" xfId="828" xr:uid="{00000000-0005-0000-0000-000097220000}"/>
    <cellStyle name="Normal 9 5 3 2 2" xfId="6440" xr:uid="{00000000-0005-0000-0000-000098220000}"/>
    <cellStyle name="Normal 9 5 3 3" xfId="1233" xr:uid="{00000000-0005-0000-0000-000099220000}"/>
    <cellStyle name="Normal 9 5 3 3 2" xfId="6840" xr:uid="{00000000-0005-0000-0000-00009A220000}"/>
    <cellStyle name="Normal 9 5 3 4" xfId="1640" xr:uid="{00000000-0005-0000-0000-00009B220000}"/>
    <cellStyle name="Normal 9 5 3 4 2" xfId="7240" xr:uid="{00000000-0005-0000-0000-00009C220000}"/>
    <cellStyle name="Normal 9 5 3 5" xfId="2043" xr:uid="{00000000-0005-0000-0000-00009D220000}"/>
    <cellStyle name="Normal 9 5 3 5 2" xfId="7636" xr:uid="{00000000-0005-0000-0000-00009E220000}"/>
    <cellStyle name="Normal 9 5 3 6" xfId="2449" xr:uid="{00000000-0005-0000-0000-00009F220000}"/>
    <cellStyle name="Normal 9 5 3 6 2" xfId="8033" xr:uid="{00000000-0005-0000-0000-0000A0220000}"/>
    <cellStyle name="Normal 9 5 3 7" xfId="2847" xr:uid="{00000000-0005-0000-0000-0000A1220000}"/>
    <cellStyle name="Normal 9 5 3 7 2" xfId="8426" xr:uid="{00000000-0005-0000-0000-0000A2220000}"/>
    <cellStyle name="Normal 9 5 3 8" xfId="3517" xr:uid="{00000000-0005-0000-0000-0000A3220000}"/>
    <cellStyle name="Normal 9 5 3 8 2" xfId="9030" xr:uid="{00000000-0005-0000-0000-0000A4220000}"/>
    <cellStyle name="Normal 9 5 3 9" xfId="4802" xr:uid="{00000000-0005-0000-0000-0000A5220000}"/>
    <cellStyle name="Normal 9 5 3 9 2" xfId="10199" xr:uid="{00000000-0005-0000-0000-0000A6220000}"/>
    <cellStyle name="Normal 9 5 4" xfId="537" xr:uid="{00000000-0005-0000-0000-0000A7220000}"/>
    <cellStyle name="Normal 9 5 4 2" xfId="6156" xr:uid="{00000000-0005-0000-0000-0000A8220000}"/>
    <cellStyle name="Normal 9 5 5" xfId="648" xr:uid="{00000000-0005-0000-0000-0000A9220000}"/>
    <cellStyle name="Normal 9 5 5 2" xfId="6261" xr:uid="{00000000-0005-0000-0000-0000AA220000}"/>
    <cellStyle name="Normal 9 5 6" xfId="1053" xr:uid="{00000000-0005-0000-0000-0000AB220000}"/>
    <cellStyle name="Normal 9 5 6 2" xfId="6661" xr:uid="{00000000-0005-0000-0000-0000AC220000}"/>
    <cellStyle name="Normal 9 5 7" xfId="1460" xr:uid="{00000000-0005-0000-0000-0000AD220000}"/>
    <cellStyle name="Normal 9 5 7 2" xfId="7061" xr:uid="{00000000-0005-0000-0000-0000AE220000}"/>
    <cellStyle name="Normal 9 5 8" xfId="1490" xr:uid="{00000000-0005-0000-0000-0000AF220000}"/>
    <cellStyle name="Normal 9 5 8 2" xfId="7091" xr:uid="{00000000-0005-0000-0000-0000B0220000}"/>
    <cellStyle name="Normal 9 5 9" xfId="2175" xr:uid="{00000000-0005-0000-0000-0000B1220000}"/>
    <cellStyle name="Normal 9 5 9 2" xfId="7767" xr:uid="{00000000-0005-0000-0000-0000B2220000}"/>
    <cellStyle name="Normal 9 6" xfId="91" xr:uid="{00000000-0005-0000-0000-0000B3220000}"/>
    <cellStyle name="Normal 9 6 10" xfId="4087" xr:uid="{00000000-0005-0000-0000-0000B4220000}"/>
    <cellStyle name="Normal 9 6 10 2" xfId="9573" xr:uid="{00000000-0005-0000-0000-0000B5220000}"/>
    <cellStyle name="Normal 9 6 11" xfId="4398" xr:uid="{00000000-0005-0000-0000-0000B6220000}"/>
    <cellStyle name="Normal 9 6 11 2" xfId="9861" xr:uid="{00000000-0005-0000-0000-0000B7220000}"/>
    <cellStyle name="Normal 9 6 12" xfId="4146" xr:uid="{00000000-0005-0000-0000-0000B8220000}"/>
    <cellStyle name="Normal 9 6 12 2" xfId="9626" xr:uid="{00000000-0005-0000-0000-0000B9220000}"/>
    <cellStyle name="Normal 9 6 13" xfId="4702" xr:uid="{00000000-0005-0000-0000-0000BA220000}"/>
    <cellStyle name="Normal 9 6 13 2" xfId="10101" xr:uid="{00000000-0005-0000-0000-0000BB220000}"/>
    <cellStyle name="Normal 9 6 14" xfId="4080" xr:uid="{00000000-0005-0000-0000-0000BC220000}"/>
    <cellStyle name="Normal 9 6 14 2" xfId="9567" xr:uid="{00000000-0005-0000-0000-0000BD220000}"/>
    <cellStyle name="Normal 9 6 15" xfId="5764" xr:uid="{00000000-0005-0000-0000-0000BE220000}"/>
    <cellStyle name="Normal 9 6 2" xfId="243" xr:uid="{00000000-0005-0000-0000-0000BF220000}"/>
    <cellStyle name="Normal 9 6 2 10" xfId="4883" xr:uid="{00000000-0005-0000-0000-0000C0220000}"/>
    <cellStyle name="Normal 9 6 2 10 2" xfId="10277" xr:uid="{00000000-0005-0000-0000-0000C1220000}"/>
    <cellStyle name="Normal 9 6 2 11" xfId="3847" xr:uid="{00000000-0005-0000-0000-0000C2220000}"/>
    <cellStyle name="Normal 9 6 2 11 2" xfId="9345" xr:uid="{00000000-0005-0000-0000-0000C3220000}"/>
    <cellStyle name="Normal 9 6 2 12" xfId="4847" xr:uid="{00000000-0005-0000-0000-0000C4220000}"/>
    <cellStyle name="Normal 9 6 2 12 2" xfId="10243" xr:uid="{00000000-0005-0000-0000-0000C5220000}"/>
    <cellStyle name="Normal 9 6 2 13" xfId="5892" xr:uid="{00000000-0005-0000-0000-0000C6220000}"/>
    <cellStyle name="Normal 9 6 2 2" xfId="726" xr:uid="{00000000-0005-0000-0000-0000C7220000}"/>
    <cellStyle name="Normal 9 6 2 2 2" xfId="6339" xr:uid="{00000000-0005-0000-0000-0000C8220000}"/>
    <cellStyle name="Normal 9 6 2 3" xfId="1131" xr:uid="{00000000-0005-0000-0000-0000C9220000}"/>
    <cellStyle name="Normal 9 6 2 3 2" xfId="6739" xr:uid="{00000000-0005-0000-0000-0000CA220000}"/>
    <cellStyle name="Normal 9 6 2 4" xfId="1538" xr:uid="{00000000-0005-0000-0000-0000CB220000}"/>
    <cellStyle name="Normal 9 6 2 4 2" xfId="7139" xr:uid="{00000000-0005-0000-0000-0000CC220000}"/>
    <cellStyle name="Normal 9 6 2 5" xfId="1941" xr:uid="{00000000-0005-0000-0000-0000CD220000}"/>
    <cellStyle name="Normal 9 6 2 5 2" xfId="7535" xr:uid="{00000000-0005-0000-0000-0000CE220000}"/>
    <cellStyle name="Normal 9 6 2 6" xfId="2347" xr:uid="{00000000-0005-0000-0000-0000CF220000}"/>
    <cellStyle name="Normal 9 6 2 6 2" xfId="7933" xr:uid="{00000000-0005-0000-0000-0000D0220000}"/>
    <cellStyle name="Normal 9 6 2 7" xfId="2747" xr:uid="{00000000-0005-0000-0000-0000D1220000}"/>
    <cellStyle name="Normal 9 6 2 7 2" xfId="8327" xr:uid="{00000000-0005-0000-0000-0000D2220000}"/>
    <cellStyle name="Normal 9 6 2 8" xfId="3745" xr:uid="{00000000-0005-0000-0000-0000D3220000}"/>
    <cellStyle name="Normal 9 6 2 8 2" xfId="9248" xr:uid="{00000000-0005-0000-0000-0000D4220000}"/>
    <cellStyle name="Normal 9 6 2 9" xfId="3218" xr:uid="{00000000-0005-0000-0000-0000D5220000}"/>
    <cellStyle name="Normal 9 6 2 9 2" xfId="8757" xr:uid="{00000000-0005-0000-0000-0000D6220000}"/>
    <cellStyle name="Normal 9 6 3" xfId="375" xr:uid="{00000000-0005-0000-0000-0000D7220000}"/>
    <cellStyle name="Normal 9 6 3 10" xfId="4466" xr:uid="{00000000-0005-0000-0000-0000D8220000}"/>
    <cellStyle name="Normal 9 6 3 10 2" xfId="9923" xr:uid="{00000000-0005-0000-0000-0000D9220000}"/>
    <cellStyle name="Normal 9 6 3 11" xfId="2179" xr:uid="{00000000-0005-0000-0000-0000DA220000}"/>
    <cellStyle name="Normal 9 6 3 11 2" xfId="7770" xr:uid="{00000000-0005-0000-0000-0000DB220000}"/>
    <cellStyle name="Normal 9 6 3 12" xfId="5124" xr:uid="{00000000-0005-0000-0000-0000DC220000}"/>
    <cellStyle name="Normal 9 6 3 12 2" xfId="10500" xr:uid="{00000000-0005-0000-0000-0000DD220000}"/>
    <cellStyle name="Normal 9 6 3 13" xfId="6019" xr:uid="{00000000-0005-0000-0000-0000DE220000}"/>
    <cellStyle name="Normal 9 6 3 2" xfId="858" xr:uid="{00000000-0005-0000-0000-0000DF220000}"/>
    <cellStyle name="Normal 9 6 3 2 2" xfId="6470" xr:uid="{00000000-0005-0000-0000-0000E0220000}"/>
    <cellStyle name="Normal 9 6 3 3" xfId="1263" xr:uid="{00000000-0005-0000-0000-0000E1220000}"/>
    <cellStyle name="Normal 9 6 3 3 2" xfId="6870" xr:uid="{00000000-0005-0000-0000-0000E2220000}"/>
    <cellStyle name="Normal 9 6 3 4" xfId="1670" xr:uid="{00000000-0005-0000-0000-0000E3220000}"/>
    <cellStyle name="Normal 9 6 3 4 2" xfId="7270" xr:uid="{00000000-0005-0000-0000-0000E4220000}"/>
    <cellStyle name="Normal 9 6 3 5" xfId="2073" xr:uid="{00000000-0005-0000-0000-0000E5220000}"/>
    <cellStyle name="Normal 9 6 3 5 2" xfId="7666" xr:uid="{00000000-0005-0000-0000-0000E6220000}"/>
    <cellStyle name="Normal 9 6 3 6" xfId="2479" xr:uid="{00000000-0005-0000-0000-0000E7220000}"/>
    <cellStyle name="Normal 9 6 3 6 2" xfId="8063" xr:uid="{00000000-0005-0000-0000-0000E8220000}"/>
    <cellStyle name="Normal 9 6 3 7" xfId="2877" xr:uid="{00000000-0005-0000-0000-0000E9220000}"/>
    <cellStyle name="Normal 9 6 3 7 2" xfId="8456" xr:uid="{00000000-0005-0000-0000-0000EA220000}"/>
    <cellStyle name="Normal 9 6 3 8" xfId="3529" xr:uid="{00000000-0005-0000-0000-0000EB220000}"/>
    <cellStyle name="Normal 9 6 3 8 2" xfId="9042" xr:uid="{00000000-0005-0000-0000-0000EC220000}"/>
    <cellStyle name="Normal 9 6 3 9" xfId="4099" xr:uid="{00000000-0005-0000-0000-0000ED220000}"/>
    <cellStyle name="Normal 9 6 3 9 2" xfId="9584" xr:uid="{00000000-0005-0000-0000-0000EE220000}"/>
    <cellStyle name="Normal 9 6 4" xfId="574" xr:uid="{00000000-0005-0000-0000-0000EF220000}"/>
    <cellStyle name="Normal 9 6 4 2" xfId="6190" xr:uid="{00000000-0005-0000-0000-0000F0220000}"/>
    <cellStyle name="Normal 9 6 5" xfId="979" xr:uid="{00000000-0005-0000-0000-0000F1220000}"/>
    <cellStyle name="Normal 9 6 5 2" xfId="6589" xr:uid="{00000000-0005-0000-0000-0000F2220000}"/>
    <cellStyle name="Normal 9 6 6" xfId="1386" xr:uid="{00000000-0005-0000-0000-0000F3220000}"/>
    <cellStyle name="Normal 9 6 6 2" xfId="6990" xr:uid="{00000000-0005-0000-0000-0000F4220000}"/>
    <cellStyle name="Normal 9 6 7" xfId="1792" xr:uid="{00000000-0005-0000-0000-0000F5220000}"/>
    <cellStyle name="Normal 9 6 7 2" xfId="7389" xr:uid="{00000000-0005-0000-0000-0000F6220000}"/>
    <cellStyle name="Normal 9 6 8" xfId="2197" xr:uid="{00000000-0005-0000-0000-0000F7220000}"/>
    <cellStyle name="Normal 9 6 8 2" xfId="7788" xr:uid="{00000000-0005-0000-0000-0000F8220000}"/>
    <cellStyle name="Normal 9 6 9" xfId="2607" xr:uid="{00000000-0005-0000-0000-0000F9220000}"/>
    <cellStyle name="Normal 9 6 9 2" xfId="8189" xr:uid="{00000000-0005-0000-0000-0000FA220000}"/>
    <cellStyle name="Normal 9 7" xfId="113" xr:uid="{00000000-0005-0000-0000-0000FB220000}"/>
    <cellStyle name="Normal 9 7 10" xfId="3667" xr:uid="{00000000-0005-0000-0000-0000FC220000}"/>
    <cellStyle name="Normal 9 7 10 2" xfId="9173" xr:uid="{00000000-0005-0000-0000-0000FD220000}"/>
    <cellStyle name="Normal 9 7 11" xfId="4938" xr:uid="{00000000-0005-0000-0000-0000FE220000}"/>
    <cellStyle name="Normal 9 7 11 2" xfId="10331" xr:uid="{00000000-0005-0000-0000-0000FF220000}"/>
    <cellStyle name="Normal 9 7 12" xfId="4481" xr:uid="{00000000-0005-0000-0000-000000230000}"/>
    <cellStyle name="Normal 9 7 12 2" xfId="9936" xr:uid="{00000000-0005-0000-0000-000001230000}"/>
    <cellStyle name="Normal 9 7 13" xfId="3364" xr:uid="{00000000-0005-0000-0000-000002230000}"/>
    <cellStyle name="Normal 9 7 13 2" xfId="8893" xr:uid="{00000000-0005-0000-0000-000003230000}"/>
    <cellStyle name="Normal 9 7 14" xfId="3466" xr:uid="{00000000-0005-0000-0000-000004230000}"/>
    <cellStyle name="Normal 9 7 14 2" xfId="8984" xr:uid="{00000000-0005-0000-0000-000005230000}"/>
    <cellStyle name="Normal 9 7 15" xfId="5784" xr:uid="{00000000-0005-0000-0000-000006230000}"/>
    <cellStyle name="Normal 9 7 2" xfId="264" xr:uid="{00000000-0005-0000-0000-000007230000}"/>
    <cellStyle name="Normal 9 7 2 10" xfId="5088" xr:uid="{00000000-0005-0000-0000-000008230000}"/>
    <cellStyle name="Normal 9 7 2 10 2" xfId="10468" xr:uid="{00000000-0005-0000-0000-000009230000}"/>
    <cellStyle name="Normal 9 7 2 11" xfId="5077" xr:uid="{00000000-0005-0000-0000-00000A230000}"/>
    <cellStyle name="Normal 9 7 2 11 2" xfId="10457" xr:uid="{00000000-0005-0000-0000-00000B230000}"/>
    <cellStyle name="Normal 9 7 2 12" xfId="3677" xr:uid="{00000000-0005-0000-0000-00000C230000}"/>
    <cellStyle name="Normal 9 7 2 12 2" xfId="9182" xr:uid="{00000000-0005-0000-0000-00000D230000}"/>
    <cellStyle name="Normal 9 7 2 13" xfId="5912" xr:uid="{00000000-0005-0000-0000-00000E230000}"/>
    <cellStyle name="Normal 9 7 2 2" xfId="747" xr:uid="{00000000-0005-0000-0000-00000F230000}"/>
    <cellStyle name="Normal 9 7 2 2 2" xfId="6360" xr:uid="{00000000-0005-0000-0000-000010230000}"/>
    <cellStyle name="Normal 9 7 2 3" xfId="1152" xr:uid="{00000000-0005-0000-0000-000011230000}"/>
    <cellStyle name="Normal 9 7 2 3 2" xfId="6760" xr:uid="{00000000-0005-0000-0000-000012230000}"/>
    <cellStyle name="Normal 9 7 2 4" xfId="1559" xr:uid="{00000000-0005-0000-0000-000013230000}"/>
    <cellStyle name="Normal 9 7 2 4 2" xfId="7160" xr:uid="{00000000-0005-0000-0000-000014230000}"/>
    <cellStyle name="Normal 9 7 2 5" xfId="1962" xr:uid="{00000000-0005-0000-0000-000015230000}"/>
    <cellStyle name="Normal 9 7 2 5 2" xfId="7556" xr:uid="{00000000-0005-0000-0000-000016230000}"/>
    <cellStyle name="Normal 9 7 2 6" xfId="2368" xr:uid="{00000000-0005-0000-0000-000017230000}"/>
    <cellStyle name="Normal 9 7 2 6 2" xfId="7954" xr:uid="{00000000-0005-0000-0000-000018230000}"/>
    <cellStyle name="Normal 9 7 2 7" xfId="2767" xr:uid="{00000000-0005-0000-0000-000019230000}"/>
    <cellStyle name="Normal 9 7 2 7 2" xfId="8347" xr:uid="{00000000-0005-0000-0000-00001A230000}"/>
    <cellStyle name="Normal 9 7 2 8" xfId="3948" xr:uid="{00000000-0005-0000-0000-00001B230000}"/>
    <cellStyle name="Normal 9 7 2 8 2" xfId="9441" xr:uid="{00000000-0005-0000-0000-00001C230000}"/>
    <cellStyle name="Normal 9 7 2 9" xfId="3877" xr:uid="{00000000-0005-0000-0000-00001D230000}"/>
    <cellStyle name="Normal 9 7 2 9 2" xfId="9375" xr:uid="{00000000-0005-0000-0000-00001E230000}"/>
    <cellStyle name="Normal 9 7 3" xfId="396" xr:uid="{00000000-0005-0000-0000-00001F230000}"/>
    <cellStyle name="Normal 9 7 3 10" xfId="4054" xr:uid="{00000000-0005-0000-0000-000020230000}"/>
    <cellStyle name="Normal 9 7 3 10 2" xfId="9542" xr:uid="{00000000-0005-0000-0000-000021230000}"/>
    <cellStyle name="Normal 9 7 3 11" xfId="3900" xr:uid="{00000000-0005-0000-0000-000022230000}"/>
    <cellStyle name="Normal 9 7 3 11 2" xfId="9395" xr:uid="{00000000-0005-0000-0000-000023230000}"/>
    <cellStyle name="Normal 9 7 3 12" xfId="3962" xr:uid="{00000000-0005-0000-0000-000024230000}"/>
    <cellStyle name="Normal 9 7 3 12 2" xfId="9454" xr:uid="{00000000-0005-0000-0000-000025230000}"/>
    <cellStyle name="Normal 9 7 3 13" xfId="6039" xr:uid="{00000000-0005-0000-0000-000026230000}"/>
    <cellStyle name="Normal 9 7 3 2" xfId="879" xr:uid="{00000000-0005-0000-0000-000027230000}"/>
    <cellStyle name="Normal 9 7 3 2 2" xfId="6491" xr:uid="{00000000-0005-0000-0000-000028230000}"/>
    <cellStyle name="Normal 9 7 3 3" xfId="1284" xr:uid="{00000000-0005-0000-0000-000029230000}"/>
    <cellStyle name="Normal 9 7 3 3 2" xfId="6891" xr:uid="{00000000-0005-0000-0000-00002A230000}"/>
    <cellStyle name="Normal 9 7 3 4" xfId="1691" xr:uid="{00000000-0005-0000-0000-00002B230000}"/>
    <cellStyle name="Normal 9 7 3 4 2" xfId="7291" xr:uid="{00000000-0005-0000-0000-00002C230000}"/>
    <cellStyle name="Normal 9 7 3 5" xfId="2094" xr:uid="{00000000-0005-0000-0000-00002D230000}"/>
    <cellStyle name="Normal 9 7 3 5 2" xfId="7687" xr:uid="{00000000-0005-0000-0000-00002E230000}"/>
    <cellStyle name="Normal 9 7 3 6" xfId="2500" xr:uid="{00000000-0005-0000-0000-00002F230000}"/>
    <cellStyle name="Normal 9 7 3 6 2" xfId="8084" xr:uid="{00000000-0005-0000-0000-000030230000}"/>
    <cellStyle name="Normal 9 7 3 7" xfId="2898" xr:uid="{00000000-0005-0000-0000-000031230000}"/>
    <cellStyle name="Normal 9 7 3 7 2" xfId="8477" xr:uid="{00000000-0005-0000-0000-000032230000}"/>
    <cellStyle name="Normal 9 7 3 8" xfId="3134" xr:uid="{00000000-0005-0000-0000-000033230000}"/>
    <cellStyle name="Normal 9 7 3 8 2" xfId="8680" xr:uid="{00000000-0005-0000-0000-000034230000}"/>
    <cellStyle name="Normal 9 7 3 9" xfId="4757" xr:uid="{00000000-0005-0000-0000-000035230000}"/>
    <cellStyle name="Normal 9 7 3 9 2" xfId="10155" xr:uid="{00000000-0005-0000-0000-000036230000}"/>
    <cellStyle name="Normal 9 7 4" xfId="596" xr:uid="{00000000-0005-0000-0000-000037230000}"/>
    <cellStyle name="Normal 9 7 4 2" xfId="6210" xr:uid="{00000000-0005-0000-0000-000038230000}"/>
    <cellStyle name="Normal 9 7 5" xfId="1001" xr:uid="{00000000-0005-0000-0000-000039230000}"/>
    <cellStyle name="Normal 9 7 5 2" xfId="6610" xr:uid="{00000000-0005-0000-0000-00003A230000}"/>
    <cellStyle name="Normal 9 7 6" xfId="1408" xr:uid="{00000000-0005-0000-0000-00003B230000}"/>
    <cellStyle name="Normal 9 7 6 2" xfId="7010" xr:uid="{00000000-0005-0000-0000-00003C230000}"/>
    <cellStyle name="Normal 9 7 7" xfId="1813" xr:uid="{00000000-0005-0000-0000-00003D230000}"/>
    <cellStyle name="Normal 9 7 7 2" xfId="7409" xr:uid="{00000000-0005-0000-0000-00003E230000}"/>
    <cellStyle name="Normal 9 7 8" xfId="2218" xr:uid="{00000000-0005-0000-0000-00003F230000}"/>
    <cellStyle name="Normal 9 7 8 2" xfId="7808" xr:uid="{00000000-0005-0000-0000-000040230000}"/>
    <cellStyle name="Normal 9 7 9" xfId="2629" xr:uid="{00000000-0005-0000-0000-000041230000}"/>
    <cellStyle name="Normal 9 7 9 2" xfId="8210" xr:uid="{00000000-0005-0000-0000-000042230000}"/>
    <cellStyle name="Normal 9 8" xfId="108" xr:uid="{00000000-0005-0000-0000-000043230000}"/>
    <cellStyle name="Normal 9 8 10" xfId="3462" xr:uid="{00000000-0005-0000-0000-000044230000}"/>
    <cellStyle name="Normal 9 8 10 2" xfId="8980" xr:uid="{00000000-0005-0000-0000-000045230000}"/>
    <cellStyle name="Normal 9 8 11" xfId="5027" xr:uid="{00000000-0005-0000-0000-000046230000}"/>
    <cellStyle name="Normal 9 8 11 2" xfId="10412" xr:uid="{00000000-0005-0000-0000-000047230000}"/>
    <cellStyle name="Normal 9 8 12" xfId="4134" xr:uid="{00000000-0005-0000-0000-000048230000}"/>
    <cellStyle name="Normal 9 8 12 2" xfId="9615" xr:uid="{00000000-0005-0000-0000-000049230000}"/>
    <cellStyle name="Normal 9 8 13" xfId="3617" xr:uid="{00000000-0005-0000-0000-00004A230000}"/>
    <cellStyle name="Normal 9 8 13 2" xfId="9125" xr:uid="{00000000-0005-0000-0000-00004B230000}"/>
    <cellStyle name="Normal 9 8 14" xfId="4568" xr:uid="{00000000-0005-0000-0000-00004C230000}"/>
    <cellStyle name="Normal 9 8 14 2" xfId="10019" xr:uid="{00000000-0005-0000-0000-00004D230000}"/>
    <cellStyle name="Normal 9 8 15" xfId="5779" xr:uid="{00000000-0005-0000-0000-00004E230000}"/>
    <cellStyle name="Normal 9 8 2" xfId="259" xr:uid="{00000000-0005-0000-0000-00004F230000}"/>
    <cellStyle name="Normal 9 8 2 10" xfId="3749" xr:uid="{00000000-0005-0000-0000-000050230000}"/>
    <cellStyle name="Normal 9 8 2 10 2" xfId="9252" xr:uid="{00000000-0005-0000-0000-000051230000}"/>
    <cellStyle name="Normal 9 8 2 11" xfId="3832" xr:uid="{00000000-0005-0000-0000-000052230000}"/>
    <cellStyle name="Normal 9 8 2 11 2" xfId="9330" xr:uid="{00000000-0005-0000-0000-000053230000}"/>
    <cellStyle name="Normal 9 8 2 12" xfId="3315" xr:uid="{00000000-0005-0000-0000-000054230000}"/>
    <cellStyle name="Normal 9 8 2 12 2" xfId="8846" xr:uid="{00000000-0005-0000-0000-000055230000}"/>
    <cellStyle name="Normal 9 8 2 13" xfId="5907" xr:uid="{00000000-0005-0000-0000-000056230000}"/>
    <cellStyle name="Normal 9 8 2 2" xfId="742" xr:uid="{00000000-0005-0000-0000-000057230000}"/>
    <cellStyle name="Normal 9 8 2 2 2" xfId="6355" xr:uid="{00000000-0005-0000-0000-000058230000}"/>
    <cellStyle name="Normal 9 8 2 3" xfId="1147" xr:uid="{00000000-0005-0000-0000-000059230000}"/>
    <cellStyle name="Normal 9 8 2 3 2" xfId="6755" xr:uid="{00000000-0005-0000-0000-00005A230000}"/>
    <cellStyle name="Normal 9 8 2 4" xfId="1554" xr:uid="{00000000-0005-0000-0000-00005B230000}"/>
    <cellStyle name="Normal 9 8 2 4 2" xfId="7155" xr:uid="{00000000-0005-0000-0000-00005C230000}"/>
    <cellStyle name="Normal 9 8 2 5" xfId="1957" xr:uid="{00000000-0005-0000-0000-00005D230000}"/>
    <cellStyle name="Normal 9 8 2 5 2" xfId="7551" xr:uid="{00000000-0005-0000-0000-00005E230000}"/>
    <cellStyle name="Normal 9 8 2 6" xfId="2363" xr:uid="{00000000-0005-0000-0000-00005F230000}"/>
    <cellStyle name="Normal 9 8 2 6 2" xfId="7949" xr:uid="{00000000-0005-0000-0000-000060230000}"/>
    <cellStyle name="Normal 9 8 2 7" xfId="2762" xr:uid="{00000000-0005-0000-0000-000061230000}"/>
    <cellStyle name="Normal 9 8 2 7 2" xfId="8342" xr:uid="{00000000-0005-0000-0000-000062230000}"/>
    <cellStyle name="Normal 9 8 2 8" xfId="3738" xr:uid="{00000000-0005-0000-0000-000063230000}"/>
    <cellStyle name="Normal 9 8 2 8 2" xfId="9241" xr:uid="{00000000-0005-0000-0000-000064230000}"/>
    <cellStyle name="Normal 9 8 2 9" xfId="3403" xr:uid="{00000000-0005-0000-0000-000065230000}"/>
    <cellStyle name="Normal 9 8 2 9 2" xfId="8929" xr:uid="{00000000-0005-0000-0000-000066230000}"/>
    <cellStyle name="Normal 9 8 3" xfId="391" xr:uid="{00000000-0005-0000-0000-000067230000}"/>
    <cellStyle name="Normal 9 8 3 10" xfId="4586" xr:uid="{00000000-0005-0000-0000-000068230000}"/>
    <cellStyle name="Normal 9 8 3 10 2" xfId="10037" xr:uid="{00000000-0005-0000-0000-000069230000}"/>
    <cellStyle name="Normal 9 8 3 11" xfId="3399" xr:uid="{00000000-0005-0000-0000-00006A230000}"/>
    <cellStyle name="Normal 9 8 3 11 2" xfId="8925" xr:uid="{00000000-0005-0000-0000-00006B230000}"/>
    <cellStyle name="Normal 9 8 3 12" xfId="3287" xr:uid="{00000000-0005-0000-0000-00006C230000}"/>
    <cellStyle name="Normal 9 8 3 12 2" xfId="8822" xr:uid="{00000000-0005-0000-0000-00006D230000}"/>
    <cellStyle name="Normal 9 8 3 13" xfId="6034" xr:uid="{00000000-0005-0000-0000-00006E230000}"/>
    <cellStyle name="Normal 9 8 3 2" xfId="874" xr:uid="{00000000-0005-0000-0000-00006F230000}"/>
    <cellStyle name="Normal 9 8 3 2 2" xfId="6486" xr:uid="{00000000-0005-0000-0000-000070230000}"/>
    <cellStyle name="Normal 9 8 3 3" xfId="1279" xr:uid="{00000000-0005-0000-0000-000071230000}"/>
    <cellStyle name="Normal 9 8 3 3 2" xfId="6886" xr:uid="{00000000-0005-0000-0000-000072230000}"/>
    <cellStyle name="Normal 9 8 3 4" xfId="1686" xr:uid="{00000000-0005-0000-0000-000073230000}"/>
    <cellStyle name="Normal 9 8 3 4 2" xfId="7286" xr:uid="{00000000-0005-0000-0000-000074230000}"/>
    <cellStyle name="Normal 9 8 3 5" xfId="2089" xr:uid="{00000000-0005-0000-0000-000075230000}"/>
    <cellStyle name="Normal 9 8 3 5 2" xfId="7682" xr:uid="{00000000-0005-0000-0000-000076230000}"/>
    <cellStyle name="Normal 9 8 3 6" xfId="2495" xr:uid="{00000000-0005-0000-0000-000077230000}"/>
    <cellStyle name="Normal 9 8 3 6 2" xfId="8079" xr:uid="{00000000-0005-0000-0000-000078230000}"/>
    <cellStyle name="Normal 9 8 3 7" xfId="2893" xr:uid="{00000000-0005-0000-0000-000079230000}"/>
    <cellStyle name="Normal 9 8 3 7 2" xfId="8472" xr:uid="{00000000-0005-0000-0000-00007A230000}"/>
    <cellStyle name="Normal 9 8 3 8" xfId="3191" xr:uid="{00000000-0005-0000-0000-00007B230000}"/>
    <cellStyle name="Normal 9 8 3 8 2" xfId="8731" xr:uid="{00000000-0005-0000-0000-00007C230000}"/>
    <cellStyle name="Normal 9 8 3 9" xfId="3185" xr:uid="{00000000-0005-0000-0000-00007D230000}"/>
    <cellStyle name="Normal 9 8 3 9 2" xfId="8727" xr:uid="{00000000-0005-0000-0000-00007E230000}"/>
    <cellStyle name="Normal 9 8 4" xfId="591" xr:uid="{00000000-0005-0000-0000-00007F230000}"/>
    <cellStyle name="Normal 9 8 4 2" xfId="6205" xr:uid="{00000000-0005-0000-0000-000080230000}"/>
    <cellStyle name="Normal 9 8 5" xfId="996" xr:uid="{00000000-0005-0000-0000-000081230000}"/>
    <cellStyle name="Normal 9 8 5 2" xfId="6605" xr:uid="{00000000-0005-0000-0000-000082230000}"/>
    <cellStyle name="Normal 9 8 6" xfId="1403" xr:uid="{00000000-0005-0000-0000-000083230000}"/>
    <cellStyle name="Normal 9 8 6 2" xfId="7005" xr:uid="{00000000-0005-0000-0000-000084230000}"/>
    <cellStyle name="Normal 9 8 7" xfId="1808" xr:uid="{00000000-0005-0000-0000-000085230000}"/>
    <cellStyle name="Normal 9 8 7 2" xfId="7404" xr:uid="{00000000-0005-0000-0000-000086230000}"/>
    <cellStyle name="Normal 9 8 8" xfId="2213" xr:uid="{00000000-0005-0000-0000-000087230000}"/>
    <cellStyle name="Normal 9 8 8 2" xfId="7803" xr:uid="{00000000-0005-0000-0000-000088230000}"/>
    <cellStyle name="Normal 9 8 9" xfId="2624" xr:uid="{00000000-0005-0000-0000-000089230000}"/>
    <cellStyle name="Normal 9 8 9 2" xfId="8205" xr:uid="{00000000-0005-0000-0000-00008A230000}"/>
    <cellStyle name="Normal 9 9" xfId="132" xr:uid="{00000000-0005-0000-0000-00008B230000}"/>
    <cellStyle name="Normal 9 9 10" xfId="4474" xr:uid="{00000000-0005-0000-0000-00008C230000}"/>
    <cellStyle name="Normal 9 9 10 2" xfId="9930" xr:uid="{00000000-0005-0000-0000-00008D230000}"/>
    <cellStyle name="Normal 9 9 11" xfId="4281" xr:uid="{00000000-0005-0000-0000-00008E230000}"/>
    <cellStyle name="Normal 9 9 11 2" xfId="9750" xr:uid="{00000000-0005-0000-0000-00008F230000}"/>
    <cellStyle name="Normal 9 9 12" xfId="5267" xr:uid="{00000000-0005-0000-0000-000090230000}"/>
    <cellStyle name="Normal 9 9 12 2" xfId="10638" xr:uid="{00000000-0005-0000-0000-000091230000}"/>
    <cellStyle name="Normal 9 9 13" xfId="5507" xr:uid="{00000000-0005-0000-0000-000092230000}"/>
    <cellStyle name="Normal 9 9 13 2" xfId="10864" xr:uid="{00000000-0005-0000-0000-000093230000}"/>
    <cellStyle name="Normal 9 9 14" xfId="5660" xr:uid="{00000000-0005-0000-0000-000094230000}"/>
    <cellStyle name="Normal 9 9 14 2" xfId="11006" xr:uid="{00000000-0005-0000-0000-000095230000}"/>
    <cellStyle name="Normal 9 9 15" xfId="5798" xr:uid="{00000000-0005-0000-0000-000096230000}"/>
    <cellStyle name="Normal 9 9 2" xfId="278" xr:uid="{00000000-0005-0000-0000-000097230000}"/>
    <cellStyle name="Normal 9 9 2 10" xfId="5112" xr:uid="{00000000-0005-0000-0000-000098230000}"/>
    <cellStyle name="Normal 9 9 2 10 2" xfId="10489" xr:uid="{00000000-0005-0000-0000-000099230000}"/>
    <cellStyle name="Normal 9 9 2 11" xfId="5398" xr:uid="{00000000-0005-0000-0000-00009A230000}"/>
    <cellStyle name="Normal 9 9 2 11 2" xfId="10759" xr:uid="{00000000-0005-0000-0000-00009B230000}"/>
    <cellStyle name="Normal 9 9 2 12" xfId="5597" xr:uid="{00000000-0005-0000-0000-00009C230000}"/>
    <cellStyle name="Normal 9 9 2 12 2" xfId="10946" xr:uid="{00000000-0005-0000-0000-00009D230000}"/>
    <cellStyle name="Normal 9 9 2 13" xfId="5926" xr:uid="{00000000-0005-0000-0000-00009E230000}"/>
    <cellStyle name="Normal 9 9 2 2" xfId="761" xr:uid="{00000000-0005-0000-0000-00009F230000}"/>
    <cellStyle name="Normal 9 9 2 2 2" xfId="6374" xr:uid="{00000000-0005-0000-0000-0000A0230000}"/>
    <cellStyle name="Normal 9 9 2 3" xfId="1166" xr:uid="{00000000-0005-0000-0000-0000A1230000}"/>
    <cellStyle name="Normal 9 9 2 3 2" xfId="6774" xr:uid="{00000000-0005-0000-0000-0000A2230000}"/>
    <cellStyle name="Normal 9 9 2 4" xfId="1573" xr:uid="{00000000-0005-0000-0000-0000A3230000}"/>
    <cellStyle name="Normal 9 9 2 4 2" xfId="7174" xr:uid="{00000000-0005-0000-0000-0000A4230000}"/>
    <cellStyle name="Normal 9 9 2 5" xfId="1976" xr:uid="{00000000-0005-0000-0000-0000A5230000}"/>
    <cellStyle name="Normal 9 9 2 5 2" xfId="7570" xr:uid="{00000000-0005-0000-0000-0000A6230000}"/>
    <cellStyle name="Normal 9 9 2 6" xfId="2382" xr:uid="{00000000-0005-0000-0000-0000A7230000}"/>
    <cellStyle name="Normal 9 9 2 6 2" xfId="7968" xr:uid="{00000000-0005-0000-0000-0000A8230000}"/>
    <cellStyle name="Normal 9 9 2 7" xfId="2781" xr:uid="{00000000-0005-0000-0000-0000A9230000}"/>
    <cellStyle name="Normal 9 9 2 7 2" xfId="8361" xr:uid="{00000000-0005-0000-0000-0000AA230000}"/>
    <cellStyle name="Normal 9 9 2 8" xfId="4280" xr:uid="{00000000-0005-0000-0000-0000AB230000}"/>
    <cellStyle name="Normal 9 9 2 8 2" xfId="9749" xr:uid="{00000000-0005-0000-0000-0000AC230000}"/>
    <cellStyle name="Normal 9 9 2 9" xfId="3957" xr:uid="{00000000-0005-0000-0000-0000AD230000}"/>
    <cellStyle name="Normal 9 9 2 9 2" xfId="9449" xr:uid="{00000000-0005-0000-0000-0000AE230000}"/>
    <cellStyle name="Normal 9 9 3" xfId="410" xr:uid="{00000000-0005-0000-0000-0000AF230000}"/>
    <cellStyle name="Normal 9 9 3 10" xfId="3965" xr:uid="{00000000-0005-0000-0000-0000B0230000}"/>
    <cellStyle name="Normal 9 9 3 10 2" xfId="9457" xr:uid="{00000000-0005-0000-0000-0000B1230000}"/>
    <cellStyle name="Normal 9 9 3 11" xfId="4721" xr:uid="{00000000-0005-0000-0000-0000B2230000}"/>
    <cellStyle name="Normal 9 9 3 11 2" xfId="10120" xr:uid="{00000000-0005-0000-0000-0000B3230000}"/>
    <cellStyle name="Normal 9 9 3 12" xfId="3895" xr:uid="{00000000-0005-0000-0000-0000B4230000}"/>
    <cellStyle name="Normal 9 9 3 12 2" xfId="9391" xr:uid="{00000000-0005-0000-0000-0000B5230000}"/>
    <cellStyle name="Normal 9 9 3 13" xfId="6053" xr:uid="{00000000-0005-0000-0000-0000B6230000}"/>
    <cellStyle name="Normal 9 9 3 2" xfId="893" xr:uid="{00000000-0005-0000-0000-0000B7230000}"/>
    <cellStyle name="Normal 9 9 3 2 2" xfId="6505" xr:uid="{00000000-0005-0000-0000-0000B8230000}"/>
    <cellStyle name="Normal 9 9 3 3" xfId="1298" xr:uid="{00000000-0005-0000-0000-0000B9230000}"/>
    <cellStyle name="Normal 9 9 3 3 2" xfId="6905" xr:uid="{00000000-0005-0000-0000-0000BA230000}"/>
    <cellStyle name="Normal 9 9 3 4" xfId="1705" xr:uid="{00000000-0005-0000-0000-0000BB230000}"/>
    <cellStyle name="Normal 9 9 3 4 2" xfId="7305" xr:uid="{00000000-0005-0000-0000-0000BC230000}"/>
    <cellStyle name="Normal 9 9 3 5" xfId="2108" xr:uid="{00000000-0005-0000-0000-0000BD230000}"/>
    <cellStyle name="Normal 9 9 3 5 2" xfId="7701" xr:uid="{00000000-0005-0000-0000-0000BE230000}"/>
    <cellStyle name="Normal 9 9 3 6" xfId="2514" xr:uid="{00000000-0005-0000-0000-0000BF230000}"/>
    <cellStyle name="Normal 9 9 3 6 2" xfId="8098" xr:uid="{00000000-0005-0000-0000-0000C0230000}"/>
    <cellStyle name="Normal 9 9 3 7" xfId="2912" xr:uid="{00000000-0005-0000-0000-0000C1230000}"/>
    <cellStyle name="Normal 9 9 3 7 2" xfId="8491" xr:uid="{00000000-0005-0000-0000-0000C2230000}"/>
    <cellStyle name="Normal 9 9 3 8" xfId="3415" xr:uid="{00000000-0005-0000-0000-0000C3230000}"/>
    <cellStyle name="Normal 9 9 3 8 2" xfId="8940" xr:uid="{00000000-0005-0000-0000-0000C4230000}"/>
    <cellStyle name="Normal 9 9 3 9" xfId="4991" xr:uid="{00000000-0005-0000-0000-0000C5230000}"/>
    <cellStyle name="Normal 9 9 3 9 2" xfId="10378" xr:uid="{00000000-0005-0000-0000-0000C6230000}"/>
    <cellStyle name="Normal 9 9 4" xfId="615" xr:uid="{00000000-0005-0000-0000-0000C7230000}"/>
    <cellStyle name="Normal 9 9 4 2" xfId="6229" xr:uid="{00000000-0005-0000-0000-0000C8230000}"/>
    <cellStyle name="Normal 9 9 5" xfId="1020" xr:uid="{00000000-0005-0000-0000-0000C9230000}"/>
    <cellStyle name="Normal 9 9 5 2" xfId="6629" xr:uid="{00000000-0005-0000-0000-0000CA230000}"/>
    <cellStyle name="Normal 9 9 6" xfId="1427" xr:uid="{00000000-0005-0000-0000-0000CB230000}"/>
    <cellStyle name="Normal 9 9 6 2" xfId="7029" xr:uid="{00000000-0005-0000-0000-0000CC230000}"/>
    <cellStyle name="Normal 9 9 7" xfId="1831" xr:uid="{00000000-0005-0000-0000-0000CD230000}"/>
    <cellStyle name="Normal 9 9 7 2" xfId="7427" xr:uid="{00000000-0005-0000-0000-0000CE230000}"/>
    <cellStyle name="Normal 9 9 8" xfId="2237" xr:uid="{00000000-0005-0000-0000-0000CF230000}"/>
    <cellStyle name="Normal 9 9 8 2" xfId="7826" xr:uid="{00000000-0005-0000-0000-0000D0230000}"/>
    <cellStyle name="Normal 9 9 9" xfId="2645" xr:uid="{00000000-0005-0000-0000-0000D1230000}"/>
    <cellStyle name="Normal 9 9 9 2" xfId="8226" xr:uid="{00000000-0005-0000-0000-0000D2230000}"/>
    <cellStyle name="Notas 2" xfId="49" xr:uid="{00000000-0005-0000-0000-0000D3230000}"/>
    <cellStyle name="Notas 2 10" xfId="209" xr:uid="{00000000-0005-0000-0000-0000D4230000}"/>
    <cellStyle name="Notas 2 10 10" xfId="3837" xr:uid="{00000000-0005-0000-0000-0000D5230000}"/>
    <cellStyle name="Notas 2 10 10 2" xfId="9335" xr:uid="{00000000-0005-0000-0000-0000D6230000}"/>
    <cellStyle name="Notas 2 10 11" xfId="4266" xr:uid="{00000000-0005-0000-0000-0000D7230000}"/>
    <cellStyle name="Notas 2 10 11 2" xfId="9736" xr:uid="{00000000-0005-0000-0000-0000D8230000}"/>
    <cellStyle name="Notas 2 10 12" xfId="5277" xr:uid="{00000000-0005-0000-0000-0000D9230000}"/>
    <cellStyle name="Notas 2 10 12 2" xfId="10646" xr:uid="{00000000-0005-0000-0000-0000DA230000}"/>
    <cellStyle name="Notas 2 10 13" xfId="5859" xr:uid="{00000000-0005-0000-0000-0000DB230000}"/>
    <cellStyle name="Notas 2 10 2" xfId="692" xr:uid="{00000000-0005-0000-0000-0000DC230000}"/>
    <cellStyle name="Notas 2 10 2 2" xfId="6305" xr:uid="{00000000-0005-0000-0000-0000DD230000}"/>
    <cellStyle name="Notas 2 10 3" xfId="1097" xr:uid="{00000000-0005-0000-0000-0000DE230000}"/>
    <cellStyle name="Notas 2 10 3 2" xfId="6705" xr:uid="{00000000-0005-0000-0000-0000DF230000}"/>
    <cellStyle name="Notas 2 10 4" xfId="1504" xr:uid="{00000000-0005-0000-0000-0000E0230000}"/>
    <cellStyle name="Notas 2 10 4 2" xfId="7105" xr:uid="{00000000-0005-0000-0000-0000E1230000}"/>
    <cellStyle name="Notas 2 10 5" xfId="1907" xr:uid="{00000000-0005-0000-0000-0000E2230000}"/>
    <cellStyle name="Notas 2 10 5 2" xfId="7501" xr:uid="{00000000-0005-0000-0000-0000E3230000}"/>
    <cellStyle name="Notas 2 10 6" xfId="2313" xr:uid="{00000000-0005-0000-0000-0000E4230000}"/>
    <cellStyle name="Notas 2 10 6 2" xfId="7899" xr:uid="{00000000-0005-0000-0000-0000E5230000}"/>
    <cellStyle name="Notas 2 10 7" xfId="2714" xr:uid="{00000000-0005-0000-0000-0000E6230000}"/>
    <cellStyle name="Notas 2 10 7 2" xfId="8294" xr:uid="{00000000-0005-0000-0000-0000E7230000}"/>
    <cellStyle name="Notas 2 10 8" xfId="3798" xr:uid="{00000000-0005-0000-0000-0000E8230000}"/>
    <cellStyle name="Notas 2 10 8 2" xfId="9299" xr:uid="{00000000-0005-0000-0000-0000E9230000}"/>
    <cellStyle name="Notas 2 10 9" xfId="4075" xr:uid="{00000000-0005-0000-0000-0000EA230000}"/>
    <cellStyle name="Notas 2 10 9 2" xfId="9562" xr:uid="{00000000-0005-0000-0000-0000EB230000}"/>
    <cellStyle name="Notas 2 11" xfId="341" xr:uid="{00000000-0005-0000-0000-0000EC230000}"/>
    <cellStyle name="Notas 2 11 10" xfId="4969" xr:uid="{00000000-0005-0000-0000-0000ED230000}"/>
    <cellStyle name="Notas 2 11 10 2" xfId="10358" xr:uid="{00000000-0005-0000-0000-0000EE230000}"/>
    <cellStyle name="Notas 2 11 11" xfId="3855" xr:uid="{00000000-0005-0000-0000-0000EF230000}"/>
    <cellStyle name="Notas 2 11 11 2" xfId="9353" xr:uid="{00000000-0005-0000-0000-0000F0230000}"/>
    <cellStyle name="Notas 2 11 12" xfId="5103" xr:uid="{00000000-0005-0000-0000-0000F1230000}"/>
    <cellStyle name="Notas 2 11 12 2" xfId="10482" xr:uid="{00000000-0005-0000-0000-0000F2230000}"/>
    <cellStyle name="Notas 2 11 13" xfId="5986" xr:uid="{00000000-0005-0000-0000-0000F3230000}"/>
    <cellStyle name="Notas 2 11 2" xfId="824" xr:uid="{00000000-0005-0000-0000-0000F4230000}"/>
    <cellStyle name="Notas 2 11 2 2" xfId="6436" xr:uid="{00000000-0005-0000-0000-0000F5230000}"/>
    <cellStyle name="Notas 2 11 3" xfId="1229" xr:uid="{00000000-0005-0000-0000-0000F6230000}"/>
    <cellStyle name="Notas 2 11 3 2" xfId="6836" xr:uid="{00000000-0005-0000-0000-0000F7230000}"/>
    <cellStyle name="Notas 2 11 4" xfId="1636" xr:uid="{00000000-0005-0000-0000-0000F8230000}"/>
    <cellStyle name="Notas 2 11 4 2" xfId="7236" xr:uid="{00000000-0005-0000-0000-0000F9230000}"/>
    <cellStyle name="Notas 2 11 5" xfId="2039" xr:uid="{00000000-0005-0000-0000-0000FA230000}"/>
    <cellStyle name="Notas 2 11 5 2" xfId="7632" xr:uid="{00000000-0005-0000-0000-0000FB230000}"/>
    <cellStyle name="Notas 2 11 6" xfId="2445" xr:uid="{00000000-0005-0000-0000-0000FC230000}"/>
    <cellStyle name="Notas 2 11 6 2" xfId="8029" xr:uid="{00000000-0005-0000-0000-0000FD230000}"/>
    <cellStyle name="Notas 2 11 7" xfId="2843" xr:uid="{00000000-0005-0000-0000-0000FE230000}"/>
    <cellStyle name="Notas 2 11 7 2" xfId="8422" xr:uid="{00000000-0005-0000-0000-0000FF230000}"/>
    <cellStyle name="Notas 2 11 8" xfId="3312" xr:uid="{00000000-0005-0000-0000-000000240000}"/>
    <cellStyle name="Notas 2 11 8 2" xfId="8843" xr:uid="{00000000-0005-0000-0000-000001240000}"/>
    <cellStyle name="Notas 2 11 9" xfId="3887" xr:uid="{00000000-0005-0000-0000-000002240000}"/>
    <cellStyle name="Notas 2 11 9 2" xfId="9383" xr:uid="{00000000-0005-0000-0000-000003240000}"/>
    <cellStyle name="Notas 2 12" xfId="532" xr:uid="{00000000-0005-0000-0000-000004240000}"/>
    <cellStyle name="Notas 2 12 2" xfId="6151" xr:uid="{00000000-0005-0000-0000-000005240000}"/>
    <cellStyle name="Notas 2 13" xfId="666" xr:uid="{00000000-0005-0000-0000-000006240000}"/>
    <cellStyle name="Notas 2 13 2" xfId="6279" xr:uid="{00000000-0005-0000-0000-000007240000}"/>
    <cellStyle name="Notas 2 14" xfId="1071" xr:uid="{00000000-0005-0000-0000-000008240000}"/>
    <cellStyle name="Notas 2 14 2" xfId="6679" xr:uid="{00000000-0005-0000-0000-000009240000}"/>
    <cellStyle name="Notas 2 15" xfId="1478" xr:uid="{00000000-0005-0000-0000-00000A240000}"/>
    <cellStyle name="Notas 2 15 2" xfId="7079" xr:uid="{00000000-0005-0000-0000-00000B240000}"/>
    <cellStyle name="Notas 2 16" xfId="1874" xr:uid="{00000000-0005-0000-0000-00000C240000}"/>
    <cellStyle name="Notas 2 16 2" xfId="7469" xr:uid="{00000000-0005-0000-0000-00000D240000}"/>
    <cellStyle name="Notas 2 17" xfId="2579" xr:uid="{00000000-0005-0000-0000-00000E240000}"/>
    <cellStyle name="Notas 2 17 2" xfId="8161" xr:uid="{00000000-0005-0000-0000-00000F240000}"/>
    <cellStyle name="Notas 2 18" xfId="3163" xr:uid="{00000000-0005-0000-0000-000010240000}"/>
    <cellStyle name="Notas 2 18 2" xfId="8708" xr:uid="{00000000-0005-0000-0000-000011240000}"/>
    <cellStyle name="Notas 2 19" xfId="4776" xr:uid="{00000000-0005-0000-0000-000012240000}"/>
    <cellStyle name="Notas 2 19 2" xfId="10173" xr:uid="{00000000-0005-0000-0000-000013240000}"/>
    <cellStyle name="Notas 2 2" xfId="100" xr:uid="{00000000-0005-0000-0000-000014240000}"/>
    <cellStyle name="Notas 2 2 10" xfId="4477" xr:uid="{00000000-0005-0000-0000-000015240000}"/>
    <cellStyle name="Notas 2 2 10 2" xfId="9932" xr:uid="{00000000-0005-0000-0000-000016240000}"/>
    <cellStyle name="Notas 2 2 11" xfId="3357" xr:uid="{00000000-0005-0000-0000-000017240000}"/>
    <cellStyle name="Notas 2 2 11 2" xfId="8886" xr:uid="{00000000-0005-0000-0000-000018240000}"/>
    <cellStyle name="Notas 2 2 12" xfId="5270" xr:uid="{00000000-0005-0000-0000-000019240000}"/>
    <cellStyle name="Notas 2 2 12 2" xfId="10640" xr:uid="{00000000-0005-0000-0000-00001A240000}"/>
    <cellStyle name="Notas 2 2 13" xfId="5510" xr:uid="{00000000-0005-0000-0000-00001B240000}"/>
    <cellStyle name="Notas 2 2 13 2" xfId="10866" xr:uid="{00000000-0005-0000-0000-00001C240000}"/>
    <cellStyle name="Notas 2 2 14" xfId="5662" xr:uid="{00000000-0005-0000-0000-00001D240000}"/>
    <cellStyle name="Notas 2 2 14 2" xfId="11007" xr:uid="{00000000-0005-0000-0000-00001E240000}"/>
    <cellStyle name="Notas 2 2 15" xfId="5772" xr:uid="{00000000-0005-0000-0000-00001F240000}"/>
    <cellStyle name="Notas 2 2 2" xfId="251" xr:uid="{00000000-0005-0000-0000-000020240000}"/>
    <cellStyle name="Notas 2 2 2 10" xfId="4155" xr:uid="{00000000-0005-0000-0000-000021240000}"/>
    <cellStyle name="Notas 2 2 2 10 2" xfId="9634" xr:uid="{00000000-0005-0000-0000-000022240000}"/>
    <cellStyle name="Notas 2 2 2 11" xfId="5230" xr:uid="{00000000-0005-0000-0000-000023240000}"/>
    <cellStyle name="Notas 2 2 2 11 2" xfId="10603" xr:uid="{00000000-0005-0000-0000-000024240000}"/>
    <cellStyle name="Notas 2 2 2 12" xfId="5479" xr:uid="{00000000-0005-0000-0000-000025240000}"/>
    <cellStyle name="Notas 2 2 2 12 2" xfId="10837" xr:uid="{00000000-0005-0000-0000-000026240000}"/>
    <cellStyle name="Notas 2 2 2 13" xfId="5900" xr:uid="{00000000-0005-0000-0000-000027240000}"/>
    <cellStyle name="Notas 2 2 2 2" xfId="734" xr:uid="{00000000-0005-0000-0000-000028240000}"/>
    <cellStyle name="Notas 2 2 2 2 2" xfId="6347" xr:uid="{00000000-0005-0000-0000-000029240000}"/>
    <cellStyle name="Notas 2 2 2 3" xfId="1139" xr:uid="{00000000-0005-0000-0000-00002A240000}"/>
    <cellStyle name="Notas 2 2 2 3 2" xfId="6747" xr:uid="{00000000-0005-0000-0000-00002B240000}"/>
    <cellStyle name="Notas 2 2 2 4" xfId="1546" xr:uid="{00000000-0005-0000-0000-00002C240000}"/>
    <cellStyle name="Notas 2 2 2 4 2" xfId="7147" xr:uid="{00000000-0005-0000-0000-00002D240000}"/>
    <cellStyle name="Notas 2 2 2 5" xfId="1949" xr:uid="{00000000-0005-0000-0000-00002E240000}"/>
    <cellStyle name="Notas 2 2 2 5 2" xfId="7543" xr:uid="{00000000-0005-0000-0000-00002F240000}"/>
    <cellStyle name="Notas 2 2 2 6" xfId="2355" xr:uid="{00000000-0005-0000-0000-000030240000}"/>
    <cellStyle name="Notas 2 2 2 6 2" xfId="7941" xr:uid="{00000000-0005-0000-0000-000031240000}"/>
    <cellStyle name="Notas 2 2 2 7" xfId="2755" xr:uid="{00000000-0005-0000-0000-000032240000}"/>
    <cellStyle name="Notas 2 2 2 7 2" xfId="8335" xr:uid="{00000000-0005-0000-0000-000033240000}"/>
    <cellStyle name="Notas 2 2 2 8" xfId="3295" xr:uid="{00000000-0005-0000-0000-000034240000}"/>
    <cellStyle name="Notas 2 2 2 8 2" xfId="8828" xr:uid="{00000000-0005-0000-0000-000035240000}"/>
    <cellStyle name="Notas 2 2 2 9" xfId="3479" xr:uid="{00000000-0005-0000-0000-000036240000}"/>
    <cellStyle name="Notas 2 2 2 9 2" xfId="8997" xr:uid="{00000000-0005-0000-0000-000037240000}"/>
    <cellStyle name="Notas 2 2 3" xfId="383" xr:uid="{00000000-0005-0000-0000-000038240000}"/>
    <cellStyle name="Notas 2 2 3 10" xfId="5042" xr:uid="{00000000-0005-0000-0000-000039240000}"/>
    <cellStyle name="Notas 2 2 3 10 2" xfId="10427" xr:uid="{00000000-0005-0000-0000-00003A240000}"/>
    <cellStyle name="Notas 2 2 3 11" xfId="1359" xr:uid="{00000000-0005-0000-0000-00003B240000}"/>
    <cellStyle name="Notas 2 2 3 11 2" xfId="6965" xr:uid="{00000000-0005-0000-0000-00003C240000}"/>
    <cellStyle name="Notas 2 2 3 12" xfId="5188" xr:uid="{00000000-0005-0000-0000-00003D240000}"/>
    <cellStyle name="Notas 2 2 3 12 2" xfId="10562" xr:uid="{00000000-0005-0000-0000-00003E240000}"/>
    <cellStyle name="Notas 2 2 3 13" xfId="6027" xr:uid="{00000000-0005-0000-0000-00003F240000}"/>
    <cellStyle name="Notas 2 2 3 2" xfId="866" xr:uid="{00000000-0005-0000-0000-000040240000}"/>
    <cellStyle name="Notas 2 2 3 2 2" xfId="6478" xr:uid="{00000000-0005-0000-0000-000041240000}"/>
    <cellStyle name="Notas 2 2 3 3" xfId="1271" xr:uid="{00000000-0005-0000-0000-000042240000}"/>
    <cellStyle name="Notas 2 2 3 3 2" xfId="6878" xr:uid="{00000000-0005-0000-0000-000043240000}"/>
    <cellStyle name="Notas 2 2 3 4" xfId="1678" xr:uid="{00000000-0005-0000-0000-000044240000}"/>
    <cellStyle name="Notas 2 2 3 4 2" xfId="7278" xr:uid="{00000000-0005-0000-0000-000045240000}"/>
    <cellStyle name="Notas 2 2 3 5" xfId="2081" xr:uid="{00000000-0005-0000-0000-000046240000}"/>
    <cellStyle name="Notas 2 2 3 5 2" xfId="7674" xr:uid="{00000000-0005-0000-0000-000047240000}"/>
    <cellStyle name="Notas 2 2 3 6" xfId="2487" xr:uid="{00000000-0005-0000-0000-000048240000}"/>
    <cellStyle name="Notas 2 2 3 6 2" xfId="8071" xr:uid="{00000000-0005-0000-0000-000049240000}"/>
    <cellStyle name="Notas 2 2 3 7" xfId="2885" xr:uid="{00000000-0005-0000-0000-00004A240000}"/>
    <cellStyle name="Notas 2 2 3 7 2" xfId="8464" xr:uid="{00000000-0005-0000-0000-00004B240000}"/>
    <cellStyle name="Notas 2 2 3 8" xfId="4212" xr:uid="{00000000-0005-0000-0000-00004C240000}"/>
    <cellStyle name="Notas 2 2 3 8 2" xfId="9684" xr:uid="{00000000-0005-0000-0000-00004D240000}"/>
    <cellStyle name="Notas 2 2 3 9" xfId="4230" xr:uid="{00000000-0005-0000-0000-00004E240000}"/>
    <cellStyle name="Notas 2 2 3 9 2" xfId="9701" xr:uid="{00000000-0005-0000-0000-00004F240000}"/>
    <cellStyle name="Notas 2 2 4" xfId="583" xr:uid="{00000000-0005-0000-0000-000050240000}"/>
    <cellStyle name="Notas 2 2 4 2" xfId="6198" xr:uid="{00000000-0005-0000-0000-000051240000}"/>
    <cellStyle name="Notas 2 2 5" xfId="988" xr:uid="{00000000-0005-0000-0000-000052240000}"/>
    <cellStyle name="Notas 2 2 5 2" xfId="6598" xr:uid="{00000000-0005-0000-0000-000053240000}"/>
    <cellStyle name="Notas 2 2 6" xfId="1395" xr:uid="{00000000-0005-0000-0000-000054240000}"/>
    <cellStyle name="Notas 2 2 6 2" xfId="6998" xr:uid="{00000000-0005-0000-0000-000055240000}"/>
    <cellStyle name="Notas 2 2 7" xfId="1800" xr:uid="{00000000-0005-0000-0000-000056240000}"/>
    <cellStyle name="Notas 2 2 7 2" xfId="7397" xr:uid="{00000000-0005-0000-0000-000057240000}"/>
    <cellStyle name="Notas 2 2 8" xfId="2205" xr:uid="{00000000-0005-0000-0000-000058240000}"/>
    <cellStyle name="Notas 2 2 8 2" xfId="7796" xr:uid="{00000000-0005-0000-0000-000059240000}"/>
    <cellStyle name="Notas 2 2 9" xfId="2616" xr:uid="{00000000-0005-0000-0000-00005A240000}"/>
    <cellStyle name="Notas 2 2 9 2" xfId="8198" xr:uid="{00000000-0005-0000-0000-00005B240000}"/>
    <cellStyle name="Notas 2 20" xfId="3444" xr:uid="{00000000-0005-0000-0000-00005C240000}"/>
    <cellStyle name="Notas 2 20 2" xfId="8965" xr:uid="{00000000-0005-0000-0000-00005D240000}"/>
    <cellStyle name="Notas 2 21" xfId="3713" xr:uid="{00000000-0005-0000-0000-00005E240000}"/>
    <cellStyle name="Notas 2 21 2" xfId="9216" xr:uid="{00000000-0005-0000-0000-00005F240000}"/>
    <cellStyle name="Notas 2 22" xfId="5150" xr:uid="{00000000-0005-0000-0000-000060240000}"/>
    <cellStyle name="Notas 2 22 2" xfId="10526" xr:uid="{00000000-0005-0000-0000-000061240000}"/>
    <cellStyle name="Notas 2 23" xfId="5731" xr:uid="{00000000-0005-0000-0000-000062240000}"/>
    <cellStyle name="Notas 2 3" xfId="76" xr:uid="{00000000-0005-0000-0000-000063240000}"/>
    <cellStyle name="Notas 2 3 10" xfId="4093" xr:uid="{00000000-0005-0000-0000-000064240000}"/>
    <cellStyle name="Notas 2 3 10 2" xfId="9579" xr:uid="{00000000-0005-0000-0000-000065240000}"/>
    <cellStyle name="Notas 2 3 11" xfId="3779" xr:uid="{00000000-0005-0000-0000-000066240000}"/>
    <cellStyle name="Notas 2 3 11 2" xfId="9280" xr:uid="{00000000-0005-0000-0000-000067240000}"/>
    <cellStyle name="Notas 2 3 12" xfId="5004" xr:uid="{00000000-0005-0000-0000-000068240000}"/>
    <cellStyle name="Notas 2 3 12 2" xfId="10391" xr:uid="{00000000-0005-0000-0000-000069240000}"/>
    <cellStyle name="Notas 2 3 13" xfId="4270" xr:uid="{00000000-0005-0000-0000-00006A240000}"/>
    <cellStyle name="Notas 2 3 13 2" xfId="9740" xr:uid="{00000000-0005-0000-0000-00006B240000}"/>
    <cellStyle name="Notas 2 3 14" xfId="4416" xr:uid="{00000000-0005-0000-0000-00006C240000}"/>
    <cellStyle name="Notas 2 3 14 2" xfId="9878" xr:uid="{00000000-0005-0000-0000-00006D240000}"/>
    <cellStyle name="Notas 2 3 15" xfId="5751" xr:uid="{00000000-0005-0000-0000-00006E240000}"/>
    <cellStyle name="Notas 2 3 2" xfId="230" xr:uid="{00000000-0005-0000-0000-00006F240000}"/>
    <cellStyle name="Notas 2 3 2 10" xfId="4122" xr:uid="{00000000-0005-0000-0000-000070240000}"/>
    <cellStyle name="Notas 2 3 2 10 2" xfId="9605" xr:uid="{00000000-0005-0000-0000-000071240000}"/>
    <cellStyle name="Notas 2 3 2 11" xfId="3912" xr:uid="{00000000-0005-0000-0000-000072240000}"/>
    <cellStyle name="Notas 2 3 2 11 2" xfId="9407" xr:uid="{00000000-0005-0000-0000-000073240000}"/>
    <cellStyle name="Notas 2 3 2 12" xfId="4582" xr:uid="{00000000-0005-0000-0000-000074240000}"/>
    <cellStyle name="Notas 2 3 2 12 2" xfId="10033" xr:uid="{00000000-0005-0000-0000-000075240000}"/>
    <cellStyle name="Notas 2 3 2 13" xfId="5879" xr:uid="{00000000-0005-0000-0000-000076240000}"/>
    <cellStyle name="Notas 2 3 2 2" xfId="713" xr:uid="{00000000-0005-0000-0000-000077240000}"/>
    <cellStyle name="Notas 2 3 2 2 2" xfId="6326" xr:uid="{00000000-0005-0000-0000-000078240000}"/>
    <cellStyle name="Notas 2 3 2 3" xfId="1118" xr:uid="{00000000-0005-0000-0000-000079240000}"/>
    <cellStyle name="Notas 2 3 2 3 2" xfId="6726" xr:uid="{00000000-0005-0000-0000-00007A240000}"/>
    <cellStyle name="Notas 2 3 2 4" xfId="1525" xr:uid="{00000000-0005-0000-0000-00007B240000}"/>
    <cellStyle name="Notas 2 3 2 4 2" xfId="7126" xr:uid="{00000000-0005-0000-0000-00007C240000}"/>
    <cellStyle name="Notas 2 3 2 5" xfId="1928" xr:uid="{00000000-0005-0000-0000-00007D240000}"/>
    <cellStyle name="Notas 2 3 2 5 2" xfId="7522" xr:uid="{00000000-0005-0000-0000-00007E240000}"/>
    <cellStyle name="Notas 2 3 2 6" xfId="2334" xr:uid="{00000000-0005-0000-0000-00007F240000}"/>
    <cellStyle name="Notas 2 3 2 6 2" xfId="7920" xr:uid="{00000000-0005-0000-0000-000080240000}"/>
    <cellStyle name="Notas 2 3 2 7" xfId="2734" xr:uid="{00000000-0005-0000-0000-000081240000}"/>
    <cellStyle name="Notas 2 3 2 7 2" xfId="8314" xr:uid="{00000000-0005-0000-0000-000082240000}"/>
    <cellStyle name="Notas 2 3 2 8" xfId="3409" xr:uid="{00000000-0005-0000-0000-000083240000}"/>
    <cellStyle name="Notas 2 3 2 8 2" xfId="8935" xr:uid="{00000000-0005-0000-0000-000084240000}"/>
    <cellStyle name="Notas 2 3 2 9" xfId="4984" xr:uid="{00000000-0005-0000-0000-000085240000}"/>
    <cellStyle name="Notas 2 3 2 9 2" xfId="10372" xr:uid="{00000000-0005-0000-0000-000086240000}"/>
    <cellStyle name="Notas 2 3 3" xfId="362" xr:uid="{00000000-0005-0000-0000-000087240000}"/>
    <cellStyle name="Notas 2 3 3 10" xfId="5152" xr:uid="{00000000-0005-0000-0000-000088240000}"/>
    <cellStyle name="Notas 2 3 3 10 2" xfId="10528" xr:uid="{00000000-0005-0000-0000-000089240000}"/>
    <cellStyle name="Notas 2 3 3 11" xfId="5427" xr:uid="{00000000-0005-0000-0000-00008A240000}"/>
    <cellStyle name="Notas 2 3 3 11 2" xfId="10787" xr:uid="{00000000-0005-0000-0000-00008B240000}"/>
    <cellStyle name="Notas 2 3 3 12" xfId="5614" xr:uid="{00000000-0005-0000-0000-00008C240000}"/>
    <cellStyle name="Notas 2 3 3 12 2" xfId="10962" xr:uid="{00000000-0005-0000-0000-00008D240000}"/>
    <cellStyle name="Notas 2 3 3 13" xfId="6006" xr:uid="{00000000-0005-0000-0000-00008E240000}"/>
    <cellStyle name="Notas 2 3 3 2" xfId="845" xr:uid="{00000000-0005-0000-0000-00008F240000}"/>
    <cellStyle name="Notas 2 3 3 2 2" xfId="6457" xr:uid="{00000000-0005-0000-0000-000090240000}"/>
    <cellStyle name="Notas 2 3 3 3" xfId="1250" xr:uid="{00000000-0005-0000-0000-000091240000}"/>
    <cellStyle name="Notas 2 3 3 3 2" xfId="6857" xr:uid="{00000000-0005-0000-0000-000092240000}"/>
    <cellStyle name="Notas 2 3 3 4" xfId="1657" xr:uid="{00000000-0005-0000-0000-000093240000}"/>
    <cellStyle name="Notas 2 3 3 4 2" xfId="7257" xr:uid="{00000000-0005-0000-0000-000094240000}"/>
    <cellStyle name="Notas 2 3 3 5" xfId="2060" xr:uid="{00000000-0005-0000-0000-000095240000}"/>
    <cellStyle name="Notas 2 3 3 5 2" xfId="7653" xr:uid="{00000000-0005-0000-0000-000096240000}"/>
    <cellStyle name="Notas 2 3 3 6" xfId="2466" xr:uid="{00000000-0005-0000-0000-000097240000}"/>
    <cellStyle name="Notas 2 3 3 6 2" xfId="8050" xr:uid="{00000000-0005-0000-0000-000098240000}"/>
    <cellStyle name="Notas 2 3 3 7" xfId="2864" xr:uid="{00000000-0005-0000-0000-000099240000}"/>
    <cellStyle name="Notas 2 3 3 7 2" xfId="8443" xr:uid="{00000000-0005-0000-0000-00009A240000}"/>
    <cellStyle name="Notas 2 3 3 8" xfId="4331" xr:uid="{00000000-0005-0000-0000-00009B240000}"/>
    <cellStyle name="Notas 2 3 3 8 2" xfId="9798" xr:uid="{00000000-0005-0000-0000-00009C240000}"/>
    <cellStyle name="Notas 2 3 3 9" xfId="3923" xr:uid="{00000000-0005-0000-0000-00009D240000}"/>
    <cellStyle name="Notas 2 3 3 9 2" xfId="9416" xr:uid="{00000000-0005-0000-0000-00009E240000}"/>
    <cellStyle name="Notas 2 3 4" xfId="559" xr:uid="{00000000-0005-0000-0000-00009F240000}"/>
    <cellStyle name="Notas 2 3 4 2" xfId="6176" xr:uid="{00000000-0005-0000-0000-0000A0240000}"/>
    <cellStyle name="Notas 2 3 5" xfId="506" xr:uid="{00000000-0005-0000-0000-0000A1240000}"/>
    <cellStyle name="Notas 2 3 5 2" xfId="6126" xr:uid="{00000000-0005-0000-0000-0000A2240000}"/>
    <cellStyle name="Notas 2 3 6" xfId="636" xr:uid="{00000000-0005-0000-0000-0000A3240000}"/>
    <cellStyle name="Notas 2 3 6 2" xfId="6250" xr:uid="{00000000-0005-0000-0000-0000A4240000}"/>
    <cellStyle name="Notas 2 3 7" xfId="1041" xr:uid="{00000000-0005-0000-0000-0000A5240000}"/>
    <cellStyle name="Notas 2 3 7 2" xfId="6650" xr:uid="{00000000-0005-0000-0000-0000A6240000}"/>
    <cellStyle name="Notas 2 3 8" xfId="2183" xr:uid="{00000000-0005-0000-0000-0000A7240000}"/>
    <cellStyle name="Notas 2 3 8 2" xfId="7774" xr:uid="{00000000-0005-0000-0000-0000A8240000}"/>
    <cellStyle name="Notas 2 3 9" xfId="2592" xr:uid="{00000000-0005-0000-0000-0000A9240000}"/>
    <cellStyle name="Notas 2 3 9 2" xfId="8174" xr:uid="{00000000-0005-0000-0000-0000AA240000}"/>
    <cellStyle name="Notas 2 4" xfId="79" xr:uid="{00000000-0005-0000-0000-0000AB240000}"/>
    <cellStyle name="Notas 2 4 10" xfId="3177" xr:uid="{00000000-0005-0000-0000-0000AC240000}"/>
    <cellStyle name="Notas 2 4 10 2" xfId="8721" xr:uid="{00000000-0005-0000-0000-0000AD240000}"/>
    <cellStyle name="Notas 2 4 11" xfId="4784" xr:uid="{00000000-0005-0000-0000-0000AE240000}"/>
    <cellStyle name="Notas 2 4 11 2" xfId="10181" xr:uid="{00000000-0005-0000-0000-0000AF240000}"/>
    <cellStyle name="Notas 2 4 12" xfId="3763" xr:uid="{00000000-0005-0000-0000-0000B0240000}"/>
    <cellStyle name="Notas 2 4 12 2" xfId="9265" xr:uid="{00000000-0005-0000-0000-0000B1240000}"/>
    <cellStyle name="Notas 2 4 13" xfId="5281" xr:uid="{00000000-0005-0000-0000-0000B2240000}"/>
    <cellStyle name="Notas 2 4 13 2" xfId="10650" xr:uid="{00000000-0005-0000-0000-0000B3240000}"/>
    <cellStyle name="Notas 2 4 14" xfId="5517" xr:uid="{00000000-0005-0000-0000-0000B4240000}"/>
    <cellStyle name="Notas 2 4 14 2" xfId="10872" xr:uid="{00000000-0005-0000-0000-0000B5240000}"/>
    <cellStyle name="Notas 2 4 15" xfId="5753" xr:uid="{00000000-0005-0000-0000-0000B6240000}"/>
    <cellStyle name="Notas 2 4 2" xfId="232" xr:uid="{00000000-0005-0000-0000-0000B7240000}"/>
    <cellStyle name="Notas 2 4 2 10" xfId="5308" xr:uid="{00000000-0005-0000-0000-0000B8240000}"/>
    <cellStyle name="Notas 2 4 2 10 2" xfId="10676" xr:uid="{00000000-0005-0000-0000-0000B9240000}"/>
    <cellStyle name="Notas 2 4 2 11" xfId="5539" xr:uid="{00000000-0005-0000-0000-0000BA240000}"/>
    <cellStyle name="Notas 2 4 2 11 2" xfId="10893" xr:uid="{00000000-0005-0000-0000-0000BB240000}"/>
    <cellStyle name="Notas 2 4 2 12" xfId="5677" xr:uid="{00000000-0005-0000-0000-0000BC240000}"/>
    <cellStyle name="Notas 2 4 2 12 2" xfId="11022" xr:uid="{00000000-0005-0000-0000-0000BD240000}"/>
    <cellStyle name="Notas 2 4 2 13" xfId="5881" xr:uid="{00000000-0005-0000-0000-0000BE240000}"/>
    <cellStyle name="Notas 2 4 2 2" xfId="715" xr:uid="{00000000-0005-0000-0000-0000BF240000}"/>
    <cellStyle name="Notas 2 4 2 2 2" xfId="6328" xr:uid="{00000000-0005-0000-0000-0000C0240000}"/>
    <cellStyle name="Notas 2 4 2 3" xfId="1120" xr:uid="{00000000-0005-0000-0000-0000C1240000}"/>
    <cellStyle name="Notas 2 4 2 3 2" xfId="6728" xr:uid="{00000000-0005-0000-0000-0000C2240000}"/>
    <cellStyle name="Notas 2 4 2 4" xfId="1527" xr:uid="{00000000-0005-0000-0000-0000C3240000}"/>
    <cellStyle name="Notas 2 4 2 4 2" xfId="7128" xr:uid="{00000000-0005-0000-0000-0000C4240000}"/>
    <cellStyle name="Notas 2 4 2 5" xfId="1930" xr:uid="{00000000-0005-0000-0000-0000C5240000}"/>
    <cellStyle name="Notas 2 4 2 5 2" xfId="7524" xr:uid="{00000000-0005-0000-0000-0000C6240000}"/>
    <cellStyle name="Notas 2 4 2 6" xfId="2336" xr:uid="{00000000-0005-0000-0000-0000C7240000}"/>
    <cellStyle name="Notas 2 4 2 6 2" xfId="7922" xr:uid="{00000000-0005-0000-0000-0000C8240000}"/>
    <cellStyle name="Notas 2 4 2 7" xfId="2736" xr:uid="{00000000-0005-0000-0000-0000C9240000}"/>
    <cellStyle name="Notas 2 4 2 7 2" xfId="8316" xr:uid="{00000000-0005-0000-0000-0000CA240000}"/>
    <cellStyle name="Notas 2 4 2 8" xfId="4527" xr:uid="{00000000-0005-0000-0000-0000CB240000}"/>
    <cellStyle name="Notas 2 4 2 8 2" xfId="9980" xr:uid="{00000000-0005-0000-0000-0000CC240000}"/>
    <cellStyle name="Notas 2 4 2 9" xfId="3040" xr:uid="{00000000-0005-0000-0000-0000CD240000}"/>
    <cellStyle name="Notas 2 4 2 9 2" xfId="8593" xr:uid="{00000000-0005-0000-0000-0000CE240000}"/>
    <cellStyle name="Notas 2 4 3" xfId="364" xr:uid="{00000000-0005-0000-0000-0000CF240000}"/>
    <cellStyle name="Notas 2 4 3 10" xfId="4738" xr:uid="{00000000-0005-0000-0000-0000D0240000}"/>
    <cellStyle name="Notas 2 4 3 10 2" xfId="10136" xr:uid="{00000000-0005-0000-0000-0000D1240000}"/>
    <cellStyle name="Notas 2 4 3 11" xfId="4457" xr:uid="{00000000-0005-0000-0000-0000D2240000}"/>
    <cellStyle name="Notas 2 4 3 11 2" xfId="9914" xr:uid="{00000000-0005-0000-0000-0000D3240000}"/>
    <cellStyle name="Notas 2 4 3 12" xfId="4993" xr:uid="{00000000-0005-0000-0000-0000D4240000}"/>
    <cellStyle name="Notas 2 4 3 12 2" xfId="10380" xr:uid="{00000000-0005-0000-0000-0000D5240000}"/>
    <cellStyle name="Notas 2 4 3 13" xfId="6008" xr:uid="{00000000-0005-0000-0000-0000D6240000}"/>
    <cellStyle name="Notas 2 4 3 2" xfId="847" xr:uid="{00000000-0005-0000-0000-0000D7240000}"/>
    <cellStyle name="Notas 2 4 3 2 2" xfId="6459" xr:uid="{00000000-0005-0000-0000-0000D8240000}"/>
    <cellStyle name="Notas 2 4 3 3" xfId="1252" xr:uid="{00000000-0005-0000-0000-0000D9240000}"/>
    <cellStyle name="Notas 2 4 3 3 2" xfId="6859" xr:uid="{00000000-0005-0000-0000-0000DA240000}"/>
    <cellStyle name="Notas 2 4 3 4" xfId="1659" xr:uid="{00000000-0005-0000-0000-0000DB240000}"/>
    <cellStyle name="Notas 2 4 3 4 2" xfId="7259" xr:uid="{00000000-0005-0000-0000-0000DC240000}"/>
    <cellStyle name="Notas 2 4 3 5" xfId="2062" xr:uid="{00000000-0005-0000-0000-0000DD240000}"/>
    <cellStyle name="Notas 2 4 3 5 2" xfId="7655" xr:uid="{00000000-0005-0000-0000-0000DE240000}"/>
    <cellStyle name="Notas 2 4 3 6" xfId="2468" xr:uid="{00000000-0005-0000-0000-0000DF240000}"/>
    <cellStyle name="Notas 2 4 3 6 2" xfId="8052" xr:uid="{00000000-0005-0000-0000-0000E0240000}"/>
    <cellStyle name="Notas 2 4 3 7" xfId="2866" xr:uid="{00000000-0005-0000-0000-0000E1240000}"/>
    <cellStyle name="Notas 2 4 3 7 2" xfId="8445" xr:uid="{00000000-0005-0000-0000-0000E2240000}"/>
    <cellStyle name="Notas 2 4 3 8" xfId="3719" xr:uid="{00000000-0005-0000-0000-0000E3240000}"/>
    <cellStyle name="Notas 2 4 3 8 2" xfId="9222" xr:uid="{00000000-0005-0000-0000-0000E4240000}"/>
    <cellStyle name="Notas 2 4 3 9" xfId="4440" xr:uid="{00000000-0005-0000-0000-0000E5240000}"/>
    <cellStyle name="Notas 2 4 3 9 2" xfId="9900" xr:uid="{00000000-0005-0000-0000-0000E6240000}"/>
    <cellStyle name="Notas 2 4 4" xfId="562" xr:uid="{00000000-0005-0000-0000-0000E7240000}"/>
    <cellStyle name="Notas 2 4 4 2" xfId="6179" xr:uid="{00000000-0005-0000-0000-0000E8240000}"/>
    <cellStyle name="Notas 2 4 5" xfId="968" xr:uid="{00000000-0005-0000-0000-0000E9240000}"/>
    <cellStyle name="Notas 2 4 5 2" xfId="6578" xr:uid="{00000000-0005-0000-0000-0000EA240000}"/>
    <cellStyle name="Notas 2 4 6" xfId="1374" xr:uid="{00000000-0005-0000-0000-0000EB240000}"/>
    <cellStyle name="Notas 2 4 6 2" xfId="6979" xr:uid="{00000000-0005-0000-0000-0000EC240000}"/>
    <cellStyle name="Notas 2 4 7" xfId="1780" xr:uid="{00000000-0005-0000-0000-0000ED240000}"/>
    <cellStyle name="Notas 2 4 7 2" xfId="7377" xr:uid="{00000000-0005-0000-0000-0000EE240000}"/>
    <cellStyle name="Notas 2 4 8" xfId="2185" xr:uid="{00000000-0005-0000-0000-0000EF240000}"/>
    <cellStyle name="Notas 2 4 8 2" xfId="7776" xr:uid="{00000000-0005-0000-0000-0000F0240000}"/>
    <cellStyle name="Notas 2 4 9" xfId="2595" xr:uid="{00000000-0005-0000-0000-0000F1240000}"/>
    <cellStyle name="Notas 2 4 9 2" xfId="8177" xr:uid="{00000000-0005-0000-0000-0000F2240000}"/>
    <cellStyle name="Notas 2 5" xfId="115" xr:uid="{00000000-0005-0000-0000-0000F3240000}"/>
    <cellStyle name="Notas 2 5 10" xfId="4473" xr:uid="{00000000-0005-0000-0000-0000F4240000}"/>
    <cellStyle name="Notas 2 5 10 2" xfId="9929" xr:uid="{00000000-0005-0000-0000-0000F5240000}"/>
    <cellStyle name="Notas 2 5 11" xfId="3455" xr:uid="{00000000-0005-0000-0000-0000F6240000}"/>
    <cellStyle name="Notas 2 5 11 2" xfId="8974" xr:uid="{00000000-0005-0000-0000-0000F7240000}"/>
    <cellStyle name="Notas 2 5 12" xfId="5266" xr:uid="{00000000-0005-0000-0000-0000F8240000}"/>
    <cellStyle name="Notas 2 5 12 2" xfId="10637" xr:uid="{00000000-0005-0000-0000-0000F9240000}"/>
    <cellStyle name="Notas 2 5 13" xfId="5506" xr:uid="{00000000-0005-0000-0000-0000FA240000}"/>
    <cellStyle name="Notas 2 5 13 2" xfId="10863" xr:uid="{00000000-0005-0000-0000-0000FB240000}"/>
    <cellStyle name="Notas 2 5 14" xfId="5659" xr:uid="{00000000-0005-0000-0000-0000FC240000}"/>
    <cellStyle name="Notas 2 5 14 2" xfId="11005" xr:uid="{00000000-0005-0000-0000-0000FD240000}"/>
    <cellStyle name="Notas 2 5 15" xfId="5786" xr:uid="{00000000-0005-0000-0000-0000FE240000}"/>
    <cellStyle name="Notas 2 5 2" xfId="266" xr:uid="{00000000-0005-0000-0000-0000FF240000}"/>
    <cellStyle name="Notas 2 5 2 10" xfId="4319" xr:uid="{00000000-0005-0000-0000-000000250000}"/>
    <cellStyle name="Notas 2 5 2 10 2" xfId="9786" xr:uid="{00000000-0005-0000-0000-000001250000}"/>
    <cellStyle name="Notas 2 5 2 11" xfId="3431" xr:uid="{00000000-0005-0000-0000-000002250000}"/>
    <cellStyle name="Notas 2 5 2 11 2" xfId="8955" xr:uid="{00000000-0005-0000-0000-000003250000}"/>
    <cellStyle name="Notas 2 5 2 12" xfId="5133" xr:uid="{00000000-0005-0000-0000-000004250000}"/>
    <cellStyle name="Notas 2 5 2 12 2" xfId="10509" xr:uid="{00000000-0005-0000-0000-000005250000}"/>
    <cellStyle name="Notas 2 5 2 13" xfId="5914" xr:uid="{00000000-0005-0000-0000-000006250000}"/>
    <cellStyle name="Notas 2 5 2 2" xfId="749" xr:uid="{00000000-0005-0000-0000-000007250000}"/>
    <cellStyle name="Notas 2 5 2 2 2" xfId="6362" xr:uid="{00000000-0005-0000-0000-000008250000}"/>
    <cellStyle name="Notas 2 5 2 3" xfId="1154" xr:uid="{00000000-0005-0000-0000-000009250000}"/>
    <cellStyle name="Notas 2 5 2 3 2" xfId="6762" xr:uid="{00000000-0005-0000-0000-00000A250000}"/>
    <cellStyle name="Notas 2 5 2 4" xfId="1561" xr:uid="{00000000-0005-0000-0000-00000B250000}"/>
    <cellStyle name="Notas 2 5 2 4 2" xfId="7162" xr:uid="{00000000-0005-0000-0000-00000C250000}"/>
    <cellStyle name="Notas 2 5 2 5" xfId="1964" xr:uid="{00000000-0005-0000-0000-00000D250000}"/>
    <cellStyle name="Notas 2 5 2 5 2" xfId="7558" xr:uid="{00000000-0005-0000-0000-00000E250000}"/>
    <cellStyle name="Notas 2 5 2 6" xfId="2370" xr:uid="{00000000-0005-0000-0000-00000F250000}"/>
    <cellStyle name="Notas 2 5 2 6 2" xfId="7956" xr:uid="{00000000-0005-0000-0000-000010250000}"/>
    <cellStyle name="Notas 2 5 2 7" xfId="2769" xr:uid="{00000000-0005-0000-0000-000011250000}"/>
    <cellStyle name="Notas 2 5 2 7 2" xfId="8349" xr:uid="{00000000-0005-0000-0000-000012250000}"/>
    <cellStyle name="Notas 2 5 2 8" xfId="3337" xr:uid="{00000000-0005-0000-0000-000013250000}"/>
    <cellStyle name="Notas 2 5 2 8 2" xfId="8867" xr:uid="{00000000-0005-0000-0000-000014250000}"/>
    <cellStyle name="Notas 2 5 2 9" xfId="4298" xr:uid="{00000000-0005-0000-0000-000015250000}"/>
    <cellStyle name="Notas 2 5 2 9 2" xfId="9765" xr:uid="{00000000-0005-0000-0000-000016250000}"/>
    <cellStyle name="Notas 2 5 3" xfId="398" xr:uid="{00000000-0005-0000-0000-000017250000}"/>
    <cellStyle name="Notas 2 5 3 10" xfId="3265" xr:uid="{00000000-0005-0000-0000-000018250000}"/>
    <cellStyle name="Notas 2 5 3 10 2" xfId="8802" xr:uid="{00000000-0005-0000-0000-000019250000}"/>
    <cellStyle name="Notas 2 5 3 11" xfId="5274" xr:uid="{00000000-0005-0000-0000-00001A250000}"/>
    <cellStyle name="Notas 2 5 3 11 2" xfId="10643" xr:uid="{00000000-0005-0000-0000-00001B250000}"/>
    <cellStyle name="Notas 2 5 3 12" xfId="5514" xr:uid="{00000000-0005-0000-0000-00001C250000}"/>
    <cellStyle name="Notas 2 5 3 12 2" xfId="10869" xr:uid="{00000000-0005-0000-0000-00001D250000}"/>
    <cellStyle name="Notas 2 5 3 13" xfId="6041" xr:uid="{00000000-0005-0000-0000-00001E250000}"/>
    <cellStyle name="Notas 2 5 3 2" xfId="881" xr:uid="{00000000-0005-0000-0000-00001F250000}"/>
    <cellStyle name="Notas 2 5 3 2 2" xfId="6493" xr:uid="{00000000-0005-0000-0000-000020250000}"/>
    <cellStyle name="Notas 2 5 3 3" xfId="1286" xr:uid="{00000000-0005-0000-0000-000021250000}"/>
    <cellStyle name="Notas 2 5 3 3 2" xfId="6893" xr:uid="{00000000-0005-0000-0000-000022250000}"/>
    <cellStyle name="Notas 2 5 3 4" xfId="1693" xr:uid="{00000000-0005-0000-0000-000023250000}"/>
    <cellStyle name="Notas 2 5 3 4 2" xfId="7293" xr:uid="{00000000-0005-0000-0000-000024250000}"/>
    <cellStyle name="Notas 2 5 3 5" xfId="2096" xr:uid="{00000000-0005-0000-0000-000025250000}"/>
    <cellStyle name="Notas 2 5 3 5 2" xfId="7689" xr:uid="{00000000-0005-0000-0000-000026250000}"/>
    <cellStyle name="Notas 2 5 3 6" xfId="2502" xr:uid="{00000000-0005-0000-0000-000027250000}"/>
    <cellStyle name="Notas 2 5 3 6 2" xfId="8086" xr:uid="{00000000-0005-0000-0000-000028250000}"/>
    <cellStyle name="Notas 2 5 3 7" xfId="2900" xr:uid="{00000000-0005-0000-0000-000029250000}"/>
    <cellStyle name="Notas 2 5 3 7 2" xfId="8479" xr:uid="{00000000-0005-0000-0000-00002A250000}"/>
    <cellStyle name="Notas 2 5 3 8" xfId="4265" xr:uid="{00000000-0005-0000-0000-00002B250000}"/>
    <cellStyle name="Notas 2 5 3 8 2" xfId="9735" xr:uid="{00000000-0005-0000-0000-00002C250000}"/>
    <cellStyle name="Notas 2 5 3 9" xfId="3263" xr:uid="{00000000-0005-0000-0000-00002D250000}"/>
    <cellStyle name="Notas 2 5 3 9 2" xfId="8800" xr:uid="{00000000-0005-0000-0000-00002E250000}"/>
    <cellStyle name="Notas 2 5 4" xfId="598" xr:uid="{00000000-0005-0000-0000-00002F250000}"/>
    <cellStyle name="Notas 2 5 4 2" xfId="6212" xr:uid="{00000000-0005-0000-0000-000030250000}"/>
    <cellStyle name="Notas 2 5 5" xfId="1003" xr:uid="{00000000-0005-0000-0000-000031250000}"/>
    <cellStyle name="Notas 2 5 5 2" xfId="6612" xr:uid="{00000000-0005-0000-0000-000032250000}"/>
    <cellStyle name="Notas 2 5 6" xfId="1410" xr:uid="{00000000-0005-0000-0000-000033250000}"/>
    <cellStyle name="Notas 2 5 6 2" xfId="7012" xr:uid="{00000000-0005-0000-0000-000034250000}"/>
    <cellStyle name="Notas 2 5 7" xfId="1815" xr:uid="{00000000-0005-0000-0000-000035250000}"/>
    <cellStyle name="Notas 2 5 7 2" xfId="7411" xr:uid="{00000000-0005-0000-0000-000036250000}"/>
    <cellStyle name="Notas 2 5 8" xfId="2220" xr:uid="{00000000-0005-0000-0000-000037250000}"/>
    <cellStyle name="Notas 2 5 8 2" xfId="7810" xr:uid="{00000000-0005-0000-0000-000038250000}"/>
    <cellStyle name="Notas 2 5 9" xfId="2631" xr:uid="{00000000-0005-0000-0000-000039250000}"/>
    <cellStyle name="Notas 2 5 9 2" xfId="8212" xr:uid="{00000000-0005-0000-0000-00003A250000}"/>
    <cellStyle name="Notas 2 6" xfId="110" xr:uid="{00000000-0005-0000-0000-00003B250000}"/>
    <cellStyle name="Notas 2 6 10" xfId="4572" xr:uid="{00000000-0005-0000-0000-00003C250000}"/>
    <cellStyle name="Notas 2 6 10 2" xfId="10023" xr:uid="{00000000-0005-0000-0000-00003D250000}"/>
    <cellStyle name="Notas 2 6 11" xfId="4279" xr:uid="{00000000-0005-0000-0000-00003E250000}"/>
    <cellStyle name="Notas 2 6 11 2" xfId="9748" xr:uid="{00000000-0005-0000-0000-00003F250000}"/>
    <cellStyle name="Notas 2 6 12" xfId="5337" xr:uid="{00000000-0005-0000-0000-000040250000}"/>
    <cellStyle name="Notas 2 6 12 2" xfId="10704" xr:uid="{00000000-0005-0000-0000-000041250000}"/>
    <cellStyle name="Notas 2 6 13" xfId="5563" xr:uid="{00000000-0005-0000-0000-000042250000}"/>
    <cellStyle name="Notas 2 6 13 2" xfId="10916" xr:uid="{00000000-0005-0000-0000-000043250000}"/>
    <cellStyle name="Notas 2 6 14" xfId="5694" xr:uid="{00000000-0005-0000-0000-000044250000}"/>
    <cellStyle name="Notas 2 6 14 2" xfId="11039" xr:uid="{00000000-0005-0000-0000-000045250000}"/>
    <cellStyle name="Notas 2 6 15" xfId="5781" xr:uid="{00000000-0005-0000-0000-000046250000}"/>
    <cellStyle name="Notas 2 6 2" xfId="261" xr:uid="{00000000-0005-0000-0000-000047250000}"/>
    <cellStyle name="Notas 2 6 2 10" xfId="4978" xr:uid="{00000000-0005-0000-0000-000048250000}"/>
    <cellStyle name="Notas 2 6 2 10 2" xfId="10366" xr:uid="{00000000-0005-0000-0000-000049250000}"/>
    <cellStyle name="Notas 2 6 2 11" xfId="4810" xr:uid="{00000000-0005-0000-0000-00004A250000}"/>
    <cellStyle name="Notas 2 6 2 11 2" xfId="10207" xr:uid="{00000000-0005-0000-0000-00004B250000}"/>
    <cellStyle name="Notas 2 6 2 12" xfId="3271" xr:uid="{00000000-0005-0000-0000-00004C250000}"/>
    <cellStyle name="Notas 2 6 2 12 2" xfId="8807" xr:uid="{00000000-0005-0000-0000-00004D250000}"/>
    <cellStyle name="Notas 2 6 2 13" xfId="5909" xr:uid="{00000000-0005-0000-0000-00004E250000}"/>
    <cellStyle name="Notas 2 6 2 2" xfId="744" xr:uid="{00000000-0005-0000-0000-00004F250000}"/>
    <cellStyle name="Notas 2 6 2 2 2" xfId="6357" xr:uid="{00000000-0005-0000-0000-000050250000}"/>
    <cellStyle name="Notas 2 6 2 3" xfId="1149" xr:uid="{00000000-0005-0000-0000-000051250000}"/>
    <cellStyle name="Notas 2 6 2 3 2" xfId="6757" xr:uid="{00000000-0005-0000-0000-000052250000}"/>
    <cellStyle name="Notas 2 6 2 4" xfId="1556" xr:uid="{00000000-0005-0000-0000-000053250000}"/>
    <cellStyle name="Notas 2 6 2 4 2" xfId="7157" xr:uid="{00000000-0005-0000-0000-000054250000}"/>
    <cellStyle name="Notas 2 6 2 5" xfId="1959" xr:uid="{00000000-0005-0000-0000-000055250000}"/>
    <cellStyle name="Notas 2 6 2 5 2" xfId="7553" xr:uid="{00000000-0005-0000-0000-000056250000}"/>
    <cellStyle name="Notas 2 6 2 6" xfId="2365" xr:uid="{00000000-0005-0000-0000-000057250000}"/>
    <cellStyle name="Notas 2 6 2 6 2" xfId="7951" xr:uid="{00000000-0005-0000-0000-000058250000}"/>
    <cellStyle name="Notas 2 6 2 7" xfId="2764" xr:uid="{00000000-0005-0000-0000-000059250000}"/>
    <cellStyle name="Notas 2 6 2 7 2" xfId="8344" xr:uid="{00000000-0005-0000-0000-00005A250000}"/>
    <cellStyle name="Notas 2 6 2 8" xfId="3126" xr:uid="{00000000-0005-0000-0000-00005B250000}"/>
    <cellStyle name="Notas 2 6 2 8 2" xfId="8672" xr:uid="{00000000-0005-0000-0000-00005C250000}"/>
    <cellStyle name="Notas 2 6 2 9" xfId="4751" xr:uid="{00000000-0005-0000-0000-00005D250000}"/>
    <cellStyle name="Notas 2 6 2 9 2" xfId="10149" xr:uid="{00000000-0005-0000-0000-00005E250000}"/>
    <cellStyle name="Notas 2 6 3" xfId="393" xr:uid="{00000000-0005-0000-0000-00005F250000}"/>
    <cellStyle name="Notas 2 6 3 10" xfId="3467" xr:uid="{00000000-0005-0000-0000-000060250000}"/>
    <cellStyle name="Notas 2 6 3 10 2" xfId="8985" xr:uid="{00000000-0005-0000-0000-000061250000}"/>
    <cellStyle name="Notas 2 6 3 11" xfId="4793" xr:uid="{00000000-0005-0000-0000-000062250000}"/>
    <cellStyle name="Notas 2 6 3 11 2" xfId="10190" xr:uid="{00000000-0005-0000-0000-000063250000}"/>
    <cellStyle name="Notas 2 6 3 12" xfId="3284" xr:uid="{00000000-0005-0000-0000-000064250000}"/>
    <cellStyle name="Notas 2 6 3 12 2" xfId="8819" xr:uid="{00000000-0005-0000-0000-000065250000}"/>
    <cellStyle name="Notas 2 6 3 13" xfId="6036" xr:uid="{00000000-0005-0000-0000-000066250000}"/>
    <cellStyle name="Notas 2 6 3 2" xfId="876" xr:uid="{00000000-0005-0000-0000-000067250000}"/>
    <cellStyle name="Notas 2 6 3 2 2" xfId="6488" xr:uid="{00000000-0005-0000-0000-000068250000}"/>
    <cellStyle name="Notas 2 6 3 3" xfId="1281" xr:uid="{00000000-0005-0000-0000-000069250000}"/>
    <cellStyle name="Notas 2 6 3 3 2" xfId="6888" xr:uid="{00000000-0005-0000-0000-00006A250000}"/>
    <cellStyle name="Notas 2 6 3 4" xfId="1688" xr:uid="{00000000-0005-0000-0000-00006B250000}"/>
    <cellStyle name="Notas 2 6 3 4 2" xfId="7288" xr:uid="{00000000-0005-0000-0000-00006C250000}"/>
    <cellStyle name="Notas 2 6 3 5" xfId="2091" xr:uid="{00000000-0005-0000-0000-00006D250000}"/>
    <cellStyle name="Notas 2 6 3 5 2" xfId="7684" xr:uid="{00000000-0005-0000-0000-00006E250000}"/>
    <cellStyle name="Notas 2 6 3 6" xfId="2497" xr:uid="{00000000-0005-0000-0000-00006F250000}"/>
    <cellStyle name="Notas 2 6 3 6 2" xfId="8081" xr:uid="{00000000-0005-0000-0000-000070250000}"/>
    <cellStyle name="Notas 2 6 3 7" xfId="2895" xr:uid="{00000000-0005-0000-0000-000071250000}"/>
    <cellStyle name="Notas 2 6 3 7 2" xfId="8474" xr:uid="{00000000-0005-0000-0000-000072250000}"/>
    <cellStyle name="Notas 2 6 3 8" xfId="4050" xr:uid="{00000000-0005-0000-0000-000073250000}"/>
    <cellStyle name="Notas 2 6 3 8 2" xfId="9538" xr:uid="{00000000-0005-0000-0000-000074250000}"/>
    <cellStyle name="Notas 2 6 3 9" xfId="3321" xr:uid="{00000000-0005-0000-0000-000075250000}"/>
    <cellStyle name="Notas 2 6 3 9 2" xfId="8852" xr:uid="{00000000-0005-0000-0000-000076250000}"/>
    <cellStyle name="Notas 2 6 4" xfId="593" xr:uid="{00000000-0005-0000-0000-000077250000}"/>
    <cellStyle name="Notas 2 6 4 2" xfId="6207" xr:uid="{00000000-0005-0000-0000-000078250000}"/>
    <cellStyle name="Notas 2 6 5" xfId="998" xr:uid="{00000000-0005-0000-0000-000079250000}"/>
    <cellStyle name="Notas 2 6 5 2" xfId="6607" xr:uid="{00000000-0005-0000-0000-00007A250000}"/>
    <cellStyle name="Notas 2 6 6" xfId="1405" xr:uid="{00000000-0005-0000-0000-00007B250000}"/>
    <cellStyle name="Notas 2 6 6 2" xfId="7007" xr:uid="{00000000-0005-0000-0000-00007C250000}"/>
    <cellStyle name="Notas 2 6 7" xfId="1810" xr:uid="{00000000-0005-0000-0000-00007D250000}"/>
    <cellStyle name="Notas 2 6 7 2" xfId="7406" xr:uid="{00000000-0005-0000-0000-00007E250000}"/>
    <cellStyle name="Notas 2 6 8" xfId="2215" xr:uid="{00000000-0005-0000-0000-00007F250000}"/>
    <cellStyle name="Notas 2 6 8 2" xfId="7805" xr:uid="{00000000-0005-0000-0000-000080250000}"/>
    <cellStyle name="Notas 2 6 9" xfId="2626" xr:uid="{00000000-0005-0000-0000-000081250000}"/>
    <cellStyle name="Notas 2 6 9 2" xfId="8207" xr:uid="{00000000-0005-0000-0000-000082250000}"/>
    <cellStyle name="Notas 2 7" xfId="149" xr:uid="{00000000-0005-0000-0000-000083250000}"/>
    <cellStyle name="Notas 2 7 10" xfId="3861" xr:uid="{00000000-0005-0000-0000-000084250000}"/>
    <cellStyle name="Notas 2 7 10 2" xfId="9359" xr:uid="{00000000-0005-0000-0000-000085250000}"/>
    <cellStyle name="Notas 2 7 11" xfId="4434" xr:uid="{00000000-0005-0000-0000-000086250000}"/>
    <cellStyle name="Notas 2 7 11 2" xfId="9895" xr:uid="{00000000-0005-0000-0000-000087250000}"/>
    <cellStyle name="Notas 2 7 12" xfId="2975" xr:uid="{00000000-0005-0000-0000-000088250000}"/>
    <cellStyle name="Notas 2 7 12 2" xfId="8553" xr:uid="{00000000-0005-0000-0000-000089250000}"/>
    <cellStyle name="Notas 2 7 13" xfId="5295" xr:uid="{00000000-0005-0000-0000-00008A250000}"/>
    <cellStyle name="Notas 2 7 13 2" xfId="10664" xr:uid="{00000000-0005-0000-0000-00008B250000}"/>
    <cellStyle name="Notas 2 7 14" xfId="5529" xr:uid="{00000000-0005-0000-0000-00008C250000}"/>
    <cellStyle name="Notas 2 7 14 2" xfId="10884" xr:uid="{00000000-0005-0000-0000-00008D250000}"/>
    <cellStyle name="Notas 2 7 15" xfId="5813" xr:uid="{00000000-0005-0000-0000-00008E250000}"/>
    <cellStyle name="Notas 2 7 2" xfId="293" xr:uid="{00000000-0005-0000-0000-00008F250000}"/>
    <cellStyle name="Notas 2 7 2 10" xfId="5105" xr:uid="{00000000-0005-0000-0000-000090250000}"/>
    <cellStyle name="Notas 2 7 2 10 2" xfId="10484" xr:uid="{00000000-0005-0000-0000-000091250000}"/>
    <cellStyle name="Notas 2 7 2 11" xfId="5393" xr:uid="{00000000-0005-0000-0000-000092250000}"/>
    <cellStyle name="Notas 2 7 2 11 2" xfId="10755" xr:uid="{00000000-0005-0000-0000-000093250000}"/>
    <cellStyle name="Notas 2 7 2 12" xfId="5593" xr:uid="{00000000-0005-0000-0000-000094250000}"/>
    <cellStyle name="Notas 2 7 2 12 2" xfId="10943" xr:uid="{00000000-0005-0000-0000-000095250000}"/>
    <cellStyle name="Notas 2 7 2 13" xfId="5941" xr:uid="{00000000-0005-0000-0000-000096250000}"/>
    <cellStyle name="Notas 2 7 2 2" xfId="776" xr:uid="{00000000-0005-0000-0000-000097250000}"/>
    <cellStyle name="Notas 2 7 2 2 2" xfId="6389" xr:uid="{00000000-0005-0000-0000-000098250000}"/>
    <cellStyle name="Notas 2 7 2 3" xfId="1181" xr:uid="{00000000-0005-0000-0000-000099250000}"/>
    <cellStyle name="Notas 2 7 2 3 2" xfId="6789" xr:uid="{00000000-0005-0000-0000-00009A250000}"/>
    <cellStyle name="Notas 2 7 2 4" xfId="1588" xr:uid="{00000000-0005-0000-0000-00009B250000}"/>
    <cellStyle name="Notas 2 7 2 4 2" xfId="7189" xr:uid="{00000000-0005-0000-0000-00009C250000}"/>
    <cellStyle name="Notas 2 7 2 5" xfId="1991" xr:uid="{00000000-0005-0000-0000-00009D250000}"/>
    <cellStyle name="Notas 2 7 2 5 2" xfId="7585" xr:uid="{00000000-0005-0000-0000-00009E250000}"/>
    <cellStyle name="Notas 2 7 2 6" xfId="2397" xr:uid="{00000000-0005-0000-0000-00009F250000}"/>
    <cellStyle name="Notas 2 7 2 6 2" xfId="7983" xr:uid="{00000000-0005-0000-0000-0000A0250000}"/>
    <cellStyle name="Notas 2 7 2 7" xfId="2796" xr:uid="{00000000-0005-0000-0000-0000A1250000}"/>
    <cellStyle name="Notas 2 7 2 7 2" xfId="8376" xr:uid="{00000000-0005-0000-0000-0000A2250000}"/>
    <cellStyle name="Notas 2 7 2 8" xfId="4275" xr:uid="{00000000-0005-0000-0000-0000A3250000}"/>
    <cellStyle name="Notas 2 7 2 8 2" xfId="9745" xr:uid="{00000000-0005-0000-0000-0000A4250000}"/>
    <cellStyle name="Notas 2 7 2 9" xfId="3254" xr:uid="{00000000-0005-0000-0000-0000A5250000}"/>
    <cellStyle name="Notas 2 7 2 9 2" xfId="8791" xr:uid="{00000000-0005-0000-0000-0000A6250000}"/>
    <cellStyle name="Notas 2 7 3" xfId="425" xr:uid="{00000000-0005-0000-0000-0000A7250000}"/>
    <cellStyle name="Notas 2 7 3 10" xfId="3042" xr:uid="{00000000-0005-0000-0000-0000A8250000}"/>
    <cellStyle name="Notas 2 7 3 10 2" xfId="8595" xr:uid="{00000000-0005-0000-0000-0000A9250000}"/>
    <cellStyle name="Notas 2 7 3 11" xfId="4869" xr:uid="{00000000-0005-0000-0000-0000AA250000}"/>
    <cellStyle name="Notas 2 7 3 11 2" xfId="10263" xr:uid="{00000000-0005-0000-0000-0000AB250000}"/>
    <cellStyle name="Notas 2 7 3 12" xfId="3488" xr:uid="{00000000-0005-0000-0000-0000AC250000}"/>
    <cellStyle name="Notas 2 7 3 12 2" xfId="9004" xr:uid="{00000000-0005-0000-0000-0000AD250000}"/>
    <cellStyle name="Notas 2 7 3 13" xfId="6068" xr:uid="{00000000-0005-0000-0000-0000AE250000}"/>
    <cellStyle name="Notas 2 7 3 2" xfId="908" xr:uid="{00000000-0005-0000-0000-0000AF250000}"/>
    <cellStyle name="Notas 2 7 3 2 2" xfId="6520" xr:uid="{00000000-0005-0000-0000-0000B0250000}"/>
    <cellStyle name="Notas 2 7 3 3" xfId="1313" xr:uid="{00000000-0005-0000-0000-0000B1250000}"/>
    <cellStyle name="Notas 2 7 3 3 2" xfId="6920" xr:uid="{00000000-0005-0000-0000-0000B2250000}"/>
    <cellStyle name="Notas 2 7 3 4" xfId="1720" xr:uid="{00000000-0005-0000-0000-0000B3250000}"/>
    <cellStyle name="Notas 2 7 3 4 2" xfId="7320" xr:uid="{00000000-0005-0000-0000-0000B4250000}"/>
    <cellStyle name="Notas 2 7 3 5" xfId="2123" xr:uid="{00000000-0005-0000-0000-0000B5250000}"/>
    <cellStyle name="Notas 2 7 3 5 2" xfId="7716" xr:uid="{00000000-0005-0000-0000-0000B6250000}"/>
    <cellStyle name="Notas 2 7 3 6" xfId="2529" xr:uid="{00000000-0005-0000-0000-0000B7250000}"/>
    <cellStyle name="Notas 2 7 3 6 2" xfId="8113" xr:uid="{00000000-0005-0000-0000-0000B8250000}"/>
    <cellStyle name="Notas 2 7 3 7" xfId="2927" xr:uid="{00000000-0005-0000-0000-0000B9250000}"/>
    <cellStyle name="Notas 2 7 3 7 2" xfId="8506" xr:uid="{00000000-0005-0000-0000-0000BA250000}"/>
    <cellStyle name="Notas 2 7 3 8" xfId="3419" xr:uid="{00000000-0005-0000-0000-0000BB250000}"/>
    <cellStyle name="Notas 2 7 3 8 2" xfId="8943" xr:uid="{00000000-0005-0000-0000-0000BC250000}"/>
    <cellStyle name="Notas 2 7 3 9" xfId="4995" xr:uid="{00000000-0005-0000-0000-0000BD250000}"/>
    <cellStyle name="Notas 2 7 3 9 2" xfId="10382" xr:uid="{00000000-0005-0000-0000-0000BE250000}"/>
    <cellStyle name="Notas 2 7 4" xfId="632" xr:uid="{00000000-0005-0000-0000-0000BF250000}"/>
    <cellStyle name="Notas 2 7 4 2" xfId="6246" xr:uid="{00000000-0005-0000-0000-0000C0250000}"/>
    <cellStyle name="Notas 2 7 5" xfId="1037" xr:uid="{00000000-0005-0000-0000-0000C1250000}"/>
    <cellStyle name="Notas 2 7 5 2" xfId="6646" xr:uid="{00000000-0005-0000-0000-0000C2250000}"/>
    <cellStyle name="Notas 2 7 6" xfId="1444" xr:uid="{00000000-0005-0000-0000-0000C3250000}"/>
    <cellStyle name="Notas 2 7 6 2" xfId="7046" xr:uid="{00000000-0005-0000-0000-0000C4250000}"/>
    <cellStyle name="Notas 2 7 7" xfId="1848" xr:uid="{00000000-0005-0000-0000-0000C5250000}"/>
    <cellStyle name="Notas 2 7 7 2" xfId="7444" xr:uid="{00000000-0005-0000-0000-0000C6250000}"/>
    <cellStyle name="Notas 2 7 8" xfId="2254" xr:uid="{00000000-0005-0000-0000-0000C7250000}"/>
    <cellStyle name="Notas 2 7 8 2" xfId="7842" xr:uid="{00000000-0005-0000-0000-0000C8250000}"/>
    <cellStyle name="Notas 2 7 9" xfId="2661" xr:uid="{00000000-0005-0000-0000-0000C9250000}"/>
    <cellStyle name="Notas 2 7 9 2" xfId="8242" xr:uid="{00000000-0005-0000-0000-0000CA250000}"/>
    <cellStyle name="Notas 2 8" xfId="158" xr:uid="{00000000-0005-0000-0000-0000CB250000}"/>
    <cellStyle name="Notas 2 8 10" xfId="4274" xr:uid="{00000000-0005-0000-0000-0000CC250000}"/>
    <cellStyle name="Notas 2 8 10 2" xfId="9744" xr:uid="{00000000-0005-0000-0000-0000CD250000}"/>
    <cellStyle name="Notas 2 8 11" xfId="3552" xr:uid="{00000000-0005-0000-0000-0000CE250000}"/>
    <cellStyle name="Notas 2 8 11 2" xfId="9064" xr:uid="{00000000-0005-0000-0000-0000CF250000}"/>
    <cellStyle name="Notas 2 8 12" xfId="5104" xr:uid="{00000000-0005-0000-0000-0000D0250000}"/>
    <cellStyle name="Notas 2 8 12 2" xfId="10483" xr:uid="{00000000-0005-0000-0000-0000D1250000}"/>
    <cellStyle name="Notas 2 8 13" xfId="4226" xr:uid="{00000000-0005-0000-0000-0000D2250000}"/>
    <cellStyle name="Notas 2 8 13 2" xfId="9698" xr:uid="{00000000-0005-0000-0000-0000D3250000}"/>
    <cellStyle name="Notas 2 8 14" xfId="5163" xr:uid="{00000000-0005-0000-0000-0000D4250000}"/>
    <cellStyle name="Notas 2 8 14 2" xfId="10538" xr:uid="{00000000-0005-0000-0000-0000D5250000}"/>
    <cellStyle name="Notas 2 8 15" xfId="5821" xr:uid="{00000000-0005-0000-0000-0000D6250000}"/>
    <cellStyle name="Notas 2 8 2" xfId="301" xr:uid="{00000000-0005-0000-0000-0000D7250000}"/>
    <cellStyle name="Notas 2 8 2 10" xfId="4901" xr:uid="{00000000-0005-0000-0000-0000D8250000}"/>
    <cellStyle name="Notas 2 8 2 10 2" xfId="10294" xr:uid="{00000000-0005-0000-0000-0000D9250000}"/>
    <cellStyle name="Notas 2 8 2 11" xfId="4551" xr:uid="{00000000-0005-0000-0000-0000DA250000}"/>
    <cellStyle name="Notas 2 8 2 11 2" xfId="10002" xr:uid="{00000000-0005-0000-0000-0000DB250000}"/>
    <cellStyle name="Notas 2 8 2 12" xfId="5110" xr:uid="{00000000-0005-0000-0000-0000DC250000}"/>
    <cellStyle name="Notas 2 8 2 12 2" xfId="10487" xr:uid="{00000000-0005-0000-0000-0000DD250000}"/>
    <cellStyle name="Notas 2 8 2 13" xfId="5949" xr:uid="{00000000-0005-0000-0000-0000DE250000}"/>
    <cellStyle name="Notas 2 8 2 2" xfId="784" xr:uid="{00000000-0005-0000-0000-0000DF250000}"/>
    <cellStyle name="Notas 2 8 2 2 2" xfId="6397" xr:uid="{00000000-0005-0000-0000-0000E0250000}"/>
    <cellStyle name="Notas 2 8 2 3" xfId="1189" xr:uid="{00000000-0005-0000-0000-0000E1250000}"/>
    <cellStyle name="Notas 2 8 2 3 2" xfId="6797" xr:uid="{00000000-0005-0000-0000-0000E2250000}"/>
    <cellStyle name="Notas 2 8 2 4" xfId="1596" xr:uid="{00000000-0005-0000-0000-0000E3250000}"/>
    <cellStyle name="Notas 2 8 2 4 2" xfId="7197" xr:uid="{00000000-0005-0000-0000-0000E4250000}"/>
    <cellStyle name="Notas 2 8 2 5" xfId="1999" xr:uid="{00000000-0005-0000-0000-0000E5250000}"/>
    <cellStyle name="Notas 2 8 2 5 2" xfId="7593" xr:uid="{00000000-0005-0000-0000-0000E6250000}"/>
    <cellStyle name="Notas 2 8 2 6" xfId="2405" xr:uid="{00000000-0005-0000-0000-0000E7250000}"/>
    <cellStyle name="Notas 2 8 2 6 2" xfId="7991" xr:uid="{00000000-0005-0000-0000-0000E8250000}"/>
    <cellStyle name="Notas 2 8 2 7" xfId="2804" xr:uid="{00000000-0005-0000-0000-0000E9250000}"/>
    <cellStyle name="Notas 2 8 2 7 2" xfId="8384" xr:uid="{00000000-0005-0000-0000-0000EA250000}"/>
    <cellStyle name="Notas 2 8 2 8" xfId="3259" xr:uid="{00000000-0005-0000-0000-0000EB250000}"/>
    <cellStyle name="Notas 2 8 2 8 2" xfId="8796" xr:uid="{00000000-0005-0000-0000-0000EC250000}"/>
    <cellStyle name="Notas 2 8 2 9" xfId="2187" xr:uid="{00000000-0005-0000-0000-0000ED250000}"/>
    <cellStyle name="Notas 2 8 2 9 2" xfId="7778" xr:uid="{00000000-0005-0000-0000-0000EE250000}"/>
    <cellStyle name="Notas 2 8 3" xfId="433" xr:uid="{00000000-0005-0000-0000-0000EF250000}"/>
    <cellStyle name="Notas 2 8 3 10" xfId="3736" xr:uid="{00000000-0005-0000-0000-0000F0250000}"/>
    <cellStyle name="Notas 2 8 3 10 2" xfId="9239" xr:uid="{00000000-0005-0000-0000-0000F1250000}"/>
    <cellStyle name="Notas 2 8 3 11" xfId="3593" xr:uid="{00000000-0005-0000-0000-0000F2250000}"/>
    <cellStyle name="Notas 2 8 3 11 2" xfId="9102" xr:uid="{00000000-0005-0000-0000-0000F3250000}"/>
    <cellStyle name="Notas 2 8 3 12" xfId="4478" xr:uid="{00000000-0005-0000-0000-0000F4250000}"/>
    <cellStyle name="Notas 2 8 3 12 2" xfId="9933" xr:uid="{00000000-0005-0000-0000-0000F5250000}"/>
    <cellStyle name="Notas 2 8 3 13" xfId="6076" xr:uid="{00000000-0005-0000-0000-0000F6250000}"/>
    <cellStyle name="Notas 2 8 3 2" xfId="916" xr:uid="{00000000-0005-0000-0000-0000F7250000}"/>
    <cellStyle name="Notas 2 8 3 2 2" xfId="6528" xr:uid="{00000000-0005-0000-0000-0000F8250000}"/>
    <cellStyle name="Notas 2 8 3 3" xfId="1321" xr:uid="{00000000-0005-0000-0000-0000F9250000}"/>
    <cellStyle name="Notas 2 8 3 3 2" xfId="6928" xr:uid="{00000000-0005-0000-0000-0000FA250000}"/>
    <cellStyle name="Notas 2 8 3 4" xfId="1728" xr:uid="{00000000-0005-0000-0000-0000FB250000}"/>
    <cellStyle name="Notas 2 8 3 4 2" xfId="7328" xr:uid="{00000000-0005-0000-0000-0000FC250000}"/>
    <cellStyle name="Notas 2 8 3 5" xfId="2131" xr:uid="{00000000-0005-0000-0000-0000FD250000}"/>
    <cellStyle name="Notas 2 8 3 5 2" xfId="7724" xr:uid="{00000000-0005-0000-0000-0000FE250000}"/>
    <cellStyle name="Notas 2 8 3 6" xfId="2537" xr:uid="{00000000-0005-0000-0000-0000FF250000}"/>
    <cellStyle name="Notas 2 8 3 6 2" xfId="8121" xr:uid="{00000000-0005-0000-0000-000000260000}"/>
    <cellStyle name="Notas 2 8 3 7" xfId="2935" xr:uid="{00000000-0005-0000-0000-000001260000}"/>
    <cellStyle name="Notas 2 8 3 7 2" xfId="8514" xr:uid="{00000000-0005-0000-0000-000002260000}"/>
    <cellStyle name="Notas 2 8 3 8" xfId="4152" xr:uid="{00000000-0005-0000-0000-000003260000}"/>
    <cellStyle name="Notas 2 8 3 8 2" xfId="9631" xr:uid="{00000000-0005-0000-0000-000004260000}"/>
    <cellStyle name="Notas 2 8 3 9" xfId="3116" xr:uid="{00000000-0005-0000-0000-000005260000}"/>
    <cellStyle name="Notas 2 8 3 9 2" xfId="8662" xr:uid="{00000000-0005-0000-0000-000006260000}"/>
    <cellStyle name="Notas 2 8 4" xfId="641" xr:uid="{00000000-0005-0000-0000-000007260000}"/>
    <cellStyle name="Notas 2 8 4 2" xfId="6255" xr:uid="{00000000-0005-0000-0000-000008260000}"/>
    <cellStyle name="Notas 2 8 5" xfId="1046" xr:uid="{00000000-0005-0000-0000-000009260000}"/>
    <cellStyle name="Notas 2 8 5 2" xfId="6655" xr:uid="{00000000-0005-0000-0000-00000A260000}"/>
    <cellStyle name="Notas 2 8 6" xfId="1453" xr:uid="{00000000-0005-0000-0000-00000B260000}"/>
    <cellStyle name="Notas 2 8 6 2" xfId="7055" xr:uid="{00000000-0005-0000-0000-00000C260000}"/>
    <cellStyle name="Notas 2 8 7" xfId="1857" xr:uid="{00000000-0005-0000-0000-00000D260000}"/>
    <cellStyle name="Notas 2 8 7 2" xfId="7453" xr:uid="{00000000-0005-0000-0000-00000E260000}"/>
    <cellStyle name="Notas 2 8 8" xfId="2262" xr:uid="{00000000-0005-0000-0000-00000F260000}"/>
    <cellStyle name="Notas 2 8 8 2" xfId="7850" xr:uid="{00000000-0005-0000-0000-000010260000}"/>
    <cellStyle name="Notas 2 8 9" xfId="2670" xr:uid="{00000000-0005-0000-0000-000011260000}"/>
    <cellStyle name="Notas 2 8 9 2" xfId="8251" xr:uid="{00000000-0005-0000-0000-000012260000}"/>
    <cellStyle name="Notas 2 9" xfId="123" xr:uid="{00000000-0005-0000-0000-000013260000}"/>
    <cellStyle name="Notas 2 9 10" xfId="4083" xr:uid="{00000000-0005-0000-0000-000014260000}"/>
    <cellStyle name="Notas 2 9 10 2" xfId="9570" xr:uid="{00000000-0005-0000-0000-000015260000}"/>
    <cellStyle name="Notas 2 9 11" xfId="4490" xr:uid="{00000000-0005-0000-0000-000016260000}"/>
    <cellStyle name="Notas 2 9 11 2" xfId="9945" xr:uid="{00000000-0005-0000-0000-000017260000}"/>
    <cellStyle name="Notas 2 9 12" xfId="3963" xr:uid="{00000000-0005-0000-0000-000018260000}"/>
    <cellStyle name="Notas 2 9 12 2" xfId="9455" xr:uid="{00000000-0005-0000-0000-000019260000}"/>
    <cellStyle name="Notas 2 9 13" xfId="5036" xr:uid="{00000000-0005-0000-0000-00001A260000}"/>
    <cellStyle name="Notas 2 9 13 2" xfId="10421" xr:uid="{00000000-0005-0000-0000-00001B260000}"/>
    <cellStyle name="Notas 2 9 14" xfId="4783" xr:uid="{00000000-0005-0000-0000-00001C260000}"/>
    <cellStyle name="Notas 2 9 14 2" xfId="10180" xr:uid="{00000000-0005-0000-0000-00001D260000}"/>
    <cellStyle name="Notas 2 9 15" xfId="5791" xr:uid="{00000000-0005-0000-0000-00001E260000}"/>
    <cellStyle name="Notas 2 9 2" xfId="271" xr:uid="{00000000-0005-0000-0000-00001F260000}"/>
    <cellStyle name="Notas 2 9 2 10" xfId="4242" xr:uid="{00000000-0005-0000-0000-000020260000}"/>
    <cellStyle name="Notas 2 9 2 10 2" xfId="9712" xr:uid="{00000000-0005-0000-0000-000021260000}"/>
    <cellStyle name="Notas 2 9 2 11" xfId="4028" xr:uid="{00000000-0005-0000-0000-000022260000}"/>
    <cellStyle name="Notas 2 9 2 11 2" xfId="9517" xr:uid="{00000000-0005-0000-0000-000023260000}"/>
    <cellStyle name="Notas 2 9 2 12" xfId="5141" xr:uid="{00000000-0005-0000-0000-000024260000}"/>
    <cellStyle name="Notas 2 9 2 12 2" xfId="10517" xr:uid="{00000000-0005-0000-0000-000025260000}"/>
    <cellStyle name="Notas 2 9 2 13" xfId="5919" xr:uid="{00000000-0005-0000-0000-000026260000}"/>
    <cellStyle name="Notas 2 9 2 2" xfId="754" xr:uid="{00000000-0005-0000-0000-000027260000}"/>
    <cellStyle name="Notas 2 9 2 2 2" xfId="6367" xr:uid="{00000000-0005-0000-0000-000028260000}"/>
    <cellStyle name="Notas 2 9 2 3" xfId="1159" xr:uid="{00000000-0005-0000-0000-000029260000}"/>
    <cellStyle name="Notas 2 9 2 3 2" xfId="6767" xr:uid="{00000000-0005-0000-0000-00002A260000}"/>
    <cellStyle name="Notas 2 9 2 4" xfId="1566" xr:uid="{00000000-0005-0000-0000-00002B260000}"/>
    <cellStyle name="Notas 2 9 2 4 2" xfId="7167" xr:uid="{00000000-0005-0000-0000-00002C260000}"/>
    <cellStyle name="Notas 2 9 2 5" xfId="1969" xr:uid="{00000000-0005-0000-0000-00002D260000}"/>
    <cellStyle name="Notas 2 9 2 5 2" xfId="7563" xr:uid="{00000000-0005-0000-0000-00002E260000}"/>
    <cellStyle name="Notas 2 9 2 6" xfId="2375" xr:uid="{00000000-0005-0000-0000-00002F260000}"/>
    <cellStyle name="Notas 2 9 2 6 2" xfId="7961" xr:uid="{00000000-0005-0000-0000-000030260000}"/>
    <cellStyle name="Notas 2 9 2 7" xfId="2774" xr:uid="{00000000-0005-0000-0000-000031260000}"/>
    <cellStyle name="Notas 2 9 2 7 2" xfId="8354" xr:uid="{00000000-0005-0000-0000-000032260000}"/>
    <cellStyle name="Notas 2 9 2 8" xfId="3242" xr:uid="{00000000-0005-0000-0000-000033260000}"/>
    <cellStyle name="Notas 2 9 2 8 2" xfId="8779" xr:uid="{00000000-0005-0000-0000-000034260000}"/>
    <cellStyle name="Notas 2 9 2 9" xfId="3285" xr:uid="{00000000-0005-0000-0000-000035260000}"/>
    <cellStyle name="Notas 2 9 2 9 2" xfId="8820" xr:uid="{00000000-0005-0000-0000-000036260000}"/>
    <cellStyle name="Notas 2 9 3" xfId="403" xr:uid="{00000000-0005-0000-0000-000037260000}"/>
    <cellStyle name="Notas 2 9 3 10" xfId="4194" xr:uid="{00000000-0005-0000-0000-000038260000}"/>
    <cellStyle name="Notas 2 9 3 10 2" xfId="9667" xr:uid="{00000000-0005-0000-0000-000039260000}"/>
    <cellStyle name="Notas 2 9 3 11" xfId="4400" xr:uid="{00000000-0005-0000-0000-00003A260000}"/>
    <cellStyle name="Notas 2 9 3 11 2" xfId="9862" xr:uid="{00000000-0005-0000-0000-00003B260000}"/>
    <cellStyle name="Notas 2 9 3 12" xfId="2971" xr:uid="{00000000-0005-0000-0000-00003C260000}"/>
    <cellStyle name="Notas 2 9 3 12 2" xfId="8549" xr:uid="{00000000-0005-0000-0000-00003D260000}"/>
    <cellStyle name="Notas 2 9 3 13" xfId="6046" xr:uid="{00000000-0005-0000-0000-00003E260000}"/>
    <cellStyle name="Notas 2 9 3 2" xfId="886" xr:uid="{00000000-0005-0000-0000-00003F260000}"/>
    <cellStyle name="Notas 2 9 3 2 2" xfId="6498" xr:uid="{00000000-0005-0000-0000-000040260000}"/>
    <cellStyle name="Notas 2 9 3 3" xfId="1291" xr:uid="{00000000-0005-0000-0000-000041260000}"/>
    <cellStyle name="Notas 2 9 3 3 2" xfId="6898" xr:uid="{00000000-0005-0000-0000-000042260000}"/>
    <cellStyle name="Notas 2 9 3 4" xfId="1698" xr:uid="{00000000-0005-0000-0000-000043260000}"/>
    <cellStyle name="Notas 2 9 3 4 2" xfId="7298" xr:uid="{00000000-0005-0000-0000-000044260000}"/>
    <cellStyle name="Notas 2 9 3 5" xfId="2101" xr:uid="{00000000-0005-0000-0000-000045260000}"/>
    <cellStyle name="Notas 2 9 3 5 2" xfId="7694" xr:uid="{00000000-0005-0000-0000-000046260000}"/>
    <cellStyle name="Notas 2 9 3 6" xfId="2507" xr:uid="{00000000-0005-0000-0000-000047260000}"/>
    <cellStyle name="Notas 2 9 3 6 2" xfId="8091" xr:uid="{00000000-0005-0000-0000-000048260000}"/>
    <cellStyle name="Notas 2 9 3 7" xfId="2905" xr:uid="{00000000-0005-0000-0000-000049260000}"/>
    <cellStyle name="Notas 2 9 3 7 2" xfId="8484" xr:uid="{00000000-0005-0000-0000-00004A260000}"/>
    <cellStyle name="Notas 2 9 3 8" xfId="4163" xr:uid="{00000000-0005-0000-0000-00004B260000}"/>
    <cellStyle name="Notas 2 9 3 8 2" xfId="9642" xr:uid="{00000000-0005-0000-0000-00004C260000}"/>
    <cellStyle name="Notas 2 9 3 9" xfId="3414" xr:uid="{00000000-0005-0000-0000-00004D260000}"/>
    <cellStyle name="Notas 2 9 3 9 2" xfId="8939" xr:uid="{00000000-0005-0000-0000-00004E260000}"/>
    <cellStyle name="Notas 2 9 4" xfId="606" xr:uid="{00000000-0005-0000-0000-00004F260000}"/>
    <cellStyle name="Notas 2 9 4 2" xfId="6220" xr:uid="{00000000-0005-0000-0000-000050260000}"/>
    <cellStyle name="Notas 2 9 5" xfId="1011" xr:uid="{00000000-0005-0000-0000-000051260000}"/>
    <cellStyle name="Notas 2 9 5 2" xfId="6620" xr:uid="{00000000-0005-0000-0000-000052260000}"/>
    <cellStyle name="Notas 2 9 6" xfId="1418" xr:uid="{00000000-0005-0000-0000-000053260000}"/>
    <cellStyle name="Notas 2 9 6 2" xfId="7020" xr:uid="{00000000-0005-0000-0000-000054260000}"/>
    <cellStyle name="Notas 2 9 7" xfId="1823" xr:uid="{00000000-0005-0000-0000-000055260000}"/>
    <cellStyle name="Notas 2 9 7 2" xfId="7419" xr:uid="{00000000-0005-0000-0000-000056260000}"/>
    <cellStyle name="Notas 2 9 8" xfId="2228" xr:uid="{00000000-0005-0000-0000-000057260000}"/>
    <cellStyle name="Notas 2 9 8 2" xfId="7818" xr:uid="{00000000-0005-0000-0000-000058260000}"/>
    <cellStyle name="Notas 2 9 9" xfId="2637" xr:uid="{00000000-0005-0000-0000-000059260000}"/>
    <cellStyle name="Notas 2 9 9 2" xfId="8218" xr:uid="{00000000-0005-0000-0000-00005A260000}"/>
    <cellStyle name="Notas 3" xfId="48" xr:uid="{00000000-0005-0000-0000-00005B260000}"/>
    <cellStyle name="Notas 3 10" xfId="208" xr:uid="{00000000-0005-0000-0000-00005C260000}"/>
    <cellStyle name="Notas 3 10 10" xfId="4038" xr:uid="{00000000-0005-0000-0000-00005D260000}"/>
    <cellStyle name="Notas 3 10 10 2" xfId="9526" xr:uid="{00000000-0005-0000-0000-00005E260000}"/>
    <cellStyle name="Notas 3 10 11" xfId="4770" xr:uid="{00000000-0005-0000-0000-00005F260000}"/>
    <cellStyle name="Notas 3 10 11 2" xfId="10167" xr:uid="{00000000-0005-0000-0000-000060260000}"/>
    <cellStyle name="Notas 3 10 12" xfId="4410" xr:uid="{00000000-0005-0000-0000-000061260000}"/>
    <cellStyle name="Notas 3 10 12 2" xfId="9872" xr:uid="{00000000-0005-0000-0000-000062260000}"/>
    <cellStyle name="Notas 3 10 13" xfId="5858" xr:uid="{00000000-0005-0000-0000-000063260000}"/>
    <cellStyle name="Notas 3 10 2" xfId="691" xr:uid="{00000000-0005-0000-0000-000064260000}"/>
    <cellStyle name="Notas 3 10 2 2" xfId="6304" xr:uid="{00000000-0005-0000-0000-000065260000}"/>
    <cellStyle name="Notas 3 10 3" xfId="1096" xr:uid="{00000000-0005-0000-0000-000066260000}"/>
    <cellStyle name="Notas 3 10 3 2" xfId="6704" xr:uid="{00000000-0005-0000-0000-000067260000}"/>
    <cellStyle name="Notas 3 10 4" xfId="1503" xr:uid="{00000000-0005-0000-0000-000068260000}"/>
    <cellStyle name="Notas 3 10 4 2" xfId="7104" xr:uid="{00000000-0005-0000-0000-000069260000}"/>
    <cellStyle name="Notas 3 10 5" xfId="1906" xr:uid="{00000000-0005-0000-0000-00006A260000}"/>
    <cellStyle name="Notas 3 10 5 2" xfId="7500" xr:uid="{00000000-0005-0000-0000-00006B260000}"/>
    <cellStyle name="Notas 3 10 6" xfId="2312" xr:uid="{00000000-0005-0000-0000-00006C260000}"/>
    <cellStyle name="Notas 3 10 6 2" xfId="7898" xr:uid="{00000000-0005-0000-0000-00006D260000}"/>
    <cellStyle name="Notas 3 10 7" xfId="2713" xr:uid="{00000000-0005-0000-0000-00006E260000}"/>
    <cellStyle name="Notas 3 10 7 2" xfId="8293" xr:uid="{00000000-0005-0000-0000-00006F260000}"/>
    <cellStyle name="Notas 3 10 8" xfId="4111" xr:uid="{00000000-0005-0000-0000-000070260000}"/>
    <cellStyle name="Notas 3 10 8 2" xfId="9595" xr:uid="{00000000-0005-0000-0000-000071260000}"/>
    <cellStyle name="Notas 3 10 9" xfId="3573" xr:uid="{00000000-0005-0000-0000-000072260000}"/>
    <cellStyle name="Notas 3 10 9 2" xfId="9084" xr:uid="{00000000-0005-0000-0000-000073260000}"/>
    <cellStyle name="Notas 3 11" xfId="340" xr:uid="{00000000-0005-0000-0000-000074260000}"/>
    <cellStyle name="Notas 3 11 10" xfId="3849" xr:uid="{00000000-0005-0000-0000-000075260000}"/>
    <cellStyle name="Notas 3 11 10 2" xfId="9347" xr:uid="{00000000-0005-0000-0000-000076260000}"/>
    <cellStyle name="Notas 3 11 11" xfId="3412" xr:uid="{00000000-0005-0000-0000-000077260000}"/>
    <cellStyle name="Notas 3 11 11 2" xfId="8938" xr:uid="{00000000-0005-0000-0000-000078260000}"/>
    <cellStyle name="Notas 3 11 12" xfId="4236" xr:uid="{00000000-0005-0000-0000-000079260000}"/>
    <cellStyle name="Notas 3 11 12 2" xfId="9706" xr:uid="{00000000-0005-0000-0000-00007A260000}"/>
    <cellStyle name="Notas 3 11 13" xfId="5985" xr:uid="{00000000-0005-0000-0000-00007B260000}"/>
    <cellStyle name="Notas 3 11 2" xfId="823" xr:uid="{00000000-0005-0000-0000-00007C260000}"/>
    <cellStyle name="Notas 3 11 2 2" xfId="6435" xr:uid="{00000000-0005-0000-0000-00007D260000}"/>
    <cellStyle name="Notas 3 11 3" xfId="1228" xr:uid="{00000000-0005-0000-0000-00007E260000}"/>
    <cellStyle name="Notas 3 11 3 2" xfId="6835" xr:uid="{00000000-0005-0000-0000-00007F260000}"/>
    <cellStyle name="Notas 3 11 4" xfId="1635" xr:uid="{00000000-0005-0000-0000-000080260000}"/>
    <cellStyle name="Notas 3 11 4 2" xfId="7235" xr:uid="{00000000-0005-0000-0000-000081260000}"/>
    <cellStyle name="Notas 3 11 5" xfId="2038" xr:uid="{00000000-0005-0000-0000-000082260000}"/>
    <cellStyle name="Notas 3 11 5 2" xfId="7631" xr:uid="{00000000-0005-0000-0000-000083260000}"/>
    <cellStyle name="Notas 3 11 6" xfId="2444" xr:uid="{00000000-0005-0000-0000-000084260000}"/>
    <cellStyle name="Notas 3 11 6 2" xfId="8028" xr:uid="{00000000-0005-0000-0000-000085260000}"/>
    <cellStyle name="Notas 3 11 7" xfId="2842" xr:uid="{00000000-0005-0000-0000-000086260000}"/>
    <cellStyle name="Notas 3 11 7 2" xfId="8421" xr:uid="{00000000-0005-0000-0000-000087260000}"/>
    <cellStyle name="Notas 3 11 8" xfId="3614" xr:uid="{00000000-0005-0000-0000-000088260000}"/>
    <cellStyle name="Notas 3 11 8 2" xfId="9122" xr:uid="{00000000-0005-0000-0000-000089260000}"/>
    <cellStyle name="Notas 3 11 9" xfId="4887" xr:uid="{00000000-0005-0000-0000-00008A260000}"/>
    <cellStyle name="Notas 3 11 9 2" xfId="10281" xr:uid="{00000000-0005-0000-0000-00008B260000}"/>
    <cellStyle name="Notas 3 12" xfId="531" xr:uid="{00000000-0005-0000-0000-00008C260000}"/>
    <cellStyle name="Notas 3 12 2" xfId="6150" xr:uid="{00000000-0005-0000-0000-00008D260000}"/>
    <cellStyle name="Notas 3 13" xfId="617" xr:uid="{00000000-0005-0000-0000-00008E260000}"/>
    <cellStyle name="Notas 3 13 2" xfId="6231" xr:uid="{00000000-0005-0000-0000-00008F260000}"/>
    <cellStyle name="Notas 3 14" xfId="1022" xr:uid="{00000000-0005-0000-0000-000090260000}"/>
    <cellStyle name="Notas 3 14 2" xfId="6631" xr:uid="{00000000-0005-0000-0000-000091260000}"/>
    <cellStyle name="Notas 3 15" xfId="1429" xr:uid="{00000000-0005-0000-0000-000092260000}"/>
    <cellStyle name="Notas 3 15 2" xfId="7031" xr:uid="{00000000-0005-0000-0000-000093260000}"/>
    <cellStyle name="Notas 3 16" xfId="1881" xr:uid="{00000000-0005-0000-0000-000094260000}"/>
    <cellStyle name="Notas 3 16 2" xfId="7476" xr:uid="{00000000-0005-0000-0000-000095260000}"/>
    <cellStyle name="Notas 3 17" xfId="2223" xr:uid="{00000000-0005-0000-0000-000096260000}"/>
    <cellStyle name="Notas 3 17 2" xfId="7813" xr:uid="{00000000-0005-0000-0000-000097260000}"/>
    <cellStyle name="Notas 3 18" xfId="3461" xr:uid="{00000000-0005-0000-0000-000098260000}"/>
    <cellStyle name="Notas 3 18 2" xfId="8979" xr:uid="{00000000-0005-0000-0000-000099260000}"/>
    <cellStyle name="Notas 3 19" xfId="5026" xr:uid="{00000000-0005-0000-0000-00009A260000}"/>
    <cellStyle name="Notas 3 19 2" xfId="10411" xr:uid="{00000000-0005-0000-0000-00009B260000}"/>
    <cellStyle name="Notas 3 2" xfId="99" xr:uid="{00000000-0005-0000-0000-00009C260000}"/>
    <cellStyle name="Notas 3 2 10" xfId="3366" xr:uid="{00000000-0005-0000-0000-00009D260000}"/>
    <cellStyle name="Notas 3 2 10 2" xfId="8894" xr:uid="{00000000-0005-0000-0000-00009E260000}"/>
    <cellStyle name="Notas 3 2 11" xfId="4697" xr:uid="{00000000-0005-0000-0000-00009F260000}"/>
    <cellStyle name="Notas 3 2 11 2" xfId="10096" xr:uid="{00000000-0005-0000-0000-0000A0260000}"/>
    <cellStyle name="Notas 3 2 12" xfId="4591" xr:uid="{00000000-0005-0000-0000-0000A1260000}"/>
    <cellStyle name="Notas 3 2 12 2" xfId="10042" xr:uid="{00000000-0005-0000-0000-0000A2260000}"/>
    <cellStyle name="Notas 3 2 13" xfId="5253" xr:uid="{00000000-0005-0000-0000-0000A3260000}"/>
    <cellStyle name="Notas 3 2 13 2" xfId="10624" xr:uid="{00000000-0005-0000-0000-0000A4260000}"/>
    <cellStyle name="Notas 3 2 14" xfId="5494" xr:uid="{00000000-0005-0000-0000-0000A5260000}"/>
    <cellStyle name="Notas 3 2 14 2" xfId="10851" xr:uid="{00000000-0005-0000-0000-0000A6260000}"/>
    <cellStyle name="Notas 3 2 15" xfId="5771" xr:uid="{00000000-0005-0000-0000-0000A7260000}"/>
    <cellStyle name="Notas 3 2 2" xfId="250" xr:uid="{00000000-0005-0000-0000-0000A8260000}"/>
    <cellStyle name="Notas 3 2 2 10" xfId="3567" xr:uid="{00000000-0005-0000-0000-0000A9260000}"/>
    <cellStyle name="Notas 3 2 2 10 2" xfId="9078" xr:uid="{00000000-0005-0000-0000-0000AA260000}"/>
    <cellStyle name="Notas 3 2 2 11" xfId="5300" xr:uid="{00000000-0005-0000-0000-0000AB260000}"/>
    <cellStyle name="Notas 3 2 2 11 2" xfId="10668" xr:uid="{00000000-0005-0000-0000-0000AC260000}"/>
    <cellStyle name="Notas 3 2 2 12" xfId="5534" xr:uid="{00000000-0005-0000-0000-0000AD260000}"/>
    <cellStyle name="Notas 3 2 2 12 2" xfId="10888" xr:uid="{00000000-0005-0000-0000-0000AE260000}"/>
    <cellStyle name="Notas 3 2 2 13" xfId="5899" xr:uid="{00000000-0005-0000-0000-0000AF260000}"/>
    <cellStyle name="Notas 3 2 2 2" xfId="733" xr:uid="{00000000-0005-0000-0000-0000B0260000}"/>
    <cellStyle name="Notas 3 2 2 2 2" xfId="6346" xr:uid="{00000000-0005-0000-0000-0000B1260000}"/>
    <cellStyle name="Notas 3 2 2 3" xfId="1138" xr:uid="{00000000-0005-0000-0000-0000B2260000}"/>
    <cellStyle name="Notas 3 2 2 3 2" xfId="6746" xr:uid="{00000000-0005-0000-0000-0000B3260000}"/>
    <cellStyle name="Notas 3 2 2 4" xfId="1545" xr:uid="{00000000-0005-0000-0000-0000B4260000}"/>
    <cellStyle name="Notas 3 2 2 4 2" xfId="7146" xr:uid="{00000000-0005-0000-0000-0000B5260000}"/>
    <cellStyle name="Notas 3 2 2 5" xfId="1948" xr:uid="{00000000-0005-0000-0000-0000B6260000}"/>
    <cellStyle name="Notas 3 2 2 5 2" xfId="7542" xr:uid="{00000000-0005-0000-0000-0000B7260000}"/>
    <cellStyle name="Notas 3 2 2 6" xfId="2354" xr:uid="{00000000-0005-0000-0000-0000B8260000}"/>
    <cellStyle name="Notas 3 2 2 6 2" xfId="7940" xr:uid="{00000000-0005-0000-0000-0000B9260000}"/>
    <cellStyle name="Notas 3 2 2 7" xfId="2754" xr:uid="{00000000-0005-0000-0000-0000BA260000}"/>
    <cellStyle name="Notas 3 2 2 7 2" xfId="8334" xr:uid="{00000000-0005-0000-0000-0000BB260000}"/>
    <cellStyle name="Notas 3 2 2 8" xfId="3595" xr:uid="{00000000-0005-0000-0000-0000BC260000}"/>
    <cellStyle name="Notas 3 2 2 8 2" xfId="9104" xr:uid="{00000000-0005-0000-0000-0000BD260000}"/>
    <cellStyle name="Notas 3 2 2 9" xfId="4873" xr:uid="{00000000-0005-0000-0000-0000BE260000}"/>
    <cellStyle name="Notas 3 2 2 9 2" xfId="10267" xr:uid="{00000000-0005-0000-0000-0000BF260000}"/>
    <cellStyle name="Notas 3 2 3" xfId="382" xr:uid="{00000000-0005-0000-0000-0000C0260000}"/>
    <cellStyle name="Notas 3 2 3 10" xfId="5284" xr:uid="{00000000-0005-0000-0000-0000C1260000}"/>
    <cellStyle name="Notas 3 2 3 10 2" xfId="10653" xr:uid="{00000000-0005-0000-0000-0000C2260000}"/>
    <cellStyle name="Notas 3 2 3 11" xfId="5520" xr:uid="{00000000-0005-0000-0000-0000C3260000}"/>
    <cellStyle name="Notas 3 2 3 11 2" xfId="10875" xr:uid="{00000000-0005-0000-0000-0000C4260000}"/>
    <cellStyle name="Notas 3 2 3 12" xfId="5666" xr:uid="{00000000-0005-0000-0000-0000C5260000}"/>
    <cellStyle name="Notas 3 2 3 12 2" xfId="11011" xr:uid="{00000000-0005-0000-0000-0000C6260000}"/>
    <cellStyle name="Notas 3 2 3 13" xfId="6026" xr:uid="{00000000-0005-0000-0000-0000C7260000}"/>
    <cellStyle name="Notas 3 2 3 2" xfId="865" xr:uid="{00000000-0005-0000-0000-0000C8260000}"/>
    <cellStyle name="Notas 3 2 3 2 2" xfId="6477" xr:uid="{00000000-0005-0000-0000-0000C9260000}"/>
    <cellStyle name="Notas 3 2 3 3" xfId="1270" xr:uid="{00000000-0005-0000-0000-0000CA260000}"/>
    <cellStyle name="Notas 3 2 3 3 2" xfId="6877" xr:uid="{00000000-0005-0000-0000-0000CB260000}"/>
    <cellStyle name="Notas 3 2 3 4" xfId="1677" xr:uid="{00000000-0005-0000-0000-0000CC260000}"/>
    <cellStyle name="Notas 3 2 3 4 2" xfId="7277" xr:uid="{00000000-0005-0000-0000-0000CD260000}"/>
    <cellStyle name="Notas 3 2 3 5" xfId="2080" xr:uid="{00000000-0005-0000-0000-0000CE260000}"/>
    <cellStyle name="Notas 3 2 3 5 2" xfId="7673" xr:uid="{00000000-0005-0000-0000-0000CF260000}"/>
    <cellStyle name="Notas 3 2 3 6" xfId="2486" xr:uid="{00000000-0005-0000-0000-0000D0260000}"/>
    <cellStyle name="Notas 3 2 3 6 2" xfId="8070" xr:uid="{00000000-0005-0000-0000-0000D1260000}"/>
    <cellStyle name="Notas 3 2 3 7" xfId="2884" xr:uid="{00000000-0005-0000-0000-0000D2260000}"/>
    <cellStyle name="Notas 3 2 3 7 2" xfId="8463" xr:uid="{00000000-0005-0000-0000-0000D3260000}"/>
    <cellStyle name="Notas 3 2 3 8" xfId="4495" xr:uid="{00000000-0005-0000-0000-0000D4260000}"/>
    <cellStyle name="Notas 3 2 3 8 2" xfId="9950" xr:uid="{00000000-0005-0000-0000-0000D5260000}"/>
    <cellStyle name="Notas 3 2 3 9" xfId="4002" xr:uid="{00000000-0005-0000-0000-0000D6260000}"/>
    <cellStyle name="Notas 3 2 3 9 2" xfId="9493" xr:uid="{00000000-0005-0000-0000-0000D7260000}"/>
    <cellStyle name="Notas 3 2 4" xfId="582" xr:uid="{00000000-0005-0000-0000-0000D8260000}"/>
    <cellStyle name="Notas 3 2 4 2" xfId="6197" xr:uid="{00000000-0005-0000-0000-0000D9260000}"/>
    <cellStyle name="Notas 3 2 5" xfId="987" xr:uid="{00000000-0005-0000-0000-0000DA260000}"/>
    <cellStyle name="Notas 3 2 5 2" xfId="6597" xr:uid="{00000000-0005-0000-0000-0000DB260000}"/>
    <cellStyle name="Notas 3 2 6" xfId="1394" xr:uid="{00000000-0005-0000-0000-0000DC260000}"/>
    <cellStyle name="Notas 3 2 6 2" xfId="6997" xr:uid="{00000000-0005-0000-0000-0000DD260000}"/>
    <cellStyle name="Notas 3 2 7" xfId="1799" xr:uid="{00000000-0005-0000-0000-0000DE260000}"/>
    <cellStyle name="Notas 3 2 7 2" xfId="7396" xr:uid="{00000000-0005-0000-0000-0000DF260000}"/>
    <cellStyle name="Notas 3 2 8" xfId="2204" xr:uid="{00000000-0005-0000-0000-0000E0260000}"/>
    <cellStyle name="Notas 3 2 8 2" xfId="7795" xr:uid="{00000000-0005-0000-0000-0000E1260000}"/>
    <cellStyle name="Notas 3 2 9" xfId="2615" xr:uid="{00000000-0005-0000-0000-0000E2260000}"/>
    <cellStyle name="Notas 3 2 9 2" xfId="8197" xr:uid="{00000000-0005-0000-0000-0000E3260000}"/>
    <cellStyle name="Notas 3 20" xfId="4164" xr:uid="{00000000-0005-0000-0000-0000E4260000}"/>
    <cellStyle name="Notas 3 20 2" xfId="9643" xr:uid="{00000000-0005-0000-0000-0000E5260000}"/>
    <cellStyle name="Notas 3 21" xfId="4838" xr:uid="{00000000-0005-0000-0000-0000E6260000}"/>
    <cellStyle name="Notas 3 21 2" xfId="10234" xr:uid="{00000000-0005-0000-0000-0000E7260000}"/>
    <cellStyle name="Notas 3 22" xfId="4706" xr:uid="{00000000-0005-0000-0000-0000E8260000}"/>
    <cellStyle name="Notas 3 22 2" xfId="10105" xr:uid="{00000000-0005-0000-0000-0000E9260000}"/>
    <cellStyle name="Notas 3 23" xfId="5730" xr:uid="{00000000-0005-0000-0000-0000EA260000}"/>
    <cellStyle name="Notas 3 3" xfId="59" xr:uid="{00000000-0005-0000-0000-0000EB260000}"/>
    <cellStyle name="Notas 3 3 10" xfId="3269" xr:uid="{00000000-0005-0000-0000-0000EC260000}"/>
    <cellStyle name="Notas 3 3 10 2" xfId="8805" xr:uid="{00000000-0005-0000-0000-0000ED260000}"/>
    <cellStyle name="Notas 3 3 11" xfId="1818" xr:uid="{00000000-0005-0000-0000-0000EE260000}"/>
    <cellStyle name="Notas 3 3 11 2" xfId="7414" xr:uid="{00000000-0005-0000-0000-0000EF260000}"/>
    <cellStyle name="Notas 3 3 12" xfId="3491" xr:uid="{00000000-0005-0000-0000-0000F0260000}"/>
    <cellStyle name="Notas 3 3 12 2" xfId="9007" xr:uid="{00000000-0005-0000-0000-0000F1260000}"/>
    <cellStyle name="Notas 3 3 13" xfId="5076" xr:uid="{00000000-0005-0000-0000-0000F2260000}"/>
    <cellStyle name="Notas 3 3 13 2" xfId="10456" xr:uid="{00000000-0005-0000-0000-0000F3260000}"/>
    <cellStyle name="Notas 3 3 14" xfId="4884" xr:uid="{00000000-0005-0000-0000-0000F4260000}"/>
    <cellStyle name="Notas 3 3 14 2" xfId="10278" xr:uid="{00000000-0005-0000-0000-0000F5260000}"/>
    <cellStyle name="Notas 3 3 15" xfId="5740" xr:uid="{00000000-0005-0000-0000-0000F6260000}"/>
    <cellStyle name="Notas 3 3 2" xfId="218" xr:uid="{00000000-0005-0000-0000-0000F7260000}"/>
    <cellStyle name="Notas 3 3 2 10" xfId="3814" xr:uid="{00000000-0005-0000-0000-0000F8260000}"/>
    <cellStyle name="Notas 3 3 2 10 2" xfId="9312" xr:uid="{00000000-0005-0000-0000-0000F9260000}"/>
    <cellStyle name="Notas 3 3 2 11" xfId="5049" xr:uid="{00000000-0005-0000-0000-0000FA260000}"/>
    <cellStyle name="Notas 3 3 2 11 2" xfId="10434" xr:uid="{00000000-0005-0000-0000-0000FB260000}"/>
    <cellStyle name="Notas 3 3 2 12" xfId="5366" xr:uid="{00000000-0005-0000-0000-0000FC260000}"/>
    <cellStyle name="Notas 3 3 2 12 2" xfId="10731" xr:uid="{00000000-0005-0000-0000-0000FD260000}"/>
    <cellStyle name="Notas 3 3 2 13" xfId="5868" xr:uid="{00000000-0005-0000-0000-0000FE260000}"/>
    <cellStyle name="Notas 3 3 2 2" xfId="701" xr:uid="{00000000-0005-0000-0000-0000FF260000}"/>
    <cellStyle name="Notas 3 3 2 2 2" xfId="6314" xr:uid="{00000000-0005-0000-0000-000000270000}"/>
    <cellStyle name="Notas 3 3 2 3" xfId="1106" xr:uid="{00000000-0005-0000-0000-000001270000}"/>
    <cellStyle name="Notas 3 3 2 3 2" xfId="6714" xr:uid="{00000000-0005-0000-0000-000002270000}"/>
    <cellStyle name="Notas 3 3 2 4" xfId="1513" xr:uid="{00000000-0005-0000-0000-000003270000}"/>
    <cellStyle name="Notas 3 3 2 4 2" xfId="7114" xr:uid="{00000000-0005-0000-0000-000004270000}"/>
    <cellStyle name="Notas 3 3 2 5" xfId="1916" xr:uid="{00000000-0005-0000-0000-000005270000}"/>
    <cellStyle name="Notas 3 3 2 5 2" xfId="7510" xr:uid="{00000000-0005-0000-0000-000006270000}"/>
    <cellStyle name="Notas 3 3 2 6" xfId="2322" xr:uid="{00000000-0005-0000-0000-000007270000}"/>
    <cellStyle name="Notas 3 3 2 6 2" xfId="7908" xr:uid="{00000000-0005-0000-0000-000008270000}"/>
    <cellStyle name="Notas 3 3 2 7" xfId="2723" xr:uid="{00000000-0005-0000-0000-000009270000}"/>
    <cellStyle name="Notas 3 3 2 7 2" xfId="8303" xr:uid="{00000000-0005-0000-0000-00000A270000}"/>
    <cellStyle name="Notas 3 3 2 8" xfId="4219" xr:uid="{00000000-0005-0000-0000-00000B270000}"/>
    <cellStyle name="Notas 3 3 2 8 2" xfId="9691" xr:uid="{00000000-0005-0000-0000-00000C270000}"/>
    <cellStyle name="Notas 3 3 2 9" xfId="4070" xr:uid="{00000000-0005-0000-0000-00000D270000}"/>
    <cellStyle name="Notas 3 3 2 9 2" xfId="9557" xr:uid="{00000000-0005-0000-0000-00000E270000}"/>
    <cellStyle name="Notas 3 3 3" xfId="350" xr:uid="{00000000-0005-0000-0000-00000F270000}"/>
    <cellStyle name="Notas 3 3 3 10" xfId="3932" xr:uid="{00000000-0005-0000-0000-000010270000}"/>
    <cellStyle name="Notas 3 3 3 10 2" xfId="9425" xr:uid="{00000000-0005-0000-0000-000011270000}"/>
    <cellStyle name="Notas 3 3 3 11" xfId="5261" xr:uid="{00000000-0005-0000-0000-000012270000}"/>
    <cellStyle name="Notas 3 3 3 11 2" xfId="10632" xr:uid="{00000000-0005-0000-0000-000013270000}"/>
    <cellStyle name="Notas 3 3 3 12" xfId="5502" xr:uid="{00000000-0005-0000-0000-000014270000}"/>
    <cellStyle name="Notas 3 3 3 12 2" xfId="10859" xr:uid="{00000000-0005-0000-0000-000015270000}"/>
    <cellStyle name="Notas 3 3 3 13" xfId="5995" xr:uid="{00000000-0005-0000-0000-000016270000}"/>
    <cellStyle name="Notas 3 3 3 2" xfId="833" xr:uid="{00000000-0005-0000-0000-000017270000}"/>
    <cellStyle name="Notas 3 3 3 2 2" xfId="6445" xr:uid="{00000000-0005-0000-0000-000018270000}"/>
    <cellStyle name="Notas 3 3 3 3" xfId="1238" xr:uid="{00000000-0005-0000-0000-000019270000}"/>
    <cellStyle name="Notas 3 3 3 3 2" xfId="6845" xr:uid="{00000000-0005-0000-0000-00001A270000}"/>
    <cellStyle name="Notas 3 3 3 4" xfId="1645" xr:uid="{00000000-0005-0000-0000-00001B270000}"/>
    <cellStyle name="Notas 3 3 3 4 2" xfId="7245" xr:uid="{00000000-0005-0000-0000-00001C270000}"/>
    <cellStyle name="Notas 3 3 3 5" xfId="2048" xr:uid="{00000000-0005-0000-0000-00001D270000}"/>
    <cellStyle name="Notas 3 3 3 5 2" xfId="7641" xr:uid="{00000000-0005-0000-0000-00001E270000}"/>
    <cellStyle name="Notas 3 3 3 6" xfId="2454" xr:uid="{00000000-0005-0000-0000-00001F270000}"/>
    <cellStyle name="Notas 3 3 3 6 2" xfId="8038" xr:uid="{00000000-0005-0000-0000-000020270000}"/>
    <cellStyle name="Notas 3 3 3 7" xfId="2852" xr:uid="{00000000-0005-0000-0000-000021270000}"/>
    <cellStyle name="Notas 3 3 3 7 2" xfId="8431" xr:uid="{00000000-0005-0000-0000-000022270000}"/>
    <cellStyle name="Notas 3 3 3 8" xfId="3049" xr:uid="{00000000-0005-0000-0000-000023270000}"/>
    <cellStyle name="Notas 3 3 3 8 2" xfId="8602" xr:uid="{00000000-0005-0000-0000-000024270000}"/>
    <cellStyle name="Notas 3 3 3 9" xfId="4972" xr:uid="{00000000-0005-0000-0000-000025270000}"/>
    <cellStyle name="Notas 3 3 3 9 2" xfId="10360" xr:uid="{00000000-0005-0000-0000-000026270000}"/>
    <cellStyle name="Notas 3 3 4" xfId="542" xr:uid="{00000000-0005-0000-0000-000027270000}"/>
    <cellStyle name="Notas 3 3 4 2" xfId="6161" xr:uid="{00000000-0005-0000-0000-000028270000}"/>
    <cellStyle name="Notas 3 3 5" xfId="491" xr:uid="{00000000-0005-0000-0000-000029270000}"/>
    <cellStyle name="Notas 3 3 5 2" xfId="6114" xr:uid="{00000000-0005-0000-0000-00002A270000}"/>
    <cellStyle name="Notas 3 3 6" xfId="942" xr:uid="{00000000-0005-0000-0000-00002B270000}"/>
    <cellStyle name="Notas 3 3 6 2" xfId="6554" xr:uid="{00000000-0005-0000-0000-00002C270000}"/>
    <cellStyle name="Notas 3 3 7" xfId="1347" xr:uid="{00000000-0005-0000-0000-00002D270000}"/>
    <cellStyle name="Notas 3 3 7 2" xfId="6954" xr:uid="{00000000-0005-0000-0000-00002E270000}"/>
    <cellStyle name="Notas 3 3 8" xfId="1679" xr:uid="{00000000-0005-0000-0000-00002F270000}"/>
    <cellStyle name="Notas 3 3 8 2" xfId="7279" xr:uid="{00000000-0005-0000-0000-000030270000}"/>
    <cellStyle name="Notas 3 3 9" xfId="2177" xr:uid="{00000000-0005-0000-0000-000031270000}"/>
    <cellStyle name="Notas 3 3 9 2" xfId="7769" xr:uid="{00000000-0005-0000-0000-000032270000}"/>
    <cellStyle name="Notas 3 4" xfId="52" xr:uid="{00000000-0005-0000-0000-000033270000}"/>
    <cellStyle name="Notas 3 4 10" xfId="3977" xr:uid="{00000000-0005-0000-0000-000034270000}"/>
    <cellStyle name="Notas 3 4 10 2" xfId="9469" xr:uid="{00000000-0005-0000-0000-000035270000}"/>
    <cellStyle name="Notas 3 4 11" xfId="3439" xr:uid="{00000000-0005-0000-0000-000036270000}"/>
    <cellStyle name="Notas 3 4 11 2" xfId="8960" xr:uid="{00000000-0005-0000-0000-000037270000}"/>
    <cellStyle name="Notas 3 4 12" xfId="5070" xr:uid="{00000000-0005-0000-0000-000038270000}"/>
    <cellStyle name="Notas 3 4 12 2" xfId="10451" xr:uid="{00000000-0005-0000-0000-000039270000}"/>
    <cellStyle name="Notas 3 4 13" xfId="3317" xr:uid="{00000000-0005-0000-0000-00003A270000}"/>
    <cellStyle name="Notas 3 4 13 2" xfId="8848" xr:uid="{00000000-0005-0000-0000-00003B270000}"/>
    <cellStyle name="Notas 3 4 14" xfId="3316" xr:uid="{00000000-0005-0000-0000-00003C270000}"/>
    <cellStyle name="Notas 3 4 14 2" xfId="8847" xr:uid="{00000000-0005-0000-0000-00003D270000}"/>
    <cellStyle name="Notas 3 4 15" xfId="5733" xr:uid="{00000000-0005-0000-0000-00003E270000}"/>
    <cellStyle name="Notas 3 4 2" xfId="211" xr:uid="{00000000-0005-0000-0000-00003F270000}"/>
    <cellStyle name="Notas 3 4 2 10" xfId="4414" xr:uid="{00000000-0005-0000-0000-000040270000}"/>
    <cellStyle name="Notas 3 4 2 10 2" xfId="9876" xr:uid="{00000000-0005-0000-0000-000041270000}"/>
    <cellStyle name="Notas 3 4 2 11" xfId="4336" xr:uid="{00000000-0005-0000-0000-000042270000}"/>
    <cellStyle name="Notas 3 4 2 11 2" xfId="9803" xr:uid="{00000000-0005-0000-0000-000043270000}"/>
    <cellStyle name="Notas 3 4 2 12" xfId="3775" xr:uid="{00000000-0005-0000-0000-000044270000}"/>
    <cellStyle name="Notas 3 4 2 12 2" xfId="9276" xr:uid="{00000000-0005-0000-0000-000045270000}"/>
    <cellStyle name="Notas 3 4 2 13" xfId="5861" xr:uid="{00000000-0005-0000-0000-000046270000}"/>
    <cellStyle name="Notas 3 4 2 2" xfId="694" xr:uid="{00000000-0005-0000-0000-000047270000}"/>
    <cellStyle name="Notas 3 4 2 2 2" xfId="6307" xr:uid="{00000000-0005-0000-0000-000048270000}"/>
    <cellStyle name="Notas 3 4 2 3" xfId="1099" xr:uid="{00000000-0005-0000-0000-000049270000}"/>
    <cellStyle name="Notas 3 4 2 3 2" xfId="6707" xr:uid="{00000000-0005-0000-0000-00004A270000}"/>
    <cellStyle name="Notas 3 4 2 4" xfId="1506" xr:uid="{00000000-0005-0000-0000-00004B270000}"/>
    <cellStyle name="Notas 3 4 2 4 2" xfId="7107" xr:uid="{00000000-0005-0000-0000-00004C270000}"/>
    <cellStyle name="Notas 3 4 2 5" xfId="1909" xr:uid="{00000000-0005-0000-0000-00004D270000}"/>
    <cellStyle name="Notas 3 4 2 5 2" xfId="7503" xr:uid="{00000000-0005-0000-0000-00004E270000}"/>
    <cellStyle name="Notas 3 4 2 6" xfId="2315" xr:uid="{00000000-0005-0000-0000-00004F270000}"/>
    <cellStyle name="Notas 3 4 2 6 2" xfId="7901" xr:uid="{00000000-0005-0000-0000-000050270000}"/>
    <cellStyle name="Notas 3 4 2 7" xfId="2716" xr:uid="{00000000-0005-0000-0000-000051270000}"/>
    <cellStyle name="Notas 3 4 2 7 2" xfId="8296" xr:uid="{00000000-0005-0000-0000-000052270000}"/>
    <cellStyle name="Notas 3 4 2 8" xfId="3193" xr:uid="{00000000-0005-0000-0000-000053270000}"/>
    <cellStyle name="Notas 3 4 2 8 2" xfId="8733" xr:uid="{00000000-0005-0000-0000-000054270000}"/>
    <cellStyle name="Notas 3 4 2 9" xfId="3043" xr:uid="{00000000-0005-0000-0000-000055270000}"/>
    <cellStyle name="Notas 3 4 2 9 2" xfId="8596" xr:uid="{00000000-0005-0000-0000-000056270000}"/>
    <cellStyle name="Notas 3 4 3" xfId="343" xr:uid="{00000000-0005-0000-0000-000057270000}"/>
    <cellStyle name="Notas 3 4 3 10" xfId="4257" xr:uid="{00000000-0005-0000-0000-000058270000}"/>
    <cellStyle name="Notas 3 4 3 10 2" xfId="9727" xr:uid="{00000000-0005-0000-0000-000059270000}"/>
    <cellStyle name="Notas 3 4 3 11" xfId="3367" xr:uid="{00000000-0005-0000-0000-00005A270000}"/>
    <cellStyle name="Notas 3 4 3 11 2" xfId="8895" xr:uid="{00000000-0005-0000-0000-00005B270000}"/>
    <cellStyle name="Notas 3 4 3 12" xfId="3675" xr:uid="{00000000-0005-0000-0000-00005C270000}"/>
    <cellStyle name="Notas 3 4 3 12 2" xfId="9180" xr:uid="{00000000-0005-0000-0000-00005D270000}"/>
    <cellStyle name="Notas 3 4 3 13" xfId="5988" xr:uid="{00000000-0005-0000-0000-00005E270000}"/>
    <cellStyle name="Notas 3 4 3 2" xfId="826" xr:uid="{00000000-0005-0000-0000-00005F270000}"/>
    <cellStyle name="Notas 3 4 3 2 2" xfId="6438" xr:uid="{00000000-0005-0000-0000-000060270000}"/>
    <cellStyle name="Notas 3 4 3 3" xfId="1231" xr:uid="{00000000-0005-0000-0000-000061270000}"/>
    <cellStyle name="Notas 3 4 3 3 2" xfId="6838" xr:uid="{00000000-0005-0000-0000-000062270000}"/>
    <cellStyle name="Notas 3 4 3 4" xfId="1638" xr:uid="{00000000-0005-0000-0000-000063270000}"/>
    <cellStyle name="Notas 3 4 3 4 2" xfId="7238" xr:uid="{00000000-0005-0000-0000-000064270000}"/>
    <cellStyle name="Notas 3 4 3 5" xfId="2041" xr:uid="{00000000-0005-0000-0000-000065270000}"/>
    <cellStyle name="Notas 3 4 3 5 2" xfId="7634" xr:uid="{00000000-0005-0000-0000-000066270000}"/>
    <cellStyle name="Notas 3 4 3 6" xfId="2447" xr:uid="{00000000-0005-0000-0000-000067270000}"/>
    <cellStyle name="Notas 3 4 3 6 2" xfId="8031" xr:uid="{00000000-0005-0000-0000-000068270000}"/>
    <cellStyle name="Notas 3 4 3 7" xfId="2845" xr:uid="{00000000-0005-0000-0000-000069270000}"/>
    <cellStyle name="Notas 3 4 3 7 2" xfId="8424" xr:uid="{00000000-0005-0000-0000-00006A270000}"/>
    <cellStyle name="Notas 3 4 3 8" xfId="4126" xr:uid="{00000000-0005-0000-0000-00006B270000}"/>
    <cellStyle name="Notas 3 4 3 8 2" xfId="9609" xr:uid="{00000000-0005-0000-0000-00006C270000}"/>
    <cellStyle name="Notas 3 4 3 9" xfId="3138" xr:uid="{00000000-0005-0000-0000-00006D270000}"/>
    <cellStyle name="Notas 3 4 3 9 2" xfId="8684" xr:uid="{00000000-0005-0000-0000-00006E270000}"/>
    <cellStyle name="Notas 3 4 4" xfId="535" xr:uid="{00000000-0005-0000-0000-00006F270000}"/>
    <cellStyle name="Notas 3 4 4 2" xfId="6154" xr:uid="{00000000-0005-0000-0000-000070270000}"/>
    <cellStyle name="Notas 3 4 5" xfId="665" xr:uid="{00000000-0005-0000-0000-000071270000}"/>
    <cellStyle name="Notas 3 4 5 2" xfId="6278" xr:uid="{00000000-0005-0000-0000-000072270000}"/>
    <cellStyle name="Notas 3 4 6" xfId="1070" xr:uid="{00000000-0005-0000-0000-000073270000}"/>
    <cellStyle name="Notas 3 4 6 2" xfId="6678" xr:uid="{00000000-0005-0000-0000-000074270000}"/>
    <cellStyle name="Notas 3 4 7" xfId="1477" xr:uid="{00000000-0005-0000-0000-000075270000}"/>
    <cellStyle name="Notas 3 4 7 2" xfId="7078" xr:uid="{00000000-0005-0000-0000-000076270000}"/>
    <cellStyle name="Notas 3 4 8" xfId="2172" xr:uid="{00000000-0005-0000-0000-000077270000}"/>
    <cellStyle name="Notas 3 4 8 2" xfId="7764" xr:uid="{00000000-0005-0000-0000-000078270000}"/>
    <cellStyle name="Notas 3 4 9" xfId="1014" xr:uid="{00000000-0005-0000-0000-000079270000}"/>
    <cellStyle name="Notas 3 4 9 2" xfId="6623" xr:uid="{00000000-0005-0000-0000-00007A270000}"/>
    <cellStyle name="Notas 3 5" xfId="114" xr:uid="{00000000-0005-0000-0000-00007B270000}"/>
    <cellStyle name="Notas 3 5 10" xfId="3360" xr:uid="{00000000-0005-0000-0000-00007C270000}"/>
    <cellStyle name="Notas 3 5 10 2" xfId="8889" xr:uid="{00000000-0005-0000-0000-00007D270000}"/>
    <cellStyle name="Notas 3 5 11" xfId="4692" xr:uid="{00000000-0005-0000-0000-00007E270000}"/>
    <cellStyle name="Notas 3 5 11 2" xfId="10093" xr:uid="{00000000-0005-0000-0000-00007F270000}"/>
    <cellStyle name="Notas 3 5 12" xfId="4760" xr:uid="{00000000-0005-0000-0000-000080270000}"/>
    <cellStyle name="Notas 3 5 12 2" xfId="10158" xr:uid="{00000000-0005-0000-0000-000081270000}"/>
    <cellStyle name="Notas 3 5 13" xfId="4982" xr:uid="{00000000-0005-0000-0000-000082270000}"/>
    <cellStyle name="Notas 3 5 13 2" xfId="10370" xr:uid="{00000000-0005-0000-0000-000083270000}"/>
    <cellStyle name="Notas 3 5 14" xfId="4305" xr:uid="{00000000-0005-0000-0000-000084270000}"/>
    <cellStyle name="Notas 3 5 14 2" xfId="9772" xr:uid="{00000000-0005-0000-0000-000085270000}"/>
    <cellStyle name="Notas 3 5 15" xfId="5785" xr:uid="{00000000-0005-0000-0000-000086270000}"/>
    <cellStyle name="Notas 3 5 2" xfId="265" xr:uid="{00000000-0005-0000-0000-000087270000}"/>
    <cellStyle name="Notas 3 5 2 10" xfId="3347" xr:uid="{00000000-0005-0000-0000-000088270000}"/>
    <cellStyle name="Notas 3 5 2 10 2" xfId="8877" xr:uid="{00000000-0005-0000-0000-000089270000}"/>
    <cellStyle name="Notas 3 5 2 11" xfId="5101" xr:uid="{00000000-0005-0000-0000-00008A270000}"/>
    <cellStyle name="Notas 3 5 2 11 2" xfId="10480" xr:uid="{00000000-0005-0000-0000-00008B270000}"/>
    <cellStyle name="Notas 3 5 2 12" xfId="5384" xr:uid="{00000000-0005-0000-0000-00008C270000}"/>
    <cellStyle name="Notas 3 5 2 12 2" xfId="10747" xr:uid="{00000000-0005-0000-0000-00008D270000}"/>
    <cellStyle name="Notas 3 5 2 13" xfId="5913" xr:uid="{00000000-0005-0000-0000-00008E270000}"/>
    <cellStyle name="Notas 3 5 2 2" xfId="748" xr:uid="{00000000-0005-0000-0000-00008F270000}"/>
    <cellStyle name="Notas 3 5 2 2 2" xfId="6361" xr:uid="{00000000-0005-0000-0000-000090270000}"/>
    <cellStyle name="Notas 3 5 2 3" xfId="1153" xr:uid="{00000000-0005-0000-0000-000091270000}"/>
    <cellStyle name="Notas 3 5 2 3 2" xfId="6761" xr:uid="{00000000-0005-0000-0000-000092270000}"/>
    <cellStyle name="Notas 3 5 2 4" xfId="1560" xr:uid="{00000000-0005-0000-0000-000093270000}"/>
    <cellStyle name="Notas 3 5 2 4 2" xfId="7161" xr:uid="{00000000-0005-0000-0000-000094270000}"/>
    <cellStyle name="Notas 3 5 2 5" xfId="1963" xr:uid="{00000000-0005-0000-0000-000095270000}"/>
    <cellStyle name="Notas 3 5 2 5 2" xfId="7557" xr:uid="{00000000-0005-0000-0000-000096270000}"/>
    <cellStyle name="Notas 3 5 2 6" xfId="2369" xr:uid="{00000000-0005-0000-0000-000097270000}"/>
    <cellStyle name="Notas 3 5 2 6 2" xfId="7955" xr:uid="{00000000-0005-0000-0000-000098270000}"/>
    <cellStyle name="Notas 3 5 2 7" xfId="2768" xr:uid="{00000000-0005-0000-0000-000099270000}"/>
    <cellStyle name="Notas 3 5 2 7 2" xfId="8348" xr:uid="{00000000-0005-0000-0000-00009A270000}"/>
    <cellStyle name="Notas 3 5 2 8" xfId="3641" xr:uid="{00000000-0005-0000-0000-00009B270000}"/>
    <cellStyle name="Notas 3 5 2 8 2" xfId="9148" xr:uid="{00000000-0005-0000-0000-00009C270000}"/>
    <cellStyle name="Notas 3 5 2 9" xfId="4911" xr:uid="{00000000-0005-0000-0000-00009D270000}"/>
    <cellStyle name="Notas 3 5 2 9 2" xfId="10304" xr:uid="{00000000-0005-0000-0000-00009E270000}"/>
    <cellStyle name="Notas 3 5 3" xfId="397" xr:uid="{00000000-0005-0000-0000-00009F270000}"/>
    <cellStyle name="Notas 3 5 3 10" xfId="5325" xr:uid="{00000000-0005-0000-0000-0000A0270000}"/>
    <cellStyle name="Notas 3 5 3 10 2" xfId="10693" xr:uid="{00000000-0005-0000-0000-0000A1270000}"/>
    <cellStyle name="Notas 3 5 3 11" xfId="5551" xr:uid="{00000000-0005-0000-0000-0000A2270000}"/>
    <cellStyle name="Notas 3 5 3 11 2" xfId="10905" xr:uid="{00000000-0005-0000-0000-0000A3270000}"/>
    <cellStyle name="Notas 3 5 3 12" xfId="5686" xr:uid="{00000000-0005-0000-0000-0000A4270000}"/>
    <cellStyle name="Notas 3 5 3 12 2" xfId="11031" xr:uid="{00000000-0005-0000-0000-0000A5270000}"/>
    <cellStyle name="Notas 3 5 3 13" xfId="6040" xr:uid="{00000000-0005-0000-0000-0000A6270000}"/>
    <cellStyle name="Notas 3 5 3 2" xfId="880" xr:uid="{00000000-0005-0000-0000-0000A7270000}"/>
    <cellStyle name="Notas 3 5 3 2 2" xfId="6492" xr:uid="{00000000-0005-0000-0000-0000A8270000}"/>
    <cellStyle name="Notas 3 5 3 3" xfId="1285" xr:uid="{00000000-0005-0000-0000-0000A9270000}"/>
    <cellStyle name="Notas 3 5 3 3 2" xfId="6892" xr:uid="{00000000-0005-0000-0000-0000AA270000}"/>
    <cellStyle name="Notas 3 5 3 4" xfId="1692" xr:uid="{00000000-0005-0000-0000-0000AB270000}"/>
    <cellStyle name="Notas 3 5 3 4 2" xfId="7292" xr:uid="{00000000-0005-0000-0000-0000AC270000}"/>
    <cellStyle name="Notas 3 5 3 5" xfId="2095" xr:uid="{00000000-0005-0000-0000-0000AD270000}"/>
    <cellStyle name="Notas 3 5 3 5 2" xfId="7688" xr:uid="{00000000-0005-0000-0000-0000AE270000}"/>
    <cellStyle name="Notas 3 5 3 6" xfId="2501" xr:uid="{00000000-0005-0000-0000-0000AF270000}"/>
    <cellStyle name="Notas 3 5 3 6 2" xfId="8085" xr:uid="{00000000-0005-0000-0000-0000B0270000}"/>
    <cellStyle name="Notas 3 5 3 7" xfId="2899" xr:uid="{00000000-0005-0000-0000-0000B1270000}"/>
    <cellStyle name="Notas 3 5 3 7 2" xfId="8478" xr:uid="{00000000-0005-0000-0000-0000B2270000}"/>
    <cellStyle name="Notas 3 5 3 8" xfId="4548" xr:uid="{00000000-0005-0000-0000-0000B3270000}"/>
    <cellStyle name="Notas 3 5 3 8 2" xfId="9999" xr:uid="{00000000-0005-0000-0000-0000B4270000}"/>
    <cellStyle name="Notas 3 5 3 9" xfId="3891" xr:uid="{00000000-0005-0000-0000-0000B5270000}"/>
    <cellStyle name="Notas 3 5 3 9 2" xfId="9387" xr:uid="{00000000-0005-0000-0000-0000B6270000}"/>
    <cellStyle name="Notas 3 5 4" xfId="597" xr:uid="{00000000-0005-0000-0000-0000B7270000}"/>
    <cellStyle name="Notas 3 5 4 2" xfId="6211" xr:uid="{00000000-0005-0000-0000-0000B8270000}"/>
    <cellStyle name="Notas 3 5 5" xfId="1002" xr:uid="{00000000-0005-0000-0000-0000B9270000}"/>
    <cellStyle name="Notas 3 5 5 2" xfId="6611" xr:uid="{00000000-0005-0000-0000-0000BA270000}"/>
    <cellStyle name="Notas 3 5 6" xfId="1409" xr:uid="{00000000-0005-0000-0000-0000BB270000}"/>
    <cellStyle name="Notas 3 5 6 2" xfId="7011" xr:uid="{00000000-0005-0000-0000-0000BC270000}"/>
    <cellStyle name="Notas 3 5 7" xfId="1814" xr:uid="{00000000-0005-0000-0000-0000BD270000}"/>
    <cellStyle name="Notas 3 5 7 2" xfId="7410" xr:uid="{00000000-0005-0000-0000-0000BE270000}"/>
    <cellStyle name="Notas 3 5 8" xfId="2219" xr:uid="{00000000-0005-0000-0000-0000BF270000}"/>
    <cellStyle name="Notas 3 5 8 2" xfId="7809" xr:uid="{00000000-0005-0000-0000-0000C0270000}"/>
    <cellStyle name="Notas 3 5 9" xfId="2630" xr:uid="{00000000-0005-0000-0000-0000C1270000}"/>
    <cellStyle name="Notas 3 5 9 2" xfId="8211" xr:uid="{00000000-0005-0000-0000-0000C2270000}"/>
    <cellStyle name="Notas 3 6" xfId="58" xr:uid="{00000000-0005-0000-0000-0000C3270000}"/>
    <cellStyle name="Notas 3 6 10" xfId="3569" xr:uid="{00000000-0005-0000-0000-0000C4270000}"/>
    <cellStyle name="Notas 3 6 10 2" xfId="9080" xr:uid="{00000000-0005-0000-0000-0000C5270000}"/>
    <cellStyle name="Notas 3 6 11" xfId="4831" xr:uid="{00000000-0005-0000-0000-0000C6270000}"/>
    <cellStyle name="Notas 3 6 11 2" xfId="10227" xr:uid="{00000000-0005-0000-0000-0000C7270000}"/>
    <cellStyle name="Notas 3 6 12" xfId="3550" xr:uid="{00000000-0005-0000-0000-0000C8270000}"/>
    <cellStyle name="Notas 3 6 12 2" xfId="9062" xr:uid="{00000000-0005-0000-0000-0000C9270000}"/>
    <cellStyle name="Notas 3 6 13" xfId="4553" xr:uid="{00000000-0005-0000-0000-0000CA270000}"/>
    <cellStyle name="Notas 3 6 13 2" xfId="10004" xr:uid="{00000000-0005-0000-0000-0000CB270000}"/>
    <cellStyle name="Notas 3 6 14" xfId="3591" xr:uid="{00000000-0005-0000-0000-0000CC270000}"/>
    <cellStyle name="Notas 3 6 14 2" xfId="9100" xr:uid="{00000000-0005-0000-0000-0000CD270000}"/>
    <cellStyle name="Notas 3 6 15" xfId="5739" xr:uid="{00000000-0005-0000-0000-0000CE270000}"/>
    <cellStyle name="Notas 3 6 2" xfId="217" xr:uid="{00000000-0005-0000-0000-0000CF270000}"/>
    <cellStyle name="Notas 3 6 2 10" xfId="5293" xr:uid="{00000000-0005-0000-0000-0000D0270000}"/>
    <cellStyle name="Notas 3 6 2 10 2" xfId="10662" xr:uid="{00000000-0005-0000-0000-0000D1270000}"/>
    <cellStyle name="Notas 3 6 2 11" xfId="5528" xr:uid="{00000000-0005-0000-0000-0000D2270000}"/>
    <cellStyle name="Notas 3 6 2 11 2" xfId="10883" xr:uid="{00000000-0005-0000-0000-0000D3270000}"/>
    <cellStyle name="Notas 3 6 2 12" xfId="5670" xr:uid="{00000000-0005-0000-0000-0000D4270000}"/>
    <cellStyle name="Notas 3 6 2 12 2" xfId="11015" xr:uid="{00000000-0005-0000-0000-0000D5270000}"/>
    <cellStyle name="Notas 3 6 2 13" xfId="5867" xr:uid="{00000000-0005-0000-0000-0000D6270000}"/>
    <cellStyle name="Notas 3 6 2 2" xfId="700" xr:uid="{00000000-0005-0000-0000-0000D7270000}"/>
    <cellStyle name="Notas 3 6 2 2 2" xfId="6313" xr:uid="{00000000-0005-0000-0000-0000D8270000}"/>
    <cellStyle name="Notas 3 6 2 3" xfId="1105" xr:uid="{00000000-0005-0000-0000-0000D9270000}"/>
    <cellStyle name="Notas 3 6 2 3 2" xfId="6713" xr:uid="{00000000-0005-0000-0000-0000DA270000}"/>
    <cellStyle name="Notas 3 6 2 4" xfId="1512" xr:uid="{00000000-0005-0000-0000-0000DB270000}"/>
    <cellStyle name="Notas 3 6 2 4 2" xfId="7113" xr:uid="{00000000-0005-0000-0000-0000DC270000}"/>
    <cellStyle name="Notas 3 6 2 5" xfId="1915" xr:uid="{00000000-0005-0000-0000-0000DD270000}"/>
    <cellStyle name="Notas 3 6 2 5 2" xfId="7509" xr:uid="{00000000-0005-0000-0000-0000DE270000}"/>
    <cellStyle name="Notas 3 6 2 6" xfId="2321" xr:uid="{00000000-0005-0000-0000-0000DF270000}"/>
    <cellStyle name="Notas 3 6 2 6 2" xfId="7907" xr:uid="{00000000-0005-0000-0000-0000E0270000}"/>
    <cellStyle name="Notas 3 6 2 7" xfId="2722" xr:uid="{00000000-0005-0000-0000-0000E1270000}"/>
    <cellStyle name="Notas 3 6 2 7 2" xfId="8302" xr:uid="{00000000-0005-0000-0000-0000E2270000}"/>
    <cellStyle name="Notas 3 6 2 8" xfId="4504" xr:uid="{00000000-0005-0000-0000-0000E3270000}"/>
    <cellStyle name="Notas 3 6 2 8 2" xfId="9959" xr:uid="{00000000-0005-0000-0000-0000E4270000}"/>
    <cellStyle name="Notas 3 6 2 9" xfId="4283" xr:uid="{00000000-0005-0000-0000-0000E5270000}"/>
    <cellStyle name="Notas 3 6 2 9 2" xfId="9752" xr:uid="{00000000-0005-0000-0000-0000E6270000}"/>
    <cellStyle name="Notas 3 6 3" xfId="349" xr:uid="{00000000-0005-0000-0000-0000E7270000}"/>
    <cellStyle name="Notas 3 6 3 10" xfId="4977" xr:uid="{00000000-0005-0000-0000-0000E8270000}"/>
    <cellStyle name="Notas 3 6 3 10 2" xfId="10365" xr:uid="{00000000-0005-0000-0000-0000E9270000}"/>
    <cellStyle name="Notas 3 6 3 11" xfId="3262" xr:uid="{00000000-0005-0000-0000-0000EA270000}"/>
    <cellStyle name="Notas 3 6 3 11 2" xfId="8799" xr:uid="{00000000-0005-0000-0000-0000EB270000}"/>
    <cellStyle name="Notas 3 6 3 12" xfId="5214" xr:uid="{00000000-0005-0000-0000-0000EC270000}"/>
    <cellStyle name="Notas 3 6 3 12 2" xfId="10587" xr:uid="{00000000-0005-0000-0000-0000ED270000}"/>
    <cellStyle name="Notas 3 6 3 13" xfId="5994" xr:uid="{00000000-0005-0000-0000-0000EE270000}"/>
    <cellStyle name="Notas 3 6 3 2" xfId="832" xr:uid="{00000000-0005-0000-0000-0000EF270000}"/>
    <cellStyle name="Notas 3 6 3 2 2" xfId="6444" xr:uid="{00000000-0005-0000-0000-0000F0270000}"/>
    <cellStyle name="Notas 3 6 3 3" xfId="1237" xr:uid="{00000000-0005-0000-0000-0000F1270000}"/>
    <cellStyle name="Notas 3 6 3 3 2" xfId="6844" xr:uid="{00000000-0005-0000-0000-0000F2270000}"/>
    <cellStyle name="Notas 3 6 3 4" xfId="1644" xr:uid="{00000000-0005-0000-0000-0000F3270000}"/>
    <cellStyle name="Notas 3 6 3 4 2" xfId="7244" xr:uid="{00000000-0005-0000-0000-0000F4270000}"/>
    <cellStyle name="Notas 3 6 3 5" xfId="2047" xr:uid="{00000000-0005-0000-0000-0000F5270000}"/>
    <cellStyle name="Notas 3 6 3 5 2" xfId="7640" xr:uid="{00000000-0005-0000-0000-0000F6270000}"/>
    <cellStyle name="Notas 3 6 3 6" xfId="2453" xr:uid="{00000000-0005-0000-0000-0000F7270000}"/>
    <cellStyle name="Notas 3 6 3 6 2" xfId="8037" xr:uid="{00000000-0005-0000-0000-0000F8270000}"/>
    <cellStyle name="Notas 3 6 3 7" xfId="2851" xr:uid="{00000000-0005-0000-0000-0000F9270000}"/>
    <cellStyle name="Notas 3 6 3 7 2" xfId="8430" xr:uid="{00000000-0005-0000-0000-0000FA270000}"/>
    <cellStyle name="Notas 3 6 3 8" xfId="3152" xr:uid="{00000000-0005-0000-0000-0000FB270000}"/>
    <cellStyle name="Notas 3 6 3 8 2" xfId="8698" xr:uid="{00000000-0005-0000-0000-0000FC270000}"/>
    <cellStyle name="Notas 3 6 3 9" xfId="3696" xr:uid="{00000000-0005-0000-0000-0000FD270000}"/>
    <cellStyle name="Notas 3 6 3 9 2" xfId="9200" xr:uid="{00000000-0005-0000-0000-0000FE270000}"/>
    <cellStyle name="Notas 3 6 4" xfId="541" xr:uid="{00000000-0005-0000-0000-0000FF270000}"/>
    <cellStyle name="Notas 3 6 4 2" xfId="6160" xr:uid="{00000000-0005-0000-0000-000000280000}"/>
    <cellStyle name="Notas 3 6 5" xfId="492" xr:uid="{00000000-0005-0000-0000-000001280000}"/>
    <cellStyle name="Notas 3 6 5 2" xfId="6115" xr:uid="{00000000-0005-0000-0000-000002280000}"/>
    <cellStyle name="Notas 3 6 6" xfId="678" xr:uid="{00000000-0005-0000-0000-000003280000}"/>
    <cellStyle name="Notas 3 6 6 2" xfId="6291" xr:uid="{00000000-0005-0000-0000-000004280000}"/>
    <cellStyle name="Notas 3 6 7" xfId="1083" xr:uid="{00000000-0005-0000-0000-000005280000}"/>
    <cellStyle name="Notas 3 6 7 2" xfId="6691" xr:uid="{00000000-0005-0000-0000-000006280000}"/>
    <cellStyle name="Notas 3 6 8" xfId="1766" xr:uid="{00000000-0005-0000-0000-000007280000}"/>
    <cellStyle name="Notas 3 6 8 2" xfId="7364" xr:uid="{00000000-0005-0000-0000-000008280000}"/>
    <cellStyle name="Notas 3 6 9" xfId="1272" xr:uid="{00000000-0005-0000-0000-000009280000}"/>
    <cellStyle name="Notas 3 6 9 2" xfId="6879" xr:uid="{00000000-0005-0000-0000-00000A280000}"/>
    <cellStyle name="Notas 3 7" xfId="148" xr:uid="{00000000-0005-0000-0000-00000B280000}"/>
    <cellStyle name="Notas 3 7 10" xfId="4176" xr:uid="{00000000-0005-0000-0000-00000C280000}"/>
    <cellStyle name="Notas 3 7 10 2" xfId="9652" xr:uid="{00000000-0005-0000-0000-00000D280000}"/>
    <cellStyle name="Notas 3 7 11" xfId="4498" xr:uid="{00000000-0005-0000-0000-00000E280000}"/>
    <cellStyle name="Notas 3 7 11 2" xfId="9953" xr:uid="{00000000-0005-0000-0000-00000F280000}"/>
    <cellStyle name="Notas 3 7 12" xfId="5039" xr:uid="{00000000-0005-0000-0000-000010280000}"/>
    <cellStyle name="Notas 3 7 12 2" xfId="10424" xr:uid="{00000000-0005-0000-0000-000011280000}"/>
    <cellStyle name="Notas 3 7 13" xfId="4698" xr:uid="{00000000-0005-0000-0000-000012280000}"/>
    <cellStyle name="Notas 3 7 13 2" xfId="10097" xr:uid="{00000000-0005-0000-0000-000013280000}"/>
    <cellStyle name="Notas 3 7 14" xfId="3494" xr:uid="{00000000-0005-0000-0000-000014280000}"/>
    <cellStyle name="Notas 3 7 14 2" xfId="9009" xr:uid="{00000000-0005-0000-0000-000015280000}"/>
    <cellStyle name="Notas 3 7 15" xfId="5812" xr:uid="{00000000-0005-0000-0000-000016280000}"/>
    <cellStyle name="Notas 3 7 2" xfId="292" xr:uid="{00000000-0005-0000-0000-000017280000}"/>
    <cellStyle name="Notas 3 7 2 10" xfId="5332" xr:uid="{00000000-0005-0000-0000-000018280000}"/>
    <cellStyle name="Notas 3 7 2 10 2" xfId="10699" xr:uid="{00000000-0005-0000-0000-000019280000}"/>
    <cellStyle name="Notas 3 7 2 11" xfId="5558" xr:uid="{00000000-0005-0000-0000-00001A280000}"/>
    <cellStyle name="Notas 3 7 2 11 2" xfId="10911" xr:uid="{00000000-0005-0000-0000-00001B280000}"/>
    <cellStyle name="Notas 3 7 2 12" xfId="5689" xr:uid="{00000000-0005-0000-0000-00001C280000}"/>
    <cellStyle name="Notas 3 7 2 12 2" xfId="11034" xr:uid="{00000000-0005-0000-0000-00001D280000}"/>
    <cellStyle name="Notas 3 7 2 13" xfId="5940" xr:uid="{00000000-0005-0000-0000-00001E280000}"/>
    <cellStyle name="Notas 3 7 2 2" xfId="775" xr:uid="{00000000-0005-0000-0000-00001F280000}"/>
    <cellStyle name="Notas 3 7 2 2 2" xfId="6388" xr:uid="{00000000-0005-0000-0000-000020280000}"/>
    <cellStyle name="Notas 3 7 2 3" xfId="1180" xr:uid="{00000000-0005-0000-0000-000021280000}"/>
    <cellStyle name="Notas 3 7 2 3 2" xfId="6788" xr:uid="{00000000-0005-0000-0000-000022280000}"/>
    <cellStyle name="Notas 3 7 2 4" xfId="1587" xr:uid="{00000000-0005-0000-0000-000023280000}"/>
    <cellStyle name="Notas 3 7 2 4 2" xfId="7188" xr:uid="{00000000-0005-0000-0000-000024280000}"/>
    <cellStyle name="Notas 3 7 2 5" xfId="1990" xr:uid="{00000000-0005-0000-0000-000025280000}"/>
    <cellStyle name="Notas 3 7 2 5 2" xfId="7584" xr:uid="{00000000-0005-0000-0000-000026280000}"/>
    <cellStyle name="Notas 3 7 2 6" xfId="2396" xr:uid="{00000000-0005-0000-0000-000027280000}"/>
    <cellStyle name="Notas 3 7 2 6 2" xfId="7982" xr:uid="{00000000-0005-0000-0000-000028280000}"/>
    <cellStyle name="Notas 3 7 2 7" xfId="2795" xr:uid="{00000000-0005-0000-0000-000029280000}"/>
    <cellStyle name="Notas 3 7 2 7 2" xfId="8375" xr:uid="{00000000-0005-0000-0000-00002A280000}"/>
    <cellStyle name="Notas 3 7 2 8" xfId="4560" xr:uid="{00000000-0005-0000-0000-00002B280000}"/>
    <cellStyle name="Notas 3 7 2 8 2" xfId="10011" xr:uid="{00000000-0005-0000-0000-00002C280000}"/>
    <cellStyle name="Notas 3 7 2 9" xfId="4287" xr:uid="{00000000-0005-0000-0000-00002D280000}"/>
    <cellStyle name="Notas 3 7 2 9 2" xfId="9756" xr:uid="{00000000-0005-0000-0000-00002E280000}"/>
    <cellStyle name="Notas 3 7 3" xfId="424" xr:uid="{00000000-0005-0000-0000-00002F280000}"/>
    <cellStyle name="Notas 3 7 3 10" xfId="4036" xr:uid="{00000000-0005-0000-0000-000030280000}"/>
    <cellStyle name="Notas 3 7 3 10 2" xfId="9524" xr:uid="{00000000-0005-0000-0000-000031280000}"/>
    <cellStyle name="Notas 3 7 3 11" xfId="3909" xr:uid="{00000000-0005-0000-0000-000032280000}"/>
    <cellStyle name="Notas 3 7 3 11 2" xfId="9404" xr:uid="{00000000-0005-0000-0000-000033280000}"/>
    <cellStyle name="Notas 3 7 3 12" xfId="5246" xr:uid="{00000000-0005-0000-0000-000034280000}"/>
    <cellStyle name="Notas 3 7 3 12 2" xfId="10618" xr:uid="{00000000-0005-0000-0000-000035280000}"/>
    <cellStyle name="Notas 3 7 3 13" xfId="6067" xr:uid="{00000000-0005-0000-0000-000036280000}"/>
    <cellStyle name="Notas 3 7 3 2" xfId="907" xr:uid="{00000000-0005-0000-0000-000037280000}"/>
    <cellStyle name="Notas 3 7 3 2 2" xfId="6519" xr:uid="{00000000-0005-0000-0000-000038280000}"/>
    <cellStyle name="Notas 3 7 3 3" xfId="1312" xr:uid="{00000000-0005-0000-0000-000039280000}"/>
    <cellStyle name="Notas 3 7 3 3 2" xfId="6919" xr:uid="{00000000-0005-0000-0000-00003A280000}"/>
    <cellStyle name="Notas 3 7 3 4" xfId="1719" xr:uid="{00000000-0005-0000-0000-00003B280000}"/>
    <cellStyle name="Notas 3 7 3 4 2" xfId="7319" xr:uid="{00000000-0005-0000-0000-00003C280000}"/>
    <cellStyle name="Notas 3 7 3 5" xfId="2122" xr:uid="{00000000-0005-0000-0000-00003D280000}"/>
    <cellStyle name="Notas 3 7 3 5 2" xfId="7715" xr:uid="{00000000-0005-0000-0000-00003E280000}"/>
    <cellStyle name="Notas 3 7 3 6" xfId="2528" xr:uid="{00000000-0005-0000-0000-00003F280000}"/>
    <cellStyle name="Notas 3 7 3 6 2" xfId="8112" xr:uid="{00000000-0005-0000-0000-000040280000}"/>
    <cellStyle name="Notas 3 7 3 7" xfId="2926" xr:uid="{00000000-0005-0000-0000-000041280000}"/>
    <cellStyle name="Notas 3 7 3 7 2" xfId="8505" xr:uid="{00000000-0005-0000-0000-000042280000}"/>
    <cellStyle name="Notas 3 7 3 8" xfId="3730" xr:uid="{00000000-0005-0000-0000-000043280000}"/>
    <cellStyle name="Notas 3 7 3 8 2" xfId="9233" xr:uid="{00000000-0005-0000-0000-000044280000}"/>
    <cellStyle name="Notas 3 7 3 9" xfId="3601" xr:uid="{00000000-0005-0000-0000-000045280000}"/>
    <cellStyle name="Notas 3 7 3 9 2" xfId="9110" xr:uid="{00000000-0005-0000-0000-000046280000}"/>
    <cellStyle name="Notas 3 7 4" xfId="631" xr:uid="{00000000-0005-0000-0000-000047280000}"/>
    <cellStyle name="Notas 3 7 4 2" xfId="6245" xr:uid="{00000000-0005-0000-0000-000048280000}"/>
    <cellStyle name="Notas 3 7 5" xfId="1036" xr:uid="{00000000-0005-0000-0000-000049280000}"/>
    <cellStyle name="Notas 3 7 5 2" xfId="6645" xr:uid="{00000000-0005-0000-0000-00004A280000}"/>
    <cellStyle name="Notas 3 7 6" xfId="1443" xr:uid="{00000000-0005-0000-0000-00004B280000}"/>
    <cellStyle name="Notas 3 7 6 2" xfId="7045" xr:uid="{00000000-0005-0000-0000-00004C280000}"/>
    <cellStyle name="Notas 3 7 7" xfId="1847" xr:uid="{00000000-0005-0000-0000-00004D280000}"/>
    <cellStyle name="Notas 3 7 7 2" xfId="7443" xr:uid="{00000000-0005-0000-0000-00004E280000}"/>
    <cellStyle name="Notas 3 7 8" xfId="2253" xr:uid="{00000000-0005-0000-0000-00004F280000}"/>
    <cellStyle name="Notas 3 7 8 2" xfId="7841" xr:uid="{00000000-0005-0000-0000-000050280000}"/>
    <cellStyle name="Notas 3 7 9" xfId="2660" xr:uid="{00000000-0005-0000-0000-000051280000}"/>
    <cellStyle name="Notas 3 7 9 2" xfId="8241" xr:uid="{00000000-0005-0000-0000-000052280000}"/>
    <cellStyle name="Notas 3 8" xfId="151" xr:uid="{00000000-0005-0000-0000-000053280000}"/>
    <cellStyle name="Notas 3 8 10" xfId="3260" xr:uid="{00000000-0005-0000-0000-000054280000}"/>
    <cellStyle name="Notas 3 8 10 2" xfId="8797" xr:uid="{00000000-0005-0000-0000-000055280000}"/>
    <cellStyle name="Notas 3 8 11" xfId="4588" xr:uid="{00000000-0005-0000-0000-000056280000}"/>
    <cellStyle name="Notas 3 8 11 2" xfId="10039" xr:uid="{00000000-0005-0000-0000-000057280000}"/>
    <cellStyle name="Notas 3 8 12" xfId="3111" xr:uid="{00000000-0005-0000-0000-000058280000}"/>
    <cellStyle name="Notas 3 8 12 2" xfId="8657" xr:uid="{00000000-0005-0000-0000-000059280000}"/>
    <cellStyle name="Notas 3 8 13" xfId="5235" xr:uid="{00000000-0005-0000-0000-00005A280000}"/>
    <cellStyle name="Notas 3 8 13 2" xfId="10608" xr:uid="{00000000-0005-0000-0000-00005B280000}"/>
    <cellStyle name="Notas 3 8 14" xfId="5482" xr:uid="{00000000-0005-0000-0000-00005C280000}"/>
    <cellStyle name="Notas 3 8 14 2" xfId="10840" xr:uid="{00000000-0005-0000-0000-00005D280000}"/>
    <cellStyle name="Notas 3 8 15" xfId="5815" xr:uid="{00000000-0005-0000-0000-00005E280000}"/>
    <cellStyle name="Notas 3 8 2" xfId="295" xr:uid="{00000000-0005-0000-0000-00005F280000}"/>
    <cellStyle name="Notas 3 8 2 10" xfId="3686" xr:uid="{00000000-0005-0000-0000-000060280000}"/>
    <cellStyle name="Notas 3 8 2 10 2" xfId="9191" xr:uid="{00000000-0005-0000-0000-000061280000}"/>
    <cellStyle name="Notas 3 8 2 11" xfId="3235" xr:uid="{00000000-0005-0000-0000-000062280000}"/>
    <cellStyle name="Notas 3 8 2 11 2" xfId="8772" xr:uid="{00000000-0005-0000-0000-000063280000}"/>
    <cellStyle name="Notas 3 8 2 12" xfId="4900" xr:uid="{00000000-0005-0000-0000-000064280000}"/>
    <cellStyle name="Notas 3 8 2 12 2" xfId="10293" xr:uid="{00000000-0005-0000-0000-000065280000}"/>
    <cellStyle name="Notas 3 8 2 13" xfId="5943" xr:uid="{00000000-0005-0000-0000-000066280000}"/>
    <cellStyle name="Notas 3 8 2 2" xfId="778" xr:uid="{00000000-0005-0000-0000-000067280000}"/>
    <cellStyle name="Notas 3 8 2 2 2" xfId="6391" xr:uid="{00000000-0005-0000-0000-000068280000}"/>
    <cellStyle name="Notas 3 8 2 3" xfId="1183" xr:uid="{00000000-0005-0000-0000-000069280000}"/>
    <cellStyle name="Notas 3 8 2 3 2" xfId="6791" xr:uid="{00000000-0005-0000-0000-00006A280000}"/>
    <cellStyle name="Notas 3 8 2 4" xfId="1590" xr:uid="{00000000-0005-0000-0000-00006B280000}"/>
    <cellStyle name="Notas 3 8 2 4 2" xfId="7191" xr:uid="{00000000-0005-0000-0000-00006C280000}"/>
    <cellStyle name="Notas 3 8 2 5" xfId="1993" xr:uid="{00000000-0005-0000-0000-00006D280000}"/>
    <cellStyle name="Notas 3 8 2 5 2" xfId="7587" xr:uid="{00000000-0005-0000-0000-00006E280000}"/>
    <cellStyle name="Notas 3 8 2 6" xfId="2399" xr:uid="{00000000-0005-0000-0000-00006F280000}"/>
    <cellStyle name="Notas 3 8 2 6 2" xfId="7985" xr:uid="{00000000-0005-0000-0000-000070280000}"/>
    <cellStyle name="Notas 3 8 2 7" xfId="2798" xr:uid="{00000000-0005-0000-0000-000071280000}"/>
    <cellStyle name="Notas 3 8 2 7 2" xfId="8378" xr:uid="{00000000-0005-0000-0000-000072280000}"/>
    <cellStyle name="Notas 3 8 2 8" xfId="3655" xr:uid="{00000000-0005-0000-0000-000073280000}"/>
    <cellStyle name="Notas 3 8 2 8 2" xfId="9162" xr:uid="{00000000-0005-0000-0000-000074280000}"/>
    <cellStyle name="Notas 3 8 2 9" xfId="4925" xr:uid="{00000000-0005-0000-0000-000075280000}"/>
    <cellStyle name="Notas 3 8 2 9 2" xfId="10318" xr:uid="{00000000-0005-0000-0000-000076280000}"/>
    <cellStyle name="Notas 3 8 3" xfId="427" xr:uid="{00000000-0005-0000-0000-000077280000}"/>
    <cellStyle name="Notas 3 8 3 10" xfId="5316" xr:uid="{00000000-0005-0000-0000-000078280000}"/>
    <cellStyle name="Notas 3 8 3 10 2" xfId="10684" xr:uid="{00000000-0005-0000-0000-000079280000}"/>
    <cellStyle name="Notas 3 8 3 11" xfId="5544" xr:uid="{00000000-0005-0000-0000-00007A280000}"/>
    <cellStyle name="Notas 3 8 3 11 2" xfId="10898" xr:uid="{00000000-0005-0000-0000-00007B280000}"/>
    <cellStyle name="Notas 3 8 3 12" xfId="5681" xr:uid="{00000000-0005-0000-0000-00007C280000}"/>
    <cellStyle name="Notas 3 8 3 12 2" xfId="11026" xr:uid="{00000000-0005-0000-0000-00007D280000}"/>
    <cellStyle name="Notas 3 8 3 13" xfId="6070" xr:uid="{00000000-0005-0000-0000-00007E280000}"/>
    <cellStyle name="Notas 3 8 3 2" xfId="910" xr:uid="{00000000-0005-0000-0000-00007F280000}"/>
    <cellStyle name="Notas 3 8 3 2 2" xfId="6522" xr:uid="{00000000-0005-0000-0000-000080280000}"/>
    <cellStyle name="Notas 3 8 3 3" xfId="1315" xr:uid="{00000000-0005-0000-0000-000081280000}"/>
    <cellStyle name="Notas 3 8 3 3 2" xfId="6922" xr:uid="{00000000-0005-0000-0000-000082280000}"/>
    <cellStyle name="Notas 3 8 3 4" xfId="1722" xr:uid="{00000000-0005-0000-0000-000083280000}"/>
    <cellStyle name="Notas 3 8 3 4 2" xfId="7322" xr:uid="{00000000-0005-0000-0000-000084280000}"/>
    <cellStyle name="Notas 3 8 3 5" xfId="2125" xr:uid="{00000000-0005-0000-0000-000085280000}"/>
    <cellStyle name="Notas 3 8 3 5 2" xfId="7718" xr:uid="{00000000-0005-0000-0000-000086280000}"/>
    <cellStyle name="Notas 3 8 3 6" xfId="2531" xr:uid="{00000000-0005-0000-0000-000087280000}"/>
    <cellStyle name="Notas 3 8 3 6 2" xfId="8115" xr:uid="{00000000-0005-0000-0000-000088280000}"/>
    <cellStyle name="Notas 3 8 3 7" xfId="2929" xr:uid="{00000000-0005-0000-0000-000089280000}"/>
    <cellStyle name="Notas 3 8 3 7 2" xfId="8508" xr:uid="{00000000-0005-0000-0000-00008A280000}"/>
    <cellStyle name="Notas 3 8 3 8" xfId="4535" xr:uid="{00000000-0005-0000-0000-00008B280000}"/>
    <cellStyle name="Notas 3 8 3 8 2" xfId="9988" xr:uid="{00000000-0005-0000-0000-00008C280000}"/>
    <cellStyle name="Notas 3 8 3 9" xfId="3084" xr:uid="{00000000-0005-0000-0000-00008D280000}"/>
    <cellStyle name="Notas 3 8 3 9 2" xfId="8633" xr:uid="{00000000-0005-0000-0000-00008E280000}"/>
    <cellStyle name="Notas 3 8 4" xfId="634" xr:uid="{00000000-0005-0000-0000-00008F280000}"/>
    <cellStyle name="Notas 3 8 4 2" xfId="6248" xr:uid="{00000000-0005-0000-0000-000090280000}"/>
    <cellStyle name="Notas 3 8 5" xfId="1039" xr:uid="{00000000-0005-0000-0000-000091280000}"/>
    <cellStyle name="Notas 3 8 5 2" xfId="6648" xr:uid="{00000000-0005-0000-0000-000092280000}"/>
    <cellStyle name="Notas 3 8 6" xfId="1446" xr:uid="{00000000-0005-0000-0000-000093280000}"/>
    <cellStyle name="Notas 3 8 6 2" xfId="7048" xr:uid="{00000000-0005-0000-0000-000094280000}"/>
    <cellStyle name="Notas 3 8 7" xfId="1850" xr:uid="{00000000-0005-0000-0000-000095280000}"/>
    <cellStyle name="Notas 3 8 7 2" xfId="7446" xr:uid="{00000000-0005-0000-0000-000096280000}"/>
    <cellStyle name="Notas 3 8 8" xfId="2256" xr:uid="{00000000-0005-0000-0000-000097280000}"/>
    <cellStyle name="Notas 3 8 8 2" xfId="7844" xr:uid="{00000000-0005-0000-0000-000098280000}"/>
    <cellStyle name="Notas 3 8 9" xfId="2663" xr:uid="{00000000-0005-0000-0000-000099280000}"/>
    <cellStyle name="Notas 3 8 9 2" xfId="8244" xr:uid="{00000000-0005-0000-0000-00009A280000}"/>
    <cellStyle name="Notas 3 9" xfId="173" xr:uid="{00000000-0005-0000-0000-00009B280000}"/>
    <cellStyle name="Notas 3 9 10" xfId="4218" xr:uid="{00000000-0005-0000-0000-00009C280000}"/>
    <cellStyle name="Notas 3 9 10 2" xfId="9690" xr:uid="{00000000-0005-0000-0000-00009D280000}"/>
    <cellStyle name="Notas 3 9 11" xfId="3214" xr:uid="{00000000-0005-0000-0000-00009E280000}"/>
    <cellStyle name="Notas 3 9 11 2" xfId="8753" xr:uid="{00000000-0005-0000-0000-00009F280000}"/>
    <cellStyle name="Notas 3 9 12" xfId="3925" xr:uid="{00000000-0005-0000-0000-0000A0280000}"/>
    <cellStyle name="Notas 3 9 12 2" xfId="9418" xr:uid="{00000000-0005-0000-0000-0000A1280000}"/>
    <cellStyle name="Notas 3 9 13" xfId="3441" xr:uid="{00000000-0005-0000-0000-0000A2280000}"/>
    <cellStyle name="Notas 3 9 13 2" xfId="8962" xr:uid="{00000000-0005-0000-0000-0000A3280000}"/>
    <cellStyle name="Notas 3 9 14" xfId="5343" xr:uid="{00000000-0005-0000-0000-0000A4280000}"/>
    <cellStyle name="Notas 3 9 14 2" xfId="10710" xr:uid="{00000000-0005-0000-0000-0000A5280000}"/>
    <cellStyle name="Notas 3 9 15" xfId="5830" xr:uid="{00000000-0005-0000-0000-0000A6280000}"/>
    <cellStyle name="Notas 3 9 2" xfId="311" xr:uid="{00000000-0005-0000-0000-0000A7280000}"/>
    <cellStyle name="Notas 3 9 2 10" xfId="3208" xr:uid="{00000000-0005-0000-0000-0000A8280000}"/>
    <cellStyle name="Notas 3 9 2 10 2" xfId="8748" xr:uid="{00000000-0005-0000-0000-0000A9280000}"/>
    <cellStyle name="Notas 3 9 2 11" xfId="3286" xr:uid="{00000000-0005-0000-0000-0000AA280000}"/>
    <cellStyle name="Notas 3 9 2 11 2" xfId="8821" xr:uid="{00000000-0005-0000-0000-0000AB280000}"/>
    <cellStyle name="Notas 3 9 2 12" xfId="4593" xr:uid="{00000000-0005-0000-0000-0000AC280000}"/>
    <cellStyle name="Notas 3 9 2 12 2" xfId="10044" xr:uid="{00000000-0005-0000-0000-0000AD280000}"/>
    <cellStyle name="Notas 3 9 2 13" xfId="5958" xr:uid="{00000000-0005-0000-0000-0000AE280000}"/>
    <cellStyle name="Notas 3 9 2 2" xfId="794" xr:uid="{00000000-0005-0000-0000-0000AF280000}"/>
    <cellStyle name="Notas 3 9 2 2 2" xfId="6406" xr:uid="{00000000-0005-0000-0000-0000B0280000}"/>
    <cellStyle name="Notas 3 9 2 3" xfId="1199" xr:uid="{00000000-0005-0000-0000-0000B1280000}"/>
    <cellStyle name="Notas 3 9 2 3 2" xfId="6806" xr:uid="{00000000-0005-0000-0000-0000B2280000}"/>
    <cellStyle name="Notas 3 9 2 4" xfId="1606" xr:uid="{00000000-0005-0000-0000-0000B3280000}"/>
    <cellStyle name="Notas 3 9 2 4 2" xfId="7206" xr:uid="{00000000-0005-0000-0000-0000B4280000}"/>
    <cellStyle name="Notas 3 9 2 5" xfId="2009" xr:uid="{00000000-0005-0000-0000-0000B5280000}"/>
    <cellStyle name="Notas 3 9 2 5 2" xfId="7602" xr:uid="{00000000-0005-0000-0000-0000B6280000}"/>
    <cellStyle name="Notas 3 9 2 6" xfId="2415" xr:uid="{00000000-0005-0000-0000-0000B7280000}"/>
    <cellStyle name="Notas 3 9 2 6 2" xfId="8000" xr:uid="{00000000-0005-0000-0000-0000B8280000}"/>
    <cellStyle name="Notas 3 9 2 7" xfId="2814" xr:uid="{00000000-0005-0000-0000-0000B9280000}"/>
    <cellStyle name="Notas 3 9 2 7 2" xfId="8393" xr:uid="{00000000-0005-0000-0000-0000BA280000}"/>
    <cellStyle name="Notas 3 9 2 8" xfId="3329" xr:uid="{00000000-0005-0000-0000-0000BB280000}"/>
    <cellStyle name="Notas 3 9 2 8 2" xfId="8860" xr:uid="{00000000-0005-0000-0000-0000BC280000}"/>
    <cellStyle name="Notas 3 9 2 9" xfId="4200" xr:uid="{00000000-0005-0000-0000-0000BD280000}"/>
    <cellStyle name="Notas 3 9 2 9 2" xfId="9673" xr:uid="{00000000-0005-0000-0000-0000BE280000}"/>
    <cellStyle name="Notas 3 9 3" xfId="443" xr:uid="{00000000-0005-0000-0000-0000BF280000}"/>
    <cellStyle name="Notas 3 9 3 10" xfId="2597" xr:uid="{00000000-0005-0000-0000-0000C0280000}"/>
    <cellStyle name="Notas 3 9 3 10 2" xfId="8179" xr:uid="{00000000-0005-0000-0000-0000C1280000}"/>
    <cellStyle name="Notas 3 9 3 11" xfId="5127" xr:uid="{00000000-0005-0000-0000-0000C2280000}"/>
    <cellStyle name="Notas 3 9 3 11 2" xfId="10503" xr:uid="{00000000-0005-0000-0000-0000C3280000}"/>
    <cellStyle name="Notas 3 9 3 12" xfId="5409" xr:uid="{00000000-0005-0000-0000-0000C4280000}"/>
    <cellStyle name="Notas 3 9 3 12 2" xfId="10769" xr:uid="{00000000-0005-0000-0000-0000C5280000}"/>
    <cellStyle name="Notas 3 9 3 13" xfId="6085" xr:uid="{00000000-0005-0000-0000-0000C6280000}"/>
    <cellStyle name="Notas 3 9 3 2" xfId="926" xr:uid="{00000000-0005-0000-0000-0000C7280000}"/>
    <cellStyle name="Notas 3 9 3 2 2" xfId="6538" xr:uid="{00000000-0005-0000-0000-0000C8280000}"/>
    <cellStyle name="Notas 3 9 3 3" xfId="1331" xr:uid="{00000000-0005-0000-0000-0000C9280000}"/>
    <cellStyle name="Notas 3 9 3 3 2" xfId="6938" xr:uid="{00000000-0005-0000-0000-0000CA280000}"/>
    <cellStyle name="Notas 3 9 3 4" xfId="1738" xr:uid="{00000000-0005-0000-0000-0000CB280000}"/>
    <cellStyle name="Notas 3 9 3 4 2" xfId="7338" xr:uid="{00000000-0005-0000-0000-0000CC280000}"/>
    <cellStyle name="Notas 3 9 3 5" xfId="2141" xr:uid="{00000000-0005-0000-0000-0000CD280000}"/>
    <cellStyle name="Notas 3 9 3 5 2" xfId="7734" xr:uid="{00000000-0005-0000-0000-0000CE280000}"/>
    <cellStyle name="Notas 3 9 3 6" xfId="2547" xr:uid="{00000000-0005-0000-0000-0000CF280000}"/>
    <cellStyle name="Notas 3 9 3 6 2" xfId="8131" xr:uid="{00000000-0005-0000-0000-0000D0280000}"/>
    <cellStyle name="Notas 3 9 3 7" xfId="2945" xr:uid="{00000000-0005-0000-0000-0000D1280000}"/>
    <cellStyle name="Notas 3 9 3 7 2" xfId="8524" xr:uid="{00000000-0005-0000-0000-0000D2280000}"/>
    <cellStyle name="Notas 3 9 3 8" xfId="4238" xr:uid="{00000000-0005-0000-0000-0000D3280000}"/>
    <cellStyle name="Notas 3 9 3 8 2" xfId="9708" xr:uid="{00000000-0005-0000-0000-0000D4280000}"/>
    <cellStyle name="Notas 3 9 3 9" xfId="4397" xr:uid="{00000000-0005-0000-0000-0000D5280000}"/>
    <cellStyle name="Notas 3 9 3 9 2" xfId="9860" xr:uid="{00000000-0005-0000-0000-0000D6280000}"/>
    <cellStyle name="Notas 3 9 4" xfId="656" xr:uid="{00000000-0005-0000-0000-0000D7280000}"/>
    <cellStyle name="Notas 3 9 4 2" xfId="6269" xr:uid="{00000000-0005-0000-0000-0000D8280000}"/>
    <cellStyle name="Notas 3 9 5" xfId="1061" xr:uid="{00000000-0005-0000-0000-0000D9280000}"/>
    <cellStyle name="Notas 3 9 5 2" xfId="6669" xr:uid="{00000000-0005-0000-0000-0000DA280000}"/>
    <cellStyle name="Notas 3 9 6" xfId="1468" xr:uid="{00000000-0005-0000-0000-0000DB280000}"/>
    <cellStyle name="Notas 3 9 6 2" xfId="7069" xr:uid="{00000000-0005-0000-0000-0000DC280000}"/>
    <cellStyle name="Notas 3 9 7" xfId="1872" xr:uid="{00000000-0005-0000-0000-0000DD280000}"/>
    <cellStyle name="Notas 3 9 7 2" xfId="7467" xr:uid="{00000000-0005-0000-0000-0000DE280000}"/>
    <cellStyle name="Notas 3 9 8" xfId="2277" xr:uid="{00000000-0005-0000-0000-0000DF280000}"/>
    <cellStyle name="Notas 3 9 8 2" xfId="7863" xr:uid="{00000000-0005-0000-0000-0000E0280000}"/>
    <cellStyle name="Notas 3 9 9" xfId="2681" xr:uid="{00000000-0005-0000-0000-0000E1280000}"/>
    <cellStyle name="Notas 3 9 9 2" xfId="8261" xr:uid="{00000000-0005-0000-0000-0000E2280000}"/>
    <cellStyle name="Notas 4" xfId="120" xr:uid="{00000000-0005-0000-0000-0000E3280000}"/>
    <cellStyle name="Notas 4 10" xfId="1820" xr:uid="{00000000-0005-0000-0000-0000E4280000}"/>
    <cellStyle name="Notas 4 10 2" xfId="7416" xr:uid="{00000000-0005-0000-0000-0000E5280000}"/>
    <cellStyle name="Notas 4 11" xfId="2225" xr:uid="{00000000-0005-0000-0000-0000E6280000}"/>
    <cellStyle name="Notas 4 11 2" xfId="7815" xr:uid="{00000000-0005-0000-0000-0000E7280000}"/>
    <cellStyle name="Notas 4 12" xfId="2635" xr:uid="{00000000-0005-0000-0000-0000E8280000}"/>
    <cellStyle name="Notas 4 12 2" xfId="8216" xr:uid="{00000000-0005-0000-0000-0000E9280000}"/>
    <cellStyle name="Notas 4 13" xfId="4346" xr:uid="{00000000-0005-0000-0000-0000EA280000}"/>
    <cellStyle name="Notas 4 13 2" xfId="9813" xr:uid="{00000000-0005-0000-0000-0000EB280000}"/>
    <cellStyle name="Notas 4 14" xfId="4858" xr:uid="{00000000-0005-0000-0000-0000EC280000}"/>
    <cellStyle name="Notas 4 14 2" xfId="10253" xr:uid="{00000000-0005-0000-0000-0000ED280000}"/>
    <cellStyle name="Notas 4 15" xfId="5160" xr:uid="{00000000-0005-0000-0000-0000EE280000}"/>
    <cellStyle name="Notas 4 15 2" xfId="10535" xr:uid="{00000000-0005-0000-0000-0000EF280000}"/>
    <cellStyle name="Notas 4 16" xfId="5433" xr:uid="{00000000-0005-0000-0000-0000F0280000}"/>
    <cellStyle name="Notas 4 16 2" xfId="10792" xr:uid="{00000000-0005-0000-0000-0000F1280000}"/>
    <cellStyle name="Notas 4 17" xfId="5619" xr:uid="{00000000-0005-0000-0000-0000F2280000}"/>
    <cellStyle name="Notas 4 17 2" xfId="10967" xr:uid="{00000000-0005-0000-0000-0000F3280000}"/>
    <cellStyle name="Notas 4 18" xfId="5789" xr:uid="{00000000-0005-0000-0000-0000F4280000}"/>
    <cellStyle name="Notas 4 2" xfId="168" xr:uid="{00000000-0005-0000-0000-0000F5280000}"/>
    <cellStyle name="Notas 4 2 10" xfId="3484" xr:uid="{00000000-0005-0000-0000-0000F6280000}"/>
    <cellStyle name="Notas 4 2 10 2" xfId="9000" xr:uid="{00000000-0005-0000-0000-0000F7280000}"/>
    <cellStyle name="Notas 4 2 11" xfId="4175" xr:uid="{00000000-0005-0000-0000-0000F8280000}"/>
    <cellStyle name="Notas 4 2 11 2" xfId="9651" xr:uid="{00000000-0005-0000-0000-0000F9280000}"/>
    <cellStyle name="Notas 4 2 12" xfId="4012" xr:uid="{00000000-0005-0000-0000-0000FA280000}"/>
    <cellStyle name="Notas 4 2 12 2" xfId="9502" xr:uid="{00000000-0005-0000-0000-0000FB280000}"/>
    <cellStyle name="Notas 4 2 13" xfId="3114" xr:uid="{00000000-0005-0000-0000-0000FC280000}"/>
    <cellStyle name="Notas 4 2 13 2" xfId="8660" xr:uid="{00000000-0005-0000-0000-0000FD280000}"/>
    <cellStyle name="Notas 4 2 14" xfId="3981" xr:uid="{00000000-0005-0000-0000-0000FE280000}"/>
    <cellStyle name="Notas 4 2 14 2" xfId="9473" xr:uid="{00000000-0005-0000-0000-0000FF280000}"/>
    <cellStyle name="Notas 4 2 15" xfId="5827" xr:uid="{00000000-0005-0000-0000-000000290000}"/>
    <cellStyle name="Notas 4 2 2" xfId="308" xr:uid="{00000000-0005-0000-0000-000001290000}"/>
    <cellStyle name="Notas 4 2 2 10" xfId="4947" xr:uid="{00000000-0005-0000-0000-000002290000}"/>
    <cellStyle name="Notas 4 2 2 10 2" xfId="10338" xr:uid="{00000000-0005-0000-0000-000003290000}"/>
    <cellStyle name="Notas 4 2 2 11" xfId="5051" xr:uid="{00000000-0005-0000-0000-000004290000}"/>
    <cellStyle name="Notas 4 2 2 11 2" xfId="10436" xr:uid="{00000000-0005-0000-0000-000005290000}"/>
    <cellStyle name="Notas 4 2 2 12" xfId="3708" xr:uid="{00000000-0005-0000-0000-000006290000}"/>
    <cellStyle name="Notas 4 2 2 12 2" xfId="9211" xr:uid="{00000000-0005-0000-0000-000007290000}"/>
    <cellStyle name="Notas 4 2 2 13" xfId="5955" xr:uid="{00000000-0005-0000-0000-000008290000}"/>
    <cellStyle name="Notas 4 2 2 2" xfId="791" xr:uid="{00000000-0005-0000-0000-000009290000}"/>
    <cellStyle name="Notas 4 2 2 2 2" xfId="6403" xr:uid="{00000000-0005-0000-0000-00000A290000}"/>
    <cellStyle name="Notas 4 2 2 3" xfId="1196" xr:uid="{00000000-0005-0000-0000-00000B290000}"/>
    <cellStyle name="Notas 4 2 2 3 2" xfId="6803" xr:uid="{00000000-0005-0000-0000-00000C290000}"/>
    <cellStyle name="Notas 4 2 2 4" xfId="1603" xr:uid="{00000000-0005-0000-0000-00000D290000}"/>
    <cellStyle name="Notas 4 2 2 4 2" xfId="7203" xr:uid="{00000000-0005-0000-0000-00000E290000}"/>
    <cellStyle name="Notas 4 2 2 5" xfId="2006" xr:uid="{00000000-0005-0000-0000-00000F290000}"/>
    <cellStyle name="Notas 4 2 2 5 2" xfId="7599" xr:uid="{00000000-0005-0000-0000-000010290000}"/>
    <cellStyle name="Notas 4 2 2 6" xfId="2412" xr:uid="{00000000-0005-0000-0000-000011290000}"/>
    <cellStyle name="Notas 4 2 2 6 2" xfId="7997" xr:uid="{00000000-0005-0000-0000-000012290000}"/>
    <cellStyle name="Notas 4 2 2 7" xfId="2811" xr:uid="{00000000-0005-0000-0000-000013290000}"/>
    <cellStyle name="Notas 4 2 2 7 2" xfId="8390" xr:uid="{00000000-0005-0000-0000-000014290000}"/>
    <cellStyle name="Notas 4 2 2 8" xfId="4251" xr:uid="{00000000-0005-0000-0000-000015290000}"/>
    <cellStyle name="Notas 4 2 2 8 2" xfId="9721" xr:uid="{00000000-0005-0000-0000-000016290000}"/>
    <cellStyle name="Notas 4 2 2 9" xfId="3865" xr:uid="{00000000-0005-0000-0000-000017290000}"/>
    <cellStyle name="Notas 4 2 2 9 2" xfId="9363" xr:uid="{00000000-0005-0000-0000-000018290000}"/>
    <cellStyle name="Notas 4 2 3" xfId="440" xr:uid="{00000000-0005-0000-0000-000019290000}"/>
    <cellStyle name="Notas 4 2 3 10" xfId="4142" xr:uid="{00000000-0005-0000-0000-00001A290000}"/>
    <cellStyle name="Notas 4 2 3 10 2" xfId="9622" xr:uid="{00000000-0005-0000-0000-00001B290000}"/>
    <cellStyle name="Notas 4 2 3 11" xfId="5146" xr:uid="{00000000-0005-0000-0000-00001C290000}"/>
    <cellStyle name="Notas 4 2 3 11 2" xfId="10522" xr:uid="{00000000-0005-0000-0000-00001D290000}"/>
    <cellStyle name="Notas 4 2 3 12" xfId="5423" xr:uid="{00000000-0005-0000-0000-00001E290000}"/>
    <cellStyle name="Notas 4 2 3 12 2" xfId="10783" xr:uid="{00000000-0005-0000-0000-00001F290000}"/>
    <cellStyle name="Notas 4 2 3 13" xfId="6082" xr:uid="{00000000-0005-0000-0000-000020290000}"/>
    <cellStyle name="Notas 4 2 3 2" xfId="923" xr:uid="{00000000-0005-0000-0000-000021290000}"/>
    <cellStyle name="Notas 4 2 3 2 2" xfId="6535" xr:uid="{00000000-0005-0000-0000-000022290000}"/>
    <cellStyle name="Notas 4 2 3 3" xfId="1328" xr:uid="{00000000-0005-0000-0000-000023290000}"/>
    <cellStyle name="Notas 4 2 3 3 2" xfId="6935" xr:uid="{00000000-0005-0000-0000-000024290000}"/>
    <cellStyle name="Notas 4 2 3 4" xfId="1735" xr:uid="{00000000-0005-0000-0000-000025290000}"/>
    <cellStyle name="Notas 4 2 3 4 2" xfId="7335" xr:uid="{00000000-0005-0000-0000-000026290000}"/>
    <cellStyle name="Notas 4 2 3 5" xfId="2138" xr:uid="{00000000-0005-0000-0000-000027290000}"/>
    <cellStyle name="Notas 4 2 3 5 2" xfId="7731" xr:uid="{00000000-0005-0000-0000-000028290000}"/>
    <cellStyle name="Notas 4 2 3 6" xfId="2544" xr:uid="{00000000-0005-0000-0000-000029290000}"/>
    <cellStyle name="Notas 4 2 3 6 2" xfId="8128" xr:uid="{00000000-0005-0000-0000-00002A290000}"/>
    <cellStyle name="Notas 4 2 3 7" xfId="2942" xr:uid="{00000000-0005-0000-0000-00002B290000}"/>
    <cellStyle name="Notas 4 2 3 7 2" xfId="8521" xr:uid="{00000000-0005-0000-0000-00002C290000}"/>
    <cellStyle name="Notas 4 2 3 8" xfId="3405" xr:uid="{00000000-0005-0000-0000-00002D290000}"/>
    <cellStyle name="Notas 4 2 3 8 2" xfId="8931" xr:uid="{00000000-0005-0000-0000-00002E290000}"/>
    <cellStyle name="Notas 4 2 3 9" xfId="4980" xr:uid="{00000000-0005-0000-0000-00002F290000}"/>
    <cellStyle name="Notas 4 2 3 9 2" xfId="10368" xr:uid="{00000000-0005-0000-0000-000030290000}"/>
    <cellStyle name="Notas 4 2 4" xfId="651" xr:uid="{00000000-0005-0000-0000-000031290000}"/>
    <cellStyle name="Notas 4 2 4 2" xfId="6264" xr:uid="{00000000-0005-0000-0000-000032290000}"/>
    <cellStyle name="Notas 4 2 5" xfId="1056" xr:uid="{00000000-0005-0000-0000-000033290000}"/>
    <cellStyle name="Notas 4 2 5 2" xfId="6664" xr:uid="{00000000-0005-0000-0000-000034290000}"/>
    <cellStyle name="Notas 4 2 6" xfId="1463" xr:uid="{00000000-0005-0000-0000-000035290000}"/>
    <cellStyle name="Notas 4 2 6 2" xfId="7064" xr:uid="{00000000-0005-0000-0000-000036290000}"/>
    <cellStyle name="Notas 4 2 7" xfId="1867" xr:uid="{00000000-0005-0000-0000-000037290000}"/>
    <cellStyle name="Notas 4 2 7 2" xfId="7462" xr:uid="{00000000-0005-0000-0000-000038290000}"/>
    <cellStyle name="Notas 4 2 8" xfId="2272" xr:uid="{00000000-0005-0000-0000-000039290000}"/>
    <cellStyle name="Notas 4 2 8 2" xfId="7858" xr:uid="{00000000-0005-0000-0000-00003A290000}"/>
    <cellStyle name="Notas 4 2 9" xfId="2678" xr:uid="{00000000-0005-0000-0000-00003B290000}"/>
    <cellStyle name="Notas 4 2 9 2" xfId="8258" xr:uid="{00000000-0005-0000-0000-00003C290000}"/>
    <cellStyle name="Notas 4 3" xfId="178" xr:uid="{00000000-0005-0000-0000-00003D290000}"/>
    <cellStyle name="Notas 4 3 10" xfId="4115" xr:uid="{00000000-0005-0000-0000-00003E290000}"/>
    <cellStyle name="Notas 4 3 10 2" xfId="9599" xr:uid="{00000000-0005-0000-0000-00003F290000}"/>
    <cellStyle name="Notas 4 3 11" xfId="3143" xr:uid="{00000000-0005-0000-0000-000040290000}"/>
    <cellStyle name="Notas 4 3 11 2" xfId="8689" xr:uid="{00000000-0005-0000-0000-000041290000}"/>
    <cellStyle name="Notas 4 3 12" xfId="3570" xr:uid="{00000000-0005-0000-0000-000042290000}"/>
    <cellStyle name="Notas 4 3 12 2" xfId="9081" xr:uid="{00000000-0005-0000-0000-000043290000}"/>
    <cellStyle name="Notas 4 3 13" xfId="4880" xr:uid="{00000000-0005-0000-0000-000044290000}"/>
    <cellStyle name="Notas 4 3 13 2" xfId="10274" xr:uid="{00000000-0005-0000-0000-000045290000}"/>
    <cellStyle name="Notas 4 3 14" xfId="3758" xr:uid="{00000000-0005-0000-0000-000046290000}"/>
    <cellStyle name="Notas 4 3 14 2" xfId="9260" xr:uid="{00000000-0005-0000-0000-000047290000}"/>
    <cellStyle name="Notas 4 3 15" xfId="5833" xr:uid="{00000000-0005-0000-0000-000048290000}"/>
    <cellStyle name="Notas 4 3 2" xfId="314" xr:uid="{00000000-0005-0000-0000-000049290000}"/>
    <cellStyle name="Notas 4 3 2 10" xfId="4409" xr:uid="{00000000-0005-0000-0000-00004A290000}"/>
    <cellStyle name="Notas 4 3 2 10 2" xfId="9871" xr:uid="{00000000-0005-0000-0000-00004B290000}"/>
    <cellStyle name="Notas 4 3 2 11" xfId="5085" xr:uid="{00000000-0005-0000-0000-00004C290000}"/>
    <cellStyle name="Notas 4 3 2 11 2" xfId="10465" xr:uid="{00000000-0005-0000-0000-00004D290000}"/>
    <cellStyle name="Notas 4 3 2 12" xfId="5365" xr:uid="{00000000-0005-0000-0000-00004E290000}"/>
    <cellStyle name="Notas 4 3 2 12 2" xfId="10730" xr:uid="{00000000-0005-0000-0000-00004F290000}"/>
    <cellStyle name="Notas 4 3 2 13" xfId="5961" xr:uid="{00000000-0005-0000-0000-000050290000}"/>
    <cellStyle name="Notas 4 3 2 2" xfId="797" xr:uid="{00000000-0005-0000-0000-000051290000}"/>
    <cellStyle name="Notas 4 3 2 2 2" xfId="6409" xr:uid="{00000000-0005-0000-0000-000052290000}"/>
    <cellStyle name="Notas 4 3 2 3" xfId="1202" xr:uid="{00000000-0005-0000-0000-000053290000}"/>
    <cellStyle name="Notas 4 3 2 3 2" xfId="6809" xr:uid="{00000000-0005-0000-0000-000054290000}"/>
    <cellStyle name="Notas 4 3 2 4" xfId="1609" xr:uid="{00000000-0005-0000-0000-000055290000}"/>
    <cellStyle name="Notas 4 3 2 4 2" xfId="7209" xr:uid="{00000000-0005-0000-0000-000056290000}"/>
    <cellStyle name="Notas 4 3 2 5" xfId="2012" xr:uid="{00000000-0005-0000-0000-000057290000}"/>
    <cellStyle name="Notas 4 3 2 5 2" xfId="7605" xr:uid="{00000000-0005-0000-0000-000058290000}"/>
    <cellStyle name="Notas 4 3 2 6" xfId="2418" xr:uid="{00000000-0005-0000-0000-000059290000}"/>
    <cellStyle name="Notas 4 3 2 6 2" xfId="8003" xr:uid="{00000000-0005-0000-0000-00005A290000}"/>
    <cellStyle name="Notas 4 3 2 7" xfId="2817" xr:uid="{00000000-0005-0000-0000-00005B290000}"/>
    <cellStyle name="Notas 4 3 2 7 2" xfId="8396" xr:uid="{00000000-0005-0000-0000-00005C290000}"/>
    <cellStyle name="Notas 4 3 2 8" xfId="3836" xr:uid="{00000000-0005-0000-0000-00005D290000}"/>
    <cellStyle name="Notas 4 3 2 8 2" xfId="9334" xr:uid="{00000000-0005-0000-0000-00005E290000}"/>
    <cellStyle name="Notas 4 3 2 9" xfId="4263" xr:uid="{00000000-0005-0000-0000-00005F290000}"/>
    <cellStyle name="Notas 4 3 2 9 2" xfId="9733" xr:uid="{00000000-0005-0000-0000-000060290000}"/>
    <cellStyle name="Notas 4 3 3" xfId="446" xr:uid="{00000000-0005-0000-0000-000061290000}"/>
    <cellStyle name="Notas 4 3 3 10" xfId="3773" xr:uid="{00000000-0005-0000-0000-000062290000}"/>
    <cellStyle name="Notas 4 3 3 10 2" xfId="9275" xr:uid="{00000000-0005-0000-0000-000063290000}"/>
    <cellStyle name="Notas 4 3 3 11" xfId="4136" xr:uid="{00000000-0005-0000-0000-000064290000}"/>
    <cellStyle name="Notas 4 3 3 11 2" xfId="9617" xr:uid="{00000000-0005-0000-0000-000065290000}"/>
    <cellStyle name="Notas 4 3 3 12" xfId="3387" xr:uid="{00000000-0005-0000-0000-000066290000}"/>
    <cellStyle name="Notas 4 3 3 12 2" xfId="8914" xr:uid="{00000000-0005-0000-0000-000067290000}"/>
    <cellStyle name="Notas 4 3 3 13" xfId="6088" xr:uid="{00000000-0005-0000-0000-000068290000}"/>
    <cellStyle name="Notas 4 3 3 2" xfId="929" xr:uid="{00000000-0005-0000-0000-000069290000}"/>
    <cellStyle name="Notas 4 3 3 2 2" xfId="6541" xr:uid="{00000000-0005-0000-0000-00006A290000}"/>
    <cellStyle name="Notas 4 3 3 3" xfId="1334" xr:uid="{00000000-0005-0000-0000-00006B290000}"/>
    <cellStyle name="Notas 4 3 3 3 2" xfId="6941" xr:uid="{00000000-0005-0000-0000-00006C290000}"/>
    <cellStyle name="Notas 4 3 3 4" xfId="1741" xr:uid="{00000000-0005-0000-0000-00006D290000}"/>
    <cellStyle name="Notas 4 3 3 4 2" xfId="7341" xr:uid="{00000000-0005-0000-0000-00006E290000}"/>
    <cellStyle name="Notas 4 3 3 5" xfId="2144" xr:uid="{00000000-0005-0000-0000-00006F290000}"/>
    <cellStyle name="Notas 4 3 3 5 2" xfId="7737" xr:uid="{00000000-0005-0000-0000-000070290000}"/>
    <cellStyle name="Notas 4 3 3 6" xfId="2550" xr:uid="{00000000-0005-0000-0000-000071290000}"/>
    <cellStyle name="Notas 4 3 3 6 2" xfId="8134" xr:uid="{00000000-0005-0000-0000-000072290000}"/>
    <cellStyle name="Notas 4 3 3 7" xfId="2948" xr:uid="{00000000-0005-0000-0000-000073290000}"/>
    <cellStyle name="Notas 4 3 3 7 2" xfId="8527" xr:uid="{00000000-0005-0000-0000-000074290000}"/>
    <cellStyle name="Notas 4 3 3 8" xfId="3319" xr:uid="{00000000-0005-0000-0000-000075290000}"/>
    <cellStyle name="Notas 4 3 3 8 2" xfId="8850" xr:uid="{00000000-0005-0000-0000-000076290000}"/>
    <cellStyle name="Notas 4 3 3 9" xfId="3683" xr:uid="{00000000-0005-0000-0000-000077290000}"/>
    <cellStyle name="Notas 4 3 3 9 2" xfId="9188" xr:uid="{00000000-0005-0000-0000-000078290000}"/>
    <cellStyle name="Notas 4 3 4" xfId="661" xr:uid="{00000000-0005-0000-0000-000079290000}"/>
    <cellStyle name="Notas 4 3 4 2" xfId="6274" xr:uid="{00000000-0005-0000-0000-00007A290000}"/>
    <cellStyle name="Notas 4 3 5" xfId="1066" xr:uid="{00000000-0005-0000-0000-00007B290000}"/>
    <cellStyle name="Notas 4 3 5 2" xfId="6674" xr:uid="{00000000-0005-0000-0000-00007C290000}"/>
    <cellStyle name="Notas 4 3 6" xfId="1473" xr:uid="{00000000-0005-0000-0000-00007D290000}"/>
    <cellStyle name="Notas 4 3 6 2" xfId="7074" xr:uid="{00000000-0005-0000-0000-00007E290000}"/>
    <cellStyle name="Notas 4 3 7" xfId="1877" xr:uid="{00000000-0005-0000-0000-00007F290000}"/>
    <cellStyle name="Notas 4 3 7 2" xfId="7472" xr:uid="{00000000-0005-0000-0000-000080290000}"/>
    <cellStyle name="Notas 4 3 8" xfId="2282" xr:uid="{00000000-0005-0000-0000-000081290000}"/>
    <cellStyle name="Notas 4 3 8 2" xfId="7868" xr:uid="{00000000-0005-0000-0000-000082290000}"/>
    <cellStyle name="Notas 4 3 9" xfId="2685" xr:uid="{00000000-0005-0000-0000-000083290000}"/>
    <cellStyle name="Notas 4 3 9 2" xfId="8265" xr:uid="{00000000-0005-0000-0000-000084290000}"/>
    <cellStyle name="Notas 4 4" xfId="185" xr:uid="{00000000-0005-0000-0000-000085290000}"/>
    <cellStyle name="Notas 4 4 10" xfId="3420" xr:uid="{00000000-0005-0000-0000-000086290000}"/>
    <cellStyle name="Notas 4 4 10 2" xfId="8944" xr:uid="{00000000-0005-0000-0000-000087290000}"/>
    <cellStyle name="Notas 4 4 11" xfId="4996" xr:uid="{00000000-0005-0000-0000-000088290000}"/>
    <cellStyle name="Notas 4 4 11 2" xfId="10383" xr:uid="{00000000-0005-0000-0000-000089290000}"/>
    <cellStyle name="Notas 4 4 12" xfId="4232" xr:uid="{00000000-0005-0000-0000-00008A290000}"/>
    <cellStyle name="Notas 4 4 12 2" xfId="9703" xr:uid="{00000000-0005-0000-0000-00008B290000}"/>
    <cellStyle name="Notas 4 4 13" xfId="3830" xr:uid="{00000000-0005-0000-0000-00008C290000}"/>
    <cellStyle name="Notas 4 4 13 2" xfId="9328" xr:uid="{00000000-0005-0000-0000-00008D290000}"/>
    <cellStyle name="Notas 4 4 14" xfId="5264" xr:uid="{00000000-0005-0000-0000-00008E290000}"/>
    <cellStyle name="Notas 4 4 14 2" xfId="10635" xr:uid="{00000000-0005-0000-0000-00008F290000}"/>
    <cellStyle name="Notas 4 4 15" xfId="5837" xr:uid="{00000000-0005-0000-0000-000090290000}"/>
    <cellStyle name="Notas 4 4 2" xfId="318" xr:uid="{00000000-0005-0000-0000-000091290000}"/>
    <cellStyle name="Notas 4 4 2 10" xfId="5064" xr:uid="{00000000-0005-0000-0000-000092290000}"/>
    <cellStyle name="Notas 4 4 2 10 2" xfId="10448" xr:uid="{00000000-0005-0000-0000-000093290000}"/>
    <cellStyle name="Notas 4 4 2 11" xfId="5046" xr:uid="{00000000-0005-0000-0000-000094290000}"/>
    <cellStyle name="Notas 4 4 2 11 2" xfId="10431" xr:uid="{00000000-0005-0000-0000-000095290000}"/>
    <cellStyle name="Notas 4 4 2 12" xfId="5368" xr:uid="{00000000-0005-0000-0000-000096290000}"/>
    <cellStyle name="Notas 4 4 2 12 2" xfId="10732" xr:uid="{00000000-0005-0000-0000-000097290000}"/>
    <cellStyle name="Notas 4 4 2 13" xfId="5965" xr:uid="{00000000-0005-0000-0000-000098290000}"/>
    <cellStyle name="Notas 4 4 2 2" xfId="801" xr:uid="{00000000-0005-0000-0000-000099290000}"/>
    <cellStyle name="Notas 4 4 2 2 2" xfId="6413" xr:uid="{00000000-0005-0000-0000-00009A290000}"/>
    <cellStyle name="Notas 4 4 2 3" xfId="1206" xr:uid="{00000000-0005-0000-0000-00009B290000}"/>
    <cellStyle name="Notas 4 4 2 3 2" xfId="6813" xr:uid="{00000000-0005-0000-0000-00009C290000}"/>
    <cellStyle name="Notas 4 4 2 4" xfId="1613" xr:uid="{00000000-0005-0000-0000-00009D290000}"/>
    <cellStyle name="Notas 4 4 2 4 2" xfId="7213" xr:uid="{00000000-0005-0000-0000-00009E290000}"/>
    <cellStyle name="Notas 4 4 2 5" xfId="2016" xr:uid="{00000000-0005-0000-0000-00009F290000}"/>
    <cellStyle name="Notas 4 4 2 5 2" xfId="7609" xr:uid="{00000000-0005-0000-0000-0000A0290000}"/>
    <cellStyle name="Notas 4 4 2 6" xfId="2422" xr:uid="{00000000-0005-0000-0000-0000A1290000}"/>
    <cellStyle name="Notas 4 4 2 6 2" xfId="8007" xr:uid="{00000000-0005-0000-0000-0000A2290000}"/>
    <cellStyle name="Notas 4 4 2 7" xfId="2821" xr:uid="{00000000-0005-0000-0000-0000A3290000}"/>
    <cellStyle name="Notas 4 4 2 7 2" xfId="8400" xr:uid="{00000000-0005-0000-0000-0000A4290000}"/>
    <cellStyle name="Notas 4 4 2 8" xfId="4039" xr:uid="{00000000-0005-0000-0000-0000A5290000}"/>
    <cellStyle name="Notas 4 4 2 8 2" xfId="9527" xr:uid="{00000000-0005-0000-0000-0000A6290000}"/>
    <cellStyle name="Notas 4 4 2 9" xfId="3605" xr:uid="{00000000-0005-0000-0000-0000A7290000}"/>
    <cellStyle name="Notas 4 4 2 9 2" xfId="9114" xr:uid="{00000000-0005-0000-0000-0000A8290000}"/>
    <cellStyle name="Notas 4 4 3" xfId="450" xr:uid="{00000000-0005-0000-0000-0000A9290000}"/>
    <cellStyle name="Notas 4 4 3 10" xfId="4834" xr:uid="{00000000-0005-0000-0000-0000AA290000}"/>
    <cellStyle name="Notas 4 4 3 10 2" xfId="10230" xr:uid="{00000000-0005-0000-0000-0000AB290000}"/>
    <cellStyle name="Notas 4 4 3 11" xfId="4321" xr:uid="{00000000-0005-0000-0000-0000AC290000}"/>
    <cellStyle name="Notas 4 4 3 11 2" xfId="9788" xr:uid="{00000000-0005-0000-0000-0000AD290000}"/>
    <cellStyle name="Notas 4 4 3 12" xfId="4774" xr:uid="{00000000-0005-0000-0000-0000AE290000}"/>
    <cellStyle name="Notas 4 4 3 12 2" xfId="10171" xr:uid="{00000000-0005-0000-0000-0000AF290000}"/>
    <cellStyle name="Notas 4 4 3 13" xfId="6092" xr:uid="{00000000-0005-0000-0000-0000B0290000}"/>
    <cellStyle name="Notas 4 4 3 2" xfId="933" xr:uid="{00000000-0005-0000-0000-0000B1290000}"/>
    <cellStyle name="Notas 4 4 3 2 2" xfId="6545" xr:uid="{00000000-0005-0000-0000-0000B2290000}"/>
    <cellStyle name="Notas 4 4 3 3" xfId="1338" xr:uid="{00000000-0005-0000-0000-0000B3290000}"/>
    <cellStyle name="Notas 4 4 3 3 2" xfId="6945" xr:uid="{00000000-0005-0000-0000-0000B4290000}"/>
    <cellStyle name="Notas 4 4 3 4" xfId="1745" xr:uid="{00000000-0005-0000-0000-0000B5290000}"/>
    <cellStyle name="Notas 4 4 3 4 2" xfId="7345" xr:uid="{00000000-0005-0000-0000-0000B6290000}"/>
    <cellStyle name="Notas 4 4 3 5" xfId="2148" xr:uid="{00000000-0005-0000-0000-0000B7290000}"/>
    <cellStyle name="Notas 4 4 3 5 2" xfId="7741" xr:uid="{00000000-0005-0000-0000-0000B8290000}"/>
    <cellStyle name="Notas 4 4 3 6" xfId="2554" xr:uid="{00000000-0005-0000-0000-0000B9290000}"/>
    <cellStyle name="Notas 4 4 3 6 2" xfId="8138" xr:uid="{00000000-0005-0000-0000-0000BA290000}"/>
    <cellStyle name="Notas 4 4 3 7" xfId="2952" xr:uid="{00000000-0005-0000-0000-0000BB290000}"/>
    <cellStyle name="Notas 4 4 3 7 2" xfId="8531" xr:uid="{00000000-0005-0000-0000-0000BC290000}"/>
    <cellStyle name="Notas 4 4 3 8" xfId="3522" xr:uid="{00000000-0005-0000-0000-0000BD290000}"/>
    <cellStyle name="Notas 4 4 3 8 2" xfId="9035" xr:uid="{00000000-0005-0000-0000-0000BE290000}"/>
    <cellStyle name="Notas 4 4 3 9" xfId="3159" xr:uid="{00000000-0005-0000-0000-0000BF290000}"/>
    <cellStyle name="Notas 4 4 3 9 2" xfId="8704" xr:uid="{00000000-0005-0000-0000-0000C0290000}"/>
    <cellStyle name="Notas 4 4 4" xfId="668" xr:uid="{00000000-0005-0000-0000-0000C1290000}"/>
    <cellStyle name="Notas 4 4 4 2" xfId="6281" xr:uid="{00000000-0005-0000-0000-0000C2290000}"/>
    <cellStyle name="Notas 4 4 5" xfId="1073" xr:uid="{00000000-0005-0000-0000-0000C3290000}"/>
    <cellStyle name="Notas 4 4 5 2" xfId="6681" xr:uid="{00000000-0005-0000-0000-0000C4290000}"/>
    <cellStyle name="Notas 4 4 6" xfId="1480" xr:uid="{00000000-0005-0000-0000-0000C5290000}"/>
    <cellStyle name="Notas 4 4 6 2" xfId="7081" xr:uid="{00000000-0005-0000-0000-0000C6290000}"/>
    <cellStyle name="Notas 4 4 7" xfId="1884" xr:uid="{00000000-0005-0000-0000-0000C7290000}"/>
    <cellStyle name="Notas 4 4 7 2" xfId="7479" xr:uid="{00000000-0005-0000-0000-0000C8290000}"/>
    <cellStyle name="Notas 4 4 8" xfId="2289" xr:uid="{00000000-0005-0000-0000-0000C9290000}"/>
    <cellStyle name="Notas 4 4 8 2" xfId="7875" xr:uid="{00000000-0005-0000-0000-0000CA290000}"/>
    <cellStyle name="Notas 4 4 9" xfId="2691" xr:uid="{00000000-0005-0000-0000-0000CB290000}"/>
    <cellStyle name="Notas 4 4 9 2" xfId="8271" xr:uid="{00000000-0005-0000-0000-0000CC290000}"/>
    <cellStyle name="Notas 4 5" xfId="269" xr:uid="{00000000-0005-0000-0000-0000CD290000}"/>
    <cellStyle name="Notas 4 5 10" xfId="3940" xr:uid="{00000000-0005-0000-0000-0000CE290000}"/>
    <cellStyle name="Notas 4 5 10 2" xfId="9433" xr:uid="{00000000-0005-0000-0000-0000CF290000}"/>
    <cellStyle name="Notas 4 5 11" xfId="3854" xr:uid="{00000000-0005-0000-0000-0000D0290000}"/>
    <cellStyle name="Notas 4 5 11 2" xfId="9352" xr:uid="{00000000-0005-0000-0000-0000D1290000}"/>
    <cellStyle name="Notas 4 5 12" xfId="5345" xr:uid="{00000000-0005-0000-0000-0000D2290000}"/>
    <cellStyle name="Notas 4 5 12 2" xfId="10712" xr:uid="{00000000-0005-0000-0000-0000D3290000}"/>
    <cellStyle name="Notas 4 5 13" xfId="5917" xr:uid="{00000000-0005-0000-0000-0000D4290000}"/>
    <cellStyle name="Notas 4 5 2" xfId="752" xr:uid="{00000000-0005-0000-0000-0000D5290000}"/>
    <cellStyle name="Notas 4 5 2 2" xfId="6365" xr:uid="{00000000-0005-0000-0000-0000D6290000}"/>
    <cellStyle name="Notas 4 5 3" xfId="1157" xr:uid="{00000000-0005-0000-0000-0000D7290000}"/>
    <cellStyle name="Notas 4 5 3 2" xfId="6765" xr:uid="{00000000-0005-0000-0000-0000D8290000}"/>
    <cellStyle name="Notas 4 5 4" xfId="1564" xr:uid="{00000000-0005-0000-0000-0000D9290000}"/>
    <cellStyle name="Notas 4 5 4 2" xfId="7165" xr:uid="{00000000-0005-0000-0000-0000DA290000}"/>
    <cellStyle name="Notas 4 5 5" xfId="1967" xr:uid="{00000000-0005-0000-0000-0000DB290000}"/>
    <cellStyle name="Notas 4 5 5 2" xfId="7561" xr:uid="{00000000-0005-0000-0000-0000DC290000}"/>
    <cellStyle name="Notas 4 5 6" xfId="2373" xr:uid="{00000000-0005-0000-0000-0000DD290000}"/>
    <cellStyle name="Notas 4 5 6 2" xfId="7959" xr:uid="{00000000-0005-0000-0000-0000DE290000}"/>
    <cellStyle name="Notas 4 5 7" xfId="2772" xr:uid="{00000000-0005-0000-0000-0000DF290000}"/>
    <cellStyle name="Notas 4 5 7 2" xfId="8352" xr:uid="{00000000-0005-0000-0000-0000E0290000}"/>
    <cellStyle name="Notas 4 5 8" xfId="3845" xr:uid="{00000000-0005-0000-0000-0000E1290000}"/>
    <cellStyle name="Notas 4 5 8 2" xfId="9343" xr:uid="{00000000-0005-0000-0000-0000E2290000}"/>
    <cellStyle name="Notas 4 5 9" xfId="3751" xr:uid="{00000000-0005-0000-0000-0000E3290000}"/>
    <cellStyle name="Notas 4 5 9 2" xfId="9253" xr:uid="{00000000-0005-0000-0000-0000E4290000}"/>
    <cellStyle name="Notas 4 6" xfId="401" xr:uid="{00000000-0005-0000-0000-0000E5290000}"/>
    <cellStyle name="Notas 4 6 10" xfId="4778" xr:uid="{00000000-0005-0000-0000-0000E6290000}"/>
    <cellStyle name="Notas 4 6 10 2" xfId="10175" xr:uid="{00000000-0005-0000-0000-0000E7290000}"/>
    <cellStyle name="Notas 4 6 11" xfId="4724" xr:uid="{00000000-0005-0000-0000-0000E8290000}"/>
    <cellStyle name="Notas 4 6 11 2" xfId="10122" xr:uid="{00000000-0005-0000-0000-0000E9290000}"/>
    <cellStyle name="Notas 4 6 12" xfId="3950" xr:uid="{00000000-0005-0000-0000-0000EA290000}"/>
    <cellStyle name="Notas 4 6 12 2" xfId="9443" xr:uid="{00000000-0005-0000-0000-0000EB290000}"/>
    <cellStyle name="Notas 4 6 13" xfId="6044" xr:uid="{00000000-0005-0000-0000-0000EC290000}"/>
    <cellStyle name="Notas 4 6 2" xfId="884" xr:uid="{00000000-0005-0000-0000-0000ED290000}"/>
    <cellStyle name="Notas 4 6 2 2" xfId="6496" xr:uid="{00000000-0005-0000-0000-0000EE290000}"/>
    <cellStyle name="Notas 4 6 3" xfId="1289" xr:uid="{00000000-0005-0000-0000-0000EF290000}"/>
    <cellStyle name="Notas 4 6 3 2" xfId="6896" xr:uid="{00000000-0005-0000-0000-0000F0290000}"/>
    <cellStyle name="Notas 4 6 4" xfId="1696" xr:uid="{00000000-0005-0000-0000-0000F1290000}"/>
    <cellStyle name="Notas 4 6 4 2" xfId="7296" xr:uid="{00000000-0005-0000-0000-0000F2290000}"/>
    <cellStyle name="Notas 4 6 5" xfId="2099" xr:uid="{00000000-0005-0000-0000-0000F3290000}"/>
    <cellStyle name="Notas 4 6 5 2" xfId="7692" xr:uid="{00000000-0005-0000-0000-0000F4290000}"/>
    <cellStyle name="Notas 4 6 6" xfId="2505" xr:uid="{00000000-0005-0000-0000-0000F5290000}"/>
    <cellStyle name="Notas 4 6 6 2" xfId="8089" xr:uid="{00000000-0005-0000-0000-0000F6290000}"/>
    <cellStyle name="Notas 4 6 7" xfId="2903" xr:uid="{00000000-0005-0000-0000-0000F7290000}"/>
    <cellStyle name="Notas 4 6 7 2" xfId="8482" xr:uid="{00000000-0005-0000-0000-0000F8290000}"/>
    <cellStyle name="Notas 4 6 8" xfId="3342" xr:uid="{00000000-0005-0000-0000-0000F9290000}"/>
    <cellStyle name="Notas 4 6 8 2" xfId="8872" xr:uid="{00000000-0005-0000-0000-0000FA290000}"/>
    <cellStyle name="Notas 4 6 9" xfId="3581" xr:uid="{00000000-0005-0000-0000-0000FB290000}"/>
    <cellStyle name="Notas 4 6 9 2" xfId="9092" xr:uid="{00000000-0005-0000-0000-0000FC290000}"/>
    <cellStyle name="Notas 4 7" xfId="603" xr:uid="{00000000-0005-0000-0000-0000FD290000}"/>
    <cellStyle name="Notas 4 7 2" xfId="6217" xr:uid="{00000000-0005-0000-0000-0000FE290000}"/>
    <cellStyle name="Notas 4 8" xfId="1008" xr:uid="{00000000-0005-0000-0000-0000FF290000}"/>
    <cellStyle name="Notas 4 8 2" xfId="6617" xr:uid="{00000000-0005-0000-0000-0000002A0000}"/>
    <cellStyle name="Notas 4 9" xfId="1415" xr:uid="{00000000-0005-0000-0000-0000012A0000}"/>
    <cellStyle name="Notas 4 9 2" xfId="7017" xr:uid="{00000000-0005-0000-0000-0000022A0000}"/>
    <cellStyle name="Notas 5" xfId="119" xr:uid="{00000000-0005-0000-0000-0000032A0000}"/>
    <cellStyle name="Notas 5 10" xfId="1819" xr:uid="{00000000-0005-0000-0000-0000042A0000}"/>
    <cellStyle name="Notas 5 10 2" xfId="7415" xr:uid="{00000000-0005-0000-0000-0000052A0000}"/>
    <cellStyle name="Notas 5 11" xfId="2224" xr:uid="{00000000-0005-0000-0000-0000062A0000}"/>
    <cellStyle name="Notas 5 11 2" xfId="7814" xr:uid="{00000000-0005-0000-0000-0000072A0000}"/>
    <cellStyle name="Notas 5 12" xfId="2634" xr:uid="{00000000-0005-0000-0000-0000082A0000}"/>
    <cellStyle name="Notas 5 12 2" xfId="8215" xr:uid="{00000000-0005-0000-0000-0000092A0000}"/>
    <cellStyle name="Notas 5 13" xfId="3270" xr:uid="{00000000-0005-0000-0000-00000A2A0000}"/>
    <cellStyle name="Notas 5 13 2" xfId="8806" xr:uid="{00000000-0005-0000-0000-00000B2A0000}"/>
    <cellStyle name="Notas 5 14" xfId="2273" xr:uid="{00000000-0005-0000-0000-00000C2A0000}"/>
    <cellStyle name="Notas 5 14 2" xfId="7859" xr:uid="{00000000-0005-0000-0000-00000D2A0000}"/>
    <cellStyle name="Notas 5 15" xfId="4902" xr:uid="{00000000-0005-0000-0000-00000E2A0000}"/>
    <cellStyle name="Notas 5 15 2" xfId="10295" xr:uid="{00000000-0005-0000-0000-00000F2A0000}"/>
    <cellStyle name="Notas 5 16" xfId="4931" xr:uid="{00000000-0005-0000-0000-0000102A0000}"/>
    <cellStyle name="Notas 5 16 2" xfId="10324" xr:uid="{00000000-0005-0000-0000-0000112A0000}"/>
    <cellStyle name="Notas 5 17" xfId="2969" xr:uid="{00000000-0005-0000-0000-0000122A0000}"/>
    <cellStyle name="Notas 5 17 2" xfId="8547" xr:uid="{00000000-0005-0000-0000-0000132A0000}"/>
    <cellStyle name="Notas 5 18" xfId="5788" xr:uid="{00000000-0005-0000-0000-0000142A0000}"/>
    <cellStyle name="Notas 5 2" xfId="167" xr:uid="{00000000-0005-0000-0000-0000152A0000}"/>
    <cellStyle name="Notas 5 2 10" xfId="4001" xr:uid="{00000000-0005-0000-0000-0000162A0000}"/>
    <cellStyle name="Notas 5 2 10 2" xfId="9492" xr:uid="{00000000-0005-0000-0000-0000172A0000}"/>
    <cellStyle name="Notas 5 2 11" xfId="4347" xr:uid="{00000000-0005-0000-0000-0000182A0000}"/>
    <cellStyle name="Notas 5 2 11 2" xfId="9814" xr:uid="{00000000-0005-0000-0000-0000192A0000}"/>
    <cellStyle name="Notas 5 2 12" xfId="5081" xr:uid="{00000000-0005-0000-0000-00001A2A0000}"/>
    <cellStyle name="Notas 5 2 12 2" xfId="10461" xr:uid="{00000000-0005-0000-0000-00001B2A0000}"/>
    <cellStyle name="Notas 5 2 13" xfId="5359" xr:uid="{00000000-0005-0000-0000-00001C2A0000}"/>
    <cellStyle name="Notas 5 2 13 2" xfId="10725" xr:uid="{00000000-0005-0000-0000-00001D2A0000}"/>
    <cellStyle name="Notas 5 2 14" xfId="5577" xr:uid="{00000000-0005-0000-0000-00001E2A0000}"/>
    <cellStyle name="Notas 5 2 14 2" xfId="10930" xr:uid="{00000000-0005-0000-0000-00001F2A0000}"/>
    <cellStyle name="Notas 5 2 15" xfId="5826" xr:uid="{00000000-0005-0000-0000-0000202A0000}"/>
    <cellStyle name="Notas 5 2 2" xfId="307" xr:uid="{00000000-0005-0000-0000-0000212A0000}"/>
    <cellStyle name="Notas 5 2 2 10" xfId="5315" xr:uid="{00000000-0005-0000-0000-0000222A0000}"/>
    <cellStyle name="Notas 5 2 2 10 2" xfId="10683" xr:uid="{00000000-0005-0000-0000-0000232A0000}"/>
    <cellStyle name="Notas 5 2 2 11" xfId="5543" xr:uid="{00000000-0005-0000-0000-0000242A0000}"/>
    <cellStyle name="Notas 5 2 2 11 2" xfId="10897" xr:uid="{00000000-0005-0000-0000-0000252A0000}"/>
    <cellStyle name="Notas 5 2 2 12" xfId="5680" xr:uid="{00000000-0005-0000-0000-0000262A0000}"/>
    <cellStyle name="Notas 5 2 2 12 2" xfId="11025" xr:uid="{00000000-0005-0000-0000-0000272A0000}"/>
    <cellStyle name="Notas 5 2 2 13" xfId="5954" xr:uid="{00000000-0005-0000-0000-0000282A0000}"/>
    <cellStyle name="Notas 5 2 2 2" xfId="790" xr:uid="{00000000-0005-0000-0000-0000292A0000}"/>
    <cellStyle name="Notas 5 2 2 2 2" xfId="6402" xr:uid="{00000000-0005-0000-0000-00002A2A0000}"/>
    <cellStyle name="Notas 5 2 2 3" xfId="1195" xr:uid="{00000000-0005-0000-0000-00002B2A0000}"/>
    <cellStyle name="Notas 5 2 2 3 2" xfId="6802" xr:uid="{00000000-0005-0000-0000-00002C2A0000}"/>
    <cellStyle name="Notas 5 2 2 4" xfId="1602" xr:uid="{00000000-0005-0000-0000-00002D2A0000}"/>
    <cellStyle name="Notas 5 2 2 4 2" xfId="7202" xr:uid="{00000000-0005-0000-0000-00002E2A0000}"/>
    <cellStyle name="Notas 5 2 2 5" xfId="2005" xr:uid="{00000000-0005-0000-0000-00002F2A0000}"/>
    <cellStyle name="Notas 5 2 2 5 2" xfId="7598" xr:uid="{00000000-0005-0000-0000-0000302A0000}"/>
    <cellStyle name="Notas 5 2 2 6" xfId="2411" xr:uid="{00000000-0005-0000-0000-0000312A0000}"/>
    <cellStyle name="Notas 5 2 2 6 2" xfId="7996" xr:uid="{00000000-0005-0000-0000-0000322A0000}"/>
    <cellStyle name="Notas 5 2 2 7" xfId="2810" xr:uid="{00000000-0005-0000-0000-0000332A0000}"/>
    <cellStyle name="Notas 5 2 2 7 2" xfId="8389" xr:uid="{00000000-0005-0000-0000-0000342A0000}"/>
    <cellStyle name="Notas 5 2 2 8" xfId="4533" xr:uid="{00000000-0005-0000-0000-0000352A0000}"/>
    <cellStyle name="Notas 5 2 2 8 2" xfId="9986" xr:uid="{00000000-0005-0000-0000-0000362A0000}"/>
    <cellStyle name="Notas 5 2 2 9" xfId="3204" xr:uid="{00000000-0005-0000-0000-0000372A0000}"/>
    <cellStyle name="Notas 5 2 2 9 2" xfId="8744" xr:uid="{00000000-0005-0000-0000-0000382A0000}"/>
    <cellStyle name="Notas 5 2 3" xfId="439" xr:uid="{00000000-0005-0000-0000-0000392A0000}"/>
    <cellStyle name="Notas 5 2 3 10" xfId="3535" xr:uid="{00000000-0005-0000-0000-00003A2A0000}"/>
    <cellStyle name="Notas 5 2 3 10 2" xfId="9048" xr:uid="{00000000-0005-0000-0000-00003B2A0000}"/>
    <cellStyle name="Notas 5 2 3 11" xfId="4240" xr:uid="{00000000-0005-0000-0000-00003C2A0000}"/>
    <cellStyle name="Notas 5 2 3 11 2" xfId="9710" xr:uid="{00000000-0005-0000-0000-00003D2A0000}"/>
    <cellStyle name="Notas 5 2 3 12" xfId="4786" xr:uid="{00000000-0005-0000-0000-00003E2A0000}"/>
    <cellStyle name="Notas 5 2 3 12 2" xfId="10183" xr:uid="{00000000-0005-0000-0000-00003F2A0000}"/>
    <cellStyle name="Notas 5 2 3 13" xfId="6081" xr:uid="{00000000-0005-0000-0000-0000402A0000}"/>
    <cellStyle name="Notas 5 2 3 2" xfId="922" xr:uid="{00000000-0005-0000-0000-0000412A0000}"/>
    <cellStyle name="Notas 5 2 3 2 2" xfId="6534" xr:uid="{00000000-0005-0000-0000-0000422A0000}"/>
    <cellStyle name="Notas 5 2 3 3" xfId="1327" xr:uid="{00000000-0005-0000-0000-0000432A0000}"/>
    <cellStyle name="Notas 5 2 3 3 2" xfId="6934" xr:uid="{00000000-0005-0000-0000-0000442A0000}"/>
    <cellStyle name="Notas 5 2 3 4" xfId="1734" xr:uid="{00000000-0005-0000-0000-0000452A0000}"/>
    <cellStyle name="Notas 5 2 3 4 2" xfId="7334" xr:uid="{00000000-0005-0000-0000-0000462A0000}"/>
    <cellStyle name="Notas 5 2 3 5" xfId="2137" xr:uid="{00000000-0005-0000-0000-0000472A0000}"/>
    <cellStyle name="Notas 5 2 3 5 2" xfId="7730" xr:uid="{00000000-0005-0000-0000-0000482A0000}"/>
    <cellStyle name="Notas 5 2 3 6" xfId="2543" xr:uid="{00000000-0005-0000-0000-0000492A0000}"/>
    <cellStyle name="Notas 5 2 3 6 2" xfId="8127" xr:uid="{00000000-0005-0000-0000-00004A2A0000}"/>
    <cellStyle name="Notas 5 2 3 7" xfId="2941" xr:uid="{00000000-0005-0000-0000-00004B2A0000}"/>
    <cellStyle name="Notas 5 2 3 7 2" xfId="8520" xr:uid="{00000000-0005-0000-0000-00004C2A0000}"/>
    <cellStyle name="Notas 5 2 3 8" xfId="3714" xr:uid="{00000000-0005-0000-0000-00004D2A0000}"/>
    <cellStyle name="Notas 5 2 3 8 2" xfId="9217" xr:uid="{00000000-0005-0000-0000-00004E2A0000}"/>
    <cellStyle name="Notas 5 2 3 9" xfId="3729" xr:uid="{00000000-0005-0000-0000-00004F2A0000}"/>
    <cellStyle name="Notas 5 2 3 9 2" xfId="9232" xr:uid="{00000000-0005-0000-0000-0000502A0000}"/>
    <cellStyle name="Notas 5 2 4" xfId="650" xr:uid="{00000000-0005-0000-0000-0000512A0000}"/>
    <cellStyle name="Notas 5 2 4 2" xfId="6263" xr:uid="{00000000-0005-0000-0000-0000522A0000}"/>
    <cellStyle name="Notas 5 2 5" xfId="1055" xr:uid="{00000000-0005-0000-0000-0000532A0000}"/>
    <cellStyle name="Notas 5 2 5 2" xfId="6663" xr:uid="{00000000-0005-0000-0000-0000542A0000}"/>
    <cellStyle name="Notas 5 2 6" xfId="1462" xr:uid="{00000000-0005-0000-0000-0000552A0000}"/>
    <cellStyle name="Notas 5 2 6 2" xfId="7063" xr:uid="{00000000-0005-0000-0000-0000562A0000}"/>
    <cellStyle name="Notas 5 2 7" xfId="1866" xr:uid="{00000000-0005-0000-0000-0000572A0000}"/>
    <cellStyle name="Notas 5 2 7 2" xfId="7461" xr:uid="{00000000-0005-0000-0000-0000582A0000}"/>
    <cellStyle name="Notas 5 2 8" xfId="2271" xr:uid="{00000000-0005-0000-0000-0000592A0000}"/>
    <cellStyle name="Notas 5 2 8 2" xfId="7857" xr:uid="{00000000-0005-0000-0000-00005A2A0000}"/>
    <cellStyle name="Notas 5 2 9" xfId="2677" xr:uid="{00000000-0005-0000-0000-00005B2A0000}"/>
    <cellStyle name="Notas 5 2 9 2" xfId="8257" xr:uid="{00000000-0005-0000-0000-00005C2A0000}"/>
    <cellStyle name="Notas 5 3" xfId="177" xr:uid="{00000000-0005-0000-0000-00005D2A0000}"/>
    <cellStyle name="Notas 5 3 10" xfId="4407" xr:uid="{00000000-0005-0000-0000-00005E2A0000}"/>
    <cellStyle name="Notas 5 3 10 2" xfId="9869" xr:uid="{00000000-0005-0000-0000-00005F2A0000}"/>
    <cellStyle name="Notas 5 3 11" xfId="4178" xr:uid="{00000000-0005-0000-0000-0000602A0000}"/>
    <cellStyle name="Notas 5 3 11 2" xfId="9654" xr:uid="{00000000-0005-0000-0000-0000612A0000}"/>
    <cellStyle name="Notas 5 3 12" xfId="5211" xr:uid="{00000000-0005-0000-0000-0000622A0000}"/>
    <cellStyle name="Notas 5 3 12 2" xfId="10584" xr:uid="{00000000-0005-0000-0000-0000632A0000}"/>
    <cellStyle name="Notas 5 3 13" xfId="5468" xr:uid="{00000000-0005-0000-0000-0000642A0000}"/>
    <cellStyle name="Notas 5 3 13 2" xfId="10826" xr:uid="{00000000-0005-0000-0000-0000652A0000}"/>
    <cellStyle name="Notas 5 3 14" xfId="5635" xr:uid="{00000000-0005-0000-0000-0000662A0000}"/>
    <cellStyle name="Notas 5 3 14 2" xfId="10982" xr:uid="{00000000-0005-0000-0000-0000672A0000}"/>
    <cellStyle name="Notas 5 3 15" xfId="5832" xr:uid="{00000000-0005-0000-0000-0000682A0000}"/>
    <cellStyle name="Notas 5 3 2" xfId="313" xr:uid="{00000000-0005-0000-0000-0000692A0000}"/>
    <cellStyle name="Notas 5 3 2 10" xfId="3989" xr:uid="{00000000-0005-0000-0000-00006A2A0000}"/>
    <cellStyle name="Notas 5 3 2 10 2" xfId="9481" xr:uid="{00000000-0005-0000-0000-00006B2A0000}"/>
    <cellStyle name="Notas 5 3 2 11" xfId="4814" xr:uid="{00000000-0005-0000-0000-00006C2A0000}"/>
    <cellStyle name="Notas 5 3 2 11 2" xfId="10211" xr:uid="{00000000-0005-0000-0000-00006D2A0000}"/>
    <cellStyle name="Notas 5 3 2 12" xfId="4396" xr:uid="{00000000-0005-0000-0000-00006E2A0000}"/>
    <cellStyle name="Notas 5 3 2 12 2" xfId="9859" xr:uid="{00000000-0005-0000-0000-00006F2A0000}"/>
    <cellStyle name="Notas 5 3 2 13" xfId="5960" xr:uid="{00000000-0005-0000-0000-0000702A0000}"/>
    <cellStyle name="Notas 5 3 2 2" xfId="796" xr:uid="{00000000-0005-0000-0000-0000712A0000}"/>
    <cellStyle name="Notas 5 3 2 2 2" xfId="6408" xr:uid="{00000000-0005-0000-0000-0000722A0000}"/>
    <cellStyle name="Notas 5 3 2 3" xfId="1201" xr:uid="{00000000-0005-0000-0000-0000732A0000}"/>
    <cellStyle name="Notas 5 3 2 3 2" xfId="6808" xr:uid="{00000000-0005-0000-0000-0000742A0000}"/>
    <cellStyle name="Notas 5 3 2 4" xfId="1608" xr:uid="{00000000-0005-0000-0000-0000752A0000}"/>
    <cellStyle name="Notas 5 3 2 4 2" xfId="7208" xr:uid="{00000000-0005-0000-0000-0000762A0000}"/>
    <cellStyle name="Notas 5 3 2 5" xfId="2011" xr:uid="{00000000-0005-0000-0000-0000772A0000}"/>
    <cellStyle name="Notas 5 3 2 5 2" xfId="7604" xr:uid="{00000000-0005-0000-0000-0000782A0000}"/>
    <cellStyle name="Notas 5 3 2 6" xfId="2417" xr:uid="{00000000-0005-0000-0000-0000792A0000}"/>
    <cellStyle name="Notas 5 3 2 6 2" xfId="8002" xr:uid="{00000000-0005-0000-0000-00007A2A0000}"/>
    <cellStyle name="Notas 5 3 2 7" xfId="2816" xr:uid="{00000000-0005-0000-0000-00007B2A0000}"/>
    <cellStyle name="Notas 5 3 2 7 2" xfId="8395" xr:uid="{00000000-0005-0000-0000-00007C2A0000}"/>
    <cellStyle name="Notas 5 3 2 8" xfId="4149" xr:uid="{00000000-0005-0000-0000-00007D2A0000}"/>
    <cellStyle name="Notas 5 3 2 8 2" xfId="9629" xr:uid="{00000000-0005-0000-0000-00007E2A0000}"/>
    <cellStyle name="Notas 5 3 2 9" xfId="4035" xr:uid="{00000000-0005-0000-0000-00007F2A0000}"/>
    <cellStyle name="Notas 5 3 2 9 2" xfId="9523" xr:uid="{00000000-0005-0000-0000-0000802A0000}"/>
    <cellStyle name="Notas 5 3 3" xfId="445" xr:uid="{00000000-0005-0000-0000-0000812A0000}"/>
    <cellStyle name="Notas 5 3 3 10" xfId="4185" xr:uid="{00000000-0005-0000-0000-0000822A0000}"/>
    <cellStyle name="Notas 5 3 3 10 2" xfId="9661" xr:uid="{00000000-0005-0000-0000-0000832A0000}"/>
    <cellStyle name="Notas 5 3 3 11" xfId="5203" xr:uid="{00000000-0005-0000-0000-0000842A0000}"/>
    <cellStyle name="Notas 5 3 3 11 2" xfId="10577" xr:uid="{00000000-0005-0000-0000-0000852A0000}"/>
    <cellStyle name="Notas 5 3 3 12" xfId="5461" xr:uid="{00000000-0005-0000-0000-0000862A0000}"/>
    <cellStyle name="Notas 5 3 3 12 2" xfId="10820" xr:uid="{00000000-0005-0000-0000-0000872A0000}"/>
    <cellStyle name="Notas 5 3 3 13" xfId="6087" xr:uid="{00000000-0005-0000-0000-0000882A0000}"/>
    <cellStyle name="Notas 5 3 3 2" xfId="928" xr:uid="{00000000-0005-0000-0000-0000892A0000}"/>
    <cellStyle name="Notas 5 3 3 2 2" xfId="6540" xr:uid="{00000000-0005-0000-0000-00008A2A0000}"/>
    <cellStyle name="Notas 5 3 3 3" xfId="1333" xr:uid="{00000000-0005-0000-0000-00008B2A0000}"/>
    <cellStyle name="Notas 5 3 3 3 2" xfId="6940" xr:uid="{00000000-0005-0000-0000-00008C2A0000}"/>
    <cellStyle name="Notas 5 3 3 4" xfId="1740" xr:uid="{00000000-0005-0000-0000-00008D2A0000}"/>
    <cellStyle name="Notas 5 3 3 4 2" xfId="7340" xr:uid="{00000000-0005-0000-0000-00008E2A0000}"/>
    <cellStyle name="Notas 5 3 3 5" xfId="2143" xr:uid="{00000000-0005-0000-0000-00008F2A0000}"/>
    <cellStyle name="Notas 5 3 3 5 2" xfId="7736" xr:uid="{00000000-0005-0000-0000-0000902A0000}"/>
    <cellStyle name="Notas 5 3 3 6" xfId="2549" xr:uid="{00000000-0005-0000-0000-0000912A0000}"/>
    <cellStyle name="Notas 5 3 3 6 2" xfId="8133" xr:uid="{00000000-0005-0000-0000-0000922A0000}"/>
    <cellStyle name="Notas 5 3 3 7" xfId="2947" xr:uid="{00000000-0005-0000-0000-0000932A0000}"/>
    <cellStyle name="Notas 5 3 3 7 2" xfId="8526" xr:uid="{00000000-0005-0000-0000-0000942A0000}"/>
    <cellStyle name="Notas 5 3 3 8" xfId="3621" xr:uid="{00000000-0005-0000-0000-0000952A0000}"/>
    <cellStyle name="Notas 5 3 3 8 2" xfId="9129" xr:uid="{00000000-0005-0000-0000-0000962A0000}"/>
    <cellStyle name="Notas 5 3 3 9" xfId="4894" xr:uid="{00000000-0005-0000-0000-0000972A0000}"/>
    <cellStyle name="Notas 5 3 3 9 2" xfId="10288" xr:uid="{00000000-0005-0000-0000-0000982A0000}"/>
    <cellStyle name="Notas 5 3 4" xfId="660" xr:uid="{00000000-0005-0000-0000-0000992A0000}"/>
    <cellStyle name="Notas 5 3 4 2" xfId="6273" xr:uid="{00000000-0005-0000-0000-00009A2A0000}"/>
    <cellStyle name="Notas 5 3 5" xfId="1065" xr:uid="{00000000-0005-0000-0000-00009B2A0000}"/>
    <cellStyle name="Notas 5 3 5 2" xfId="6673" xr:uid="{00000000-0005-0000-0000-00009C2A0000}"/>
    <cellStyle name="Notas 5 3 6" xfId="1472" xr:uid="{00000000-0005-0000-0000-00009D2A0000}"/>
    <cellStyle name="Notas 5 3 6 2" xfId="7073" xr:uid="{00000000-0005-0000-0000-00009E2A0000}"/>
    <cellStyle name="Notas 5 3 7" xfId="1876" xr:uid="{00000000-0005-0000-0000-00009F2A0000}"/>
    <cellStyle name="Notas 5 3 7 2" xfId="7471" xr:uid="{00000000-0005-0000-0000-0000A02A0000}"/>
    <cellStyle name="Notas 5 3 8" xfId="2281" xr:uid="{00000000-0005-0000-0000-0000A12A0000}"/>
    <cellStyle name="Notas 5 3 8 2" xfId="7867" xr:uid="{00000000-0005-0000-0000-0000A22A0000}"/>
    <cellStyle name="Notas 5 3 9" xfId="2684" xr:uid="{00000000-0005-0000-0000-0000A32A0000}"/>
    <cellStyle name="Notas 5 3 9 2" xfId="8264" xr:uid="{00000000-0005-0000-0000-0000A42A0000}"/>
    <cellStyle name="Notas 5 4" xfId="184" xr:uid="{00000000-0005-0000-0000-0000A52A0000}"/>
    <cellStyle name="Notas 5 4 10" xfId="3731" xr:uid="{00000000-0005-0000-0000-0000A62A0000}"/>
    <cellStyle name="Notas 5 4 10 2" xfId="9234" xr:uid="{00000000-0005-0000-0000-0000A72A0000}"/>
    <cellStyle name="Notas 5 4 11" xfId="3300" xr:uid="{00000000-0005-0000-0000-0000A82A0000}"/>
    <cellStyle name="Notas 5 4 11 2" xfId="8833" xr:uid="{00000000-0005-0000-0000-0000A92A0000}"/>
    <cellStyle name="Notas 5 4 12" xfId="4979" xr:uid="{00000000-0005-0000-0000-0000AA2A0000}"/>
    <cellStyle name="Notas 5 4 12 2" xfId="10367" xr:uid="{00000000-0005-0000-0000-0000AB2A0000}"/>
    <cellStyle name="Notas 5 4 13" xfId="2653" xr:uid="{00000000-0005-0000-0000-0000AC2A0000}"/>
    <cellStyle name="Notas 5 4 13 2" xfId="8234" xr:uid="{00000000-0005-0000-0000-0000AD2A0000}"/>
    <cellStyle name="Notas 5 4 14" xfId="4071" xr:uid="{00000000-0005-0000-0000-0000AE2A0000}"/>
    <cellStyle name="Notas 5 4 14 2" xfId="9558" xr:uid="{00000000-0005-0000-0000-0000AF2A0000}"/>
    <cellStyle name="Notas 5 4 15" xfId="5836" xr:uid="{00000000-0005-0000-0000-0000B02A0000}"/>
    <cellStyle name="Notas 5 4 2" xfId="317" xr:uid="{00000000-0005-0000-0000-0000B12A0000}"/>
    <cellStyle name="Notas 5 4 2 10" xfId="5159" xr:uid="{00000000-0005-0000-0000-0000B22A0000}"/>
    <cellStyle name="Notas 5 4 2 10 2" xfId="10534" xr:uid="{00000000-0005-0000-0000-0000B32A0000}"/>
    <cellStyle name="Notas 5 4 2 11" xfId="5432" xr:uid="{00000000-0005-0000-0000-0000B42A0000}"/>
    <cellStyle name="Notas 5 4 2 11 2" xfId="10791" xr:uid="{00000000-0005-0000-0000-0000B52A0000}"/>
    <cellStyle name="Notas 5 4 2 12" xfId="5618" xr:uid="{00000000-0005-0000-0000-0000B62A0000}"/>
    <cellStyle name="Notas 5 4 2 12 2" xfId="10966" xr:uid="{00000000-0005-0000-0000-0000B72A0000}"/>
    <cellStyle name="Notas 5 4 2 13" xfId="5964" xr:uid="{00000000-0005-0000-0000-0000B82A0000}"/>
    <cellStyle name="Notas 5 4 2 2" xfId="800" xr:uid="{00000000-0005-0000-0000-0000B92A0000}"/>
    <cellStyle name="Notas 5 4 2 2 2" xfId="6412" xr:uid="{00000000-0005-0000-0000-0000BA2A0000}"/>
    <cellStyle name="Notas 5 4 2 3" xfId="1205" xr:uid="{00000000-0005-0000-0000-0000BB2A0000}"/>
    <cellStyle name="Notas 5 4 2 3 2" xfId="6812" xr:uid="{00000000-0005-0000-0000-0000BC2A0000}"/>
    <cellStyle name="Notas 5 4 2 4" xfId="1612" xr:uid="{00000000-0005-0000-0000-0000BD2A0000}"/>
    <cellStyle name="Notas 5 4 2 4 2" xfId="7212" xr:uid="{00000000-0005-0000-0000-0000BE2A0000}"/>
    <cellStyle name="Notas 5 4 2 5" xfId="2015" xr:uid="{00000000-0005-0000-0000-0000BF2A0000}"/>
    <cellStyle name="Notas 5 4 2 5 2" xfId="7608" xr:uid="{00000000-0005-0000-0000-0000C02A0000}"/>
    <cellStyle name="Notas 5 4 2 6" xfId="2421" xr:uid="{00000000-0005-0000-0000-0000C12A0000}"/>
    <cellStyle name="Notas 5 4 2 6 2" xfId="8006" xr:uid="{00000000-0005-0000-0000-0000C22A0000}"/>
    <cellStyle name="Notas 5 4 2 7" xfId="2820" xr:uid="{00000000-0005-0000-0000-0000C32A0000}"/>
    <cellStyle name="Notas 5 4 2 7 2" xfId="8399" xr:uid="{00000000-0005-0000-0000-0000C42A0000}"/>
    <cellStyle name="Notas 5 4 2 8" xfId="4343" xr:uid="{00000000-0005-0000-0000-0000C52A0000}"/>
    <cellStyle name="Notas 5 4 2 8 2" xfId="9810" xr:uid="{00000000-0005-0000-0000-0000C62A0000}"/>
    <cellStyle name="Notas 5 4 2 9" xfId="3908" xr:uid="{00000000-0005-0000-0000-0000C72A0000}"/>
    <cellStyle name="Notas 5 4 2 9 2" xfId="9403" xr:uid="{00000000-0005-0000-0000-0000C82A0000}"/>
    <cellStyle name="Notas 5 4 3" xfId="449" xr:uid="{00000000-0005-0000-0000-0000C92A0000}"/>
    <cellStyle name="Notas 5 4 3 10" xfId="4300" xr:uid="{00000000-0005-0000-0000-0000CA2A0000}"/>
    <cellStyle name="Notas 5 4 3 10 2" xfId="9767" xr:uid="{00000000-0005-0000-0000-0000CB2A0000}"/>
    <cellStyle name="Notas 5 4 3 11" xfId="3223" xr:uid="{00000000-0005-0000-0000-0000CC2A0000}"/>
    <cellStyle name="Notas 5 4 3 11 2" xfId="8760" xr:uid="{00000000-0005-0000-0000-0000CD2A0000}"/>
    <cellStyle name="Notas 5 4 3 12" xfId="5022" xr:uid="{00000000-0005-0000-0000-0000CE2A0000}"/>
    <cellStyle name="Notas 5 4 3 12 2" xfId="10407" xr:uid="{00000000-0005-0000-0000-0000CF2A0000}"/>
    <cellStyle name="Notas 5 4 3 13" xfId="6091" xr:uid="{00000000-0005-0000-0000-0000D02A0000}"/>
    <cellStyle name="Notas 5 4 3 2" xfId="932" xr:uid="{00000000-0005-0000-0000-0000D12A0000}"/>
    <cellStyle name="Notas 5 4 3 2 2" xfId="6544" xr:uid="{00000000-0005-0000-0000-0000D22A0000}"/>
    <cellStyle name="Notas 5 4 3 3" xfId="1337" xr:uid="{00000000-0005-0000-0000-0000D32A0000}"/>
    <cellStyle name="Notas 5 4 3 3 2" xfId="6944" xr:uid="{00000000-0005-0000-0000-0000D42A0000}"/>
    <cellStyle name="Notas 5 4 3 4" xfId="1744" xr:uid="{00000000-0005-0000-0000-0000D52A0000}"/>
    <cellStyle name="Notas 5 4 3 4 2" xfId="7344" xr:uid="{00000000-0005-0000-0000-0000D62A0000}"/>
    <cellStyle name="Notas 5 4 3 5" xfId="2147" xr:uid="{00000000-0005-0000-0000-0000D72A0000}"/>
    <cellStyle name="Notas 5 4 3 5 2" xfId="7740" xr:uid="{00000000-0005-0000-0000-0000D82A0000}"/>
    <cellStyle name="Notas 5 4 3 6" xfId="2553" xr:uid="{00000000-0005-0000-0000-0000D92A0000}"/>
    <cellStyle name="Notas 5 4 3 6 2" xfId="8137" xr:uid="{00000000-0005-0000-0000-0000DA2A0000}"/>
    <cellStyle name="Notas 5 4 3 7" xfId="2951" xr:uid="{00000000-0005-0000-0000-0000DB2A0000}"/>
    <cellStyle name="Notas 5 4 3 7 2" xfId="8530" xr:uid="{00000000-0005-0000-0000-0000DC2A0000}"/>
    <cellStyle name="Notas 5 4 3 8" xfId="3820" xr:uid="{00000000-0005-0000-0000-0000DD2A0000}"/>
    <cellStyle name="Notas 5 4 3 8 2" xfId="9318" xr:uid="{00000000-0005-0000-0000-0000DE2A0000}"/>
    <cellStyle name="Notas 5 4 3 9" xfId="3440" xr:uid="{00000000-0005-0000-0000-0000DF2A0000}"/>
    <cellStyle name="Notas 5 4 3 9 2" xfId="8961" xr:uid="{00000000-0005-0000-0000-0000E02A0000}"/>
    <cellStyle name="Notas 5 4 4" xfId="667" xr:uid="{00000000-0005-0000-0000-0000E12A0000}"/>
    <cellStyle name="Notas 5 4 4 2" xfId="6280" xr:uid="{00000000-0005-0000-0000-0000E22A0000}"/>
    <cellStyle name="Notas 5 4 5" xfId="1072" xr:uid="{00000000-0005-0000-0000-0000E32A0000}"/>
    <cellStyle name="Notas 5 4 5 2" xfId="6680" xr:uid="{00000000-0005-0000-0000-0000E42A0000}"/>
    <cellStyle name="Notas 5 4 6" xfId="1479" xr:uid="{00000000-0005-0000-0000-0000E52A0000}"/>
    <cellStyle name="Notas 5 4 6 2" xfId="7080" xr:uid="{00000000-0005-0000-0000-0000E62A0000}"/>
    <cellStyle name="Notas 5 4 7" xfId="1883" xr:uid="{00000000-0005-0000-0000-0000E72A0000}"/>
    <cellStyle name="Notas 5 4 7 2" xfId="7478" xr:uid="{00000000-0005-0000-0000-0000E82A0000}"/>
    <cellStyle name="Notas 5 4 8" xfId="2288" xr:uid="{00000000-0005-0000-0000-0000E92A0000}"/>
    <cellStyle name="Notas 5 4 8 2" xfId="7874" xr:uid="{00000000-0005-0000-0000-0000EA2A0000}"/>
    <cellStyle name="Notas 5 4 9" xfId="2690" xr:uid="{00000000-0005-0000-0000-0000EB2A0000}"/>
    <cellStyle name="Notas 5 4 9 2" xfId="8270" xr:uid="{00000000-0005-0000-0000-0000EC2A0000}"/>
    <cellStyle name="Notas 5 5" xfId="268" xr:uid="{00000000-0005-0000-0000-0000ED2A0000}"/>
    <cellStyle name="Notas 5 5 10" xfId="4704" xr:uid="{00000000-0005-0000-0000-0000EE2A0000}"/>
    <cellStyle name="Notas 5 5 10 2" xfId="10103" xr:uid="{00000000-0005-0000-0000-0000EF2A0000}"/>
    <cellStyle name="Notas 5 5 11" xfId="3307" xr:uid="{00000000-0005-0000-0000-0000F02A0000}"/>
    <cellStyle name="Notas 5 5 11 2" xfId="8838" xr:uid="{00000000-0005-0000-0000-0000F12A0000}"/>
    <cellStyle name="Notas 5 5 12" xfId="5247" xr:uid="{00000000-0005-0000-0000-0000F22A0000}"/>
    <cellStyle name="Notas 5 5 12 2" xfId="10619" xr:uid="{00000000-0005-0000-0000-0000F32A0000}"/>
    <cellStyle name="Notas 5 5 13" xfId="5916" xr:uid="{00000000-0005-0000-0000-0000F42A0000}"/>
    <cellStyle name="Notas 5 5 2" xfId="751" xr:uid="{00000000-0005-0000-0000-0000F52A0000}"/>
    <cellStyle name="Notas 5 5 2 2" xfId="6364" xr:uid="{00000000-0005-0000-0000-0000F62A0000}"/>
    <cellStyle name="Notas 5 5 3" xfId="1156" xr:uid="{00000000-0005-0000-0000-0000F72A0000}"/>
    <cellStyle name="Notas 5 5 3 2" xfId="6764" xr:uid="{00000000-0005-0000-0000-0000F82A0000}"/>
    <cellStyle name="Notas 5 5 4" xfId="1563" xr:uid="{00000000-0005-0000-0000-0000F92A0000}"/>
    <cellStyle name="Notas 5 5 4 2" xfId="7164" xr:uid="{00000000-0005-0000-0000-0000FA2A0000}"/>
    <cellStyle name="Notas 5 5 5" xfId="1966" xr:uid="{00000000-0005-0000-0000-0000FB2A0000}"/>
    <cellStyle name="Notas 5 5 5 2" xfId="7560" xr:uid="{00000000-0005-0000-0000-0000FC2A0000}"/>
    <cellStyle name="Notas 5 5 6" xfId="2372" xr:uid="{00000000-0005-0000-0000-0000FD2A0000}"/>
    <cellStyle name="Notas 5 5 6 2" xfId="7958" xr:uid="{00000000-0005-0000-0000-0000FE2A0000}"/>
    <cellStyle name="Notas 5 5 7" xfId="2771" xr:uid="{00000000-0005-0000-0000-0000FF2A0000}"/>
    <cellStyle name="Notas 5 5 7 2" xfId="8351" xr:uid="{00000000-0005-0000-0000-0000002B0000}"/>
    <cellStyle name="Notas 5 5 8" xfId="4157" xr:uid="{00000000-0005-0000-0000-0000012B0000}"/>
    <cellStyle name="Notas 5 5 8 2" xfId="9636" xr:uid="{00000000-0005-0000-0000-0000022B0000}"/>
    <cellStyle name="Notas 5 5 9" xfId="4150" xr:uid="{00000000-0005-0000-0000-0000032B0000}"/>
    <cellStyle name="Notas 5 5 9 2" xfId="9630" xr:uid="{00000000-0005-0000-0000-0000042B0000}"/>
    <cellStyle name="Notas 5 6" xfId="400" xr:uid="{00000000-0005-0000-0000-0000052B0000}"/>
    <cellStyle name="Notas 5 6 10" xfId="4393" xr:uid="{00000000-0005-0000-0000-0000062B0000}"/>
    <cellStyle name="Notas 5 6 10 2" xfId="9856" xr:uid="{00000000-0005-0000-0000-0000072B0000}"/>
    <cellStyle name="Notas 5 6 11" xfId="4822" xr:uid="{00000000-0005-0000-0000-0000082B0000}"/>
    <cellStyle name="Notas 5 6 11 2" xfId="10219" xr:uid="{00000000-0005-0000-0000-0000092B0000}"/>
    <cellStyle name="Notas 5 6 12" xfId="3608" xr:uid="{00000000-0005-0000-0000-00000A2B0000}"/>
    <cellStyle name="Notas 5 6 12 2" xfId="9117" xr:uid="{00000000-0005-0000-0000-00000B2B0000}"/>
    <cellStyle name="Notas 5 6 13" xfId="6043" xr:uid="{00000000-0005-0000-0000-00000C2B0000}"/>
    <cellStyle name="Notas 5 6 2" xfId="883" xr:uid="{00000000-0005-0000-0000-00000D2B0000}"/>
    <cellStyle name="Notas 5 6 2 2" xfId="6495" xr:uid="{00000000-0005-0000-0000-00000E2B0000}"/>
    <cellStyle name="Notas 5 6 3" xfId="1288" xr:uid="{00000000-0005-0000-0000-00000F2B0000}"/>
    <cellStyle name="Notas 5 6 3 2" xfId="6895" xr:uid="{00000000-0005-0000-0000-0000102B0000}"/>
    <cellStyle name="Notas 5 6 4" xfId="1695" xr:uid="{00000000-0005-0000-0000-0000112B0000}"/>
    <cellStyle name="Notas 5 6 4 2" xfId="7295" xr:uid="{00000000-0005-0000-0000-0000122B0000}"/>
    <cellStyle name="Notas 5 6 5" xfId="2098" xr:uid="{00000000-0005-0000-0000-0000132B0000}"/>
    <cellStyle name="Notas 5 6 5 2" xfId="7691" xr:uid="{00000000-0005-0000-0000-0000142B0000}"/>
    <cellStyle name="Notas 5 6 6" xfId="2504" xr:uid="{00000000-0005-0000-0000-0000152B0000}"/>
    <cellStyle name="Notas 5 6 6 2" xfId="8088" xr:uid="{00000000-0005-0000-0000-0000162B0000}"/>
    <cellStyle name="Notas 5 6 7" xfId="2902" xr:uid="{00000000-0005-0000-0000-0000172B0000}"/>
    <cellStyle name="Notas 5 6 7 2" xfId="8481" xr:uid="{00000000-0005-0000-0000-0000182B0000}"/>
    <cellStyle name="Notas 5 6 8" xfId="3645" xr:uid="{00000000-0005-0000-0000-0000192B0000}"/>
    <cellStyle name="Notas 5 6 8 2" xfId="9152" xr:uid="{00000000-0005-0000-0000-00001A2B0000}"/>
    <cellStyle name="Notas 5 6 9" xfId="4915" xr:uid="{00000000-0005-0000-0000-00001B2B0000}"/>
    <cellStyle name="Notas 5 6 9 2" xfId="10308" xr:uid="{00000000-0005-0000-0000-00001C2B0000}"/>
    <cellStyle name="Notas 5 7" xfId="602" xr:uid="{00000000-0005-0000-0000-00001D2B0000}"/>
    <cellStyle name="Notas 5 7 2" xfId="6216" xr:uid="{00000000-0005-0000-0000-00001E2B0000}"/>
    <cellStyle name="Notas 5 8" xfId="1007" xr:uid="{00000000-0005-0000-0000-00001F2B0000}"/>
    <cellStyle name="Notas 5 8 2" xfId="6616" xr:uid="{00000000-0005-0000-0000-0000202B0000}"/>
    <cellStyle name="Notas 5 9" xfId="1414" xr:uid="{00000000-0005-0000-0000-0000212B0000}"/>
    <cellStyle name="Notas 5 9 2" xfId="7016" xr:uid="{00000000-0005-0000-0000-0000222B0000}"/>
    <cellStyle name="Porcentaje 2" xfId="11050" xr:uid="{00000000-0005-0000-0000-0000232B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93"/>
  <sheetViews>
    <sheetView showGridLines="0" tabSelected="1" view="pageBreakPreview" topLeftCell="A82" zoomScale="80" zoomScaleNormal="80" zoomScaleSheetLayoutView="80" zoomScalePageLayoutView="50" workbookViewId="0">
      <selection activeCell="BI27" sqref="BI27"/>
    </sheetView>
  </sheetViews>
  <sheetFormatPr baseColWidth="10" defaultColWidth="11.42578125" defaultRowHeight="20.100000000000001" customHeight="1" x14ac:dyDescent="0.25"/>
  <cols>
    <col min="1" max="1" width="11.42578125" style="217"/>
    <col min="2" max="2" width="6.140625" style="218" customWidth="1"/>
    <col min="3" max="3" width="58.42578125" style="219" customWidth="1"/>
    <col min="4" max="6" width="11.140625" style="211" hidden="1" customWidth="1"/>
    <col min="7" max="12" width="11.7109375" style="211" hidden="1" customWidth="1"/>
    <col min="13" max="15" width="11" style="211" hidden="1" customWidth="1"/>
    <col min="16" max="16" width="12.28515625" style="211" hidden="1" customWidth="1"/>
    <col min="17" max="28" width="11" style="211" hidden="1" customWidth="1"/>
    <col min="29" max="29" width="13" style="211" hidden="1" customWidth="1"/>
    <col min="30" max="41" width="11" style="211" hidden="1" customWidth="1"/>
    <col min="42" max="42" width="12.28515625" style="211" hidden="1" customWidth="1"/>
    <col min="43" max="54" width="11" style="211" hidden="1" customWidth="1"/>
    <col min="55" max="55" width="12.28515625" style="211" hidden="1" customWidth="1"/>
    <col min="56" max="57" width="11" style="211" hidden="1" customWidth="1"/>
    <col min="58" max="67" width="11" style="211" customWidth="1"/>
    <col min="68" max="68" width="12.28515625" style="211" customWidth="1"/>
    <col min="69" max="70" width="11" style="211" customWidth="1"/>
    <col min="71" max="71" width="14.140625" style="211" customWidth="1"/>
    <col min="72" max="72" width="13.28515625" style="211" customWidth="1"/>
    <col min="73" max="73" width="14" style="211" customWidth="1"/>
    <col min="74" max="74" width="9.42578125" style="211" customWidth="1"/>
    <col min="75" max="75" width="11.42578125" style="210"/>
    <col min="76" max="76" width="14.85546875" style="210" bestFit="1" customWidth="1"/>
    <col min="77" max="16384" width="11.42578125" style="211"/>
  </cols>
  <sheetData>
    <row r="1" spans="1:77" ht="20.100000000000001" customHeight="1" x14ac:dyDescent="0.25">
      <c r="A1" s="169"/>
      <c r="B1" s="170"/>
      <c r="C1" s="64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6"/>
      <c r="BX1" s="66"/>
    </row>
    <row r="2" spans="1:77" ht="20.100000000000001" customHeight="1" x14ac:dyDescent="0.25">
      <c r="A2" s="169"/>
      <c r="B2" s="170"/>
      <c r="C2" s="64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6"/>
      <c r="BX2" s="66"/>
    </row>
    <row r="3" spans="1:77" ht="15.75" customHeight="1" x14ac:dyDescent="0.25">
      <c r="A3" s="171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66"/>
      <c r="BX3" s="66"/>
    </row>
    <row r="4" spans="1:77" ht="18.75" x14ac:dyDescent="0.3">
      <c r="A4" s="171"/>
      <c r="B4" s="3"/>
      <c r="C4" s="4" t="s">
        <v>21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27"/>
      <c r="BW4" s="66"/>
      <c r="BX4" s="66"/>
    </row>
    <row r="5" spans="1:77" ht="18.75" x14ac:dyDescent="0.3">
      <c r="A5" s="171"/>
      <c r="B5" s="3"/>
      <c r="C5" s="4" t="s">
        <v>22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27"/>
      <c r="BW5" s="66"/>
      <c r="BX5" s="66"/>
    </row>
    <row r="6" spans="1:77" ht="18.75" x14ac:dyDescent="0.3">
      <c r="A6" s="171"/>
      <c r="B6" s="3"/>
      <c r="C6" s="5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27"/>
      <c r="BW6" s="66"/>
      <c r="BX6" s="66"/>
    </row>
    <row r="7" spans="1:77" ht="20.100000000000001" customHeight="1" x14ac:dyDescent="0.3">
      <c r="A7" s="171"/>
      <c r="B7" s="3"/>
      <c r="C7" s="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81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27"/>
      <c r="BW7" s="66"/>
      <c r="BX7" s="66"/>
    </row>
    <row r="8" spans="1:77" ht="30.75" customHeight="1" thickBot="1" x14ac:dyDescent="0.4">
      <c r="A8" s="171"/>
      <c r="B8" s="73" t="s">
        <v>0</v>
      </c>
      <c r="C8" s="73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66"/>
      <c r="BX8" s="66"/>
    </row>
    <row r="9" spans="1:77" ht="29.25" customHeight="1" x14ac:dyDescent="0.2">
      <c r="A9" s="171"/>
      <c r="B9" s="350" t="s">
        <v>1</v>
      </c>
      <c r="C9" s="351"/>
      <c r="D9" s="342">
        <v>2015</v>
      </c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4"/>
      <c r="P9" s="348"/>
      <c r="Q9" s="342">
        <v>2016</v>
      </c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195"/>
      <c r="AD9" s="342">
        <v>2017</v>
      </c>
      <c r="AE9" s="343"/>
      <c r="AF9" s="343"/>
      <c r="AG9" s="343"/>
      <c r="AH9" s="343"/>
      <c r="AI9" s="343"/>
      <c r="AJ9" s="343"/>
      <c r="AK9" s="343"/>
      <c r="AL9" s="343"/>
      <c r="AM9" s="343"/>
      <c r="AN9" s="343"/>
      <c r="AO9" s="344"/>
      <c r="AP9" s="240"/>
      <c r="AQ9" s="342">
        <v>2018</v>
      </c>
      <c r="AR9" s="343"/>
      <c r="AS9" s="343"/>
      <c r="AT9" s="343"/>
      <c r="AU9" s="343"/>
      <c r="AV9" s="343"/>
      <c r="AW9" s="343"/>
      <c r="AX9" s="343"/>
      <c r="AY9" s="343"/>
      <c r="AZ9" s="343"/>
      <c r="BA9" s="343"/>
      <c r="BB9" s="344"/>
      <c r="BC9" s="296"/>
      <c r="BD9" s="342">
        <v>2019</v>
      </c>
      <c r="BE9" s="343"/>
      <c r="BF9" s="343"/>
      <c r="BG9" s="343"/>
      <c r="BH9" s="343"/>
      <c r="BI9" s="343"/>
      <c r="BJ9" s="343"/>
      <c r="BK9" s="343"/>
      <c r="BL9" s="343"/>
      <c r="BM9" s="343"/>
      <c r="BN9" s="343"/>
      <c r="BO9" s="344"/>
      <c r="BP9" s="325"/>
      <c r="BQ9" s="342">
        <v>2020</v>
      </c>
      <c r="BR9" s="344"/>
      <c r="BS9" s="332" t="s">
        <v>19</v>
      </c>
      <c r="BT9" s="333"/>
      <c r="BU9" s="334"/>
      <c r="BV9" s="51" t="s">
        <v>20</v>
      </c>
      <c r="BW9" s="66"/>
      <c r="BX9" s="66"/>
    </row>
    <row r="10" spans="1:77" ht="18.75" customHeight="1" thickBot="1" x14ac:dyDescent="0.25">
      <c r="A10" s="171"/>
      <c r="B10" s="352"/>
      <c r="C10" s="353"/>
      <c r="D10" s="345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7"/>
      <c r="P10" s="349"/>
      <c r="Q10" s="345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196"/>
      <c r="AD10" s="345"/>
      <c r="AE10" s="346"/>
      <c r="AF10" s="346"/>
      <c r="AG10" s="346"/>
      <c r="AH10" s="346"/>
      <c r="AI10" s="346"/>
      <c r="AJ10" s="346"/>
      <c r="AK10" s="346"/>
      <c r="AL10" s="346"/>
      <c r="AM10" s="346"/>
      <c r="AN10" s="346"/>
      <c r="AO10" s="347"/>
      <c r="AP10" s="241"/>
      <c r="AQ10" s="345"/>
      <c r="AR10" s="346"/>
      <c r="AS10" s="346"/>
      <c r="AT10" s="346"/>
      <c r="AU10" s="346"/>
      <c r="AV10" s="346"/>
      <c r="AW10" s="346"/>
      <c r="AX10" s="346"/>
      <c r="AY10" s="346"/>
      <c r="AZ10" s="346"/>
      <c r="BA10" s="346"/>
      <c r="BB10" s="347"/>
      <c r="BC10" s="297"/>
      <c r="BD10" s="345"/>
      <c r="BE10" s="346"/>
      <c r="BF10" s="346"/>
      <c r="BG10" s="346"/>
      <c r="BH10" s="346"/>
      <c r="BI10" s="346"/>
      <c r="BJ10" s="346"/>
      <c r="BK10" s="346"/>
      <c r="BL10" s="346"/>
      <c r="BM10" s="346"/>
      <c r="BN10" s="346"/>
      <c r="BO10" s="347"/>
      <c r="BP10" s="326"/>
      <c r="BQ10" s="345"/>
      <c r="BR10" s="347"/>
      <c r="BS10" s="335" t="s">
        <v>122</v>
      </c>
      <c r="BT10" s="336"/>
      <c r="BU10" s="337"/>
      <c r="BV10" s="338" t="s">
        <v>121</v>
      </c>
      <c r="BW10" s="66"/>
      <c r="BX10" s="66"/>
    </row>
    <row r="11" spans="1:77" s="212" customFormat="1" ht="21" customHeight="1" thickBot="1" x14ac:dyDescent="0.3">
      <c r="A11" s="171"/>
      <c r="B11" s="354"/>
      <c r="C11" s="355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2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7" t="s">
        <v>9</v>
      </c>
      <c r="AX11" s="7" t="s">
        <v>10</v>
      </c>
      <c r="AY11" s="7" t="s">
        <v>11</v>
      </c>
      <c r="AZ11" s="7" t="s">
        <v>13</v>
      </c>
      <c r="BA11" s="7" t="s">
        <v>14</v>
      </c>
      <c r="BB11" s="8" t="s">
        <v>15</v>
      </c>
      <c r="BC11" s="192" t="s">
        <v>104</v>
      </c>
      <c r="BD11" s="7" t="s">
        <v>2</v>
      </c>
      <c r="BE11" s="7" t="s">
        <v>3</v>
      </c>
      <c r="BF11" s="7" t="s">
        <v>4</v>
      </c>
      <c r="BG11" s="7" t="s">
        <v>5</v>
      </c>
      <c r="BH11" s="7" t="s">
        <v>6</v>
      </c>
      <c r="BI11" s="7" t="s">
        <v>7</v>
      </c>
      <c r="BJ11" s="7" t="s">
        <v>9</v>
      </c>
      <c r="BK11" s="7" t="s">
        <v>10</v>
      </c>
      <c r="BL11" s="7" t="s">
        <v>11</v>
      </c>
      <c r="BM11" s="7" t="s">
        <v>13</v>
      </c>
      <c r="BN11" s="7" t="s">
        <v>14</v>
      </c>
      <c r="BO11" s="8" t="s">
        <v>15</v>
      </c>
      <c r="BP11" s="6" t="s">
        <v>120</v>
      </c>
      <c r="BQ11" s="6" t="s">
        <v>2</v>
      </c>
      <c r="BR11" s="8" t="s">
        <v>3</v>
      </c>
      <c r="BS11" s="138">
        <v>2018</v>
      </c>
      <c r="BT11" s="107">
        <v>2019</v>
      </c>
      <c r="BU11" s="107">
        <v>2020</v>
      </c>
      <c r="BV11" s="339"/>
      <c r="BW11" s="67"/>
      <c r="BX11" s="67"/>
    </row>
    <row r="12" spans="1:77" s="212" customFormat="1" ht="21" customHeight="1" x14ac:dyDescent="0.25">
      <c r="A12" s="171"/>
      <c r="B12" s="358" t="s">
        <v>35</v>
      </c>
      <c r="C12" s="358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198"/>
      <c r="BT12" s="198"/>
      <c r="BU12" s="198"/>
      <c r="BV12" s="198"/>
      <c r="BW12" s="67"/>
      <c r="BX12" s="67"/>
    </row>
    <row r="13" spans="1:77" s="213" customFormat="1" ht="20.100000000000001" customHeight="1" thickBot="1" x14ac:dyDescent="0.3">
      <c r="A13" s="172"/>
      <c r="B13" s="99" t="s">
        <v>101</v>
      </c>
      <c r="C13" s="99"/>
      <c r="D13" s="4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44"/>
      <c r="BW13" s="68"/>
      <c r="BX13" s="68"/>
    </row>
    <row r="14" spans="1:77" s="213" customFormat="1" ht="20.100000000000001" customHeight="1" thickBot="1" x14ac:dyDescent="0.3">
      <c r="A14" s="172"/>
      <c r="B14" s="86"/>
      <c r="C14" s="87" t="s">
        <v>23</v>
      </c>
      <c r="D14" s="88">
        <v>31764.140468770009</v>
      </c>
      <c r="E14" s="89">
        <v>26842.672955824193</v>
      </c>
      <c r="F14" s="89">
        <v>29176.372994707199</v>
      </c>
      <c r="G14" s="89">
        <v>38203.017408263797</v>
      </c>
      <c r="H14" s="89">
        <v>31096.188049034001</v>
      </c>
      <c r="I14" s="89">
        <v>31573.039454036589</v>
      </c>
      <c r="J14" s="89">
        <v>39192.682817067405</v>
      </c>
      <c r="K14" s="89">
        <v>28615.942765541007</v>
      </c>
      <c r="L14" s="89">
        <v>28628.852462442999</v>
      </c>
      <c r="M14" s="89">
        <v>34172.952271334208</v>
      </c>
      <c r="N14" s="89">
        <v>30471.661582771394</v>
      </c>
      <c r="O14" s="90">
        <v>44209.348473593585</v>
      </c>
      <c r="P14" s="129">
        <v>393946.87170338636</v>
      </c>
      <c r="Q14" s="89">
        <v>33957.500745881</v>
      </c>
      <c r="R14" s="89">
        <v>31703.216177567214</v>
      </c>
      <c r="S14" s="89">
        <v>37488.426655732801</v>
      </c>
      <c r="T14" s="89">
        <v>39939.83609459619</v>
      </c>
      <c r="U14" s="89">
        <v>39454.295401134797</v>
      </c>
      <c r="V14" s="89">
        <v>39588.979430113803</v>
      </c>
      <c r="W14" s="89">
        <v>36352.326516994995</v>
      </c>
      <c r="X14" s="89">
        <v>44096.016976613209</v>
      </c>
      <c r="Y14" s="89">
        <v>44041.924498398213</v>
      </c>
      <c r="Z14" s="89">
        <v>45536.133590862206</v>
      </c>
      <c r="AA14" s="89">
        <v>42384.579446116382</v>
      </c>
      <c r="AB14" s="89">
        <v>51372.131900530425</v>
      </c>
      <c r="AC14" s="129">
        <v>485915.36743454129</v>
      </c>
      <c r="AD14" s="88">
        <v>38536.136591489201</v>
      </c>
      <c r="AE14" s="89">
        <v>33068.30658083719</v>
      </c>
      <c r="AF14" s="89">
        <v>42239.711606536999</v>
      </c>
      <c r="AG14" s="89">
        <v>48114.682266623422</v>
      </c>
      <c r="AH14" s="89">
        <v>50992.553975988398</v>
      </c>
      <c r="AI14" s="89">
        <v>41135.25999341601</v>
      </c>
      <c r="AJ14" s="89">
        <v>41955.564999005393</v>
      </c>
      <c r="AK14" s="89">
        <v>40440.829442751201</v>
      </c>
      <c r="AL14" s="89">
        <v>40450.19234164997</v>
      </c>
      <c r="AM14" s="89">
        <v>43906.130790737996</v>
      </c>
      <c r="AN14" s="89">
        <v>42364.866960583196</v>
      </c>
      <c r="AO14" s="89">
        <v>48280.431392315615</v>
      </c>
      <c r="AP14" s="129">
        <v>511484.66694193456</v>
      </c>
      <c r="AQ14" s="89">
        <v>46421.526959139395</v>
      </c>
      <c r="AR14" s="89">
        <v>35464.653284831184</v>
      </c>
      <c r="AS14" s="89">
        <v>43877.168489936383</v>
      </c>
      <c r="AT14" s="89">
        <v>57930.575556850818</v>
      </c>
      <c r="AU14" s="89">
        <v>48666.18423662956</v>
      </c>
      <c r="AV14" s="89">
        <v>46086.77181245821</v>
      </c>
      <c r="AW14" s="89">
        <v>48875.648385867789</v>
      </c>
      <c r="AX14" s="89">
        <v>45050.447173391171</v>
      </c>
      <c r="AY14" s="89">
        <v>41846.408988947602</v>
      </c>
      <c r="AZ14" s="89">
        <v>54912.593601268731</v>
      </c>
      <c r="BA14" s="89">
        <v>45433.773527182602</v>
      </c>
      <c r="BB14" s="89">
        <v>46809.100464921547</v>
      </c>
      <c r="BC14" s="129">
        <v>561374.85248142492</v>
      </c>
      <c r="BD14" s="88">
        <v>48625.620245357197</v>
      </c>
      <c r="BE14" s="89">
        <v>34320.374519196797</v>
      </c>
      <c r="BF14" s="88">
        <v>42303.043221525411</v>
      </c>
      <c r="BG14" s="89">
        <v>53558.881462333033</v>
      </c>
      <c r="BH14" s="89">
        <v>47190.464246287294</v>
      </c>
      <c r="BI14" s="89">
        <v>40379.310314176197</v>
      </c>
      <c r="BJ14" s="89">
        <v>51868.676883172622</v>
      </c>
      <c r="BK14" s="89">
        <v>44166.287043933182</v>
      </c>
      <c r="BL14" s="89">
        <v>42443.434508559207</v>
      </c>
      <c r="BM14" s="89">
        <v>45335.569855840207</v>
      </c>
      <c r="BN14" s="89">
        <v>46590.998084434992</v>
      </c>
      <c r="BO14" s="89">
        <v>49260.714999089992</v>
      </c>
      <c r="BP14" s="129">
        <v>546043.37538390607</v>
      </c>
      <c r="BQ14" s="89">
        <v>46621.211344807016</v>
      </c>
      <c r="BR14" s="89">
        <v>38513.067054455198</v>
      </c>
      <c r="BS14" s="181">
        <f>SUM($AQ14:$AR14)</f>
        <v>81886.180243970579</v>
      </c>
      <c r="BT14" s="120">
        <f>SUM($BD14:$BE14)</f>
        <v>82945.994764553994</v>
      </c>
      <c r="BU14" s="121">
        <f>SUM($BQ14:$BR14)</f>
        <v>85134.278399262213</v>
      </c>
      <c r="BV14" s="173">
        <f>((BU14/BT14)-1)*100</f>
        <v>2.638202894449293</v>
      </c>
      <c r="BW14" s="68"/>
      <c r="BX14" s="310"/>
      <c r="BY14" s="310"/>
    </row>
    <row r="15" spans="1:77" s="213" customFormat="1" ht="20.100000000000001" customHeight="1" x14ac:dyDescent="0.3">
      <c r="A15" s="172"/>
      <c r="B15" s="39" t="s">
        <v>99</v>
      </c>
      <c r="C15" s="14"/>
      <c r="D15" s="29"/>
      <c r="E15" s="44"/>
      <c r="F15" s="44"/>
      <c r="G15" s="44"/>
      <c r="H15" s="44"/>
      <c r="I15" s="9"/>
      <c r="J15" s="9"/>
      <c r="K15" s="9"/>
      <c r="L15" s="9"/>
      <c r="M15" s="9"/>
      <c r="N15" s="9"/>
      <c r="O15" s="30"/>
      <c r="P15" s="10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09"/>
      <c r="AD15" s="29"/>
      <c r="AE15" s="9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242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242"/>
      <c r="BD15" s="191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242"/>
      <c r="BQ15" s="44"/>
      <c r="BR15" s="44"/>
      <c r="BS15" s="191"/>
      <c r="BT15" s="189"/>
      <c r="BU15" s="190"/>
      <c r="BV15" s="109"/>
      <c r="BW15" s="68"/>
      <c r="BX15" s="68"/>
    </row>
    <row r="16" spans="1:77" ht="20.100000000000001" customHeight="1" thickBot="1" x14ac:dyDescent="0.3">
      <c r="A16" s="171"/>
      <c r="B16" s="356" t="s">
        <v>12</v>
      </c>
      <c r="C16" s="357"/>
      <c r="D16" s="31">
        <v>26343.946773630007</v>
      </c>
      <c r="E16" s="11">
        <v>22792.382419569993</v>
      </c>
      <c r="F16" s="11">
        <v>24713.7635061</v>
      </c>
      <c r="G16" s="11">
        <v>32986.850332259994</v>
      </c>
      <c r="H16" s="11">
        <v>26782.009331360001</v>
      </c>
      <c r="I16" s="11">
        <v>27059.576231209991</v>
      </c>
      <c r="J16" s="11">
        <v>35562.017457850008</v>
      </c>
      <c r="K16" s="11">
        <v>24416.413173640005</v>
      </c>
      <c r="L16" s="11">
        <v>24723.629985489999</v>
      </c>
      <c r="M16" s="11">
        <v>29010.469300860012</v>
      </c>
      <c r="N16" s="11">
        <v>26847.347887949993</v>
      </c>
      <c r="O16" s="32">
        <v>35944.178670529982</v>
      </c>
      <c r="P16" s="32">
        <v>337182.58507044998</v>
      </c>
      <c r="Q16" s="11">
        <v>29629.673887050001</v>
      </c>
      <c r="R16" s="11">
        <v>27058.921547490012</v>
      </c>
      <c r="S16" s="11">
        <v>30678.939456390002</v>
      </c>
      <c r="T16" s="11">
        <v>33062.147182119988</v>
      </c>
      <c r="U16" s="11">
        <v>32794.250892559998</v>
      </c>
      <c r="V16" s="11">
        <v>33750.494066820007</v>
      </c>
      <c r="W16" s="11">
        <v>31671.232763329997</v>
      </c>
      <c r="X16" s="11">
        <v>38755.575126460011</v>
      </c>
      <c r="Y16" s="11">
        <v>38630.902617290012</v>
      </c>
      <c r="Z16" s="11">
        <v>40646.685433740007</v>
      </c>
      <c r="AA16" s="11">
        <v>36166.837042059982</v>
      </c>
      <c r="AB16" s="11">
        <v>46316.35711726002</v>
      </c>
      <c r="AC16" s="10">
        <v>419162.01713257004</v>
      </c>
      <c r="AD16" s="31">
        <v>34580.696570680004</v>
      </c>
      <c r="AE16" s="11">
        <v>29024.573545679992</v>
      </c>
      <c r="AF16" s="11">
        <v>36506.221108060003</v>
      </c>
      <c r="AG16" s="11">
        <v>42254.034514950021</v>
      </c>
      <c r="AH16" s="11">
        <v>40090.597276639994</v>
      </c>
      <c r="AI16" s="11">
        <v>32773.502893790006</v>
      </c>
      <c r="AJ16" s="11">
        <v>34627.395693889994</v>
      </c>
      <c r="AK16" s="11">
        <v>32589.401687310001</v>
      </c>
      <c r="AL16" s="11">
        <v>33224.945820035166</v>
      </c>
      <c r="AM16" s="11">
        <v>37956.900695229997</v>
      </c>
      <c r="AN16" s="11">
        <v>37364.931980629997</v>
      </c>
      <c r="AO16" s="11">
        <v>41738.388979740012</v>
      </c>
      <c r="AP16" s="10">
        <v>432731.5907666352</v>
      </c>
      <c r="AQ16" s="11">
        <v>39834.761477449996</v>
      </c>
      <c r="AR16" s="11">
        <v>30509.057528659985</v>
      </c>
      <c r="AS16" s="11">
        <v>39645.480007689985</v>
      </c>
      <c r="AT16" s="11">
        <v>52190.927701900015</v>
      </c>
      <c r="AU16" s="11">
        <v>42318.231221639959</v>
      </c>
      <c r="AV16" s="11">
        <v>40693.27942312001</v>
      </c>
      <c r="AW16" s="11">
        <v>44464.81611095999</v>
      </c>
      <c r="AX16" s="11">
        <v>39559.934558309971</v>
      </c>
      <c r="AY16" s="11">
        <v>36994.981421974204</v>
      </c>
      <c r="AZ16" s="11">
        <v>50230.12952946993</v>
      </c>
      <c r="BA16" s="11">
        <v>40435.342840340003</v>
      </c>
      <c r="BB16" s="11">
        <v>42238.885321309943</v>
      </c>
      <c r="BC16" s="10">
        <v>499115.82714282395</v>
      </c>
      <c r="BD16" s="31">
        <v>44251.709023539996</v>
      </c>
      <c r="BE16" s="11">
        <v>29700.093652789994</v>
      </c>
      <c r="BF16" s="11">
        <v>37609.731597670012</v>
      </c>
      <c r="BG16" s="11">
        <v>49270.848244480032</v>
      </c>
      <c r="BH16" s="11">
        <v>41898.278186270494</v>
      </c>
      <c r="BI16" s="11">
        <v>36524.829256709992</v>
      </c>
      <c r="BJ16" s="11">
        <v>47060.130989470024</v>
      </c>
      <c r="BK16" s="11">
        <v>37431.696404389979</v>
      </c>
      <c r="BL16" s="11">
        <v>36102.322293390011</v>
      </c>
      <c r="BM16" s="11">
        <v>39643.970574230007</v>
      </c>
      <c r="BN16" s="11">
        <v>41051.056491689989</v>
      </c>
      <c r="BO16" s="11">
        <v>43838.899226079993</v>
      </c>
      <c r="BP16" s="10">
        <v>484383.56594071048</v>
      </c>
      <c r="BQ16" s="11">
        <v>40568.251044210017</v>
      </c>
      <c r="BR16" s="11">
        <v>32914.146868479998</v>
      </c>
      <c r="BS16" s="160">
        <f t="shared" ref="BS16:BS27" si="0">SUM($AQ16:$AR16)</f>
        <v>70343.819006109989</v>
      </c>
      <c r="BT16" s="158">
        <f t="shared" ref="BT16:BT27" si="1">SUM($BD16:$BE16)</f>
        <v>73951.802676329986</v>
      </c>
      <c r="BU16" s="161">
        <f t="shared" ref="BU16:BU77" si="2">SUM($BQ16:$BR16)</f>
        <v>73482.397912690009</v>
      </c>
      <c r="BV16" s="10">
        <f>((BU16/BT16)-1)*100</f>
        <v>-0.63474418019863199</v>
      </c>
      <c r="BW16" s="66"/>
      <c r="BX16" s="69"/>
    </row>
    <row r="17" spans="1:76" ht="20.100000000000001" customHeight="1" x14ac:dyDescent="0.25">
      <c r="A17" s="171"/>
      <c r="B17" s="143"/>
      <c r="C17" s="144" t="s">
        <v>25</v>
      </c>
      <c r="D17" s="148">
        <v>0.61185816999999998</v>
      </c>
      <c r="E17" s="146">
        <v>0.67520072000000009</v>
      </c>
      <c r="F17" s="146">
        <v>17.695329210000001</v>
      </c>
      <c r="G17" s="146">
        <v>11.53217574</v>
      </c>
      <c r="H17" s="146">
        <v>175.43816514</v>
      </c>
      <c r="I17" s="146">
        <v>40.90451848</v>
      </c>
      <c r="J17" s="146">
        <v>57.258691420000005</v>
      </c>
      <c r="K17" s="146">
        <v>140.89293021999998</v>
      </c>
      <c r="L17" s="146">
        <v>42.942336480000009</v>
      </c>
      <c r="M17" s="146">
        <v>27.861811630000002</v>
      </c>
      <c r="N17" s="146">
        <v>12.953543699999999</v>
      </c>
      <c r="O17" s="146">
        <v>44.40563731000001</v>
      </c>
      <c r="P17" s="162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1">
        <v>1067.6936787499999</v>
      </c>
      <c r="AD17" s="147">
        <v>1.9009042599999999</v>
      </c>
      <c r="AE17" s="146">
        <v>34.413266870000001</v>
      </c>
      <c r="AF17" s="146">
        <v>34.623474059999999</v>
      </c>
      <c r="AG17" s="146">
        <v>31.915462200000004</v>
      </c>
      <c r="AH17" s="146">
        <v>255.02978411999996</v>
      </c>
      <c r="AI17" s="146">
        <v>11.143929360000001</v>
      </c>
      <c r="AJ17" s="146">
        <v>24.827808959999995</v>
      </c>
      <c r="AK17" s="146">
        <v>136.15784281000001</v>
      </c>
      <c r="AL17" s="146">
        <v>12.301688179999998</v>
      </c>
      <c r="AM17" s="146">
        <v>39.310418930000012</v>
      </c>
      <c r="AN17" s="146">
        <v>19.021385540000001</v>
      </c>
      <c r="AO17" s="146">
        <v>64.444114330000005</v>
      </c>
      <c r="AP17" s="141">
        <v>665.09007961999998</v>
      </c>
      <c r="AQ17" s="146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20">
        <v>206.13182016000005</v>
      </c>
      <c r="AY17" s="20">
        <v>226.75872806000001</v>
      </c>
      <c r="AZ17" s="20">
        <v>116.81791427</v>
      </c>
      <c r="BA17" s="20">
        <v>115.01233621999999</v>
      </c>
      <c r="BB17" s="20">
        <v>71.142505900000003</v>
      </c>
      <c r="BC17" s="141">
        <v>2237.9794883599998</v>
      </c>
      <c r="BD17" s="148">
        <v>306.50977465</v>
      </c>
      <c r="BE17" s="20">
        <v>341.79344917000003</v>
      </c>
      <c r="BF17" s="20">
        <v>135.61495242000001</v>
      </c>
      <c r="BG17" s="20">
        <v>524.66011649000006</v>
      </c>
      <c r="BH17" s="20">
        <v>39.305385830000006</v>
      </c>
      <c r="BI17" s="20">
        <v>98.000152180000001</v>
      </c>
      <c r="BJ17" s="20">
        <v>201.95937320000002</v>
      </c>
      <c r="BK17" s="20">
        <v>58.445949910000003</v>
      </c>
      <c r="BL17" s="20">
        <v>136.45631274000002</v>
      </c>
      <c r="BM17" s="20">
        <v>456.64472920000003</v>
      </c>
      <c r="BN17" s="20">
        <v>63.738347369999985</v>
      </c>
      <c r="BO17" s="20">
        <v>155.03345336999999</v>
      </c>
      <c r="BP17" s="141">
        <v>2518.1619965300006</v>
      </c>
      <c r="BQ17" s="20">
        <v>87.092019219999997</v>
      </c>
      <c r="BR17" s="20">
        <v>21.067374819999998</v>
      </c>
      <c r="BS17" s="148">
        <f t="shared" si="0"/>
        <v>48.154926910000007</v>
      </c>
      <c r="BT17" s="20">
        <f t="shared" si="1"/>
        <v>648.30322382000008</v>
      </c>
      <c r="BU17" s="52">
        <f t="shared" si="2"/>
        <v>108.15939404</v>
      </c>
      <c r="BV17" s="145">
        <f t="shared" ref="BV17:BV51" si="3">((BU17/BT17)-1)*100</f>
        <v>-83.316542311375244</v>
      </c>
      <c r="BW17" s="66"/>
      <c r="BX17" s="66"/>
    </row>
    <row r="18" spans="1:76" ht="20.100000000000001" customHeight="1" x14ac:dyDescent="0.25">
      <c r="A18" s="171"/>
      <c r="B18" s="139"/>
      <c r="C18" s="140" t="s">
        <v>26</v>
      </c>
      <c r="D18" s="148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1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1">
        <v>1703.08265639</v>
      </c>
      <c r="AD18" s="148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1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20">
        <v>0</v>
      </c>
      <c r="AY18" s="20">
        <v>75.8</v>
      </c>
      <c r="AZ18" s="20">
        <v>75.825622230000008</v>
      </c>
      <c r="BA18" s="20">
        <v>68.243077420000006</v>
      </c>
      <c r="BB18" s="20">
        <v>237.25573867000003</v>
      </c>
      <c r="BC18" s="141">
        <v>3107.7202060200007</v>
      </c>
      <c r="BD18" s="148">
        <v>244.00777778</v>
      </c>
      <c r="BE18" s="20">
        <v>169.70845832999998</v>
      </c>
      <c r="BF18" s="20">
        <v>542.89092547000007</v>
      </c>
      <c r="BG18" s="20">
        <v>567.62214938</v>
      </c>
      <c r="BH18" s="20">
        <v>386.00683213999997</v>
      </c>
      <c r="BI18" s="20">
        <v>162.28751188000001</v>
      </c>
      <c r="BJ18" s="20">
        <v>169.08397006999999</v>
      </c>
      <c r="BK18" s="20">
        <v>174.53682334000001</v>
      </c>
      <c r="BL18" s="20">
        <v>223.79381067000003</v>
      </c>
      <c r="BM18" s="20">
        <v>1444.32912455</v>
      </c>
      <c r="BN18" s="20">
        <v>4034.5765770999997</v>
      </c>
      <c r="BO18" s="20">
        <v>1567.10407192</v>
      </c>
      <c r="BP18" s="141">
        <v>9685.9480326299999</v>
      </c>
      <c r="BQ18" s="20">
        <v>1345.0972483800001</v>
      </c>
      <c r="BR18" s="20">
        <v>1242.2017786700001</v>
      </c>
      <c r="BS18" s="148">
        <f t="shared" si="0"/>
        <v>485.93004671000006</v>
      </c>
      <c r="BT18" s="20">
        <f t="shared" si="1"/>
        <v>413.71623610999995</v>
      </c>
      <c r="BU18" s="52">
        <f t="shared" si="2"/>
        <v>2587.2990270500004</v>
      </c>
      <c r="BV18" s="145">
        <f t="shared" si="3"/>
        <v>525.38010385506914</v>
      </c>
      <c r="BW18" s="66"/>
      <c r="BX18" s="66"/>
    </row>
    <row r="19" spans="1:76" ht="20.100000000000001" customHeight="1" x14ac:dyDescent="0.25">
      <c r="A19" s="171"/>
      <c r="B19" s="139"/>
      <c r="C19" s="140" t="s">
        <v>27</v>
      </c>
      <c r="D19" s="148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1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41">
        <v>18.554507399977116</v>
      </c>
      <c r="AD19" s="148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41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20">
        <v>1.4073481200000002</v>
      </c>
      <c r="AY19" s="20">
        <v>0.2098584542013549</v>
      </c>
      <c r="AZ19" s="20">
        <v>10.547723900000001</v>
      </c>
      <c r="BA19" s="20">
        <v>1.0748952999954224</v>
      </c>
      <c r="BB19" s="20">
        <v>1.14457299995422</v>
      </c>
      <c r="BC19" s="141">
        <v>21.418799774151001</v>
      </c>
      <c r="BD19" s="148">
        <v>0.45860199997711198</v>
      </c>
      <c r="BE19" s="20">
        <v>5.7408750000000001E-2</v>
      </c>
      <c r="BF19" s="20">
        <v>6.0000000000000001E-3</v>
      </c>
      <c r="BG19" s="20">
        <v>0.91990300000000003</v>
      </c>
      <c r="BH19" s="20">
        <v>10.2302729904779</v>
      </c>
      <c r="BI19" s="20">
        <v>1.4611099999999999</v>
      </c>
      <c r="BJ19" s="20">
        <v>0</v>
      </c>
      <c r="BK19" s="20">
        <v>0</v>
      </c>
      <c r="BL19" s="20">
        <v>0</v>
      </c>
      <c r="BM19" s="20">
        <v>0</v>
      </c>
      <c r="BN19" s="20">
        <v>1.6266859999999999</v>
      </c>
      <c r="BO19" s="20">
        <v>0</v>
      </c>
      <c r="BP19" s="141">
        <v>14.75998274045501</v>
      </c>
      <c r="BQ19" s="20">
        <v>0.1167435</v>
      </c>
      <c r="BR19" s="20">
        <v>0</v>
      </c>
      <c r="BS19" s="148">
        <f t="shared" si="0"/>
        <v>2.4434855999847409</v>
      </c>
      <c r="BT19" s="20">
        <f t="shared" si="1"/>
        <v>0.51601074997711194</v>
      </c>
      <c r="BU19" s="52">
        <f t="shared" si="2"/>
        <v>0.1167435</v>
      </c>
      <c r="BV19" s="145">
        <f t="shared" si="3"/>
        <v>-77.375762034961809</v>
      </c>
      <c r="BW19" s="66"/>
      <c r="BX19" s="66"/>
    </row>
    <row r="20" spans="1:76" ht="20.100000000000001" customHeight="1" x14ac:dyDescent="0.25">
      <c r="A20" s="171"/>
      <c r="B20" s="139"/>
      <c r="C20" s="140" t="s">
        <v>33</v>
      </c>
      <c r="D20" s="148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1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1">
        <v>43907.720109719994</v>
      </c>
      <c r="AD20" s="148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1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20">
        <v>3305.00681024</v>
      </c>
      <c r="AY20" s="20">
        <v>2947.0298759899997</v>
      </c>
      <c r="AZ20" s="20">
        <v>3436.3889384999993</v>
      </c>
      <c r="BA20" s="20">
        <v>3689.10034245</v>
      </c>
      <c r="BB20" s="20">
        <v>3494.6084523299996</v>
      </c>
      <c r="BC20" s="141">
        <v>46313.783263260004</v>
      </c>
      <c r="BD20" s="148">
        <v>4978.2779044299987</v>
      </c>
      <c r="BE20" s="20">
        <v>3174.4195921</v>
      </c>
      <c r="BF20" s="20">
        <v>3308.4485708700013</v>
      </c>
      <c r="BG20" s="20">
        <v>6297.2013586800003</v>
      </c>
      <c r="BH20" s="20">
        <v>4418.2473511200005</v>
      </c>
      <c r="BI20" s="20">
        <v>3041.58341096</v>
      </c>
      <c r="BJ20" s="20">
        <v>4416.69945869</v>
      </c>
      <c r="BK20" s="20">
        <v>3334.5439864499999</v>
      </c>
      <c r="BL20" s="20">
        <v>2914.2606920900002</v>
      </c>
      <c r="BM20" s="20">
        <v>3138.3895096199994</v>
      </c>
      <c r="BN20" s="20">
        <v>2149.9498317799998</v>
      </c>
      <c r="BO20" s="20">
        <v>3223.6120298400001</v>
      </c>
      <c r="BP20" s="141">
        <v>44395.63369663</v>
      </c>
      <c r="BQ20" s="20">
        <v>3627.6943395800004</v>
      </c>
      <c r="BR20" s="20">
        <v>2660.4686917499998</v>
      </c>
      <c r="BS20" s="148">
        <f t="shared" si="0"/>
        <v>7516.5072650499997</v>
      </c>
      <c r="BT20" s="20">
        <f t="shared" si="1"/>
        <v>8152.6974965299987</v>
      </c>
      <c r="BU20" s="52">
        <f t="shared" si="2"/>
        <v>6288.1630313300002</v>
      </c>
      <c r="BV20" s="145">
        <f t="shared" si="3"/>
        <v>-22.87015390910301</v>
      </c>
      <c r="BW20" s="66"/>
      <c r="BX20" s="66"/>
    </row>
    <row r="21" spans="1:76" ht="20.100000000000001" customHeight="1" x14ac:dyDescent="0.25">
      <c r="A21" s="171"/>
      <c r="B21" s="139"/>
      <c r="C21" s="140" t="s">
        <v>28</v>
      </c>
      <c r="D21" s="148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1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1">
        <v>35694.909999999996</v>
      </c>
      <c r="AD21" s="148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1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20">
        <v>2677.05</v>
      </c>
      <c r="AY21" s="20">
        <v>2542.8199999999997</v>
      </c>
      <c r="AZ21" s="20">
        <v>2824.4199999999996</v>
      </c>
      <c r="BA21" s="20">
        <v>2987.4100000000003</v>
      </c>
      <c r="BB21" s="20">
        <v>3479.3500000000008</v>
      </c>
      <c r="BC21" s="141">
        <v>33819.53</v>
      </c>
      <c r="BD21" s="148">
        <v>3654.6400000000003</v>
      </c>
      <c r="BE21" s="20">
        <v>2845.34</v>
      </c>
      <c r="BF21" s="20">
        <v>2652.9900000000002</v>
      </c>
      <c r="BG21" s="20">
        <v>2550.42</v>
      </c>
      <c r="BH21" s="20">
        <v>2907.24</v>
      </c>
      <c r="BI21" s="20">
        <v>2627.36</v>
      </c>
      <c r="BJ21" s="20">
        <v>2951.76</v>
      </c>
      <c r="BK21" s="20">
        <v>2816.4399999999996</v>
      </c>
      <c r="BL21" s="20">
        <v>2627.59</v>
      </c>
      <c r="BM21" s="20">
        <v>2688.1500000000005</v>
      </c>
      <c r="BN21" s="20">
        <v>2861.58</v>
      </c>
      <c r="BO21" s="20">
        <v>3575.6800000000007</v>
      </c>
      <c r="BP21" s="141">
        <v>34759.19</v>
      </c>
      <c r="BQ21" s="20">
        <v>3772.63</v>
      </c>
      <c r="BR21" s="20">
        <v>2641.8300000000004</v>
      </c>
      <c r="BS21" s="148">
        <f t="shared" si="0"/>
        <v>5906.93</v>
      </c>
      <c r="BT21" s="20">
        <f t="shared" si="1"/>
        <v>6499.9800000000005</v>
      </c>
      <c r="BU21" s="52">
        <f t="shared" si="2"/>
        <v>6414.4600000000009</v>
      </c>
      <c r="BV21" s="145">
        <f t="shared" si="3"/>
        <v>-1.3156963559887824</v>
      </c>
      <c r="BW21" s="66"/>
      <c r="BX21" s="66"/>
    </row>
    <row r="22" spans="1:76" ht="20.100000000000001" customHeight="1" x14ac:dyDescent="0.25">
      <c r="A22" s="171"/>
      <c r="B22" s="139"/>
      <c r="C22" s="140" t="s">
        <v>29</v>
      </c>
      <c r="D22" s="148">
        <v>8544.4409409900018</v>
      </c>
      <c r="E22" s="20">
        <v>8352.4043050499949</v>
      </c>
      <c r="F22" s="20">
        <v>9596.6924030999962</v>
      </c>
      <c r="G22" s="20">
        <v>13601.625961919999</v>
      </c>
      <c r="H22" s="20">
        <v>11012.550294979999</v>
      </c>
      <c r="I22" s="20">
        <v>10680.719389819991</v>
      </c>
      <c r="J22" s="20">
        <v>14585.882436140006</v>
      </c>
      <c r="K22" s="20">
        <v>9283.7939647300045</v>
      </c>
      <c r="L22" s="20">
        <v>8250.031697679995</v>
      </c>
      <c r="M22" s="20">
        <v>9582.2451174000089</v>
      </c>
      <c r="N22" s="20">
        <v>9361.1906424999997</v>
      </c>
      <c r="O22" s="20">
        <v>12488.490762749998</v>
      </c>
      <c r="P22" s="141">
        <v>125340.06791706001</v>
      </c>
      <c r="Q22" s="20">
        <v>12416.30295372</v>
      </c>
      <c r="R22" s="20">
        <v>12628.460541230017</v>
      </c>
      <c r="S22" s="20">
        <v>12635.568834580001</v>
      </c>
      <c r="T22" s="20">
        <v>12402.623095689996</v>
      </c>
      <c r="U22" s="20">
        <v>14770.748224100003</v>
      </c>
      <c r="V22" s="20">
        <v>14877.187345190006</v>
      </c>
      <c r="W22" s="20">
        <v>13803.313600879988</v>
      </c>
      <c r="X22" s="20">
        <v>20335.332879690002</v>
      </c>
      <c r="Y22" s="20">
        <v>21165.58100404001</v>
      </c>
      <c r="Z22" s="20">
        <v>22651.201232039999</v>
      </c>
      <c r="AA22" s="20">
        <v>18208.937248550003</v>
      </c>
      <c r="AB22" s="20">
        <v>21426.828313200022</v>
      </c>
      <c r="AC22" s="141">
        <v>197322.08527291007</v>
      </c>
      <c r="AD22" s="148">
        <v>17135.489054010002</v>
      </c>
      <c r="AE22" s="20">
        <v>15709.58243833999</v>
      </c>
      <c r="AF22" s="20">
        <v>19006.018909660004</v>
      </c>
      <c r="AG22" s="20">
        <v>20220.70782691002</v>
      </c>
      <c r="AH22" s="20">
        <v>18554.315790160003</v>
      </c>
      <c r="AI22" s="20">
        <v>15817.230444990004</v>
      </c>
      <c r="AJ22" s="20">
        <v>16466.635696689988</v>
      </c>
      <c r="AK22" s="20">
        <v>14356.053497890005</v>
      </c>
      <c r="AL22" s="20">
        <v>16442.338977809999</v>
      </c>
      <c r="AM22" s="20">
        <v>18358.392219969999</v>
      </c>
      <c r="AN22" s="20">
        <v>19257.987113949999</v>
      </c>
      <c r="AO22" s="20">
        <v>19955.09290185001</v>
      </c>
      <c r="AP22" s="141">
        <v>211279.84487222999</v>
      </c>
      <c r="AQ22" s="20">
        <v>18532.630875529998</v>
      </c>
      <c r="AR22" s="20">
        <v>15335.895459210007</v>
      </c>
      <c r="AS22" s="20">
        <v>21040.081773339985</v>
      </c>
      <c r="AT22" s="20">
        <v>26974.528181069996</v>
      </c>
      <c r="AU22" s="20">
        <v>23219.987986839969</v>
      </c>
      <c r="AV22" s="20">
        <v>20971.063512210003</v>
      </c>
      <c r="AW22" s="20">
        <v>22974.987586859992</v>
      </c>
      <c r="AX22" s="20">
        <v>20214.61873882998</v>
      </c>
      <c r="AY22" s="20">
        <v>19747.108273489997</v>
      </c>
      <c r="AZ22" s="20">
        <v>30289.522987829936</v>
      </c>
      <c r="BA22" s="20">
        <v>18831.415708970013</v>
      </c>
      <c r="BB22" s="20">
        <v>18284.872022029987</v>
      </c>
      <c r="BC22" s="141">
        <v>256416.71310620982</v>
      </c>
      <c r="BD22" s="148">
        <v>17387.410164730005</v>
      </c>
      <c r="BE22" s="20">
        <v>11317.898967450001</v>
      </c>
      <c r="BF22" s="20">
        <v>18482.852008790018</v>
      </c>
      <c r="BG22" s="20">
        <v>22179.140899630027</v>
      </c>
      <c r="BH22" s="20">
        <v>20512.83666039001</v>
      </c>
      <c r="BI22" s="20">
        <v>15345.248275099992</v>
      </c>
      <c r="BJ22" s="20">
        <v>21075.958956510018</v>
      </c>
      <c r="BK22" s="20">
        <v>16264.79369818998</v>
      </c>
      <c r="BL22" s="20">
        <v>16188.691057020007</v>
      </c>
      <c r="BM22" s="20">
        <v>16535.245470910006</v>
      </c>
      <c r="BN22" s="20">
        <v>18873.954174739993</v>
      </c>
      <c r="BO22" s="20">
        <v>19052.197525859992</v>
      </c>
      <c r="BP22" s="141">
        <v>213216.22785932006</v>
      </c>
      <c r="BQ22" s="20">
        <v>18157.262790510013</v>
      </c>
      <c r="BR22" s="20">
        <v>15205.272604529997</v>
      </c>
      <c r="BS22" s="148">
        <f t="shared" si="0"/>
        <v>33868.526334740003</v>
      </c>
      <c r="BT22" s="20">
        <f t="shared" si="1"/>
        <v>28705.309132180006</v>
      </c>
      <c r="BU22" s="52">
        <f t="shared" si="2"/>
        <v>33362.535395040009</v>
      </c>
      <c r="BV22" s="145">
        <f t="shared" si="3"/>
        <v>16.224267926935632</v>
      </c>
      <c r="BW22" s="66"/>
      <c r="BX22" s="66"/>
    </row>
    <row r="23" spans="1:76" ht="20.100000000000001" customHeight="1" x14ac:dyDescent="0.25">
      <c r="A23" s="171"/>
      <c r="B23" s="139"/>
      <c r="C23" s="140" t="s">
        <v>89</v>
      </c>
      <c r="D23" s="148">
        <v>10794.160327060004</v>
      </c>
      <c r="E23" s="20">
        <v>9184.7468187599989</v>
      </c>
      <c r="F23" s="20">
        <v>9073.0911673600058</v>
      </c>
      <c r="G23" s="20">
        <v>9901.1687535599922</v>
      </c>
      <c r="H23" s="20">
        <v>9046.0821721200009</v>
      </c>
      <c r="I23" s="20">
        <v>10266.581925539997</v>
      </c>
      <c r="J23" s="20">
        <v>11832.191776700001</v>
      </c>
      <c r="K23" s="20">
        <v>8992.0658809000015</v>
      </c>
      <c r="L23" s="20">
        <v>10430.282340020007</v>
      </c>
      <c r="M23" s="20">
        <v>12662.982038060003</v>
      </c>
      <c r="N23" s="20">
        <v>11197.604581259995</v>
      </c>
      <c r="O23" s="20">
        <v>14622.308592749989</v>
      </c>
      <c r="P23" s="141">
        <v>128003.26637409</v>
      </c>
      <c r="Q23" s="20">
        <v>9941.8882398200003</v>
      </c>
      <c r="R23" s="20">
        <v>8762.7027663599965</v>
      </c>
      <c r="S23" s="20">
        <v>11883.089605760002</v>
      </c>
      <c r="T23" s="20">
        <v>11883.800333079997</v>
      </c>
      <c r="U23" s="20">
        <v>11206.317768899997</v>
      </c>
      <c r="V23" s="20">
        <v>12400.456084239999</v>
      </c>
      <c r="W23" s="20">
        <v>9796.9306854600072</v>
      </c>
      <c r="X23" s="20">
        <v>11107.800063600003</v>
      </c>
      <c r="Y23" s="20">
        <v>11083.871656900004</v>
      </c>
      <c r="Z23" s="20">
        <v>11407.561914540005</v>
      </c>
      <c r="AA23" s="20">
        <v>11185.685569100007</v>
      </c>
      <c r="AB23" s="20">
        <v>15292.831173559996</v>
      </c>
      <c r="AC23" s="141">
        <v>135952.93586132003</v>
      </c>
      <c r="AD23" s="148">
        <v>9754.8211643199993</v>
      </c>
      <c r="AE23" s="20">
        <v>7681.1560462599991</v>
      </c>
      <c r="AF23" s="20">
        <v>10737.775838880003</v>
      </c>
      <c r="AG23" s="20">
        <v>12359.328451800004</v>
      </c>
      <c r="AH23" s="20">
        <v>10566.667899819993</v>
      </c>
      <c r="AI23" s="20">
        <v>10257.762596020002</v>
      </c>
      <c r="AJ23" s="20">
        <v>10832.135144000007</v>
      </c>
      <c r="AK23" s="20">
        <v>11355.871115939997</v>
      </c>
      <c r="AL23" s="20">
        <v>10497.062877980003</v>
      </c>
      <c r="AM23" s="20">
        <v>12377.821282659999</v>
      </c>
      <c r="AN23" s="20">
        <v>11376.064441140003</v>
      </c>
      <c r="AO23" s="20">
        <v>13281.292248300002</v>
      </c>
      <c r="AP23" s="141">
        <v>131077.75910712001</v>
      </c>
      <c r="AQ23" s="20">
        <v>12546.542158379994</v>
      </c>
      <c r="AR23" s="20">
        <v>9253.1966906399939</v>
      </c>
      <c r="AS23" s="20">
        <v>11639.996667199995</v>
      </c>
      <c r="AT23" s="20">
        <v>13797.669137660007</v>
      </c>
      <c r="AU23" s="20">
        <v>12129.230542039992</v>
      </c>
      <c r="AV23" s="20">
        <v>12651.979254159995</v>
      </c>
      <c r="AW23" s="20">
        <v>13129.824350220002</v>
      </c>
      <c r="AX23" s="20">
        <v>12764.170624419996</v>
      </c>
      <c r="AY23" s="20">
        <v>11101.131379800005</v>
      </c>
      <c r="AZ23" s="20">
        <v>13065.797808539997</v>
      </c>
      <c r="BA23" s="20">
        <v>14353.049232899995</v>
      </c>
      <c r="BB23" s="20">
        <v>16139.926503019999</v>
      </c>
      <c r="BC23" s="141">
        <v>152572.51434897995</v>
      </c>
      <c r="BD23" s="148">
        <v>17238.502485030003</v>
      </c>
      <c r="BE23" s="20">
        <v>11464.584989009993</v>
      </c>
      <c r="BF23" s="20">
        <v>12092.998457739992</v>
      </c>
      <c r="BG23" s="20">
        <v>16696.529910440004</v>
      </c>
      <c r="BH23" s="20">
        <v>13182.888624980009</v>
      </c>
      <c r="BI23" s="20">
        <v>14845.964631750005</v>
      </c>
      <c r="BJ23" s="20">
        <v>17502.228647360011</v>
      </c>
      <c r="BK23" s="20">
        <v>13661.095599850003</v>
      </c>
      <c r="BL23" s="20">
        <v>13045.647869800001</v>
      </c>
      <c r="BM23" s="20">
        <v>14415.026582850003</v>
      </c>
      <c r="BN23" s="20">
        <v>12180.430561609999</v>
      </c>
      <c r="BO23" s="20">
        <v>14764.520449350002</v>
      </c>
      <c r="BP23" s="141">
        <v>171090.41880977002</v>
      </c>
      <c r="BQ23" s="20">
        <v>12335.806292880001</v>
      </c>
      <c r="BR23" s="20">
        <v>9917.4392374599993</v>
      </c>
      <c r="BS23" s="148">
        <f t="shared" si="0"/>
        <v>21799.738849019988</v>
      </c>
      <c r="BT23" s="20">
        <f t="shared" si="1"/>
        <v>28703.087474039996</v>
      </c>
      <c r="BU23" s="52">
        <f t="shared" si="2"/>
        <v>22253.245530339998</v>
      </c>
      <c r="BV23" s="145">
        <f t="shared" si="3"/>
        <v>-22.470899513975439</v>
      </c>
      <c r="BW23" s="66"/>
      <c r="BX23" s="66"/>
    </row>
    <row r="24" spans="1:76" ht="20.100000000000001" customHeight="1" x14ac:dyDescent="0.25">
      <c r="A24" s="171"/>
      <c r="B24" s="139"/>
      <c r="C24" s="140" t="s">
        <v>105</v>
      </c>
      <c r="D24" s="148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41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141">
        <v>0</v>
      </c>
      <c r="AD24" s="148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141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141">
        <v>0</v>
      </c>
      <c r="BD24" s="148">
        <v>3.9235533</v>
      </c>
      <c r="BE24" s="20">
        <v>6.8128541800000004</v>
      </c>
      <c r="BF24" s="20">
        <v>12.685699140000001</v>
      </c>
      <c r="BG24" s="20">
        <v>19.03817604</v>
      </c>
      <c r="BH24" s="20">
        <v>16.048655559999997</v>
      </c>
      <c r="BI24" s="20">
        <v>14.070718080000002</v>
      </c>
      <c r="BJ24" s="20">
        <v>36.744566759999998</v>
      </c>
      <c r="BK24" s="20">
        <v>32.411224019999999</v>
      </c>
      <c r="BL24" s="20">
        <v>32.39608028</v>
      </c>
      <c r="BM24" s="20">
        <v>43.897832980000004</v>
      </c>
      <c r="BN24" s="20">
        <v>27.327730160000002</v>
      </c>
      <c r="BO24" s="20">
        <v>38.222986219999996</v>
      </c>
      <c r="BP24" s="141">
        <v>283.58007672000002</v>
      </c>
      <c r="BQ24" s="20">
        <v>31.727332000000001</v>
      </c>
      <c r="BR24" s="20">
        <v>18.833799460000005</v>
      </c>
      <c r="BS24" s="148">
        <f t="shared" si="0"/>
        <v>0</v>
      </c>
      <c r="BT24" s="20">
        <f t="shared" si="1"/>
        <v>10.73640748</v>
      </c>
      <c r="BU24" s="52">
        <f t="shared" si="2"/>
        <v>50.561131460000006</v>
      </c>
      <c r="BV24" s="145">
        <f t="shared" si="3"/>
        <v>370.93156210945153</v>
      </c>
      <c r="BW24" s="66"/>
      <c r="BX24" s="66"/>
    </row>
    <row r="25" spans="1:76" ht="20.100000000000001" customHeight="1" x14ac:dyDescent="0.25">
      <c r="A25" s="171"/>
      <c r="B25" s="139"/>
      <c r="C25" s="140" t="s">
        <v>34</v>
      </c>
      <c r="D25" s="148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1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1">
        <v>3495.0350460799996</v>
      </c>
      <c r="AD25" s="148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1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20">
        <v>393.28269413999999</v>
      </c>
      <c r="AX25" s="20">
        <v>391.54921653999992</v>
      </c>
      <c r="AY25" s="20">
        <v>354.12330618000004</v>
      </c>
      <c r="AZ25" s="20">
        <v>410.80853419999983</v>
      </c>
      <c r="BA25" s="20">
        <v>390.03724707999999</v>
      </c>
      <c r="BB25" s="20">
        <v>530.5855263599999</v>
      </c>
      <c r="BC25" s="141">
        <v>4626.1029302199995</v>
      </c>
      <c r="BD25" s="148">
        <v>437.93476121999993</v>
      </c>
      <c r="BE25" s="20">
        <v>379.4779337999999</v>
      </c>
      <c r="BF25" s="20">
        <v>381.24496783999996</v>
      </c>
      <c r="BG25" s="20">
        <v>435.31570372000016</v>
      </c>
      <c r="BH25" s="20">
        <v>425.47438485999999</v>
      </c>
      <c r="BI25" s="20">
        <v>388.8534277600001</v>
      </c>
      <c r="BJ25" s="20">
        <v>465.87182356000005</v>
      </c>
      <c r="BK25" s="20">
        <v>438.6395203400001</v>
      </c>
      <c r="BL25" s="20">
        <v>441.48630152000004</v>
      </c>
      <c r="BM25" s="20">
        <v>411.84272801999998</v>
      </c>
      <c r="BN25" s="20">
        <v>547.89125134999995</v>
      </c>
      <c r="BO25" s="20">
        <v>1165.7373492100003</v>
      </c>
      <c r="BP25" s="141">
        <v>5919.7701532000001</v>
      </c>
      <c r="BQ25" s="20">
        <v>859.43749349999962</v>
      </c>
      <c r="BR25" s="20">
        <v>774.40658872000006</v>
      </c>
      <c r="BS25" s="148">
        <f t="shared" si="0"/>
        <v>715.53809808000005</v>
      </c>
      <c r="BT25" s="20">
        <f t="shared" si="1"/>
        <v>817.41269501999977</v>
      </c>
      <c r="BU25" s="52">
        <f t="shared" si="2"/>
        <v>1633.8440822199996</v>
      </c>
      <c r="BV25" s="145">
        <f t="shared" si="3"/>
        <v>99.879949525377015</v>
      </c>
      <c r="BW25" s="66"/>
      <c r="BX25" s="66"/>
    </row>
    <row r="26" spans="1:76" ht="20.100000000000001" customHeight="1" x14ac:dyDescent="0.25">
      <c r="A26" s="171"/>
      <c r="B26" s="139"/>
      <c r="C26" s="140" t="s">
        <v>88</v>
      </c>
      <c r="D26" s="148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41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1">
        <v>0</v>
      </c>
      <c r="AD26" s="148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1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52">
        <v>0</v>
      </c>
      <c r="BC26" s="141">
        <v>6.5000000000000002E-2</v>
      </c>
      <c r="BD26" s="148">
        <v>4.3999999999999997E-2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141">
        <v>4.3999999999999997E-2</v>
      </c>
      <c r="BQ26" s="20">
        <v>0</v>
      </c>
      <c r="BR26" s="20">
        <v>0</v>
      </c>
      <c r="BS26" s="148">
        <f t="shared" si="0"/>
        <v>0.05</v>
      </c>
      <c r="BT26" s="20">
        <f t="shared" si="1"/>
        <v>4.3999999999999997E-2</v>
      </c>
      <c r="BU26" s="52">
        <f t="shared" si="2"/>
        <v>0</v>
      </c>
      <c r="BV26" s="145"/>
      <c r="BW26" s="66"/>
      <c r="BX26" s="66"/>
    </row>
    <row r="27" spans="1:76" ht="20.100000000000001" customHeight="1" thickBot="1" x14ac:dyDescent="0.3">
      <c r="A27" s="171"/>
      <c r="B27" s="139"/>
      <c r="C27" s="140" t="s">
        <v>103</v>
      </c>
      <c r="D27" s="148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41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141">
        <v>0</v>
      </c>
      <c r="AD27" s="148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141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141">
        <v>0</v>
      </c>
      <c r="BD27" s="148">
        <v>4.0000000000000003E-7</v>
      </c>
      <c r="BE27" s="20">
        <v>0</v>
      </c>
      <c r="BF27" s="20">
        <v>1.5400000000000002E-5</v>
      </c>
      <c r="BG27" s="20">
        <v>2.7100000000000001E-5</v>
      </c>
      <c r="BH27" s="20">
        <v>1.8400000000000003E-5</v>
      </c>
      <c r="BI27" s="20">
        <v>1.9000000000000001E-5</v>
      </c>
      <c r="BJ27" s="20">
        <v>239.82419332000001</v>
      </c>
      <c r="BK27" s="20">
        <v>650.78960229000006</v>
      </c>
      <c r="BL27" s="20">
        <v>492.00016927000007</v>
      </c>
      <c r="BM27" s="20">
        <v>510.44459610000007</v>
      </c>
      <c r="BN27" s="20">
        <v>309.98133157999996</v>
      </c>
      <c r="BO27" s="20">
        <v>296.79136031000002</v>
      </c>
      <c r="BP27" s="141">
        <v>2499.8313331700006</v>
      </c>
      <c r="BQ27" s="20">
        <v>351.38678464000003</v>
      </c>
      <c r="BR27" s="20">
        <v>432.62679307000002</v>
      </c>
      <c r="BS27" s="148">
        <f t="shared" si="0"/>
        <v>0</v>
      </c>
      <c r="BT27" s="20">
        <f t="shared" si="1"/>
        <v>4.0000000000000003E-7</v>
      </c>
      <c r="BU27" s="52">
        <f t="shared" si="2"/>
        <v>784.01357771000005</v>
      </c>
      <c r="BV27" s="145"/>
      <c r="BW27" s="66"/>
      <c r="BX27" s="66"/>
    </row>
    <row r="28" spans="1:76" ht="20.100000000000001" customHeight="1" x14ac:dyDescent="0.3">
      <c r="A28" s="171"/>
      <c r="B28" s="152" t="s">
        <v>100</v>
      </c>
      <c r="C28" s="153"/>
      <c r="D28" s="156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7"/>
      <c r="P28" s="154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62"/>
      <c r="AD28" s="156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4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4"/>
      <c r="BD28" s="156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4"/>
      <c r="BQ28" s="155"/>
      <c r="BR28" s="155"/>
      <c r="BS28" s="156"/>
      <c r="BT28" s="155"/>
      <c r="BU28" s="157"/>
      <c r="BV28" s="154"/>
      <c r="BW28" s="66"/>
      <c r="BX28" s="66"/>
    </row>
    <row r="29" spans="1:76" ht="20.100000000000001" customHeight="1" thickBot="1" x14ac:dyDescent="0.3">
      <c r="A29" s="171"/>
      <c r="B29" s="340" t="s">
        <v>12</v>
      </c>
      <c r="C29" s="341"/>
      <c r="D29" s="160">
        <v>5420.1936951400012</v>
      </c>
      <c r="E29" s="158">
        <v>4050.2905362541997</v>
      </c>
      <c r="F29" s="158">
        <v>4462.6094886071987</v>
      </c>
      <c r="G29" s="158">
        <v>5216.1670760038005</v>
      </c>
      <c r="H29" s="158">
        <v>4314.1787176739999</v>
      </c>
      <c r="I29" s="158">
        <v>4513.4632228266</v>
      </c>
      <c r="J29" s="158">
        <v>3630.6653592173998</v>
      </c>
      <c r="K29" s="158">
        <v>4199.5295919010014</v>
      </c>
      <c r="L29" s="158">
        <v>3905.2224769530003</v>
      </c>
      <c r="M29" s="158">
        <v>5162.4829704741996</v>
      </c>
      <c r="N29" s="158">
        <v>3624.3136948214001</v>
      </c>
      <c r="O29" s="161">
        <v>8265.1698030636035</v>
      </c>
      <c r="P29" s="161">
        <v>56764.286632936404</v>
      </c>
      <c r="Q29" s="158">
        <v>4327.8268588309993</v>
      </c>
      <c r="R29" s="158">
        <v>4644.2946300772001</v>
      </c>
      <c r="S29" s="158">
        <v>6809.4871993427996</v>
      </c>
      <c r="T29" s="158">
        <v>6877.688912476201</v>
      </c>
      <c r="U29" s="158">
        <v>6660.044508574797</v>
      </c>
      <c r="V29" s="158">
        <v>5838.4853632937993</v>
      </c>
      <c r="W29" s="158">
        <v>4681.0937536649999</v>
      </c>
      <c r="X29" s="158">
        <v>5340.4418501532</v>
      </c>
      <c r="Y29" s="158">
        <v>5411.0218811081995</v>
      </c>
      <c r="Z29" s="158">
        <v>4889.4481571222004</v>
      </c>
      <c r="AA29" s="158">
        <v>6217.742404056401</v>
      </c>
      <c r="AB29" s="158">
        <v>5055.7747832704008</v>
      </c>
      <c r="AC29" s="159">
        <v>66753.350301971208</v>
      </c>
      <c r="AD29" s="160">
        <v>3955.4400208092002</v>
      </c>
      <c r="AE29" s="158">
        <v>4043.7330351572</v>
      </c>
      <c r="AF29" s="158">
        <v>5733.4904984769992</v>
      </c>
      <c r="AG29" s="158">
        <v>5860.6477516734012</v>
      </c>
      <c r="AH29" s="158">
        <v>10901.956699348402</v>
      </c>
      <c r="AI29" s="158">
        <v>8361.7570996260019</v>
      </c>
      <c r="AJ29" s="158">
        <v>7328.1693051154016</v>
      </c>
      <c r="AK29" s="158">
        <v>7851.427755441201</v>
      </c>
      <c r="AL29" s="158">
        <v>7225.2465216148021</v>
      </c>
      <c r="AM29" s="158">
        <v>5949.2300955080009</v>
      </c>
      <c r="AN29" s="158">
        <v>4999.9349799532001</v>
      </c>
      <c r="AO29" s="158">
        <v>6542.0424125755999</v>
      </c>
      <c r="AP29" s="159">
        <v>78753.076175299415</v>
      </c>
      <c r="AQ29" s="158">
        <v>6586.765481689401</v>
      </c>
      <c r="AR29" s="158">
        <v>4955.5957561711994</v>
      </c>
      <c r="AS29" s="158">
        <v>4231.688482246399</v>
      </c>
      <c r="AT29" s="158">
        <v>5739.647854950801</v>
      </c>
      <c r="AU29" s="158">
        <v>6347.9530149896009</v>
      </c>
      <c r="AV29" s="158">
        <v>5393.4923893381983</v>
      </c>
      <c r="AW29" s="158">
        <v>4410.8322749078006</v>
      </c>
      <c r="AX29" s="158">
        <v>5490.5126150812011</v>
      </c>
      <c r="AY29" s="158">
        <v>4851.4275669734006</v>
      </c>
      <c r="AZ29" s="158">
        <v>4682.4640717987995</v>
      </c>
      <c r="BA29" s="158">
        <v>4998.4306868426002</v>
      </c>
      <c r="BB29" s="158">
        <v>4570.2151436116001</v>
      </c>
      <c r="BC29" s="159">
        <v>62259.025338601008</v>
      </c>
      <c r="BD29" s="160">
        <v>4373.9112218172004</v>
      </c>
      <c r="BE29" s="158">
        <v>4620.2808664068016</v>
      </c>
      <c r="BF29" s="158">
        <v>4693.3116238554003</v>
      </c>
      <c r="BG29" s="158">
        <v>4288.0332178529998</v>
      </c>
      <c r="BH29" s="158">
        <v>5292.1860600167993</v>
      </c>
      <c r="BI29" s="158">
        <v>3854.4810574662019</v>
      </c>
      <c r="BJ29" s="158">
        <v>4808.5458937025987</v>
      </c>
      <c r="BK29" s="158">
        <v>6734.5906395432012</v>
      </c>
      <c r="BL29" s="158">
        <v>6341.112215169198</v>
      </c>
      <c r="BM29" s="158">
        <v>5691.5992816102007</v>
      </c>
      <c r="BN29" s="158">
        <v>5539.9415927450009</v>
      </c>
      <c r="BO29" s="158">
        <v>5421.8157730100029</v>
      </c>
      <c r="BP29" s="159">
        <v>61659.809443195598</v>
      </c>
      <c r="BQ29" s="158">
        <v>6052.9603005970012</v>
      </c>
      <c r="BR29" s="158">
        <v>5598.9201859752011</v>
      </c>
      <c r="BS29" s="160">
        <f t="shared" ref="BS29:BS63" si="4">SUM($AQ29:$AR29)</f>
        <v>11542.361237860601</v>
      </c>
      <c r="BT29" s="158">
        <f t="shared" ref="BT29:BT63" si="5">SUM($BD29:$BE29)</f>
        <v>8994.1920882240011</v>
      </c>
      <c r="BU29" s="161">
        <f t="shared" si="2"/>
        <v>11651.880486572201</v>
      </c>
      <c r="BV29" s="159">
        <f t="shared" si="3"/>
        <v>29.548939718864609</v>
      </c>
      <c r="BW29" s="66"/>
      <c r="BX29" s="66"/>
    </row>
    <row r="30" spans="1:76" ht="20.100000000000001" customHeight="1" x14ac:dyDescent="0.25">
      <c r="A30" s="171"/>
      <c r="B30" s="143"/>
      <c r="C30" s="144" t="s">
        <v>25</v>
      </c>
      <c r="D30" s="148">
        <v>0.57605011520000005</v>
      </c>
      <c r="E30" s="146">
        <v>0.54140690939999991</v>
      </c>
      <c r="F30" s="146">
        <v>0.48607799099999993</v>
      </c>
      <c r="G30" s="146">
        <v>0.43117048240000017</v>
      </c>
      <c r="H30" s="146">
        <v>1.1162819751999999</v>
      </c>
      <c r="I30" s="146">
        <v>0.4747330602</v>
      </c>
      <c r="J30" s="146">
        <v>2.3541977185999996</v>
      </c>
      <c r="K30" s="146">
        <v>0.40868923340000002</v>
      </c>
      <c r="L30" s="146">
        <v>48.520121097000001</v>
      </c>
      <c r="M30" s="146">
        <v>2.131081295</v>
      </c>
      <c r="N30" s="146">
        <v>1.0520450038000002</v>
      </c>
      <c r="O30" s="146">
        <v>9.1902528885999999</v>
      </c>
      <c r="P30" s="141">
        <v>67.282107769800007</v>
      </c>
      <c r="Q30" s="20">
        <v>1.0579625084000002</v>
      </c>
      <c r="R30" s="20">
        <v>0.9025004338</v>
      </c>
      <c r="S30" s="20">
        <v>0.36255058839999998</v>
      </c>
      <c r="T30" s="20">
        <v>0.91117785360000025</v>
      </c>
      <c r="U30" s="20">
        <v>0.47214244979999997</v>
      </c>
      <c r="V30" s="20">
        <v>0.69992490819999997</v>
      </c>
      <c r="W30" s="20">
        <v>0.78081020779999999</v>
      </c>
      <c r="X30" s="20">
        <v>3.8009929160000002</v>
      </c>
      <c r="Y30" s="20">
        <v>0.65524524799999995</v>
      </c>
      <c r="Z30" s="20">
        <v>0.48607785379999985</v>
      </c>
      <c r="AA30" s="20">
        <v>0.6688270876000002</v>
      </c>
      <c r="AB30" s="20">
        <v>0.77135836260000035</v>
      </c>
      <c r="AC30" s="141">
        <v>11.569570418000001</v>
      </c>
      <c r="AD30" s="147">
        <v>1.3082516664000001</v>
      </c>
      <c r="AE30" s="146">
        <v>1.4178705562000005</v>
      </c>
      <c r="AF30" s="146">
        <v>1.2255536118000001</v>
      </c>
      <c r="AG30" s="146">
        <v>1.0179400336</v>
      </c>
      <c r="AH30" s="146">
        <v>8.6374738828000019</v>
      </c>
      <c r="AI30" s="146">
        <v>0.71329779219999945</v>
      </c>
      <c r="AJ30" s="146">
        <v>1.2193561506000004</v>
      </c>
      <c r="AK30" s="146">
        <v>4.7609014655999999</v>
      </c>
      <c r="AL30" s="146">
        <v>1.0757561135999998</v>
      </c>
      <c r="AM30" s="146">
        <v>0.87956875720000005</v>
      </c>
      <c r="AN30" s="146">
        <v>1.9903700040000001</v>
      </c>
      <c r="AO30" s="146">
        <v>1.2402044451999998</v>
      </c>
      <c r="AP30" s="141">
        <v>25.486544479200003</v>
      </c>
      <c r="AQ30" s="146">
        <v>1.4668775729999999</v>
      </c>
      <c r="AR30" s="20">
        <v>31.3601059772</v>
      </c>
      <c r="AS30" s="20">
        <v>1.1679929981999999</v>
      </c>
      <c r="AT30" s="20">
        <v>0.94815092119999989</v>
      </c>
      <c r="AU30" s="20">
        <v>1.1683174762000004</v>
      </c>
      <c r="AV30" s="20">
        <v>3.7390705771999997</v>
      </c>
      <c r="AW30" s="20">
        <v>1.4339613721999993</v>
      </c>
      <c r="AX30" s="20">
        <v>1.3627973100000004</v>
      </c>
      <c r="AY30" s="20">
        <v>0.82696469940000061</v>
      </c>
      <c r="AZ30" s="20">
        <v>1.3090184771999993</v>
      </c>
      <c r="BA30" s="20">
        <v>0.95767548239999978</v>
      </c>
      <c r="BB30" s="20">
        <v>1.3969046126</v>
      </c>
      <c r="BC30" s="141">
        <v>47.137837476799994</v>
      </c>
      <c r="BD30" s="148">
        <v>5.4994452239999978</v>
      </c>
      <c r="BE30" s="20">
        <v>4.338640271</v>
      </c>
      <c r="BF30" s="20">
        <v>0.74026472659999976</v>
      </c>
      <c r="BG30" s="20">
        <v>1.8037401367999997</v>
      </c>
      <c r="BH30" s="20">
        <v>1.6193108889999999</v>
      </c>
      <c r="BI30" s="20">
        <v>1.3426142982</v>
      </c>
      <c r="BJ30" s="20">
        <v>1.1165849814000002</v>
      </c>
      <c r="BK30" s="20">
        <v>0.94523480380000013</v>
      </c>
      <c r="BL30" s="20">
        <v>33.180705455799995</v>
      </c>
      <c r="BM30" s="20">
        <v>1.9381143656000022</v>
      </c>
      <c r="BN30" s="20">
        <v>1.1896445301999998</v>
      </c>
      <c r="BO30" s="20">
        <v>0.99292202519999984</v>
      </c>
      <c r="BP30" s="141">
        <v>54.707221707599999</v>
      </c>
      <c r="BQ30" s="20">
        <v>1.1975622050000001</v>
      </c>
      <c r="BR30" s="20">
        <v>1.9298658330000023</v>
      </c>
      <c r="BS30" s="148">
        <f t="shared" si="4"/>
        <v>32.826983550199998</v>
      </c>
      <c r="BT30" s="20">
        <f t="shared" si="5"/>
        <v>9.8380854949999978</v>
      </c>
      <c r="BU30" s="52">
        <f t="shared" si="2"/>
        <v>3.1274280380000024</v>
      </c>
      <c r="BV30" s="145">
        <f t="shared" si="3"/>
        <v>-68.211009758052498</v>
      </c>
      <c r="BW30" s="66"/>
      <c r="BX30" s="66"/>
    </row>
    <row r="31" spans="1:76" ht="20.100000000000001" customHeight="1" x14ac:dyDescent="0.25">
      <c r="A31" s="171"/>
      <c r="B31" s="139"/>
      <c r="C31" s="140" t="s">
        <v>26</v>
      </c>
      <c r="D31" s="148">
        <v>0</v>
      </c>
      <c r="E31" s="20">
        <v>0</v>
      </c>
      <c r="F31" s="20">
        <v>0</v>
      </c>
      <c r="G31" s="20">
        <v>0</v>
      </c>
      <c r="H31" s="20">
        <v>0</v>
      </c>
      <c r="I31" s="20">
        <v>18.873070104</v>
      </c>
      <c r="J31" s="20">
        <v>30.541567896</v>
      </c>
      <c r="K31" s="20">
        <v>38.779908456800001</v>
      </c>
      <c r="L31" s="20">
        <v>24.982430793600003</v>
      </c>
      <c r="M31" s="20">
        <v>35.348325923399997</v>
      </c>
      <c r="N31" s="20">
        <v>32.190682535199997</v>
      </c>
      <c r="O31" s="20">
        <v>30.886140550999997</v>
      </c>
      <c r="P31" s="141">
        <v>211.60212625999998</v>
      </c>
      <c r="Q31" s="20">
        <v>28.965602397200001</v>
      </c>
      <c r="R31" s="20">
        <v>16.679511084600001</v>
      </c>
      <c r="S31" s="20">
        <v>5.8346684536</v>
      </c>
      <c r="T31" s="20">
        <v>7.9612679734</v>
      </c>
      <c r="U31" s="20">
        <v>7.275341924200001</v>
      </c>
      <c r="V31" s="20">
        <v>5.4906728618000002</v>
      </c>
      <c r="W31" s="20">
        <v>0.27454687259999999</v>
      </c>
      <c r="X31" s="20">
        <v>7.5493333426000007</v>
      </c>
      <c r="Y31" s="20">
        <v>0.65205123200000004</v>
      </c>
      <c r="Z31" s="20">
        <v>0.3775566326</v>
      </c>
      <c r="AA31" s="20">
        <v>105.23339559179999</v>
      </c>
      <c r="AB31" s="20">
        <v>207.87372085620001</v>
      </c>
      <c r="AC31" s="141">
        <v>394.16766922260001</v>
      </c>
      <c r="AD31" s="148">
        <v>105.022141</v>
      </c>
      <c r="AE31" s="20">
        <v>0</v>
      </c>
      <c r="AF31" s="20">
        <v>0</v>
      </c>
      <c r="AG31" s="20">
        <v>164.64628828760002</v>
      </c>
      <c r="AH31" s="20">
        <v>126.04411365000001</v>
      </c>
      <c r="AI31" s="20">
        <v>89.18</v>
      </c>
      <c r="AJ31" s="20">
        <v>89.220874143800003</v>
      </c>
      <c r="AK31" s="20">
        <v>363.6428834248</v>
      </c>
      <c r="AL31" s="20">
        <v>212.6757208562</v>
      </c>
      <c r="AM31" s="20">
        <v>202.41532834180001</v>
      </c>
      <c r="AN31" s="20">
        <v>102.91572085620001</v>
      </c>
      <c r="AO31" s="20">
        <v>96.04</v>
      </c>
      <c r="AP31" s="141">
        <v>1551.8030705604001</v>
      </c>
      <c r="AQ31" s="20">
        <v>370.55319006860003</v>
      </c>
      <c r="AR31" s="20">
        <v>0</v>
      </c>
      <c r="AS31" s="20">
        <v>96.04</v>
      </c>
      <c r="AT31" s="20">
        <v>580.24899943499997</v>
      </c>
      <c r="AU31" s="20">
        <v>446.65870433800001</v>
      </c>
      <c r="AV31" s="20">
        <v>123.5114416438</v>
      </c>
      <c r="AW31" s="20">
        <v>116.70070042259999</v>
      </c>
      <c r="AX31" s="20">
        <v>0</v>
      </c>
      <c r="AY31" s="20">
        <v>34.299999999999997</v>
      </c>
      <c r="AZ31" s="20">
        <v>130.37144171240001</v>
      </c>
      <c r="BA31" s="20">
        <v>233.3217482876</v>
      </c>
      <c r="BB31" s="20">
        <v>0</v>
      </c>
      <c r="BC31" s="141">
        <v>2131.7062259079999</v>
      </c>
      <c r="BD31" s="148">
        <v>198.98401842480001</v>
      </c>
      <c r="BE31" s="20">
        <v>287.00766670939998</v>
      </c>
      <c r="BF31" s="20">
        <v>343.06812364159998</v>
      </c>
      <c r="BG31" s="20">
        <v>144.11240278539998</v>
      </c>
      <c r="BH31" s="20">
        <v>233.29449892700001</v>
      </c>
      <c r="BI31" s="20">
        <v>248.21362562360002</v>
      </c>
      <c r="BJ31" s="20">
        <v>290.66952428220003</v>
      </c>
      <c r="BK31" s="20">
        <v>415.81086522500004</v>
      </c>
      <c r="BL31" s="20">
        <v>170.94655049779999</v>
      </c>
      <c r="BM31" s="20">
        <v>370.77200554659998</v>
      </c>
      <c r="BN31" s="20">
        <v>1008.8252945624</v>
      </c>
      <c r="BO31" s="20">
        <v>518.7559953128</v>
      </c>
      <c r="BP31" s="141">
        <v>4230.4605715385997</v>
      </c>
      <c r="BQ31" s="20">
        <v>584.15009607780007</v>
      </c>
      <c r="BR31" s="20">
        <v>660.15877232339994</v>
      </c>
      <c r="BS31" s="148">
        <f t="shared" si="4"/>
        <v>370.55319006860003</v>
      </c>
      <c r="BT31" s="20">
        <f t="shared" si="5"/>
        <v>485.9916851342</v>
      </c>
      <c r="BU31" s="52">
        <f t="shared" si="2"/>
        <v>1244.3088684012</v>
      </c>
      <c r="BV31" s="145">
        <f t="shared" si="3"/>
        <v>156.03501180428654</v>
      </c>
      <c r="BW31" s="66"/>
      <c r="BX31" s="66"/>
    </row>
    <row r="32" spans="1:76" ht="20.100000000000001" customHeight="1" x14ac:dyDescent="0.25">
      <c r="A32" s="171"/>
      <c r="B32" s="139"/>
      <c r="C32" s="140" t="s">
        <v>27</v>
      </c>
      <c r="D32" s="148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0.34300000000000003</v>
      </c>
      <c r="N32" s="20">
        <v>0</v>
      </c>
      <c r="O32" s="20">
        <v>0</v>
      </c>
      <c r="P32" s="141">
        <v>0.34300000000000003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1">
        <v>0</v>
      </c>
      <c r="AD32" s="148">
        <v>0</v>
      </c>
      <c r="AE32" s="20">
        <v>0.13719999999999999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1">
        <v>0.13719999999999999</v>
      </c>
      <c r="AQ32" s="20">
        <v>0</v>
      </c>
      <c r="AR32" s="20">
        <v>0</v>
      </c>
      <c r="AS32" s="20">
        <v>0</v>
      </c>
      <c r="AT32" s="20">
        <v>39.101999999999997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141">
        <v>39.101999999999997</v>
      </c>
      <c r="BD32" s="148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  <c r="BO32" s="20">
        <v>1.1999999746000001</v>
      </c>
      <c r="BP32" s="141">
        <v>1.1999999746000001</v>
      </c>
      <c r="BQ32" s="20">
        <v>47.059600000000003</v>
      </c>
      <c r="BR32" s="20">
        <v>2.0000000033999998</v>
      </c>
      <c r="BS32" s="148">
        <f t="shared" si="4"/>
        <v>0</v>
      </c>
      <c r="BT32" s="20">
        <f t="shared" si="5"/>
        <v>0</v>
      </c>
      <c r="BU32" s="52">
        <f t="shared" si="2"/>
        <v>49.0596000034</v>
      </c>
      <c r="BV32" s="145"/>
      <c r="BW32" s="66"/>
      <c r="BX32" s="66"/>
    </row>
    <row r="33" spans="1:76" ht="20.100000000000001" customHeight="1" x14ac:dyDescent="0.25">
      <c r="A33" s="171"/>
      <c r="B33" s="139"/>
      <c r="C33" s="140" t="s">
        <v>33</v>
      </c>
      <c r="D33" s="148">
        <v>1181.6048365800002</v>
      </c>
      <c r="E33" s="20">
        <v>1062.7091207599999</v>
      </c>
      <c r="F33" s="20">
        <v>1131.2118048</v>
      </c>
      <c r="G33" s="20">
        <v>991.32397448000006</v>
      </c>
      <c r="H33" s="20">
        <v>928.47771716000011</v>
      </c>
      <c r="I33" s="20">
        <v>1034.6995967</v>
      </c>
      <c r="J33" s="20">
        <v>812.71387946000004</v>
      </c>
      <c r="K33" s="20">
        <v>856.45989366000003</v>
      </c>
      <c r="L33" s="20">
        <v>814.92784842000003</v>
      </c>
      <c r="M33" s="20">
        <v>773.4860670600001</v>
      </c>
      <c r="N33" s="20">
        <v>768.95973616000003</v>
      </c>
      <c r="O33" s="20">
        <v>740.25560966000012</v>
      </c>
      <c r="P33" s="141">
        <v>11096.830084900001</v>
      </c>
      <c r="Q33" s="20">
        <v>665.69196470000009</v>
      </c>
      <c r="R33" s="20">
        <v>642.40938538</v>
      </c>
      <c r="S33" s="20">
        <v>638.14033192000011</v>
      </c>
      <c r="T33" s="20">
        <v>546.17749060000006</v>
      </c>
      <c r="U33" s="20">
        <v>500.82287500000001</v>
      </c>
      <c r="V33" s="20">
        <v>538.86934052000004</v>
      </c>
      <c r="W33" s="20">
        <v>423.98915314000004</v>
      </c>
      <c r="X33" s="20">
        <v>434.66885602000002</v>
      </c>
      <c r="Y33" s="20">
        <v>421.4553161</v>
      </c>
      <c r="Z33" s="20">
        <v>433.23137046000005</v>
      </c>
      <c r="AA33" s="20">
        <v>459.94849110000001</v>
      </c>
      <c r="AB33" s="20">
        <v>457.27731</v>
      </c>
      <c r="AC33" s="141">
        <v>6162.6818849400006</v>
      </c>
      <c r="AD33" s="148">
        <v>505.76466808000004</v>
      </c>
      <c r="AE33" s="20">
        <v>474.73843843999998</v>
      </c>
      <c r="AF33" s="20">
        <v>405.39484873999999</v>
      </c>
      <c r="AG33" s="20">
        <v>406.91084014000006</v>
      </c>
      <c r="AH33" s="20">
        <v>409.50447580000002</v>
      </c>
      <c r="AI33" s="20">
        <v>540.02834438000002</v>
      </c>
      <c r="AJ33" s="20">
        <v>615.22876198000006</v>
      </c>
      <c r="AK33" s="20">
        <v>620.18640166000012</v>
      </c>
      <c r="AL33" s="20">
        <v>482.51285586</v>
      </c>
      <c r="AM33" s="20">
        <v>623.88124568000012</v>
      </c>
      <c r="AN33" s="20">
        <v>632.2499792000001</v>
      </c>
      <c r="AO33" s="20">
        <v>596.22680894000007</v>
      </c>
      <c r="AP33" s="141">
        <v>6312.6276689000006</v>
      </c>
      <c r="AQ33" s="20">
        <v>618.00044208000008</v>
      </c>
      <c r="AR33" s="20">
        <v>568.02132212000004</v>
      </c>
      <c r="AS33" s="20">
        <v>580.20483990000002</v>
      </c>
      <c r="AT33" s="20">
        <v>569.84685730000012</v>
      </c>
      <c r="AU33" s="20">
        <v>565.40535030000012</v>
      </c>
      <c r="AV33" s="20">
        <v>655.72480316000008</v>
      </c>
      <c r="AW33" s="20">
        <v>604.69776332000004</v>
      </c>
      <c r="AX33" s="20">
        <v>682.17017862</v>
      </c>
      <c r="AY33" s="20">
        <v>660.27766168000005</v>
      </c>
      <c r="AZ33" s="20">
        <v>726.78385934000005</v>
      </c>
      <c r="BA33" s="20">
        <v>726.06209130000002</v>
      </c>
      <c r="BB33" s="20">
        <v>678.66799084000002</v>
      </c>
      <c r="BC33" s="141">
        <v>7635.8631599600012</v>
      </c>
      <c r="BD33" s="148">
        <v>695.74660568000002</v>
      </c>
      <c r="BE33" s="20">
        <v>478.69506692000004</v>
      </c>
      <c r="BF33" s="20">
        <v>417.66843146000002</v>
      </c>
      <c r="BG33" s="20">
        <v>533.46953954000003</v>
      </c>
      <c r="BH33" s="20">
        <v>648.90181286000006</v>
      </c>
      <c r="BI33" s="20">
        <v>440.46824514000002</v>
      </c>
      <c r="BJ33" s="20">
        <v>414.68752136000001</v>
      </c>
      <c r="BK33" s="20">
        <v>531.93772211999999</v>
      </c>
      <c r="BL33" s="20">
        <v>555.5000865400001</v>
      </c>
      <c r="BM33" s="20">
        <v>595.19963370000005</v>
      </c>
      <c r="BN33" s="20">
        <v>585.12540813999999</v>
      </c>
      <c r="BO33" s="20">
        <v>550.0069278200001</v>
      </c>
      <c r="BP33" s="141">
        <v>6447.4070012800003</v>
      </c>
      <c r="BQ33" s="20">
        <v>671.84099430000003</v>
      </c>
      <c r="BR33" s="20">
        <v>695.67989904000012</v>
      </c>
      <c r="BS33" s="148">
        <f t="shared" si="4"/>
        <v>1186.0217642000002</v>
      </c>
      <c r="BT33" s="20">
        <f t="shared" si="5"/>
        <v>1174.4416725999999</v>
      </c>
      <c r="BU33" s="52">
        <f t="shared" si="2"/>
        <v>1367.5208933400002</v>
      </c>
      <c r="BV33" s="145">
        <f t="shared" si="3"/>
        <v>16.440085978263873</v>
      </c>
      <c r="BW33" s="66"/>
      <c r="BX33" s="66"/>
    </row>
    <row r="34" spans="1:76" ht="20.100000000000001" customHeight="1" x14ac:dyDescent="0.25">
      <c r="A34" s="171"/>
      <c r="B34" s="139"/>
      <c r="C34" s="140" t="s">
        <v>28</v>
      </c>
      <c r="D34" s="148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41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141">
        <v>0</v>
      </c>
      <c r="AD34" s="148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141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141">
        <v>0</v>
      </c>
      <c r="BD34" s="148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141">
        <v>0</v>
      </c>
      <c r="BQ34" s="20">
        <v>0</v>
      </c>
      <c r="BR34" s="20">
        <v>0</v>
      </c>
      <c r="BS34" s="148">
        <f t="shared" si="4"/>
        <v>0</v>
      </c>
      <c r="BT34" s="20">
        <f t="shared" si="5"/>
        <v>0</v>
      </c>
      <c r="BU34" s="52">
        <f t="shared" si="2"/>
        <v>0</v>
      </c>
      <c r="BV34" s="145"/>
      <c r="BW34" s="66"/>
      <c r="BX34" s="66"/>
    </row>
    <row r="35" spans="1:76" ht="20.100000000000001" customHeight="1" x14ac:dyDescent="0.25">
      <c r="A35" s="171"/>
      <c r="B35" s="139"/>
      <c r="C35" s="140" t="s">
        <v>29</v>
      </c>
      <c r="D35" s="148">
        <v>2012.5685824468005</v>
      </c>
      <c r="E35" s="20">
        <v>1188.1468629576</v>
      </c>
      <c r="F35" s="20">
        <v>1071.0698618997994</v>
      </c>
      <c r="G35" s="20">
        <v>1047.3250888450002</v>
      </c>
      <c r="H35" s="20">
        <v>733.36460424360007</v>
      </c>
      <c r="I35" s="20">
        <v>1060.9878306888002</v>
      </c>
      <c r="J35" s="20">
        <v>918.43689129359984</v>
      </c>
      <c r="K35" s="20">
        <v>1205.8208363432</v>
      </c>
      <c r="L35" s="20">
        <v>817.5932779588004</v>
      </c>
      <c r="M35" s="20">
        <v>1252.2345236450001</v>
      </c>
      <c r="N35" s="20">
        <v>830.7813180239998</v>
      </c>
      <c r="O35" s="20">
        <v>2665.1862613851999</v>
      </c>
      <c r="P35" s="141">
        <v>14803.515939731398</v>
      </c>
      <c r="Q35" s="20">
        <v>1260.6058175913997</v>
      </c>
      <c r="R35" s="20">
        <v>1811.0573033896001</v>
      </c>
      <c r="S35" s="20">
        <v>3053.0950767296004</v>
      </c>
      <c r="T35" s="20">
        <v>2404.7651723284007</v>
      </c>
      <c r="U35" s="20">
        <v>2329.6151783351997</v>
      </c>
      <c r="V35" s="20">
        <v>2388.0049622618008</v>
      </c>
      <c r="W35" s="20">
        <v>2155.3478014446</v>
      </c>
      <c r="X35" s="20">
        <v>2539.4114703061996</v>
      </c>
      <c r="Y35" s="20">
        <v>2869.6749200434001</v>
      </c>
      <c r="Z35" s="20">
        <v>2400.006100219</v>
      </c>
      <c r="AA35" s="20">
        <v>3418.4304221046</v>
      </c>
      <c r="AB35" s="20">
        <v>1906.9077902644001</v>
      </c>
      <c r="AC35" s="141">
        <v>28536.922015018201</v>
      </c>
      <c r="AD35" s="148">
        <v>1480.8962777056001</v>
      </c>
      <c r="AE35" s="20">
        <v>1811.8467397730001</v>
      </c>
      <c r="AF35" s="20">
        <v>2859.7613329767992</v>
      </c>
      <c r="AG35" s="20">
        <v>3186.3034642390007</v>
      </c>
      <c r="AH35" s="20">
        <v>5348.3118645544</v>
      </c>
      <c r="AI35" s="20">
        <v>4992.1298219814007</v>
      </c>
      <c r="AJ35" s="20">
        <v>4555.032877605001</v>
      </c>
      <c r="AK35" s="20">
        <v>4680.0170951184</v>
      </c>
      <c r="AL35" s="20">
        <v>3753.6793024794006</v>
      </c>
      <c r="AM35" s="20">
        <v>2711.6636735593997</v>
      </c>
      <c r="AN35" s="20">
        <v>1746.4471719310002</v>
      </c>
      <c r="AO35" s="20">
        <v>3253.2793313188004</v>
      </c>
      <c r="AP35" s="141">
        <v>40379.368953242207</v>
      </c>
      <c r="AQ35" s="20">
        <v>3094.3804788329999</v>
      </c>
      <c r="AR35" s="20">
        <v>2729.9910271647996</v>
      </c>
      <c r="AS35" s="20">
        <v>1676.3536814682004</v>
      </c>
      <c r="AT35" s="20">
        <v>2263.6378521694</v>
      </c>
      <c r="AU35" s="20">
        <v>2733.4029320626</v>
      </c>
      <c r="AV35" s="20">
        <v>2212.9367565171997</v>
      </c>
      <c r="AW35" s="20">
        <v>1746.9490489822001</v>
      </c>
      <c r="AX35" s="20">
        <v>2710.5350572356001</v>
      </c>
      <c r="AY35" s="20">
        <v>2216.3178802520001</v>
      </c>
      <c r="AZ35" s="20">
        <v>1641.5109160043999</v>
      </c>
      <c r="BA35" s="20">
        <v>2143.1832824346002</v>
      </c>
      <c r="BB35" s="20">
        <v>1711.0514069810001</v>
      </c>
      <c r="BC35" s="141">
        <v>26880.250320105006</v>
      </c>
      <c r="BD35" s="148">
        <v>1482.2749325916</v>
      </c>
      <c r="BE35" s="20">
        <v>2034.2260786680004</v>
      </c>
      <c r="BF35" s="20">
        <v>1586.7043794014</v>
      </c>
      <c r="BG35" s="20">
        <v>1580.1904033579995</v>
      </c>
      <c r="BH35" s="20">
        <v>1878.3368060743999</v>
      </c>
      <c r="BI35" s="20">
        <v>1512.3834173000002</v>
      </c>
      <c r="BJ35" s="20">
        <v>2148.9482162442</v>
      </c>
      <c r="BK35" s="20">
        <v>3634.9868147082016</v>
      </c>
      <c r="BL35" s="20">
        <v>3541.7737398287991</v>
      </c>
      <c r="BM35" s="20">
        <v>2482.7401058838004</v>
      </c>
      <c r="BN35" s="20">
        <v>1758.8724081908001</v>
      </c>
      <c r="BO35" s="20">
        <v>2234.533106608601</v>
      </c>
      <c r="BP35" s="141">
        <v>25875.9704088578</v>
      </c>
      <c r="BQ35" s="20">
        <v>2817.0788572304</v>
      </c>
      <c r="BR35" s="20">
        <v>2477.9422324482011</v>
      </c>
      <c r="BS35" s="148">
        <f t="shared" si="4"/>
        <v>5824.3715059977994</v>
      </c>
      <c r="BT35" s="20">
        <f t="shared" si="5"/>
        <v>3516.5010112596001</v>
      </c>
      <c r="BU35" s="52">
        <f t="shared" si="2"/>
        <v>5295.0210896786011</v>
      </c>
      <c r="BV35" s="145">
        <f t="shared" si="3"/>
        <v>50.576413108493327</v>
      </c>
      <c r="BW35" s="66"/>
      <c r="BX35" s="66"/>
    </row>
    <row r="36" spans="1:76" ht="20.100000000000001" customHeight="1" x14ac:dyDescent="0.25">
      <c r="A36" s="171"/>
      <c r="B36" s="139"/>
      <c r="C36" s="140" t="s">
        <v>89</v>
      </c>
      <c r="D36" s="148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1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1">
        <v>30712.6959983872</v>
      </c>
      <c r="AD36" s="148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1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20">
        <v>1862.5954762044007</v>
      </c>
      <c r="AX36" s="20">
        <v>2022.6959617564005</v>
      </c>
      <c r="AY36" s="20">
        <v>1871.9876115528004</v>
      </c>
      <c r="AZ36" s="20">
        <v>2103.9498477843999</v>
      </c>
      <c r="BA36" s="20">
        <v>1819.9199313904001</v>
      </c>
      <c r="BB36" s="20">
        <v>2102.1369366507997</v>
      </c>
      <c r="BC36" s="141">
        <v>24656.760897960798</v>
      </c>
      <c r="BD36" s="148">
        <v>1910.2007764448008</v>
      </c>
      <c r="BE36" s="20">
        <v>1749.8703947312015</v>
      </c>
      <c r="BF36" s="20">
        <v>2279.4020862074003</v>
      </c>
      <c r="BG36" s="20">
        <v>1953.4331772312007</v>
      </c>
      <c r="BH36" s="20">
        <v>2448.7317443091997</v>
      </c>
      <c r="BI36" s="20">
        <v>1583.4351674428012</v>
      </c>
      <c r="BJ36" s="20">
        <v>1864.0858792555994</v>
      </c>
      <c r="BK36" s="20">
        <v>2053.5217585918003</v>
      </c>
      <c r="BL36" s="20">
        <v>1954.2516811495998</v>
      </c>
      <c r="BM36" s="20">
        <v>2117.3999043834001</v>
      </c>
      <c r="BN36" s="20">
        <v>2089.2756545752009</v>
      </c>
      <c r="BO36" s="20">
        <v>2047.7031003492007</v>
      </c>
      <c r="BP36" s="141">
        <v>24051.311324671409</v>
      </c>
      <c r="BQ36" s="20">
        <v>1859.1800041066017</v>
      </c>
      <c r="BR36" s="20">
        <v>1694.1503694835997</v>
      </c>
      <c r="BS36" s="148">
        <f t="shared" si="4"/>
        <v>3991.4853896176</v>
      </c>
      <c r="BT36" s="20">
        <f t="shared" si="5"/>
        <v>3660.0711711760023</v>
      </c>
      <c r="BU36" s="52">
        <f t="shared" si="2"/>
        <v>3553.3303735902014</v>
      </c>
      <c r="BV36" s="145">
        <f t="shared" si="3"/>
        <v>-2.9163585240203016</v>
      </c>
      <c r="BW36" s="66"/>
      <c r="BX36" s="66"/>
    </row>
    <row r="37" spans="1:76" ht="20.100000000000001" customHeight="1" x14ac:dyDescent="0.25">
      <c r="A37" s="171"/>
      <c r="B37" s="139"/>
      <c r="C37" s="140" t="s">
        <v>105</v>
      </c>
      <c r="D37" s="148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41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141">
        <v>0</v>
      </c>
      <c r="AD37" s="148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141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141">
        <v>0</v>
      </c>
      <c r="BD37" s="148">
        <v>1.6464000000000001E-3</v>
      </c>
      <c r="BE37" s="20">
        <v>0.55209280000000005</v>
      </c>
      <c r="BF37" s="20">
        <v>0.51095927959999998</v>
      </c>
      <c r="BG37" s="20">
        <v>2.7963132624</v>
      </c>
      <c r="BH37" s="20">
        <v>4.1706541687999996</v>
      </c>
      <c r="BI37" s="20">
        <v>0.79620823240000016</v>
      </c>
      <c r="BJ37" s="20">
        <v>4.5550811600000003</v>
      </c>
      <c r="BK37" s="20">
        <v>3.4543967667999995</v>
      </c>
      <c r="BL37" s="20">
        <v>2.9934707600000001</v>
      </c>
      <c r="BM37" s="20">
        <v>1.9849097184</v>
      </c>
      <c r="BN37" s="20">
        <v>4.2895305599999993</v>
      </c>
      <c r="BO37" s="20">
        <v>3.4266523200000005</v>
      </c>
      <c r="BP37" s="141">
        <v>29.531915428399998</v>
      </c>
      <c r="BQ37" s="20">
        <v>3.0772588000000001</v>
      </c>
      <c r="BR37" s="20">
        <v>1.6827607439999999</v>
      </c>
      <c r="BS37" s="148">
        <f t="shared" si="4"/>
        <v>0</v>
      </c>
      <c r="BT37" s="20">
        <f t="shared" si="5"/>
        <v>0.5537392000000001</v>
      </c>
      <c r="BU37" s="52">
        <f t="shared" si="2"/>
        <v>4.7600195440000004</v>
      </c>
      <c r="BV37" s="145">
        <f t="shared" si="3"/>
        <v>759.61397423191261</v>
      </c>
      <c r="BW37" s="66"/>
      <c r="BX37" s="66"/>
    </row>
    <row r="38" spans="1:76" ht="20.100000000000001" customHeight="1" x14ac:dyDescent="0.25">
      <c r="A38" s="171"/>
      <c r="B38" s="139"/>
      <c r="C38" s="140" t="s">
        <v>34</v>
      </c>
      <c r="D38" s="148">
        <v>78.858149294400008</v>
      </c>
      <c r="E38" s="20">
        <v>69.780929792000009</v>
      </c>
      <c r="F38" s="20">
        <v>73.739886144400046</v>
      </c>
      <c r="G38" s="20">
        <v>70.162138482800017</v>
      </c>
      <c r="H38" s="20">
        <v>76.526842229600035</v>
      </c>
      <c r="I38" s="20">
        <v>85.796340260400044</v>
      </c>
      <c r="J38" s="20">
        <v>89.56480154720002</v>
      </c>
      <c r="K38" s="20">
        <v>76.43779613679996</v>
      </c>
      <c r="L38" s="20">
        <v>83.745314822400019</v>
      </c>
      <c r="M38" s="20">
        <v>81.121647591600009</v>
      </c>
      <c r="N38" s="20">
        <v>86.251018865199981</v>
      </c>
      <c r="O38" s="20">
        <v>95.754432331600015</v>
      </c>
      <c r="P38" s="141">
        <v>967.73929749840011</v>
      </c>
      <c r="Q38" s="20">
        <v>77.991005643599991</v>
      </c>
      <c r="R38" s="20">
        <v>75.145404790399994</v>
      </c>
      <c r="S38" s="20">
        <v>82.312576931200041</v>
      </c>
      <c r="T38" s="20">
        <v>80.704649594800003</v>
      </c>
      <c r="U38" s="20">
        <v>85.627633240800023</v>
      </c>
      <c r="V38" s="20">
        <v>82.550614540800012</v>
      </c>
      <c r="W38" s="20">
        <v>81.380866686000019</v>
      </c>
      <c r="X38" s="20">
        <v>76.731150042399989</v>
      </c>
      <c r="Y38" s="20">
        <v>70.437925437599986</v>
      </c>
      <c r="Z38" s="20">
        <v>74.143322332800025</v>
      </c>
      <c r="AA38" s="20">
        <v>73.837682716000003</v>
      </c>
      <c r="AB38" s="20">
        <v>74.450332028800034</v>
      </c>
      <c r="AC38" s="141">
        <v>935.31316398520028</v>
      </c>
      <c r="AD38" s="148">
        <v>73.75546794840001</v>
      </c>
      <c r="AE38" s="20">
        <v>51.414843048800009</v>
      </c>
      <c r="AF38" s="20">
        <v>77.191897963600013</v>
      </c>
      <c r="AG38" s="20">
        <v>56.055874246399974</v>
      </c>
      <c r="AH38" s="20">
        <v>77.021722904000001</v>
      </c>
      <c r="AI38" s="20">
        <v>72.775390450000017</v>
      </c>
      <c r="AJ38" s="20">
        <v>70.763272188000002</v>
      </c>
      <c r="AK38" s="20">
        <v>71.553116261200003</v>
      </c>
      <c r="AL38" s="20">
        <v>63.113147540800021</v>
      </c>
      <c r="AM38" s="20">
        <v>71.986473848800046</v>
      </c>
      <c r="AN38" s="20">
        <v>77.914856350799965</v>
      </c>
      <c r="AO38" s="20">
        <v>76.700251916399964</v>
      </c>
      <c r="AP38" s="141">
        <v>840.24631466720007</v>
      </c>
      <c r="AQ38" s="20">
        <v>77.658353404799982</v>
      </c>
      <c r="AR38" s="20">
        <v>59.444051021600011</v>
      </c>
      <c r="AS38" s="20">
        <v>66.719077866000021</v>
      </c>
      <c r="AT38" s="20">
        <v>69.103694402399981</v>
      </c>
      <c r="AU38" s="20">
        <v>74.62001687279998</v>
      </c>
      <c r="AV38" s="20">
        <v>70.251459112799992</v>
      </c>
      <c r="AW38" s="20">
        <v>78.455324606399969</v>
      </c>
      <c r="AX38" s="20">
        <v>73.748620159199987</v>
      </c>
      <c r="AY38" s="20">
        <v>67.71744878920002</v>
      </c>
      <c r="AZ38" s="20">
        <v>78.538988480399993</v>
      </c>
      <c r="BA38" s="20">
        <v>74.985957947599985</v>
      </c>
      <c r="BB38" s="20">
        <v>76.961904527200019</v>
      </c>
      <c r="BC38" s="141">
        <v>868.20489719039995</v>
      </c>
      <c r="BD38" s="148">
        <v>81.203797051999999</v>
      </c>
      <c r="BE38" s="20">
        <v>65.590926307200021</v>
      </c>
      <c r="BF38" s="20">
        <v>65.217379138800027</v>
      </c>
      <c r="BG38" s="20">
        <v>72.227641539200008</v>
      </c>
      <c r="BH38" s="20">
        <v>77.131232788400027</v>
      </c>
      <c r="BI38" s="20">
        <v>67.841779429200017</v>
      </c>
      <c r="BJ38" s="20">
        <v>82.766275379200053</v>
      </c>
      <c r="BK38" s="20">
        <v>75.915911895600019</v>
      </c>
      <c r="BL38" s="20">
        <v>80.536537337199988</v>
      </c>
      <c r="BM38" s="20">
        <v>69.964495022799994</v>
      </c>
      <c r="BN38" s="20">
        <v>54.230393946400007</v>
      </c>
      <c r="BO38" s="20">
        <v>64.816569095600002</v>
      </c>
      <c r="BP38" s="141">
        <v>857.44293893160022</v>
      </c>
      <c r="BQ38" s="20">
        <v>62.160878287200035</v>
      </c>
      <c r="BR38" s="20">
        <v>47.628950913600001</v>
      </c>
      <c r="BS38" s="148">
        <f t="shared" si="4"/>
        <v>137.1024044264</v>
      </c>
      <c r="BT38" s="20">
        <f t="shared" si="5"/>
        <v>146.79472335920002</v>
      </c>
      <c r="BU38" s="52">
        <f t="shared" si="2"/>
        <v>109.78982920080003</v>
      </c>
      <c r="BV38" s="145">
        <f t="shared" si="3"/>
        <v>-25.208599676877142</v>
      </c>
      <c r="BW38" s="66"/>
      <c r="BX38" s="66"/>
    </row>
    <row r="39" spans="1:76" ht="20.100000000000001" customHeight="1" thickBot="1" x14ac:dyDescent="0.3">
      <c r="A39" s="171"/>
      <c r="B39" s="139"/>
      <c r="C39" s="140" t="s">
        <v>103</v>
      </c>
      <c r="D39" s="148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41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141">
        <v>0</v>
      </c>
      <c r="AD39" s="148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141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141">
        <v>0</v>
      </c>
      <c r="BD39" s="148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1.7168110400000001</v>
      </c>
      <c r="BK39" s="20">
        <v>18.017935432000002</v>
      </c>
      <c r="BL39" s="20">
        <v>1.9294436000000001</v>
      </c>
      <c r="BM39" s="20">
        <v>51.600112989599999</v>
      </c>
      <c r="BN39" s="20">
        <v>38.133258240000004</v>
      </c>
      <c r="BO39" s="20">
        <v>0.38049950399999999</v>
      </c>
      <c r="BP39" s="141">
        <v>111.77806080560001</v>
      </c>
      <c r="BQ39" s="20">
        <v>7.2150495899999996</v>
      </c>
      <c r="BR39" s="20">
        <v>17.747335186000004</v>
      </c>
      <c r="BS39" s="148">
        <f t="shared" si="4"/>
        <v>0</v>
      </c>
      <c r="BT39" s="20">
        <f t="shared" si="5"/>
        <v>0</v>
      </c>
      <c r="BU39" s="52">
        <f t="shared" si="2"/>
        <v>24.962384776000004</v>
      </c>
      <c r="BV39" s="145"/>
      <c r="BW39" s="66"/>
      <c r="BX39" s="66"/>
    </row>
    <row r="40" spans="1:76" ht="20.100000000000001" customHeight="1" thickBot="1" x14ac:dyDescent="0.3">
      <c r="A40" s="171"/>
      <c r="B40" s="132"/>
      <c r="C40" s="91" t="s">
        <v>24</v>
      </c>
      <c r="D40" s="88">
        <v>6674</v>
      </c>
      <c r="E40" s="89">
        <v>5941</v>
      </c>
      <c r="F40" s="89">
        <v>7133</v>
      </c>
      <c r="G40" s="89">
        <v>7295</v>
      </c>
      <c r="H40" s="89">
        <v>6788</v>
      </c>
      <c r="I40" s="89">
        <v>7374</v>
      </c>
      <c r="J40" s="89">
        <v>8229</v>
      </c>
      <c r="K40" s="89">
        <v>7761</v>
      </c>
      <c r="L40" s="89">
        <v>8020</v>
      </c>
      <c r="M40" s="89">
        <v>8685</v>
      </c>
      <c r="N40" s="89">
        <v>8042</v>
      </c>
      <c r="O40" s="89">
        <v>9280</v>
      </c>
      <c r="P40" s="129">
        <v>91222</v>
      </c>
      <c r="Q40" s="88">
        <v>7889</v>
      </c>
      <c r="R40" s="89">
        <v>7759</v>
      </c>
      <c r="S40" s="89">
        <v>9337</v>
      </c>
      <c r="T40" s="89">
        <v>9211</v>
      </c>
      <c r="U40" s="89">
        <v>8992</v>
      </c>
      <c r="V40" s="89">
        <v>9779</v>
      </c>
      <c r="W40" s="89">
        <v>9388</v>
      </c>
      <c r="X40" s="89">
        <v>10590</v>
      </c>
      <c r="Y40" s="89">
        <v>10416</v>
      </c>
      <c r="Z40" s="89">
        <v>10222</v>
      </c>
      <c r="AA40" s="89">
        <v>10596</v>
      </c>
      <c r="AB40" s="89">
        <v>12103</v>
      </c>
      <c r="AC40" s="129">
        <v>116282</v>
      </c>
      <c r="AD40" s="88">
        <v>11000</v>
      </c>
      <c r="AE40" s="89">
        <v>9876</v>
      </c>
      <c r="AF40" s="89">
        <v>12748</v>
      </c>
      <c r="AG40" s="89">
        <v>10373</v>
      </c>
      <c r="AH40" s="89">
        <v>12400</v>
      </c>
      <c r="AI40" s="89">
        <v>11581</v>
      </c>
      <c r="AJ40" s="89">
        <v>11165</v>
      </c>
      <c r="AK40" s="89">
        <v>11446</v>
      </c>
      <c r="AL40" s="89">
        <v>10530</v>
      </c>
      <c r="AM40" s="89">
        <v>11235</v>
      </c>
      <c r="AN40" s="89">
        <v>10790</v>
      </c>
      <c r="AO40" s="89">
        <v>10745</v>
      </c>
      <c r="AP40" s="129">
        <v>133889</v>
      </c>
      <c r="AQ40" s="89">
        <v>10812</v>
      </c>
      <c r="AR40" s="89">
        <v>9228</v>
      </c>
      <c r="AS40" s="89">
        <v>10705</v>
      </c>
      <c r="AT40" s="89">
        <v>11008</v>
      </c>
      <c r="AU40" s="89">
        <v>10980</v>
      </c>
      <c r="AV40" s="89">
        <v>10948</v>
      </c>
      <c r="AW40" s="89">
        <v>11267</v>
      </c>
      <c r="AX40" s="89">
        <v>12003</v>
      </c>
      <c r="AY40" s="89">
        <v>10747</v>
      </c>
      <c r="AZ40" s="89">
        <v>12156</v>
      </c>
      <c r="BA40" s="89">
        <v>11352</v>
      </c>
      <c r="BB40" s="89">
        <v>11499</v>
      </c>
      <c r="BC40" s="129">
        <v>132705</v>
      </c>
      <c r="BD40" s="88">
        <v>11434</v>
      </c>
      <c r="BE40" s="89">
        <v>10454</v>
      </c>
      <c r="BF40" s="89">
        <v>10451</v>
      </c>
      <c r="BG40" s="89">
        <v>12298</v>
      </c>
      <c r="BH40" s="89">
        <v>13083</v>
      </c>
      <c r="BI40" s="89">
        <v>11215</v>
      </c>
      <c r="BJ40" s="89">
        <v>14076</v>
      </c>
      <c r="BK40" s="89">
        <v>13695</v>
      </c>
      <c r="BL40" s="89">
        <v>13263</v>
      </c>
      <c r="BM40" s="89">
        <v>13968</v>
      </c>
      <c r="BN40" s="89">
        <v>11712</v>
      </c>
      <c r="BO40" s="89">
        <v>13279</v>
      </c>
      <c r="BP40" s="129">
        <v>148928</v>
      </c>
      <c r="BQ40" s="89">
        <v>13185</v>
      </c>
      <c r="BR40" s="89">
        <v>11936</v>
      </c>
      <c r="BS40" s="181">
        <f t="shared" si="4"/>
        <v>20040</v>
      </c>
      <c r="BT40" s="120">
        <f t="shared" si="5"/>
        <v>21888</v>
      </c>
      <c r="BU40" s="121">
        <f t="shared" si="2"/>
        <v>25121</v>
      </c>
      <c r="BV40" s="174">
        <f t="shared" si="3"/>
        <v>14.77065058479532</v>
      </c>
      <c r="BW40" s="66"/>
      <c r="BX40" s="66"/>
    </row>
    <row r="41" spans="1:76" s="214" customFormat="1" ht="20.100000000000001" customHeight="1" thickBot="1" x14ac:dyDescent="0.35">
      <c r="A41" s="171"/>
      <c r="B41" s="102" t="s">
        <v>17</v>
      </c>
      <c r="C41" s="77"/>
      <c r="D41" s="61">
        <v>5034</v>
      </c>
      <c r="E41" s="56">
        <v>4500</v>
      </c>
      <c r="F41" s="56">
        <v>5429</v>
      </c>
      <c r="G41" s="56">
        <v>5524</v>
      </c>
      <c r="H41" s="56">
        <v>5191</v>
      </c>
      <c r="I41" s="56">
        <v>5634</v>
      </c>
      <c r="J41" s="56">
        <v>6214</v>
      </c>
      <c r="K41" s="56">
        <v>5782</v>
      </c>
      <c r="L41" s="56">
        <v>5989</v>
      </c>
      <c r="M41" s="56">
        <v>6536</v>
      </c>
      <c r="N41" s="56">
        <v>6069</v>
      </c>
      <c r="O41" s="124">
        <v>7051</v>
      </c>
      <c r="P41" s="124">
        <v>68953</v>
      </c>
      <c r="Q41" s="56">
        <v>5984</v>
      </c>
      <c r="R41" s="56">
        <v>5850</v>
      </c>
      <c r="S41" s="56">
        <v>7188</v>
      </c>
      <c r="T41" s="56">
        <v>7066</v>
      </c>
      <c r="U41" s="56">
        <v>6877</v>
      </c>
      <c r="V41" s="56">
        <v>7545</v>
      </c>
      <c r="W41" s="56">
        <v>7218</v>
      </c>
      <c r="X41" s="56">
        <v>8212</v>
      </c>
      <c r="Y41" s="56">
        <v>8148</v>
      </c>
      <c r="Z41" s="56">
        <v>8046</v>
      </c>
      <c r="AA41" s="56">
        <v>8347</v>
      </c>
      <c r="AB41" s="56">
        <v>9862</v>
      </c>
      <c r="AC41" s="167">
        <v>90343</v>
      </c>
      <c r="AD41" s="61">
        <v>8931</v>
      </c>
      <c r="AE41" s="56">
        <v>8002</v>
      </c>
      <c r="AF41" s="56">
        <v>10369</v>
      </c>
      <c r="AG41" s="56">
        <v>8242</v>
      </c>
      <c r="AH41" s="56">
        <v>9901</v>
      </c>
      <c r="AI41" s="56">
        <v>9191</v>
      </c>
      <c r="AJ41" s="56">
        <v>8569</v>
      </c>
      <c r="AK41" s="56">
        <v>9053</v>
      </c>
      <c r="AL41" s="56">
        <v>8301</v>
      </c>
      <c r="AM41" s="56">
        <v>8928</v>
      </c>
      <c r="AN41" s="56">
        <v>8618</v>
      </c>
      <c r="AO41" s="56">
        <v>8573</v>
      </c>
      <c r="AP41" s="57">
        <v>106678</v>
      </c>
      <c r="AQ41" s="56">
        <v>8486</v>
      </c>
      <c r="AR41" s="56">
        <v>7289</v>
      </c>
      <c r="AS41" s="56">
        <v>8554</v>
      </c>
      <c r="AT41" s="56">
        <v>8796</v>
      </c>
      <c r="AU41" s="56">
        <v>8741</v>
      </c>
      <c r="AV41" s="56">
        <v>8816</v>
      </c>
      <c r="AW41" s="56">
        <v>8969</v>
      </c>
      <c r="AX41" s="56">
        <v>9651</v>
      </c>
      <c r="AY41" s="56">
        <v>8638</v>
      </c>
      <c r="AZ41" s="56">
        <v>9720</v>
      </c>
      <c r="BA41" s="56">
        <v>9148</v>
      </c>
      <c r="BB41" s="56">
        <v>9357</v>
      </c>
      <c r="BC41" s="57">
        <v>106165</v>
      </c>
      <c r="BD41" s="61">
        <v>9140</v>
      </c>
      <c r="BE41" s="56">
        <v>8272</v>
      </c>
      <c r="BF41" s="56">
        <v>8316</v>
      </c>
      <c r="BG41" s="56">
        <v>9931</v>
      </c>
      <c r="BH41" s="56">
        <v>10672</v>
      </c>
      <c r="BI41" s="56">
        <v>9091</v>
      </c>
      <c r="BJ41" s="56">
        <v>11544</v>
      </c>
      <c r="BK41" s="56">
        <v>11122</v>
      </c>
      <c r="BL41" s="56">
        <v>10790</v>
      </c>
      <c r="BM41" s="56">
        <v>11357</v>
      </c>
      <c r="BN41" s="56">
        <v>9363</v>
      </c>
      <c r="BO41" s="56">
        <v>10855</v>
      </c>
      <c r="BP41" s="57">
        <v>120453</v>
      </c>
      <c r="BQ41" s="56">
        <v>10682</v>
      </c>
      <c r="BR41" s="56">
        <v>9762</v>
      </c>
      <c r="BS41" s="300">
        <f t="shared" si="4"/>
        <v>15775</v>
      </c>
      <c r="BT41" s="180">
        <f t="shared" si="5"/>
        <v>17412</v>
      </c>
      <c r="BU41" s="166">
        <f t="shared" si="2"/>
        <v>20444</v>
      </c>
      <c r="BV41" s="60">
        <f t="shared" si="3"/>
        <v>17.413278198943249</v>
      </c>
      <c r="BW41" s="66"/>
      <c r="BX41" s="66"/>
    </row>
    <row r="42" spans="1:76" ht="20.100000000000001" customHeight="1" x14ac:dyDescent="0.25">
      <c r="A42" s="171"/>
      <c r="B42" s="58"/>
      <c r="C42" s="40" t="s">
        <v>25</v>
      </c>
      <c r="D42" s="42">
        <v>24</v>
      </c>
      <c r="E42" s="17">
        <v>23</v>
      </c>
      <c r="F42" s="17">
        <v>49</v>
      </c>
      <c r="G42" s="17">
        <v>146</v>
      </c>
      <c r="H42" s="17">
        <v>41</v>
      </c>
      <c r="I42" s="17">
        <v>59</v>
      </c>
      <c r="J42" s="17">
        <v>72</v>
      </c>
      <c r="K42" s="17">
        <v>63</v>
      </c>
      <c r="L42" s="17">
        <v>66</v>
      </c>
      <c r="M42" s="17">
        <v>81</v>
      </c>
      <c r="N42" s="17">
        <v>57</v>
      </c>
      <c r="O42" s="28">
        <v>69</v>
      </c>
      <c r="P42" s="130">
        <v>750</v>
      </c>
      <c r="Q42" s="28">
        <v>50</v>
      </c>
      <c r="R42" s="28">
        <v>66</v>
      </c>
      <c r="S42" s="28">
        <v>70</v>
      </c>
      <c r="T42" s="28">
        <v>60</v>
      </c>
      <c r="U42" s="28">
        <v>68</v>
      </c>
      <c r="V42" s="28">
        <v>94</v>
      </c>
      <c r="W42" s="28">
        <v>85</v>
      </c>
      <c r="X42" s="28">
        <v>99</v>
      </c>
      <c r="Y42" s="28">
        <v>96</v>
      </c>
      <c r="Z42" s="28">
        <v>97</v>
      </c>
      <c r="AA42" s="28">
        <v>94</v>
      </c>
      <c r="AB42" s="28">
        <v>97</v>
      </c>
      <c r="AC42" s="141">
        <v>976</v>
      </c>
      <c r="AD42" s="36">
        <v>97</v>
      </c>
      <c r="AE42" s="17">
        <v>83</v>
      </c>
      <c r="AF42" s="17">
        <v>109</v>
      </c>
      <c r="AG42" s="17">
        <v>106</v>
      </c>
      <c r="AH42" s="17">
        <v>121</v>
      </c>
      <c r="AI42" s="17">
        <v>284</v>
      </c>
      <c r="AJ42" s="17">
        <v>329</v>
      </c>
      <c r="AK42" s="17">
        <v>173</v>
      </c>
      <c r="AL42" s="17">
        <v>210</v>
      </c>
      <c r="AM42" s="17">
        <v>253</v>
      </c>
      <c r="AN42" s="17">
        <v>280</v>
      </c>
      <c r="AO42" s="17">
        <v>249</v>
      </c>
      <c r="AP42" s="130">
        <v>2294</v>
      </c>
      <c r="AQ42" s="17">
        <v>271</v>
      </c>
      <c r="AR42" s="28">
        <v>189</v>
      </c>
      <c r="AS42" s="28">
        <v>212</v>
      </c>
      <c r="AT42" s="28">
        <v>239</v>
      </c>
      <c r="AU42" s="28">
        <v>203</v>
      </c>
      <c r="AV42" s="28">
        <v>267</v>
      </c>
      <c r="AW42" s="28">
        <v>262</v>
      </c>
      <c r="AX42" s="28">
        <v>282</v>
      </c>
      <c r="AY42" s="28">
        <v>265</v>
      </c>
      <c r="AZ42" s="28">
        <v>327</v>
      </c>
      <c r="BA42" s="28">
        <v>339</v>
      </c>
      <c r="BB42" s="28">
        <v>313</v>
      </c>
      <c r="BC42" s="130">
        <v>3169</v>
      </c>
      <c r="BD42" s="42">
        <v>349</v>
      </c>
      <c r="BE42" s="28">
        <v>358</v>
      </c>
      <c r="BF42" s="28">
        <v>404</v>
      </c>
      <c r="BG42" s="28">
        <v>485</v>
      </c>
      <c r="BH42" s="28">
        <v>443</v>
      </c>
      <c r="BI42" s="28">
        <v>376</v>
      </c>
      <c r="BJ42" s="28">
        <v>335</v>
      </c>
      <c r="BK42" s="28">
        <v>365</v>
      </c>
      <c r="BL42" s="28">
        <v>353</v>
      </c>
      <c r="BM42" s="28">
        <v>432</v>
      </c>
      <c r="BN42" s="28">
        <v>328</v>
      </c>
      <c r="BO42" s="28">
        <v>364</v>
      </c>
      <c r="BP42" s="130">
        <v>4592</v>
      </c>
      <c r="BQ42" s="28">
        <v>385</v>
      </c>
      <c r="BR42" s="28">
        <v>534</v>
      </c>
      <c r="BS42" s="148">
        <f t="shared" si="4"/>
        <v>460</v>
      </c>
      <c r="BT42" s="20">
        <f t="shared" si="5"/>
        <v>707</v>
      </c>
      <c r="BU42" s="52">
        <f t="shared" si="2"/>
        <v>919</v>
      </c>
      <c r="BV42" s="114">
        <f t="shared" si="3"/>
        <v>29.985855728429978</v>
      </c>
      <c r="BW42" s="66"/>
      <c r="BX42" s="66"/>
    </row>
    <row r="43" spans="1:76" ht="20.100000000000001" customHeight="1" x14ac:dyDescent="0.25">
      <c r="A43" s="171"/>
      <c r="B43" s="58"/>
      <c r="C43" s="59" t="s">
        <v>26</v>
      </c>
      <c r="D43" s="42">
        <v>1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2</v>
      </c>
      <c r="K43" s="28">
        <v>0</v>
      </c>
      <c r="L43" s="28">
        <v>2</v>
      </c>
      <c r="M43" s="28">
        <v>7</v>
      </c>
      <c r="N43" s="28">
        <v>9</v>
      </c>
      <c r="O43" s="28">
        <v>0</v>
      </c>
      <c r="P43" s="130">
        <v>21</v>
      </c>
      <c r="Q43" s="28">
        <v>5</v>
      </c>
      <c r="R43" s="28">
        <v>12</v>
      </c>
      <c r="S43" s="28">
        <v>8</v>
      </c>
      <c r="T43" s="28">
        <v>9</v>
      </c>
      <c r="U43" s="28">
        <v>14</v>
      </c>
      <c r="V43" s="28">
        <v>4</v>
      </c>
      <c r="W43" s="28">
        <v>12</v>
      </c>
      <c r="X43" s="28">
        <v>18</v>
      </c>
      <c r="Y43" s="28">
        <v>9</v>
      </c>
      <c r="Z43" s="28">
        <v>9</v>
      </c>
      <c r="AA43" s="28">
        <v>3</v>
      </c>
      <c r="AB43" s="28">
        <v>4</v>
      </c>
      <c r="AC43" s="141">
        <v>107</v>
      </c>
      <c r="AD43" s="42">
        <v>1</v>
      </c>
      <c r="AE43" s="28">
        <v>3</v>
      </c>
      <c r="AF43" s="28">
        <v>0</v>
      </c>
      <c r="AG43" s="28">
        <v>6</v>
      </c>
      <c r="AH43" s="28">
        <v>40</v>
      </c>
      <c r="AI43" s="28">
        <v>2</v>
      </c>
      <c r="AJ43" s="28">
        <v>2</v>
      </c>
      <c r="AK43" s="28">
        <v>15</v>
      </c>
      <c r="AL43" s="28">
        <v>11</v>
      </c>
      <c r="AM43" s="28">
        <v>2</v>
      </c>
      <c r="AN43" s="28">
        <v>1</v>
      </c>
      <c r="AO43" s="28">
        <v>19</v>
      </c>
      <c r="AP43" s="130">
        <v>102</v>
      </c>
      <c r="AQ43" s="28">
        <v>20</v>
      </c>
      <c r="AR43" s="28">
        <v>8</v>
      </c>
      <c r="AS43" s="28">
        <v>6</v>
      </c>
      <c r="AT43" s="28">
        <v>12</v>
      </c>
      <c r="AU43" s="28">
        <v>8</v>
      </c>
      <c r="AV43" s="28">
        <v>1</v>
      </c>
      <c r="AW43" s="28">
        <v>0</v>
      </c>
      <c r="AX43" s="28">
        <v>0</v>
      </c>
      <c r="AY43" s="28">
        <v>2</v>
      </c>
      <c r="AZ43" s="28">
        <v>2</v>
      </c>
      <c r="BA43" s="28">
        <v>7</v>
      </c>
      <c r="BB43" s="28">
        <v>6</v>
      </c>
      <c r="BC43" s="130">
        <v>72</v>
      </c>
      <c r="BD43" s="42">
        <v>3</v>
      </c>
      <c r="BE43" s="28">
        <v>5</v>
      </c>
      <c r="BF43" s="28">
        <v>8</v>
      </c>
      <c r="BG43" s="28">
        <v>9</v>
      </c>
      <c r="BH43" s="28">
        <v>6</v>
      </c>
      <c r="BI43" s="28">
        <v>2</v>
      </c>
      <c r="BJ43" s="28">
        <v>2</v>
      </c>
      <c r="BK43" s="28">
        <v>2</v>
      </c>
      <c r="BL43" s="28">
        <v>3</v>
      </c>
      <c r="BM43" s="28">
        <v>19</v>
      </c>
      <c r="BN43" s="28">
        <v>32</v>
      </c>
      <c r="BO43" s="28">
        <v>36</v>
      </c>
      <c r="BP43" s="130">
        <v>127</v>
      </c>
      <c r="BQ43" s="28">
        <v>36</v>
      </c>
      <c r="BR43" s="28">
        <v>27</v>
      </c>
      <c r="BS43" s="148">
        <f t="shared" si="4"/>
        <v>28</v>
      </c>
      <c r="BT43" s="20">
        <f t="shared" si="5"/>
        <v>8</v>
      </c>
      <c r="BU43" s="52">
        <f t="shared" si="2"/>
        <v>63</v>
      </c>
      <c r="BV43" s="115">
        <f t="shared" si="3"/>
        <v>687.5</v>
      </c>
      <c r="BW43" s="66"/>
      <c r="BX43" s="66"/>
    </row>
    <row r="44" spans="1:76" ht="20.100000000000001" customHeight="1" x14ac:dyDescent="0.25">
      <c r="A44" s="171"/>
      <c r="B44" s="58"/>
      <c r="C44" s="59" t="s">
        <v>27</v>
      </c>
      <c r="D44" s="42">
        <v>1</v>
      </c>
      <c r="E44" s="28">
        <v>2</v>
      </c>
      <c r="F44" s="28">
        <v>1</v>
      </c>
      <c r="G44" s="28">
        <v>1</v>
      </c>
      <c r="H44" s="28">
        <v>1</v>
      </c>
      <c r="I44" s="28">
        <v>0</v>
      </c>
      <c r="J44" s="28">
        <v>1</v>
      </c>
      <c r="K44" s="28">
        <v>2</v>
      </c>
      <c r="L44" s="28">
        <v>1</v>
      </c>
      <c r="M44" s="28">
        <v>0</v>
      </c>
      <c r="N44" s="28">
        <v>0</v>
      </c>
      <c r="O44" s="28">
        <v>3</v>
      </c>
      <c r="P44" s="130">
        <v>13</v>
      </c>
      <c r="Q44" s="28">
        <v>1</v>
      </c>
      <c r="R44" s="28">
        <v>0</v>
      </c>
      <c r="S44" s="28">
        <v>1</v>
      </c>
      <c r="T44" s="28">
        <v>1</v>
      </c>
      <c r="U44" s="28">
        <v>1</v>
      </c>
      <c r="V44" s="28">
        <v>3</v>
      </c>
      <c r="W44" s="28">
        <v>1</v>
      </c>
      <c r="X44" s="28">
        <v>2</v>
      </c>
      <c r="Y44" s="28">
        <v>3</v>
      </c>
      <c r="Z44" s="28">
        <v>1</v>
      </c>
      <c r="AA44" s="28">
        <v>1</v>
      </c>
      <c r="AB44" s="28">
        <v>1</v>
      </c>
      <c r="AC44" s="141">
        <v>16</v>
      </c>
      <c r="AD44" s="42">
        <v>0</v>
      </c>
      <c r="AE44" s="28">
        <v>0</v>
      </c>
      <c r="AF44" s="28">
        <v>0</v>
      </c>
      <c r="AG44" s="28">
        <v>5</v>
      </c>
      <c r="AH44" s="28">
        <v>3</v>
      </c>
      <c r="AI44" s="28">
        <v>1</v>
      </c>
      <c r="AJ44" s="28">
        <v>1</v>
      </c>
      <c r="AK44" s="28">
        <v>0</v>
      </c>
      <c r="AL44" s="28">
        <v>3</v>
      </c>
      <c r="AM44" s="28">
        <v>3</v>
      </c>
      <c r="AN44" s="28">
        <v>2</v>
      </c>
      <c r="AO44" s="28">
        <v>1</v>
      </c>
      <c r="AP44" s="130">
        <v>19</v>
      </c>
      <c r="AQ44" s="28">
        <v>2</v>
      </c>
      <c r="AR44" s="28">
        <v>2</v>
      </c>
      <c r="AS44" s="28">
        <v>1</v>
      </c>
      <c r="AT44" s="28">
        <v>4</v>
      </c>
      <c r="AU44" s="28">
        <v>4</v>
      </c>
      <c r="AV44" s="28">
        <v>4</v>
      </c>
      <c r="AW44" s="28">
        <v>0</v>
      </c>
      <c r="AX44" s="28">
        <v>2</v>
      </c>
      <c r="AY44" s="28">
        <v>2</v>
      </c>
      <c r="AZ44" s="28">
        <v>3</v>
      </c>
      <c r="BA44" s="28">
        <v>2</v>
      </c>
      <c r="BB44" s="28">
        <v>2</v>
      </c>
      <c r="BC44" s="130">
        <v>28</v>
      </c>
      <c r="BD44" s="42">
        <v>1</v>
      </c>
      <c r="BE44" s="28">
        <v>1</v>
      </c>
      <c r="BF44" s="28">
        <v>1</v>
      </c>
      <c r="BG44" s="28">
        <v>2</v>
      </c>
      <c r="BH44" s="28">
        <v>2</v>
      </c>
      <c r="BI44" s="28">
        <v>2</v>
      </c>
      <c r="BJ44" s="28">
        <v>0</v>
      </c>
      <c r="BK44" s="28">
        <v>0</v>
      </c>
      <c r="BL44" s="28">
        <v>0</v>
      </c>
      <c r="BM44" s="28">
        <v>0</v>
      </c>
      <c r="BN44" s="28">
        <v>2</v>
      </c>
      <c r="BO44" s="28">
        <v>0</v>
      </c>
      <c r="BP44" s="130">
        <v>11</v>
      </c>
      <c r="BQ44" s="28">
        <v>1</v>
      </c>
      <c r="BR44" s="28">
        <v>0</v>
      </c>
      <c r="BS44" s="148">
        <f t="shared" si="4"/>
        <v>4</v>
      </c>
      <c r="BT44" s="20">
        <f t="shared" si="5"/>
        <v>2</v>
      </c>
      <c r="BU44" s="52">
        <f t="shared" si="2"/>
        <v>1</v>
      </c>
      <c r="BV44" s="115">
        <f t="shared" si="3"/>
        <v>-50</v>
      </c>
      <c r="BW44" s="66"/>
      <c r="BX44" s="66"/>
    </row>
    <row r="45" spans="1:76" ht="20.100000000000001" customHeight="1" x14ac:dyDescent="0.25">
      <c r="A45" s="171"/>
      <c r="B45" s="58"/>
      <c r="C45" s="140" t="s">
        <v>33</v>
      </c>
      <c r="D45" s="42">
        <v>39</v>
      </c>
      <c r="E45" s="28">
        <v>36</v>
      </c>
      <c r="F45" s="28">
        <v>44</v>
      </c>
      <c r="G45" s="28">
        <v>42</v>
      </c>
      <c r="H45" s="28">
        <v>40</v>
      </c>
      <c r="I45" s="28">
        <v>42</v>
      </c>
      <c r="J45" s="28">
        <v>42</v>
      </c>
      <c r="K45" s="28">
        <v>40</v>
      </c>
      <c r="L45" s="28">
        <v>44</v>
      </c>
      <c r="M45" s="28">
        <v>44</v>
      </c>
      <c r="N45" s="28">
        <v>40</v>
      </c>
      <c r="O45" s="28">
        <v>44</v>
      </c>
      <c r="P45" s="130">
        <v>497</v>
      </c>
      <c r="Q45" s="28">
        <v>39</v>
      </c>
      <c r="R45" s="28">
        <v>38</v>
      </c>
      <c r="S45" s="28">
        <v>44</v>
      </c>
      <c r="T45" s="28">
        <v>42</v>
      </c>
      <c r="U45" s="28">
        <v>40</v>
      </c>
      <c r="V45" s="28">
        <v>42</v>
      </c>
      <c r="W45" s="28">
        <v>42</v>
      </c>
      <c r="X45" s="28">
        <v>46</v>
      </c>
      <c r="Y45" s="28">
        <v>44</v>
      </c>
      <c r="Z45" s="28">
        <v>42</v>
      </c>
      <c r="AA45" s="28">
        <v>42</v>
      </c>
      <c r="AB45" s="28">
        <v>44</v>
      </c>
      <c r="AC45" s="141">
        <v>505</v>
      </c>
      <c r="AD45" s="42">
        <v>40</v>
      </c>
      <c r="AE45" s="28">
        <v>36</v>
      </c>
      <c r="AF45" s="28">
        <v>46</v>
      </c>
      <c r="AG45" s="28">
        <v>39</v>
      </c>
      <c r="AH45" s="28">
        <v>43</v>
      </c>
      <c r="AI45" s="28">
        <v>40</v>
      </c>
      <c r="AJ45" s="28">
        <v>41</v>
      </c>
      <c r="AK45" s="28">
        <v>44</v>
      </c>
      <c r="AL45" s="28">
        <v>42</v>
      </c>
      <c r="AM45" s="28">
        <v>44</v>
      </c>
      <c r="AN45" s="28">
        <v>42</v>
      </c>
      <c r="AO45" s="28">
        <v>43</v>
      </c>
      <c r="AP45" s="130">
        <v>500</v>
      </c>
      <c r="AQ45" s="28">
        <v>42</v>
      </c>
      <c r="AR45" s="28">
        <v>36</v>
      </c>
      <c r="AS45" s="28">
        <v>42</v>
      </c>
      <c r="AT45" s="28">
        <v>43</v>
      </c>
      <c r="AU45" s="28">
        <v>42</v>
      </c>
      <c r="AV45" s="28">
        <v>41</v>
      </c>
      <c r="AW45" s="28">
        <v>42</v>
      </c>
      <c r="AX45" s="28">
        <v>44</v>
      </c>
      <c r="AY45" s="28">
        <v>40</v>
      </c>
      <c r="AZ45" s="28">
        <v>46</v>
      </c>
      <c r="BA45" s="28">
        <v>42</v>
      </c>
      <c r="BB45" s="28">
        <v>40</v>
      </c>
      <c r="BC45" s="130">
        <v>500</v>
      </c>
      <c r="BD45" s="42">
        <v>42</v>
      </c>
      <c r="BE45" s="28">
        <v>40</v>
      </c>
      <c r="BF45" s="28">
        <v>38</v>
      </c>
      <c r="BG45" s="28">
        <v>42</v>
      </c>
      <c r="BH45" s="28">
        <v>44</v>
      </c>
      <c r="BI45" s="28">
        <v>36</v>
      </c>
      <c r="BJ45" s="28">
        <v>45</v>
      </c>
      <c r="BK45" s="28">
        <v>42</v>
      </c>
      <c r="BL45" s="28">
        <v>42</v>
      </c>
      <c r="BM45" s="28">
        <v>46</v>
      </c>
      <c r="BN45" s="28">
        <v>42</v>
      </c>
      <c r="BO45" s="28">
        <v>42</v>
      </c>
      <c r="BP45" s="130">
        <v>501</v>
      </c>
      <c r="BQ45" s="28">
        <v>43</v>
      </c>
      <c r="BR45" s="28">
        <v>36</v>
      </c>
      <c r="BS45" s="148">
        <f t="shared" si="4"/>
        <v>78</v>
      </c>
      <c r="BT45" s="20">
        <f t="shared" si="5"/>
        <v>82</v>
      </c>
      <c r="BU45" s="52">
        <f t="shared" si="2"/>
        <v>79</v>
      </c>
      <c r="BV45" s="115">
        <f t="shared" si="3"/>
        <v>-3.6585365853658569</v>
      </c>
      <c r="BW45" s="66"/>
      <c r="BX45" s="66"/>
    </row>
    <row r="46" spans="1:76" ht="20.100000000000001" customHeight="1" x14ac:dyDescent="0.25">
      <c r="A46" s="171"/>
      <c r="B46" s="58"/>
      <c r="C46" s="41" t="s">
        <v>28</v>
      </c>
      <c r="D46" s="42">
        <v>684</v>
      </c>
      <c r="E46" s="28">
        <v>490</v>
      </c>
      <c r="F46" s="28">
        <v>637</v>
      </c>
      <c r="G46" s="28">
        <v>636</v>
      </c>
      <c r="H46" s="28">
        <v>618</v>
      </c>
      <c r="I46" s="28">
        <v>644</v>
      </c>
      <c r="J46" s="28">
        <v>590</v>
      </c>
      <c r="K46" s="28">
        <v>657</v>
      </c>
      <c r="L46" s="28">
        <v>677</v>
      </c>
      <c r="M46" s="28">
        <v>740</v>
      </c>
      <c r="N46" s="28">
        <v>671</v>
      </c>
      <c r="O46" s="28">
        <v>874</v>
      </c>
      <c r="P46" s="130">
        <v>7918</v>
      </c>
      <c r="Q46" s="28">
        <v>783</v>
      </c>
      <c r="R46" s="28">
        <v>644</v>
      </c>
      <c r="S46" s="28">
        <v>715</v>
      </c>
      <c r="T46" s="28">
        <v>717</v>
      </c>
      <c r="U46" s="28">
        <v>704</v>
      </c>
      <c r="V46" s="28">
        <v>792</v>
      </c>
      <c r="W46" s="28">
        <v>758</v>
      </c>
      <c r="X46" s="28">
        <v>739</v>
      </c>
      <c r="Y46" s="28">
        <v>722</v>
      </c>
      <c r="Z46" s="28">
        <v>700</v>
      </c>
      <c r="AA46" s="28">
        <v>712</v>
      </c>
      <c r="AB46" s="28">
        <v>735</v>
      </c>
      <c r="AC46" s="141">
        <v>8721</v>
      </c>
      <c r="AD46" s="42">
        <v>752</v>
      </c>
      <c r="AE46" s="28">
        <v>612</v>
      </c>
      <c r="AF46" s="28">
        <v>747</v>
      </c>
      <c r="AG46" s="28">
        <v>689</v>
      </c>
      <c r="AH46" s="28">
        <v>774</v>
      </c>
      <c r="AI46" s="28">
        <v>771</v>
      </c>
      <c r="AJ46" s="28">
        <v>670</v>
      </c>
      <c r="AK46" s="28">
        <v>686</v>
      </c>
      <c r="AL46" s="28">
        <v>651</v>
      </c>
      <c r="AM46" s="28">
        <v>737</v>
      </c>
      <c r="AN46" s="28">
        <v>720</v>
      </c>
      <c r="AO46" s="28">
        <v>758</v>
      </c>
      <c r="AP46" s="130">
        <v>8567</v>
      </c>
      <c r="AQ46" s="28">
        <v>762</v>
      </c>
      <c r="AR46" s="28">
        <v>603</v>
      </c>
      <c r="AS46" s="28">
        <v>739</v>
      </c>
      <c r="AT46" s="28">
        <v>747</v>
      </c>
      <c r="AU46" s="28">
        <v>704</v>
      </c>
      <c r="AV46" s="28">
        <v>686</v>
      </c>
      <c r="AW46" s="28">
        <v>680</v>
      </c>
      <c r="AX46" s="28">
        <v>674</v>
      </c>
      <c r="AY46" s="28">
        <v>589</v>
      </c>
      <c r="AZ46" s="28">
        <v>645</v>
      </c>
      <c r="BA46" s="28">
        <v>616</v>
      </c>
      <c r="BB46" s="28">
        <v>687</v>
      </c>
      <c r="BC46" s="130">
        <v>8132</v>
      </c>
      <c r="BD46" s="42">
        <v>754</v>
      </c>
      <c r="BE46" s="28">
        <v>633</v>
      </c>
      <c r="BF46" s="28">
        <v>665</v>
      </c>
      <c r="BG46" s="28">
        <v>671</v>
      </c>
      <c r="BH46" s="28">
        <v>720</v>
      </c>
      <c r="BI46" s="28">
        <v>617</v>
      </c>
      <c r="BJ46" s="28">
        <v>716</v>
      </c>
      <c r="BK46" s="28">
        <v>648</v>
      </c>
      <c r="BL46" s="28">
        <v>600</v>
      </c>
      <c r="BM46" s="28">
        <v>547</v>
      </c>
      <c r="BN46" s="28">
        <v>504</v>
      </c>
      <c r="BO46" s="28">
        <v>684</v>
      </c>
      <c r="BP46" s="130">
        <v>7759</v>
      </c>
      <c r="BQ46" s="28">
        <v>713</v>
      </c>
      <c r="BR46" s="28">
        <v>548</v>
      </c>
      <c r="BS46" s="148">
        <f t="shared" si="4"/>
        <v>1365</v>
      </c>
      <c r="BT46" s="20">
        <f t="shared" si="5"/>
        <v>1387</v>
      </c>
      <c r="BU46" s="52">
        <f t="shared" si="2"/>
        <v>1261</v>
      </c>
      <c r="BV46" s="115">
        <f t="shared" si="3"/>
        <v>-9.0843547224224945</v>
      </c>
      <c r="BW46" s="66"/>
      <c r="BX46" s="66"/>
    </row>
    <row r="47" spans="1:76" ht="20.100000000000001" customHeight="1" x14ac:dyDescent="0.3">
      <c r="A47" s="171"/>
      <c r="B47" s="139"/>
      <c r="C47" s="150" t="s">
        <v>29</v>
      </c>
      <c r="D47" s="42">
        <v>2992</v>
      </c>
      <c r="E47" s="28">
        <v>2822</v>
      </c>
      <c r="F47" s="28">
        <v>3300</v>
      </c>
      <c r="G47" s="28">
        <v>3355</v>
      </c>
      <c r="H47" s="28">
        <v>3228</v>
      </c>
      <c r="I47" s="28">
        <v>3499</v>
      </c>
      <c r="J47" s="28">
        <v>3984</v>
      </c>
      <c r="K47" s="28">
        <v>3652</v>
      </c>
      <c r="L47" s="28">
        <v>3697</v>
      </c>
      <c r="M47" s="28">
        <v>4112</v>
      </c>
      <c r="N47" s="28">
        <v>3882</v>
      </c>
      <c r="O47" s="28">
        <v>4447</v>
      </c>
      <c r="P47" s="130">
        <v>42970</v>
      </c>
      <c r="Q47" s="28">
        <v>3728</v>
      </c>
      <c r="R47" s="28">
        <v>3739</v>
      </c>
      <c r="S47" s="28">
        <v>4780</v>
      </c>
      <c r="T47" s="28">
        <v>4738</v>
      </c>
      <c r="U47" s="28">
        <v>4625</v>
      </c>
      <c r="V47" s="28">
        <v>5097</v>
      </c>
      <c r="W47" s="28">
        <v>4848</v>
      </c>
      <c r="X47" s="28">
        <v>5645</v>
      </c>
      <c r="Y47" s="28">
        <v>5615</v>
      </c>
      <c r="Z47" s="28">
        <v>5601</v>
      </c>
      <c r="AA47" s="28">
        <v>5896</v>
      </c>
      <c r="AB47" s="28">
        <v>7332</v>
      </c>
      <c r="AC47" s="141">
        <v>61644</v>
      </c>
      <c r="AD47" s="42">
        <v>6463</v>
      </c>
      <c r="AE47" s="28">
        <v>5901</v>
      </c>
      <c r="AF47" s="28">
        <v>7636</v>
      </c>
      <c r="AG47" s="28">
        <v>5863</v>
      </c>
      <c r="AH47" s="28">
        <v>7118</v>
      </c>
      <c r="AI47" s="28">
        <v>6408</v>
      </c>
      <c r="AJ47" s="28">
        <v>5818</v>
      </c>
      <c r="AK47" s="28">
        <v>6279</v>
      </c>
      <c r="AL47" s="28">
        <v>5585</v>
      </c>
      <c r="AM47" s="28">
        <v>5996</v>
      </c>
      <c r="AN47" s="28">
        <v>5761</v>
      </c>
      <c r="AO47" s="28">
        <v>5732</v>
      </c>
      <c r="AP47" s="130">
        <v>74560</v>
      </c>
      <c r="AQ47" s="28">
        <v>5518</v>
      </c>
      <c r="AR47" s="28">
        <v>4915</v>
      </c>
      <c r="AS47" s="28">
        <v>5776</v>
      </c>
      <c r="AT47" s="28">
        <v>5940</v>
      </c>
      <c r="AU47" s="28">
        <v>5966</v>
      </c>
      <c r="AV47" s="28">
        <v>6059</v>
      </c>
      <c r="AW47" s="28">
        <v>6108</v>
      </c>
      <c r="AX47" s="28">
        <v>6770</v>
      </c>
      <c r="AY47" s="28">
        <v>6030</v>
      </c>
      <c r="AZ47" s="28">
        <v>6726</v>
      </c>
      <c r="BA47" s="28">
        <v>6340</v>
      </c>
      <c r="BB47" s="28">
        <v>6496</v>
      </c>
      <c r="BC47" s="130">
        <v>72644</v>
      </c>
      <c r="BD47" s="42">
        <v>6037</v>
      </c>
      <c r="BE47" s="28">
        <v>5388</v>
      </c>
      <c r="BF47" s="28">
        <v>5354</v>
      </c>
      <c r="BG47" s="28">
        <v>6685</v>
      </c>
      <c r="BH47" s="28">
        <v>7296</v>
      </c>
      <c r="BI47" s="28">
        <v>6184</v>
      </c>
      <c r="BJ47" s="28">
        <v>7951</v>
      </c>
      <c r="BK47" s="28">
        <v>7661</v>
      </c>
      <c r="BL47" s="28">
        <v>7460</v>
      </c>
      <c r="BM47" s="28">
        <v>7756</v>
      </c>
      <c r="BN47" s="28">
        <v>6068</v>
      </c>
      <c r="BO47" s="28">
        <v>7246</v>
      </c>
      <c r="BP47" s="130">
        <v>81086</v>
      </c>
      <c r="BQ47" s="28">
        <v>7114</v>
      </c>
      <c r="BR47" s="28">
        <v>6519</v>
      </c>
      <c r="BS47" s="148">
        <f t="shared" si="4"/>
        <v>10433</v>
      </c>
      <c r="BT47" s="20">
        <f t="shared" si="5"/>
        <v>11425</v>
      </c>
      <c r="BU47" s="52">
        <f t="shared" si="2"/>
        <v>13633</v>
      </c>
      <c r="BV47" s="115">
        <f t="shared" si="3"/>
        <v>19.326039387308526</v>
      </c>
      <c r="BW47" s="66"/>
      <c r="BX47" s="66"/>
    </row>
    <row r="48" spans="1:76" ht="20.100000000000001" customHeight="1" x14ac:dyDescent="0.25">
      <c r="A48" s="171"/>
      <c r="B48" s="35"/>
      <c r="C48" s="41" t="s">
        <v>89</v>
      </c>
      <c r="D48" s="42">
        <v>869</v>
      </c>
      <c r="E48" s="28">
        <v>765</v>
      </c>
      <c r="F48" s="28">
        <v>934</v>
      </c>
      <c r="G48" s="28">
        <v>924</v>
      </c>
      <c r="H48" s="28">
        <v>879</v>
      </c>
      <c r="I48" s="28">
        <v>890</v>
      </c>
      <c r="J48" s="28">
        <v>968</v>
      </c>
      <c r="K48" s="28">
        <v>841</v>
      </c>
      <c r="L48" s="28">
        <v>945</v>
      </c>
      <c r="M48" s="28">
        <v>986</v>
      </c>
      <c r="N48" s="28">
        <v>908</v>
      </c>
      <c r="O48" s="28">
        <v>1038</v>
      </c>
      <c r="P48" s="130">
        <v>10947</v>
      </c>
      <c r="Q48" s="28">
        <v>870</v>
      </c>
      <c r="R48" s="28">
        <v>856</v>
      </c>
      <c r="S48" s="28">
        <v>1005</v>
      </c>
      <c r="T48" s="28">
        <v>969</v>
      </c>
      <c r="U48" s="28">
        <v>918</v>
      </c>
      <c r="V48" s="28">
        <v>1005</v>
      </c>
      <c r="W48" s="28">
        <v>962</v>
      </c>
      <c r="X48" s="28">
        <v>1114</v>
      </c>
      <c r="Y48" s="28">
        <v>1125</v>
      </c>
      <c r="Z48" s="28">
        <v>1090</v>
      </c>
      <c r="AA48" s="28">
        <v>1088</v>
      </c>
      <c r="AB48" s="28">
        <v>1107</v>
      </c>
      <c r="AC48" s="141">
        <v>12109</v>
      </c>
      <c r="AD48" s="42">
        <v>1046</v>
      </c>
      <c r="AE48" s="28">
        <v>937</v>
      </c>
      <c r="AF48" s="28">
        <v>1248</v>
      </c>
      <c r="AG48" s="28">
        <v>1063</v>
      </c>
      <c r="AH48" s="28">
        <v>1221</v>
      </c>
      <c r="AI48" s="28">
        <v>1122</v>
      </c>
      <c r="AJ48" s="28">
        <v>1179</v>
      </c>
      <c r="AK48" s="28">
        <v>1230</v>
      </c>
      <c r="AL48" s="28">
        <v>1226</v>
      </c>
      <c r="AM48" s="28">
        <v>1278</v>
      </c>
      <c r="AN48" s="28">
        <v>1224</v>
      </c>
      <c r="AO48" s="28">
        <v>1190</v>
      </c>
      <c r="AP48" s="130">
        <v>13964</v>
      </c>
      <c r="AQ48" s="28">
        <v>1274</v>
      </c>
      <c r="AR48" s="28">
        <v>1048</v>
      </c>
      <c r="AS48" s="28">
        <v>1218</v>
      </c>
      <c r="AT48" s="28">
        <v>1232</v>
      </c>
      <c r="AU48" s="28">
        <v>1239</v>
      </c>
      <c r="AV48" s="28">
        <v>1200</v>
      </c>
      <c r="AW48" s="28">
        <v>1287</v>
      </c>
      <c r="AX48" s="28">
        <v>1279</v>
      </c>
      <c r="AY48" s="28">
        <v>1167</v>
      </c>
      <c r="AZ48" s="28">
        <v>1348</v>
      </c>
      <c r="BA48" s="28">
        <v>1236</v>
      </c>
      <c r="BB48" s="28">
        <v>1227</v>
      </c>
      <c r="BC48" s="130">
        <v>14755</v>
      </c>
      <c r="BD48" s="42">
        <v>1322</v>
      </c>
      <c r="BE48" s="28">
        <v>1202</v>
      </c>
      <c r="BF48" s="28">
        <v>1184</v>
      </c>
      <c r="BG48" s="28">
        <v>1331</v>
      </c>
      <c r="BH48" s="28">
        <v>1372</v>
      </c>
      <c r="BI48" s="28">
        <v>1192</v>
      </c>
      <c r="BJ48" s="28">
        <v>1540</v>
      </c>
      <c r="BK48" s="28">
        <v>1366</v>
      </c>
      <c r="BL48" s="28">
        <v>1310</v>
      </c>
      <c r="BM48" s="28">
        <v>1403</v>
      </c>
      <c r="BN48" s="28">
        <v>1292</v>
      </c>
      <c r="BO48" s="28">
        <v>1309</v>
      </c>
      <c r="BP48" s="130">
        <v>15823</v>
      </c>
      <c r="BQ48" s="28">
        <v>1221</v>
      </c>
      <c r="BR48" s="28">
        <v>1060</v>
      </c>
      <c r="BS48" s="148">
        <f t="shared" si="4"/>
        <v>2322</v>
      </c>
      <c r="BT48" s="20">
        <f t="shared" si="5"/>
        <v>2524</v>
      </c>
      <c r="BU48" s="52">
        <f t="shared" si="2"/>
        <v>2281</v>
      </c>
      <c r="BV48" s="115">
        <f t="shared" si="3"/>
        <v>-9.6275752773375629</v>
      </c>
      <c r="BW48" s="66"/>
      <c r="BX48" s="66"/>
    </row>
    <row r="49" spans="1:76" ht="20.100000000000001" customHeight="1" x14ac:dyDescent="0.25">
      <c r="A49" s="171"/>
      <c r="B49" s="35"/>
      <c r="C49" s="140" t="s">
        <v>105</v>
      </c>
      <c r="D49" s="42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30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1">
        <v>0</v>
      </c>
      <c r="AD49" s="42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30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130">
        <v>0</v>
      </c>
      <c r="BD49" s="42">
        <v>30</v>
      </c>
      <c r="BE49" s="28">
        <v>103</v>
      </c>
      <c r="BF49" s="28">
        <v>121</v>
      </c>
      <c r="BG49" s="28">
        <v>123</v>
      </c>
      <c r="BH49" s="28">
        <v>190</v>
      </c>
      <c r="BI49" s="28">
        <v>191</v>
      </c>
      <c r="BJ49" s="28">
        <v>297</v>
      </c>
      <c r="BK49" s="28">
        <v>320</v>
      </c>
      <c r="BL49" s="28">
        <v>339</v>
      </c>
      <c r="BM49" s="28">
        <v>439</v>
      </c>
      <c r="BN49" s="28">
        <v>399</v>
      </c>
      <c r="BO49" s="28">
        <v>479</v>
      </c>
      <c r="BP49" s="130">
        <v>3031</v>
      </c>
      <c r="BQ49" s="28">
        <v>480</v>
      </c>
      <c r="BR49" s="28">
        <v>433</v>
      </c>
      <c r="BS49" s="148">
        <f t="shared" si="4"/>
        <v>0</v>
      </c>
      <c r="BT49" s="20">
        <f t="shared" si="5"/>
        <v>133</v>
      </c>
      <c r="BU49" s="52">
        <f t="shared" si="2"/>
        <v>913</v>
      </c>
      <c r="BV49" s="115">
        <f t="shared" si="3"/>
        <v>586.46616541353387</v>
      </c>
      <c r="BW49" s="66"/>
      <c r="BX49" s="66"/>
    </row>
    <row r="50" spans="1:76" ht="20.100000000000001" customHeight="1" x14ac:dyDescent="0.25">
      <c r="A50" s="171"/>
      <c r="B50" s="35"/>
      <c r="C50" s="140" t="s">
        <v>34</v>
      </c>
      <c r="D50" s="42">
        <v>424</v>
      </c>
      <c r="E50" s="28">
        <v>362</v>
      </c>
      <c r="F50" s="28">
        <v>464</v>
      </c>
      <c r="G50" s="28">
        <v>420</v>
      </c>
      <c r="H50" s="28">
        <v>384</v>
      </c>
      <c r="I50" s="28">
        <v>500</v>
      </c>
      <c r="J50" s="28">
        <v>555</v>
      </c>
      <c r="K50" s="28">
        <v>527</v>
      </c>
      <c r="L50" s="28">
        <v>557</v>
      </c>
      <c r="M50" s="28">
        <v>566</v>
      </c>
      <c r="N50" s="28">
        <v>502</v>
      </c>
      <c r="O50" s="28">
        <v>576</v>
      </c>
      <c r="P50" s="130">
        <v>5837</v>
      </c>
      <c r="Q50" s="28">
        <v>508</v>
      </c>
      <c r="R50" s="28">
        <v>495</v>
      </c>
      <c r="S50" s="28">
        <v>565</v>
      </c>
      <c r="T50" s="28">
        <v>530</v>
      </c>
      <c r="U50" s="28">
        <v>507</v>
      </c>
      <c r="V50" s="28">
        <v>508</v>
      </c>
      <c r="W50" s="28">
        <v>510</v>
      </c>
      <c r="X50" s="28">
        <v>549</v>
      </c>
      <c r="Y50" s="28">
        <v>534</v>
      </c>
      <c r="Z50" s="28">
        <v>506</v>
      </c>
      <c r="AA50" s="28">
        <v>511</v>
      </c>
      <c r="AB50" s="28">
        <v>542</v>
      </c>
      <c r="AC50" s="141">
        <v>6265</v>
      </c>
      <c r="AD50" s="42">
        <v>532</v>
      </c>
      <c r="AE50" s="28">
        <v>430</v>
      </c>
      <c r="AF50" s="28">
        <v>583</v>
      </c>
      <c r="AG50" s="28">
        <v>471</v>
      </c>
      <c r="AH50" s="28">
        <v>581</v>
      </c>
      <c r="AI50" s="28">
        <v>563</v>
      </c>
      <c r="AJ50" s="28">
        <v>529</v>
      </c>
      <c r="AK50" s="28">
        <v>626</v>
      </c>
      <c r="AL50" s="28">
        <v>573</v>
      </c>
      <c r="AM50" s="28">
        <v>615</v>
      </c>
      <c r="AN50" s="28">
        <v>588</v>
      </c>
      <c r="AO50" s="28">
        <v>581</v>
      </c>
      <c r="AP50" s="130">
        <v>6672</v>
      </c>
      <c r="AQ50" s="28">
        <v>596</v>
      </c>
      <c r="AR50" s="28">
        <v>488</v>
      </c>
      <c r="AS50" s="28">
        <v>560</v>
      </c>
      <c r="AT50" s="28">
        <v>578</v>
      </c>
      <c r="AU50" s="28">
        <v>575</v>
      </c>
      <c r="AV50" s="28">
        <v>558</v>
      </c>
      <c r="AW50" s="28">
        <v>590</v>
      </c>
      <c r="AX50" s="28">
        <v>600</v>
      </c>
      <c r="AY50" s="28">
        <v>543</v>
      </c>
      <c r="AZ50" s="28">
        <v>623</v>
      </c>
      <c r="BA50" s="28">
        <v>566</v>
      </c>
      <c r="BB50" s="28">
        <v>586</v>
      </c>
      <c r="BC50" s="130">
        <v>6863</v>
      </c>
      <c r="BD50" s="42">
        <v>600</v>
      </c>
      <c r="BE50" s="28">
        <v>542</v>
      </c>
      <c r="BF50" s="28">
        <v>534</v>
      </c>
      <c r="BG50" s="28">
        <v>571</v>
      </c>
      <c r="BH50" s="28">
        <v>588</v>
      </c>
      <c r="BI50" s="28">
        <v>477</v>
      </c>
      <c r="BJ50" s="28">
        <v>604</v>
      </c>
      <c r="BK50" s="28">
        <v>560</v>
      </c>
      <c r="BL50" s="28">
        <v>561</v>
      </c>
      <c r="BM50" s="28">
        <v>591</v>
      </c>
      <c r="BN50" s="28">
        <v>557</v>
      </c>
      <c r="BO50" s="28">
        <v>580</v>
      </c>
      <c r="BP50" s="130">
        <v>6765</v>
      </c>
      <c r="BQ50" s="28">
        <v>571</v>
      </c>
      <c r="BR50" s="28">
        <v>463</v>
      </c>
      <c r="BS50" s="148">
        <f t="shared" si="4"/>
        <v>1084</v>
      </c>
      <c r="BT50" s="20">
        <f t="shared" si="5"/>
        <v>1142</v>
      </c>
      <c r="BU50" s="52">
        <f t="shared" si="2"/>
        <v>1034</v>
      </c>
      <c r="BV50" s="115">
        <f t="shared" si="3"/>
        <v>-9.4570928196147097</v>
      </c>
      <c r="BW50" s="66"/>
      <c r="BX50" s="66"/>
    </row>
    <row r="51" spans="1:76" ht="20.100000000000001" customHeight="1" x14ac:dyDescent="0.25">
      <c r="A51" s="171"/>
      <c r="B51" s="35"/>
      <c r="C51" s="140" t="s">
        <v>88</v>
      </c>
      <c r="D51" s="42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130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141">
        <v>0</v>
      </c>
      <c r="AD51" s="42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8">
        <v>0</v>
      </c>
      <c r="AM51" s="28">
        <v>0</v>
      </c>
      <c r="AN51" s="28">
        <v>0</v>
      </c>
      <c r="AO51" s="28">
        <v>0</v>
      </c>
      <c r="AP51" s="130">
        <v>0</v>
      </c>
      <c r="AQ51" s="28">
        <v>1</v>
      </c>
      <c r="AR51" s="28">
        <v>0</v>
      </c>
      <c r="AS51" s="28">
        <v>0</v>
      </c>
      <c r="AT51" s="28">
        <v>1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130">
        <v>2</v>
      </c>
      <c r="BD51" s="42">
        <v>1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130">
        <v>1</v>
      </c>
      <c r="BQ51" s="28">
        <v>0</v>
      </c>
      <c r="BR51" s="28">
        <v>0</v>
      </c>
      <c r="BS51" s="148">
        <f t="shared" si="4"/>
        <v>1</v>
      </c>
      <c r="BT51" s="20">
        <f t="shared" si="5"/>
        <v>1</v>
      </c>
      <c r="BU51" s="52">
        <f t="shared" si="2"/>
        <v>0</v>
      </c>
      <c r="BV51" s="115">
        <f t="shared" si="3"/>
        <v>-100</v>
      </c>
      <c r="BW51" s="66"/>
      <c r="BX51" s="66"/>
    </row>
    <row r="52" spans="1:76" ht="20.100000000000001" customHeight="1" thickBot="1" x14ac:dyDescent="0.3">
      <c r="A52" s="171"/>
      <c r="B52" s="35"/>
      <c r="C52" s="140" t="s">
        <v>103</v>
      </c>
      <c r="D52" s="42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123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141">
        <v>0</v>
      </c>
      <c r="AD52" s="42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130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130">
        <v>0</v>
      </c>
      <c r="BD52" s="42">
        <v>1</v>
      </c>
      <c r="BE52" s="28">
        <v>0</v>
      </c>
      <c r="BF52" s="28">
        <v>7</v>
      </c>
      <c r="BG52" s="28">
        <v>12</v>
      </c>
      <c r="BH52" s="28">
        <v>11</v>
      </c>
      <c r="BI52" s="28">
        <v>14</v>
      </c>
      <c r="BJ52" s="28">
        <v>54</v>
      </c>
      <c r="BK52" s="28">
        <v>158</v>
      </c>
      <c r="BL52" s="28">
        <v>122</v>
      </c>
      <c r="BM52" s="28">
        <v>124</v>
      </c>
      <c r="BN52" s="28">
        <v>139</v>
      </c>
      <c r="BO52" s="28">
        <v>115</v>
      </c>
      <c r="BP52" s="130">
        <v>757</v>
      </c>
      <c r="BQ52" s="28">
        <v>118</v>
      </c>
      <c r="BR52" s="28">
        <v>142</v>
      </c>
      <c r="BS52" s="148">
        <f t="shared" si="4"/>
        <v>0</v>
      </c>
      <c r="BT52" s="20">
        <f t="shared" si="5"/>
        <v>1</v>
      </c>
      <c r="BU52" s="52">
        <f t="shared" si="2"/>
        <v>260</v>
      </c>
      <c r="BV52" s="115">
        <v>-100</v>
      </c>
      <c r="BW52" s="66"/>
      <c r="BX52" s="66"/>
    </row>
    <row r="53" spans="1:76" s="215" customFormat="1" ht="20.100000000000001" customHeight="1" thickBot="1" x14ac:dyDescent="0.35">
      <c r="A53" s="171"/>
      <c r="B53" s="103" t="s">
        <v>18</v>
      </c>
      <c r="C53" s="101"/>
      <c r="D53" s="61">
        <v>1640</v>
      </c>
      <c r="E53" s="56">
        <v>1441</v>
      </c>
      <c r="F53" s="56">
        <v>1704</v>
      </c>
      <c r="G53" s="56">
        <v>1771</v>
      </c>
      <c r="H53" s="56">
        <v>1597</v>
      </c>
      <c r="I53" s="56">
        <v>1740</v>
      </c>
      <c r="J53" s="56">
        <v>2015</v>
      </c>
      <c r="K53" s="56">
        <v>1979</v>
      </c>
      <c r="L53" s="56">
        <v>2031</v>
      </c>
      <c r="M53" s="56">
        <v>2149</v>
      </c>
      <c r="N53" s="56">
        <v>1973</v>
      </c>
      <c r="O53" s="124">
        <v>2229</v>
      </c>
      <c r="P53" s="124">
        <v>22269</v>
      </c>
      <c r="Q53" s="56">
        <v>1905</v>
      </c>
      <c r="R53" s="56">
        <v>1909</v>
      </c>
      <c r="S53" s="56">
        <v>2149</v>
      </c>
      <c r="T53" s="56">
        <v>2145</v>
      </c>
      <c r="U53" s="56">
        <v>2115</v>
      </c>
      <c r="V53" s="56">
        <v>2234</v>
      </c>
      <c r="W53" s="56">
        <v>2170</v>
      </c>
      <c r="X53" s="56">
        <v>2378</v>
      </c>
      <c r="Y53" s="56">
        <v>2268</v>
      </c>
      <c r="Z53" s="56">
        <v>2176</v>
      </c>
      <c r="AA53" s="56">
        <v>2249</v>
      </c>
      <c r="AB53" s="56">
        <v>2241</v>
      </c>
      <c r="AC53" s="167">
        <v>25939</v>
      </c>
      <c r="AD53" s="61">
        <v>2069</v>
      </c>
      <c r="AE53" s="56">
        <v>1874</v>
      </c>
      <c r="AF53" s="56">
        <v>2379</v>
      </c>
      <c r="AG53" s="56">
        <v>2131</v>
      </c>
      <c r="AH53" s="56">
        <v>2499</v>
      </c>
      <c r="AI53" s="56">
        <v>2390</v>
      </c>
      <c r="AJ53" s="56">
        <v>2596</v>
      </c>
      <c r="AK53" s="56">
        <v>2393</v>
      </c>
      <c r="AL53" s="56">
        <v>2229</v>
      </c>
      <c r="AM53" s="56">
        <v>2307</v>
      </c>
      <c r="AN53" s="56">
        <v>2172</v>
      </c>
      <c r="AO53" s="56">
        <v>2172</v>
      </c>
      <c r="AP53" s="57">
        <v>27211</v>
      </c>
      <c r="AQ53" s="56">
        <v>2326</v>
      </c>
      <c r="AR53" s="56">
        <v>1939</v>
      </c>
      <c r="AS53" s="56">
        <v>2151</v>
      </c>
      <c r="AT53" s="56">
        <v>2212</v>
      </c>
      <c r="AU53" s="56">
        <v>2239</v>
      </c>
      <c r="AV53" s="56">
        <v>2132</v>
      </c>
      <c r="AW53" s="56">
        <v>2298</v>
      </c>
      <c r="AX53" s="56">
        <v>2352</v>
      </c>
      <c r="AY53" s="56">
        <v>2109</v>
      </c>
      <c r="AZ53" s="56">
        <v>2436</v>
      </c>
      <c r="BA53" s="56">
        <v>2204</v>
      </c>
      <c r="BB53" s="56">
        <v>2142</v>
      </c>
      <c r="BC53" s="57">
        <v>26540</v>
      </c>
      <c r="BD53" s="61">
        <v>2294</v>
      </c>
      <c r="BE53" s="56">
        <v>2182</v>
      </c>
      <c r="BF53" s="56">
        <v>2135</v>
      </c>
      <c r="BG53" s="56">
        <v>2367</v>
      </c>
      <c r="BH53" s="56">
        <v>2411</v>
      </c>
      <c r="BI53" s="56">
        <v>2124</v>
      </c>
      <c r="BJ53" s="56">
        <v>2532</v>
      </c>
      <c r="BK53" s="56">
        <v>2573</v>
      </c>
      <c r="BL53" s="56">
        <v>2473</v>
      </c>
      <c r="BM53" s="56">
        <v>2611</v>
      </c>
      <c r="BN53" s="56">
        <v>2349</v>
      </c>
      <c r="BO53" s="56">
        <v>2424</v>
      </c>
      <c r="BP53" s="57">
        <v>28475</v>
      </c>
      <c r="BQ53" s="56">
        <v>2503</v>
      </c>
      <c r="BR53" s="56">
        <v>2174</v>
      </c>
      <c r="BS53" s="300">
        <f t="shared" si="4"/>
        <v>4265</v>
      </c>
      <c r="BT53" s="180">
        <f t="shared" si="5"/>
        <v>4476</v>
      </c>
      <c r="BU53" s="166">
        <f t="shared" si="2"/>
        <v>4677</v>
      </c>
      <c r="BV53" s="57">
        <f t="shared" ref="BV53:BV57" si="6">((BU53/BT53)-1)*100</f>
        <v>4.4906166219839116</v>
      </c>
      <c r="BW53" s="66"/>
      <c r="BX53" s="66"/>
    </row>
    <row r="54" spans="1:76" ht="20.100000000000001" customHeight="1" x14ac:dyDescent="0.25">
      <c r="A54" s="171"/>
      <c r="B54" s="207"/>
      <c r="C54" s="40" t="s">
        <v>25</v>
      </c>
      <c r="D54" s="36">
        <v>14</v>
      </c>
      <c r="E54" s="17">
        <v>14</v>
      </c>
      <c r="F54" s="17">
        <v>15</v>
      </c>
      <c r="G54" s="17">
        <v>140</v>
      </c>
      <c r="H54" s="17">
        <v>19</v>
      </c>
      <c r="I54" s="17">
        <v>25</v>
      </c>
      <c r="J54" s="17">
        <v>34</v>
      </c>
      <c r="K54" s="17">
        <v>40</v>
      </c>
      <c r="L54" s="17">
        <v>36</v>
      </c>
      <c r="M54" s="17">
        <v>44</v>
      </c>
      <c r="N54" s="17">
        <v>52</v>
      </c>
      <c r="O54" s="17">
        <v>56</v>
      </c>
      <c r="P54" s="179">
        <v>489</v>
      </c>
      <c r="Q54" s="17">
        <v>54</v>
      </c>
      <c r="R54" s="17">
        <v>61</v>
      </c>
      <c r="S54" s="17">
        <v>62</v>
      </c>
      <c r="T54" s="17">
        <v>60</v>
      </c>
      <c r="U54" s="17">
        <v>68</v>
      </c>
      <c r="V54" s="17">
        <v>90</v>
      </c>
      <c r="W54" s="17">
        <v>67</v>
      </c>
      <c r="X54" s="17">
        <v>74</v>
      </c>
      <c r="Y54" s="17">
        <v>71</v>
      </c>
      <c r="Z54" s="17">
        <v>70</v>
      </c>
      <c r="AA54" s="17">
        <v>76</v>
      </c>
      <c r="AB54" s="17">
        <v>83</v>
      </c>
      <c r="AC54" s="162">
        <v>836</v>
      </c>
      <c r="AD54" s="36">
        <v>103</v>
      </c>
      <c r="AE54" s="17">
        <v>79</v>
      </c>
      <c r="AF54" s="17">
        <v>98</v>
      </c>
      <c r="AG54" s="17">
        <v>120</v>
      </c>
      <c r="AH54" s="17">
        <v>130</v>
      </c>
      <c r="AI54" s="17">
        <v>231</v>
      </c>
      <c r="AJ54" s="17">
        <v>377</v>
      </c>
      <c r="AK54" s="17">
        <v>122</v>
      </c>
      <c r="AL54" s="17">
        <v>122</v>
      </c>
      <c r="AM54" s="17">
        <v>86</v>
      </c>
      <c r="AN54" s="17">
        <v>138</v>
      </c>
      <c r="AO54" s="17">
        <v>113</v>
      </c>
      <c r="AP54" s="179">
        <v>1719</v>
      </c>
      <c r="AQ54" s="17">
        <v>138</v>
      </c>
      <c r="AR54" s="17">
        <v>102</v>
      </c>
      <c r="AS54" s="17">
        <v>103</v>
      </c>
      <c r="AT54" s="17">
        <v>106</v>
      </c>
      <c r="AU54" s="17">
        <v>132</v>
      </c>
      <c r="AV54" s="17">
        <v>116</v>
      </c>
      <c r="AW54" s="17">
        <v>124</v>
      </c>
      <c r="AX54" s="17">
        <v>126</v>
      </c>
      <c r="AY54" s="17">
        <v>122</v>
      </c>
      <c r="AZ54" s="17">
        <v>122</v>
      </c>
      <c r="BA54" s="17">
        <v>118</v>
      </c>
      <c r="BB54" s="17">
        <v>113</v>
      </c>
      <c r="BC54" s="179">
        <v>1422</v>
      </c>
      <c r="BD54" s="36">
        <v>166</v>
      </c>
      <c r="BE54" s="17">
        <v>122</v>
      </c>
      <c r="BF54" s="17">
        <v>170</v>
      </c>
      <c r="BG54" s="17">
        <v>224</v>
      </c>
      <c r="BH54" s="17">
        <v>189</v>
      </c>
      <c r="BI54" s="17">
        <v>245</v>
      </c>
      <c r="BJ54" s="17">
        <v>241</v>
      </c>
      <c r="BK54" s="17">
        <v>277</v>
      </c>
      <c r="BL54" s="17">
        <v>241</v>
      </c>
      <c r="BM54" s="17">
        <v>332</v>
      </c>
      <c r="BN54" s="17">
        <v>305</v>
      </c>
      <c r="BO54" s="17">
        <v>245</v>
      </c>
      <c r="BP54" s="179">
        <v>2757</v>
      </c>
      <c r="BQ54" s="17">
        <v>319</v>
      </c>
      <c r="BR54" s="17">
        <v>292</v>
      </c>
      <c r="BS54" s="147">
        <f t="shared" si="4"/>
        <v>240</v>
      </c>
      <c r="BT54" s="146">
        <f t="shared" si="5"/>
        <v>288</v>
      </c>
      <c r="BU54" s="225">
        <f t="shared" si="2"/>
        <v>611</v>
      </c>
      <c r="BV54" s="114">
        <f t="shared" si="6"/>
        <v>112.15277777777777</v>
      </c>
      <c r="BW54" s="66"/>
      <c r="BX54" s="66"/>
    </row>
    <row r="55" spans="1:76" ht="20.100000000000001" customHeight="1" x14ac:dyDescent="0.25">
      <c r="A55" s="171"/>
      <c r="B55" s="58"/>
      <c r="C55" s="59" t="s">
        <v>26</v>
      </c>
      <c r="D55" s="42">
        <v>0</v>
      </c>
      <c r="E55" s="28">
        <v>0</v>
      </c>
      <c r="F55" s="28">
        <v>0</v>
      </c>
      <c r="G55" s="28">
        <v>0</v>
      </c>
      <c r="H55" s="28">
        <v>0</v>
      </c>
      <c r="I55" s="28">
        <v>5</v>
      </c>
      <c r="J55" s="28">
        <v>10</v>
      </c>
      <c r="K55" s="28">
        <v>15</v>
      </c>
      <c r="L55" s="28">
        <v>17</v>
      </c>
      <c r="M55" s="28">
        <v>22</v>
      </c>
      <c r="N55" s="28">
        <v>19</v>
      </c>
      <c r="O55" s="28">
        <v>16</v>
      </c>
      <c r="P55" s="130">
        <v>104</v>
      </c>
      <c r="Q55" s="28">
        <v>19</v>
      </c>
      <c r="R55" s="28">
        <v>18</v>
      </c>
      <c r="S55" s="28">
        <v>7</v>
      </c>
      <c r="T55" s="28">
        <v>8</v>
      </c>
      <c r="U55" s="28">
        <v>11</v>
      </c>
      <c r="V55" s="28">
        <v>7</v>
      </c>
      <c r="W55" s="28">
        <v>2</v>
      </c>
      <c r="X55" s="28">
        <v>13</v>
      </c>
      <c r="Y55" s="28">
        <v>6</v>
      </c>
      <c r="Z55" s="28">
        <v>5</v>
      </c>
      <c r="AA55" s="28">
        <v>5</v>
      </c>
      <c r="AB55" s="28">
        <v>2</v>
      </c>
      <c r="AC55" s="141">
        <v>103</v>
      </c>
      <c r="AD55" s="42">
        <v>1</v>
      </c>
      <c r="AE55" s="28">
        <v>0</v>
      </c>
      <c r="AF55" s="28">
        <v>0</v>
      </c>
      <c r="AG55" s="28">
        <v>3</v>
      </c>
      <c r="AH55" s="28">
        <v>3</v>
      </c>
      <c r="AI55" s="28">
        <v>1</v>
      </c>
      <c r="AJ55" s="28">
        <v>1</v>
      </c>
      <c r="AK55" s="28">
        <v>5</v>
      </c>
      <c r="AL55" s="28">
        <v>4</v>
      </c>
      <c r="AM55" s="28">
        <v>4</v>
      </c>
      <c r="AN55" s="28">
        <v>1</v>
      </c>
      <c r="AO55" s="28">
        <v>1</v>
      </c>
      <c r="AP55" s="130">
        <v>24</v>
      </c>
      <c r="AQ55" s="28">
        <v>5</v>
      </c>
      <c r="AR55" s="28">
        <v>0</v>
      </c>
      <c r="AS55" s="28">
        <v>1</v>
      </c>
      <c r="AT55" s="28">
        <v>12</v>
      </c>
      <c r="AU55" s="28">
        <v>13</v>
      </c>
      <c r="AV55" s="28">
        <v>3</v>
      </c>
      <c r="AW55" s="28">
        <v>3</v>
      </c>
      <c r="AX55" s="28">
        <v>0</v>
      </c>
      <c r="AY55" s="28">
        <v>1</v>
      </c>
      <c r="AZ55" s="28">
        <v>2</v>
      </c>
      <c r="BA55" s="28">
        <v>5</v>
      </c>
      <c r="BB55" s="28">
        <v>0</v>
      </c>
      <c r="BC55" s="130">
        <v>45</v>
      </c>
      <c r="BD55" s="42">
        <v>4</v>
      </c>
      <c r="BE55" s="28">
        <v>5</v>
      </c>
      <c r="BF55" s="28">
        <v>6</v>
      </c>
      <c r="BG55" s="28">
        <v>2</v>
      </c>
      <c r="BH55" s="28">
        <v>4</v>
      </c>
      <c r="BI55" s="28">
        <v>4</v>
      </c>
      <c r="BJ55" s="28">
        <v>4</v>
      </c>
      <c r="BK55" s="28">
        <v>6</v>
      </c>
      <c r="BL55" s="28">
        <v>3</v>
      </c>
      <c r="BM55" s="28">
        <v>5</v>
      </c>
      <c r="BN55" s="28">
        <v>12</v>
      </c>
      <c r="BO55" s="28">
        <v>10</v>
      </c>
      <c r="BP55" s="130">
        <v>65</v>
      </c>
      <c r="BQ55" s="28">
        <v>16</v>
      </c>
      <c r="BR55" s="28">
        <v>19</v>
      </c>
      <c r="BS55" s="148">
        <f t="shared" si="4"/>
        <v>5</v>
      </c>
      <c r="BT55" s="20">
        <f t="shared" si="5"/>
        <v>9</v>
      </c>
      <c r="BU55" s="52">
        <f t="shared" si="2"/>
        <v>35</v>
      </c>
      <c r="BV55" s="115">
        <f t="shared" si="6"/>
        <v>288.88888888888886</v>
      </c>
      <c r="BW55" s="66"/>
      <c r="BX55" s="66"/>
    </row>
    <row r="56" spans="1:76" ht="20.100000000000001" customHeight="1" x14ac:dyDescent="0.25">
      <c r="A56" s="171"/>
      <c r="B56" s="58"/>
      <c r="C56" s="59" t="s">
        <v>27</v>
      </c>
      <c r="D56" s="42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2</v>
      </c>
      <c r="N56" s="28">
        <v>0</v>
      </c>
      <c r="O56" s="28">
        <v>0</v>
      </c>
      <c r="P56" s="130">
        <v>2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141">
        <v>0</v>
      </c>
      <c r="AD56" s="42">
        <v>0</v>
      </c>
      <c r="AE56" s="28">
        <v>1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  <c r="AM56" s="28">
        <v>0</v>
      </c>
      <c r="AN56" s="28">
        <v>0</v>
      </c>
      <c r="AO56" s="28">
        <v>0</v>
      </c>
      <c r="AP56" s="130">
        <v>1</v>
      </c>
      <c r="AQ56" s="28">
        <v>0</v>
      </c>
      <c r="AR56" s="28">
        <v>0</v>
      </c>
      <c r="AS56" s="28">
        <v>0</v>
      </c>
      <c r="AT56" s="28">
        <v>2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>
        <v>0</v>
      </c>
      <c r="BC56" s="130">
        <v>2</v>
      </c>
      <c r="BD56" s="42">
        <v>0</v>
      </c>
      <c r="BE56" s="28">
        <v>0</v>
      </c>
      <c r="BF56" s="28">
        <v>0</v>
      </c>
      <c r="BG56" s="28">
        <v>0</v>
      </c>
      <c r="BH56" s="28">
        <v>0</v>
      </c>
      <c r="BI56" s="28">
        <v>0</v>
      </c>
      <c r="BJ56" s="28">
        <v>0</v>
      </c>
      <c r="BK56" s="28">
        <v>0</v>
      </c>
      <c r="BL56" s="28">
        <v>0</v>
      </c>
      <c r="BM56" s="28">
        <v>0</v>
      </c>
      <c r="BN56" s="28">
        <v>0</v>
      </c>
      <c r="BO56" s="28">
        <v>1</v>
      </c>
      <c r="BP56" s="130">
        <v>1</v>
      </c>
      <c r="BQ56" s="28">
        <v>1</v>
      </c>
      <c r="BR56" s="28">
        <v>1</v>
      </c>
      <c r="BS56" s="148">
        <f t="shared" si="4"/>
        <v>0</v>
      </c>
      <c r="BT56" s="20">
        <f t="shared" si="5"/>
        <v>0</v>
      </c>
      <c r="BU56" s="52">
        <f t="shared" si="2"/>
        <v>2</v>
      </c>
      <c r="BV56" s="115"/>
      <c r="BW56" s="66"/>
      <c r="BX56" s="66"/>
    </row>
    <row r="57" spans="1:76" ht="20.100000000000001" customHeight="1" x14ac:dyDescent="0.25">
      <c r="A57" s="171"/>
      <c r="B57" s="58"/>
      <c r="C57" s="140" t="s">
        <v>33</v>
      </c>
      <c r="D57" s="42">
        <v>1</v>
      </c>
      <c r="E57" s="28">
        <v>1</v>
      </c>
      <c r="F57" s="28">
        <v>1</v>
      </c>
      <c r="G57" s="28">
        <v>1</v>
      </c>
      <c r="H57" s="28">
        <v>1</v>
      </c>
      <c r="I57" s="28">
        <v>1</v>
      </c>
      <c r="J57" s="28">
        <v>1</v>
      </c>
      <c r="K57" s="28">
        <v>1</v>
      </c>
      <c r="L57" s="28">
        <v>2</v>
      </c>
      <c r="M57" s="28">
        <v>1</v>
      </c>
      <c r="N57" s="28">
        <v>1</v>
      </c>
      <c r="O57" s="28">
        <v>1</v>
      </c>
      <c r="P57" s="130">
        <v>13</v>
      </c>
      <c r="Q57" s="28">
        <v>1</v>
      </c>
      <c r="R57" s="28">
        <v>1</v>
      </c>
      <c r="S57" s="28">
        <v>1</v>
      </c>
      <c r="T57" s="28">
        <v>1</v>
      </c>
      <c r="U57" s="28">
        <v>1</v>
      </c>
      <c r="V57" s="28">
        <v>1</v>
      </c>
      <c r="W57" s="28">
        <v>1</v>
      </c>
      <c r="X57" s="28">
        <v>1</v>
      </c>
      <c r="Y57" s="28">
        <v>2</v>
      </c>
      <c r="Z57" s="28">
        <v>1</v>
      </c>
      <c r="AA57" s="28">
        <v>1</v>
      </c>
      <c r="AB57" s="28">
        <v>1</v>
      </c>
      <c r="AC57" s="141">
        <v>13</v>
      </c>
      <c r="AD57" s="42">
        <v>1</v>
      </c>
      <c r="AE57" s="28">
        <v>1</v>
      </c>
      <c r="AF57" s="28">
        <v>1</v>
      </c>
      <c r="AG57" s="28">
        <v>1</v>
      </c>
      <c r="AH57" s="28">
        <v>2</v>
      </c>
      <c r="AI57" s="28">
        <v>3</v>
      </c>
      <c r="AJ57" s="28">
        <v>1</v>
      </c>
      <c r="AK57" s="28">
        <v>1</v>
      </c>
      <c r="AL57" s="28">
        <v>1</v>
      </c>
      <c r="AM57" s="28">
        <v>1</v>
      </c>
      <c r="AN57" s="28">
        <v>1</v>
      </c>
      <c r="AO57" s="28">
        <v>1</v>
      </c>
      <c r="AP57" s="130">
        <v>15</v>
      </c>
      <c r="AQ57" s="28">
        <v>1</v>
      </c>
      <c r="AR57" s="28">
        <v>1</v>
      </c>
      <c r="AS57" s="28">
        <v>1</v>
      </c>
      <c r="AT57" s="28">
        <v>1</v>
      </c>
      <c r="AU57" s="28">
        <v>1</v>
      </c>
      <c r="AV57" s="28">
        <v>1</v>
      </c>
      <c r="AW57" s="28">
        <v>1</v>
      </c>
      <c r="AX57" s="28">
        <v>1</v>
      </c>
      <c r="AY57" s="28">
        <v>1</v>
      </c>
      <c r="AZ57" s="28">
        <v>1</v>
      </c>
      <c r="BA57" s="28">
        <v>1</v>
      </c>
      <c r="BB57" s="28">
        <v>1</v>
      </c>
      <c r="BC57" s="130">
        <v>12</v>
      </c>
      <c r="BD57" s="42">
        <v>1</v>
      </c>
      <c r="BE57" s="28">
        <v>1</v>
      </c>
      <c r="BF57" s="28">
        <v>1</v>
      </c>
      <c r="BG57" s="28">
        <v>1</v>
      </c>
      <c r="BH57" s="28">
        <v>1</v>
      </c>
      <c r="BI57" s="28">
        <v>1</v>
      </c>
      <c r="BJ57" s="28">
        <v>1</v>
      </c>
      <c r="BK57" s="28">
        <v>1</v>
      </c>
      <c r="BL57" s="28">
        <v>1</v>
      </c>
      <c r="BM57" s="28">
        <v>1</v>
      </c>
      <c r="BN57" s="28">
        <v>1</v>
      </c>
      <c r="BO57" s="28">
        <v>1</v>
      </c>
      <c r="BP57" s="130">
        <v>12</v>
      </c>
      <c r="BQ57" s="28">
        <v>1</v>
      </c>
      <c r="BR57" s="28">
        <v>1</v>
      </c>
      <c r="BS57" s="148">
        <f t="shared" si="4"/>
        <v>2</v>
      </c>
      <c r="BT57" s="20">
        <f t="shared" si="5"/>
        <v>2</v>
      </c>
      <c r="BU57" s="52">
        <f t="shared" si="2"/>
        <v>2</v>
      </c>
      <c r="BV57" s="115">
        <f t="shared" si="6"/>
        <v>0</v>
      </c>
      <c r="BW57" s="66"/>
      <c r="BX57" s="66"/>
    </row>
    <row r="58" spans="1:76" ht="20.100000000000001" customHeight="1" x14ac:dyDescent="0.25">
      <c r="A58" s="171"/>
      <c r="B58" s="58"/>
      <c r="C58" s="41" t="s">
        <v>28</v>
      </c>
      <c r="D58" s="42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130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141">
        <v>0</v>
      </c>
      <c r="AD58" s="42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v>0</v>
      </c>
      <c r="AP58" s="130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8">
        <v>0</v>
      </c>
      <c r="AZ58" s="28">
        <v>0</v>
      </c>
      <c r="BA58" s="28">
        <v>0</v>
      </c>
      <c r="BB58" s="28">
        <v>0</v>
      </c>
      <c r="BC58" s="130">
        <v>0</v>
      </c>
      <c r="BD58" s="42">
        <v>0</v>
      </c>
      <c r="BE58" s="28">
        <v>0</v>
      </c>
      <c r="BF58" s="28">
        <v>0</v>
      </c>
      <c r="BG58" s="28">
        <v>0</v>
      </c>
      <c r="BH58" s="28">
        <v>0</v>
      </c>
      <c r="BI58" s="28">
        <v>0</v>
      </c>
      <c r="BJ58" s="28">
        <v>0</v>
      </c>
      <c r="BK58" s="28">
        <v>0</v>
      </c>
      <c r="BL58" s="28">
        <v>0</v>
      </c>
      <c r="BM58" s="28">
        <v>0</v>
      </c>
      <c r="BN58" s="28">
        <v>0</v>
      </c>
      <c r="BO58" s="28">
        <v>0</v>
      </c>
      <c r="BP58" s="130">
        <v>0</v>
      </c>
      <c r="BQ58" s="28">
        <v>0</v>
      </c>
      <c r="BR58" s="28">
        <v>0</v>
      </c>
      <c r="BS58" s="148">
        <f t="shared" si="4"/>
        <v>0</v>
      </c>
      <c r="BT58" s="20">
        <f t="shared" si="5"/>
        <v>0</v>
      </c>
      <c r="BU58" s="52">
        <f t="shared" si="2"/>
        <v>0</v>
      </c>
      <c r="BV58" s="115"/>
      <c r="BW58" s="66"/>
      <c r="BX58" s="66"/>
    </row>
    <row r="59" spans="1:76" ht="20.100000000000001" customHeight="1" x14ac:dyDescent="0.25">
      <c r="A59" s="171"/>
      <c r="B59" s="35"/>
      <c r="C59" s="41" t="s">
        <v>29</v>
      </c>
      <c r="D59" s="42">
        <v>451</v>
      </c>
      <c r="E59" s="28">
        <v>374</v>
      </c>
      <c r="F59" s="28">
        <v>417</v>
      </c>
      <c r="G59" s="28">
        <v>412</v>
      </c>
      <c r="H59" s="28">
        <v>382</v>
      </c>
      <c r="I59" s="28">
        <v>404</v>
      </c>
      <c r="J59" s="28">
        <v>498</v>
      </c>
      <c r="K59" s="28">
        <v>597</v>
      </c>
      <c r="L59" s="28">
        <v>554</v>
      </c>
      <c r="M59" s="28">
        <v>637</v>
      </c>
      <c r="N59" s="28">
        <v>581</v>
      </c>
      <c r="O59" s="28">
        <v>715</v>
      </c>
      <c r="P59" s="130">
        <v>6022</v>
      </c>
      <c r="Q59" s="28">
        <v>580</v>
      </c>
      <c r="R59" s="28">
        <v>603</v>
      </c>
      <c r="S59" s="28">
        <v>667</v>
      </c>
      <c r="T59" s="28">
        <v>739</v>
      </c>
      <c r="U59" s="28">
        <v>713</v>
      </c>
      <c r="V59" s="28">
        <v>752</v>
      </c>
      <c r="W59" s="28">
        <v>761</v>
      </c>
      <c r="X59" s="28">
        <v>809</v>
      </c>
      <c r="Y59" s="28">
        <v>759</v>
      </c>
      <c r="Z59" s="28">
        <v>711</v>
      </c>
      <c r="AA59" s="28">
        <v>775</v>
      </c>
      <c r="AB59" s="28">
        <v>730</v>
      </c>
      <c r="AC59" s="141">
        <v>8599</v>
      </c>
      <c r="AD59" s="42">
        <v>639</v>
      </c>
      <c r="AE59" s="28">
        <v>595</v>
      </c>
      <c r="AF59" s="28">
        <v>706</v>
      </c>
      <c r="AG59" s="28">
        <v>671</v>
      </c>
      <c r="AH59" s="28">
        <v>813</v>
      </c>
      <c r="AI59" s="28">
        <v>735</v>
      </c>
      <c r="AJ59" s="28">
        <v>740</v>
      </c>
      <c r="AK59" s="28">
        <v>753</v>
      </c>
      <c r="AL59" s="28">
        <v>682</v>
      </c>
      <c r="AM59" s="28">
        <v>692</v>
      </c>
      <c r="AN59" s="28">
        <v>582</v>
      </c>
      <c r="AO59" s="28">
        <v>671</v>
      </c>
      <c r="AP59" s="130">
        <v>8279</v>
      </c>
      <c r="AQ59" s="28">
        <v>646</v>
      </c>
      <c r="AR59" s="28">
        <v>586</v>
      </c>
      <c r="AS59" s="28">
        <v>597</v>
      </c>
      <c r="AT59" s="28">
        <v>599</v>
      </c>
      <c r="AU59" s="28">
        <v>620</v>
      </c>
      <c r="AV59" s="28">
        <v>615</v>
      </c>
      <c r="AW59" s="28">
        <v>640</v>
      </c>
      <c r="AX59" s="28">
        <v>651</v>
      </c>
      <c r="AY59" s="28">
        <v>596</v>
      </c>
      <c r="AZ59" s="28">
        <v>707</v>
      </c>
      <c r="BA59" s="28">
        <v>618</v>
      </c>
      <c r="BB59" s="28">
        <v>605</v>
      </c>
      <c r="BC59" s="130">
        <v>7480</v>
      </c>
      <c r="BD59" s="42">
        <v>607</v>
      </c>
      <c r="BE59" s="28">
        <v>619</v>
      </c>
      <c r="BF59" s="28">
        <v>565</v>
      </c>
      <c r="BG59" s="28">
        <v>627</v>
      </c>
      <c r="BH59" s="28">
        <v>625</v>
      </c>
      <c r="BI59" s="28">
        <v>550</v>
      </c>
      <c r="BJ59" s="28">
        <v>612</v>
      </c>
      <c r="BK59" s="28">
        <v>748</v>
      </c>
      <c r="BL59" s="28">
        <v>737</v>
      </c>
      <c r="BM59" s="28">
        <v>701</v>
      </c>
      <c r="BN59" s="28">
        <v>549</v>
      </c>
      <c r="BO59" s="28">
        <v>653</v>
      </c>
      <c r="BP59" s="130">
        <v>7593</v>
      </c>
      <c r="BQ59" s="28">
        <v>695</v>
      </c>
      <c r="BR59" s="28">
        <v>571</v>
      </c>
      <c r="BS59" s="148">
        <f t="shared" si="4"/>
        <v>1232</v>
      </c>
      <c r="BT59" s="20">
        <f t="shared" si="5"/>
        <v>1226</v>
      </c>
      <c r="BU59" s="52">
        <f t="shared" si="2"/>
        <v>1266</v>
      </c>
      <c r="BV59" s="115">
        <f t="shared" ref="BV59:BV62" si="7">((BU59/BT59)-1)*100</f>
        <v>3.2626427406198921</v>
      </c>
      <c r="BW59" s="66"/>
      <c r="BX59" s="66"/>
    </row>
    <row r="60" spans="1:76" ht="20.100000000000001" customHeight="1" x14ac:dyDescent="0.25">
      <c r="A60" s="171"/>
      <c r="B60" s="35"/>
      <c r="C60" s="41" t="s">
        <v>89</v>
      </c>
      <c r="D60" s="42">
        <v>761</v>
      </c>
      <c r="E60" s="28">
        <v>681</v>
      </c>
      <c r="F60" s="28">
        <v>843</v>
      </c>
      <c r="G60" s="28">
        <v>830</v>
      </c>
      <c r="H60" s="28">
        <v>807</v>
      </c>
      <c r="I60" s="28">
        <v>808</v>
      </c>
      <c r="J60" s="28">
        <v>887</v>
      </c>
      <c r="K60" s="28">
        <v>781</v>
      </c>
      <c r="L60" s="28">
        <v>868</v>
      </c>
      <c r="M60" s="28">
        <v>873</v>
      </c>
      <c r="N60" s="28">
        <v>801</v>
      </c>
      <c r="O60" s="28">
        <v>879</v>
      </c>
      <c r="P60" s="130">
        <v>9819</v>
      </c>
      <c r="Q60" s="28">
        <v>755</v>
      </c>
      <c r="R60" s="28">
        <v>744</v>
      </c>
      <c r="S60" s="28">
        <v>867</v>
      </c>
      <c r="T60" s="28">
        <v>834</v>
      </c>
      <c r="U60" s="28">
        <v>817</v>
      </c>
      <c r="V60" s="28">
        <v>874</v>
      </c>
      <c r="W60" s="28">
        <v>843</v>
      </c>
      <c r="X60" s="28">
        <v>928</v>
      </c>
      <c r="Y60" s="28">
        <v>909</v>
      </c>
      <c r="Z60" s="28">
        <v>885</v>
      </c>
      <c r="AA60" s="28">
        <v>885</v>
      </c>
      <c r="AB60" s="28">
        <v>899</v>
      </c>
      <c r="AC60" s="141">
        <v>10240</v>
      </c>
      <c r="AD60" s="42">
        <v>833</v>
      </c>
      <c r="AE60" s="28">
        <v>762</v>
      </c>
      <c r="AF60" s="28">
        <v>994</v>
      </c>
      <c r="AG60" s="28">
        <v>854</v>
      </c>
      <c r="AH60" s="28">
        <v>989</v>
      </c>
      <c r="AI60" s="28">
        <v>891</v>
      </c>
      <c r="AJ60" s="28">
        <v>967</v>
      </c>
      <c r="AK60" s="28">
        <v>953</v>
      </c>
      <c r="AL60" s="28">
        <v>891</v>
      </c>
      <c r="AM60" s="28">
        <v>934</v>
      </c>
      <c r="AN60" s="28">
        <v>894</v>
      </c>
      <c r="AO60" s="28">
        <v>855</v>
      </c>
      <c r="AP60" s="130">
        <v>10817</v>
      </c>
      <c r="AQ60" s="28">
        <v>941</v>
      </c>
      <c r="AR60" s="28">
        <v>766</v>
      </c>
      <c r="AS60" s="28">
        <v>900</v>
      </c>
      <c r="AT60" s="28">
        <v>909</v>
      </c>
      <c r="AU60" s="28">
        <v>906</v>
      </c>
      <c r="AV60" s="28">
        <v>856</v>
      </c>
      <c r="AW60" s="28">
        <v>949</v>
      </c>
      <c r="AX60" s="28">
        <v>967</v>
      </c>
      <c r="AY60" s="28">
        <v>861</v>
      </c>
      <c r="AZ60" s="28">
        <v>997</v>
      </c>
      <c r="BA60" s="28">
        <v>901</v>
      </c>
      <c r="BB60" s="28">
        <v>876</v>
      </c>
      <c r="BC60" s="130">
        <v>10829</v>
      </c>
      <c r="BD60" s="42">
        <v>938</v>
      </c>
      <c r="BE60" s="28">
        <v>889</v>
      </c>
      <c r="BF60" s="28">
        <v>864</v>
      </c>
      <c r="BG60" s="28">
        <v>947</v>
      </c>
      <c r="BH60" s="28">
        <v>1010</v>
      </c>
      <c r="BI60" s="28">
        <v>849</v>
      </c>
      <c r="BJ60" s="28">
        <v>1063</v>
      </c>
      <c r="BK60" s="28">
        <v>975</v>
      </c>
      <c r="BL60" s="28">
        <v>926</v>
      </c>
      <c r="BM60" s="28">
        <v>973</v>
      </c>
      <c r="BN60" s="28">
        <v>924</v>
      </c>
      <c r="BO60" s="28">
        <v>940</v>
      </c>
      <c r="BP60" s="130">
        <v>11298</v>
      </c>
      <c r="BQ60" s="28">
        <v>907</v>
      </c>
      <c r="BR60" s="28">
        <v>803</v>
      </c>
      <c r="BS60" s="148">
        <f t="shared" si="4"/>
        <v>1707</v>
      </c>
      <c r="BT60" s="20">
        <f t="shared" si="5"/>
        <v>1827</v>
      </c>
      <c r="BU60" s="52">
        <f t="shared" si="2"/>
        <v>1710</v>
      </c>
      <c r="BV60" s="115">
        <f t="shared" si="7"/>
        <v>-6.4039408866995107</v>
      </c>
      <c r="BW60" s="66"/>
      <c r="BX60" s="66"/>
    </row>
    <row r="61" spans="1:76" ht="20.100000000000001" customHeight="1" x14ac:dyDescent="0.25">
      <c r="A61" s="171"/>
      <c r="B61" s="35"/>
      <c r="C61" s="140" t="s">
        <v>105</v>
      </c>
      <c r="D61" s="42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130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141">
        <v>0</v>
      </c>
      <c r="AD61" s="42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8">
        <v>0</v>
      </c>
      <c r="AM61" s="28">
        <v>0</v>
      </c>
      <c r="AN61" s="28">
        <v>0</v>
      </c>
      <c r="AO61" s="28">
        <v>0</v>
      </c>
      <c r="AP61" s="130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8">
        <v>0</v>
      </c>
      <c r="AX61" s="28">
        <v>0</v>
      </c>
      <c r="AY61" s="28">
        <v>0</v>
      </c>
      <c r="AZ61" s="28">
        <v>0</v>
      </c>
      <c r="BA61" s="28">
        <v>0</v>
      </c>
      <c r="BB61" s="28">
        <v>0</v>
      </c>
      <c r="BC61" s="130">
        <v>0</v>
      </c>
      <c r="BD61" s="42">
        <v>2</v>
      </c>
      <c r="BE61" s="28">
        <v>6</v>
      </c>
      <c r="BF61" s="28">
        <v>10</v>
      </c>
      <c r="BG61" s="28">
        <v>16</v>
      </c>
      <c r="BH61" s="28">
        <v>21</v>
      </c>
      <c r="BI61" s="28">
        <v>13</v>
      </c>
      <c r="BJ61" s="28">
        <v>30</v>
      </c>
      <c r="BK61" s="28">
        <v>26</v>
      </c>
      <c r="BL61" s="28">
        <v>31</v>
      </c>
      <c r="BM61" s="28">
        <v>24</v>
      </c>
      <c r="BN61" s="28">
        <v>42</v>
      </c>
      <c r="BO61" s="28">
        <v>59</v>
      </c>
      <c r="BP61" s="130">
        <v>280</v>
      </c>
      <c r="BQ61" s="28">
        <v>49</v>
      </c>
      <c r="BR61" s="28">
        <v>42</v>
      </c>
      <c r="BS61" s="148">
        <f t="shared" si="4"/>
        <v>0</v>
      </c>
      <c r="BT61" s="20">
        <f t="shared" si="5"/>
        <v>8</v>
      </c>
      <c r="BU61" s="52">
        <f t="shared" si="2"/>
        <v>91</v>
      </c>
      <c r="BV61" s="115">
        <f t="shared" si="7"/>
        <v>1037.5</v>
      </c>
      <c r="BW61" s="66"/>
      <c r="BX61" s="66"/>
    </row>
    <row r="62" spans="1:76" ht="20.100000000000001" customHeight="1" x14ac:dyDescent="0.25">
      <c r="A62" s="171"/>
      <c r="B62" s="35"/>
      <c r="C62" s="140" t="s">
        <v>34</v>
      </c>
      <c r="D62" s="42">
        <v>413</v>
      </c>
      <c r="E62" s="28">
        <v>371</v>
      </c>
      <c r="F62" s="28">
        <v>428</v>
      </c>
      <c r="G62" s="28">
        <v>388</v>
      </c>
      <c r="H62" s="28">
        <v>388</v>
      </c>
      <c r="I62" s="28">
        <v>497</v>
      </c>
      <c r="J62" s="28">
        <v>585</v>
      </c>
      <c r="K62" s="28">
        <v>545</v>
      </c>
      <c r="L62" s="28">
        <v>554</v>
      </c>
      <c r="M62" s="28">
        <v>570</v>
      </c>
      <c r="N62" s="28">
        <v>519</v>
      </c>
      <c r="O62" s="28">
        <v>562</v>
      </c>
      <c r="P62" s="130">
        <v>5820</v>
      </c>
      <c r="Q62" s="28">
        <v>496</v>
      </c>
      <c r="R62" s="28">
        <v>482</v>
      </c>
      <c r="S62" s="28">
        <v>545</v>
      </c>
      <c r="T62" s="28">
        <v>503</v>
      </c>
      <c r="U62" s="28">
        <v>505</v>
      </c>
      <c r="V62" s="28">
        <v>510</v>
      </c>
      <c r="W62" s="28">
        <v>496</v>
      </c>
      <c r="X62" s="28">
        <v>553</v>
      </c>
      <c r="Y62" s="28">
        <v>521</v>
      </c>
      <c r="Z62" s="28">
        <v>504</v>
      </c>
      <c r="AA62" s="28">
        <v>507</v>
      </c>
      <c r="AB62" s="28">
        <v>526</v>
      </c>
      <c r="AC62" s="141">
        <v>6148</v>
      </c>
      <c r="AD62" s="42">
        <v>492</v>
      </c>
      <c r="AE62" s="28">
        <v>436</v>
      </c>
      <c r="AF62" s="28">
        <v>580</v>
      </c>
      <c r="AG62" s="28">
        <v>482</v>
      </c>
      <c r="AH62" s="28">
        <v>562</v>
      </c>
      <c r="AI62" s="28">
        <v>529</v>
      </c>
      <c r="AJ62" s="28">
        <v>510</v>
      </c>
      <c r="AK62" s="28">
        <v>559</v>
      </c>
      <c r="AL62" s="28">
        <v>529</v>
      </c>
      <c r="AM62" s="28">
        <v>590</v>
      </c>
      <c r="AN62" s="28">
        <v>556</v>
      </c>
      <c r="AO62" s="28">
        <v>531</v>
      </c>
      <c r="AP62" s="130">
        <v>6356</v>
      </c>
      <c r="AQ62" s="28">
        <v>595</v>
      </c>
      <c r="AR62" s="28">
        <v>484</v>
      </c>
      <c r="AS62" s="28">
        <v>549</v>
      </c>
      <c r="AT62" s="28">
        <v>583</v>
      </c>
      <c r="AU62" s="28">
        <v>567</v>
      </c>
      <c r="AV62" s="28">
        <v>541</v>
      </c>
      <c r="AW62" s="28">
        <v>581</v>
      </c>
      <c r="AX62" s="28">
        <v>607</v>
      </c>
      <c r="AY62" s="28">
        <v>528</v>
      </c>
      <c r="AZ62" s="28">
        <v>607</v>
      </c>
      <c r="BA62" s="28">
        <v>561</v>
      </c>
      <c r="BB62" s="28">
        <v>547</v>
      </c>
      <c r="BC62" s="130">
        <v>6750</v>
      </c>
      <c r="BD62" s="42">
        <v>576</v>
      </c>
      <c r="BE62" s="28">
        <v>540</v>
      </c>
      <c r="BF62" s="28">
        <v>519</v>
      </c>
      <c r="BG62" s="28">
        <v>550</v>
      </c>
      <c r="BH62" s="28">
        <v>561</v>
      </c>
      <c r="BI62" s="28">
        <v>462</v>
      </c>
      <c r="BJ62" s="28">
        <v>579</v>
      </c>
      <c r="BK62" s="28">
        <v>537</v>
      </c>
      <c r="BL62" s="28">
        <v>532</v>
      </c>
      <c r="BM62" s="28">
        <v>565</v>
      </c>
      <c r="BN62" s="28">
        <v>512</v>
      </c>
      <c r="BO62" s="28">
        <v>514</v>
      </c>
      <c r="BP62" s="130">
        <v>6447</v>
      </c>
      <c r="BQ62" s="28">
        <v>505</v>
      </c>
      <c r="BR62" s="28">
        <v>442</v>
      </c>
      <c r="BS62" s="148">
        <f t="shared" si="4"/>
        <v>1079</v>
      </c>
      <c r="BT62" s="20">
        <f t="shared" si="5"/>
        <v>1116</v>
      </c>
      <c r="BU62" s="52">
        <f t="shared" si="2"/>
        <v>947</v>
      </c>
      <c r="BV62" s="115">
        <f t="shared" si="7"/>
        <v>-15.143369175627242</v>
      </c>
      <c r="BW62" s="66"/>
      <c r="BX62" s="66"/>
    </row>
    <row r="63" spans="1:76" ht="20.100000000000001" customHeight="1" thickBot="1" x14ac:dyDescent="0.3">
      <c r="A63" s="171"/>
      <c r="B63" s="208"/>
      <c r="C63" s="316" t="s">
        <v>103</v>
      </c>
      <c r="D63" s="70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2">
        <v>0</v>
      </c>
      <c r="P63" s="71">
        <v>0</v>
      </c>
      <c r="Q63" s="70">
        <v>0</v>
      </c>
      <c r="R63" s="71">
        <v>0</v>
      </c>
      <c r="S63" s="71">
        <v>0</v>
      </c>
      <c r="T63" s="71">
        <v>0</v>
      </c>
      <c r="U63" s="71">
        <v>0</v>
      </c>
      <c r="V63" s="71">
        <v>0</v>
      </c>
      <c r="W63" s="71">
        <v>0</v>
      </c>
      <c r="X63" s="71">
        <v>0</v>
      </c>
      <c r="Y63" s="71">
        <v>0</v>
      </c>
      <c r="Z63" s="71">
        <v>0</v>
      </c>
      <c r="AA63" s="71">
        <v>0</v>
      </c>
      <c r="AB63" s="72">
        <v>0</v>
      </c>
      <c r="AC63" s="151">
        <v>0</v>
      </c>
      <c r="AD63" s="70">
        <v>0</v>
      </c>
      <c r="AE63" s="71">
        <v>0</v>
      </c>
      <c r="AF63" s="71">
        <v>0</v>
      </c>
      <c r="AG63" s="71">
        <v>0</v>
      </c>
      <c r="AH63" s="71">
        <v>0</v>
      </c>
      <c r="AI63" s="71">
        <v>0</v>
      </c>
      <c r="AJ63" s="71">
        <v>0</v>
      </c>
      <c r="AK63" s="71">
        <v>0</v>
      </c>
      <c r="AL63" s="71">
        <v>0</v>
      </c>
      <c r="AM63" s="71">
        <v>0</v>
      </c>
      <c r="AN63" s="71">
        <v>0</v>
      </c>
      <c r="AO63" s="72">
        <v>0</v>
      </c>
      <c r="AP63" s="71">
        <v>0</v>
      </c>
      <c r="AQ63" s="70">
        <v>0</v>
      </c>
      <c r="AR63" s="71">
        <v>0</v>
      </c>
      <c r="AS63" s="71">
        <v>0</v>
      </c>
      <c r="AT63" s="71">
        <v>0</v>
      </c>
      <c r="AU63" s="71">
        <v>0</v>
      </c>
      <c r="AV63" s="71">
        <v>0</v>
      </c>
      <c r="AW63" s="71">
        <v>0</v>
      </c>
      <c r="AX63" s="71">
        <v>0</v>
      </c>
      <c r="AY63" s="71">
        <v>0</v>
      </c>
      <c r="AZ63" s="71">
        <v>0</v>
      </c>
      <c r="BA63" s="71">
        <v>0</v>
      </c>
      <c r="BB63" s="72">
        <v>0</v>
      </c>
      <c r="BC63" s="71">
        <v>0</v>
      </c>
      <c r="BD63" s="70">
        <v>0</v>
      </c>
      <c r="BE63" s="71">
        <v>0</v>
      </c>
      <c r="BF63" s="71">
        <v>0</v>
      </c>
      <c r="BG63" s="71">
        <v>0</v>
      </c>
      <c r="BH63" s="71">
        <v>0</v>
      </c>
      <c r="BI63" s="71">
        <v>0</v>
      </c>
      <c r="BJ63" s="71">
        <v>2</v>
      </c>
      <c r="BK63" s="71">
        <v>3</v>
      </c>
      <c r="BL63" s="71">
        <v>2</v>
      </c>
      <c r="BM63" s="71">
        <v>10</v>
      </c>
      <c r="BN63" s="71">
        <v>4</v>
      </c>
      <c r="BO63" s="71">
        <v>1</v>
      </c>
      <c r="BP63" s="123">
        <v>22</v>
      </c>
      <c r="BQ63" s="71">
        <v>10</v>
      </c>
      <c r="BR63" s="71">
        <v>3</v>
      </c>
      <c r="BS63" s="223">
        <f t="shared" si="4"/>
        <v>0</v>
      </c>
      <c r="BT63" s="151">
        <f t="shared" si="5"/>
        <v>0</v>
      </c>
      <c r="BU63" s="151">
        <f t="shared" si="2"/>
        <v>13</v>
      </c>
      <c r="BV63" s="116"/>
      <c r="BW63" s="66"/>
      <c r="BX63" s="66"/>
    </row>
    <row r="64" spans="1:76" ht="20.100000000000001" customHeight="1" x14ac:dyDescent="0.25">
      <c r="A64" s="171"/>
      <c r="B64" s="291" t="s">
        <v>118</v>
      </c>
      <c r="C64" s="199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8"/>
      <c r="BT64" s="149"/>
      <c r="BU64" s="149"/>
      <c r="BV64" s="65"/>
      <c r="BW64" s="66"/>
      <c r="BX64" s="66"/>
    </row>
    <row r="65" spans="1:76" ht="20.100000000000001" customHeight="1" x14ac:dyDescent="0.25">
      <c r="A65" s="171"/>
      <c r="B65" s="331" t="s">
        <v>36</v>
      </c>
      <c r="C65" s="331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8"/>
      <c r="BT65" s="149"/>
      <c r="BU65" s="149"/>
      <c r="BV65" s="65"/>
      <c r="BW65" s="66"/>
      <c r="BX65" s="66"/>
    </row>
    <row r="66" spans="1:76" ht="20.100000000000001" customHeight="1" thickBot="1" x14ac:dyDescent="0.3">
      <c r="A66" s="171"/>
      <c r="B66" s="83" t="s">
        <v>42</v>
      </c>
      <c r="C66" s="83"/>
      <c r="D66" s="46"/>
      <c r="E66" s="108"/>
      <c r="F66" s="46"/>
      <c r="G66" s="46"/>
      <c r="H66" s="46"/>
      <c r="I66" s="46"/>
      <c r="J66" s="46"/>
      <c r="K66" s="46"/>
      <c r="L66" s="46"/>
      <c r="M66" s="46"/>
      <c r="N66" s="108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27"/>
      <c r="BT66" s="149"/>
      <c r="BU66" s="158"/>
      <c r="BV66" s="27"/>
      <c r="BW66" s="66"/>
      <c r="BX66" s="66"/>
    </row>
    <row r="67" spans="1:76" ht="20.100000000000001" customHeight="1" thickBot="1" x14ac:dyDescent="0.35">
      <c r="A67" s="171"/>
      <c r="B67" s="92"/>
      <c r="C67" s="87" t="s">
        <v>106</v>
      </c>
      <c r="D67" s="88">
        <v>11170.279958187999</v>
      </c>
      <c r="E67" s="89">
        <v>10221.0603266866</v>
      </c>
      <c r="F67" s="89">
        <v>11374.769059807</v>
      </c>
      <c r="G67" s="89">
        <v>11617.0440558264</v>
      </c>
      <c r="H67" s="89">
        <v>11398.696467574002</v>
      </c>
      <c r="I67" s="89">
        <v>12664.330652037001</v>
      </c>
      <c r="J67" s="89">
        <v>12985.378455226599</v>
      </c>
      <c r="K67" s="89">
        <v>11335.435346825401</v>
      </c>
      <c r="L67" s="89">
        <v>12901.3503360792</v>
      </c>
      <c r="M67" s="89">
        <v>14645.3855617382</v>
      </c>
      <c r="N67" s="89">
        <v>13282.459124585002</v>
      </c>
      <c r="O67" s="89">
        <v>17535.248897725</v>
      </c>
      <c r="P67" s="129">
        <v>151131.43824229841</v>
      </c>
      <c r="Q67" s="89">
        <v>12490.969616561599</v>
      </c>
      <c r="R67" s="89">
        <v>11965.586594665599</v>
      </c>
      <c r="S67" s="89">
        <v>14567.517097040802</v>
      </c>
      <c r="T67" s="89">
        <v>14383.751715024602</v>
      </c>
      <c r="U67" s="89">
        <v>14347.5849145544</v>
      </c>
      <c r="V67" s="89">
        <v>15067.8999328832</v>
      </c>
      <c r="W67" s="89">
        <v>13088.7078636036</v>
      </c>
      <c r="X67" s="89">
        <v>14142.541514921399</v>
      </c>
      <c r="Y67" s="89">
        <v>14805.832660040598</v>
      </c>
      <c r="Z67" s="89">
        <v>14118.707724653199</v>
      </c>
      <c r="AA67" s="89">
        <v>15051.354516584401</v>
      </c>
      <c r="AB67" s="89">
        <v>18614.103737994199</v>
      </c>
      <c r="AC67" s="129">
        <v>172644.5578885276</v>
      </c>
      <c r="AD67" s="89">
        <v>13138.779274355798</v>
      </c>
      <c r="AE67" s="89">
        <v>11640.652396661801</v>
      </c>
      <c r="AF67" s="89">
        <v>15199.281615996602</v>
      </c>
      <c r="AG67" s="89">
        <v>14732.999838174197</v>
      </c>
      <c r="AH67" s="89">
        <v>15374.4526030534</v>
      </c>
      <c r="AI67" s="89">
        <v>14765.01513931</v>
      </c>
      <c r="AJ67" s="89">
        <v>15120.2989388402</v>
      </c>
      <c r="AK67" s="89">
        <v>15426.070153547</v>
      </c>
      <c r="AL67" s="89">
        <v>15861.123791912803</v>
      </c>
      <c r="AM67" s="89">
        <v>16691.491283183601</v>
      </c>
      <c r="AN67" s="89">
        <v>16532.455021797403</v>
      </c>
      <c r="AO67" s="89">
        <v>19210.812822511398</v>
      </c>
      <c r="AP67" s="129">
        <v>183693.43287934415</v>
      </c>
      <c r="AQ67" s="89">
        <v>16287.519589367199</v>
      </c>
      <c r="AR67" s="89">
        <v>13421.042122104001</v>
      </c>
      <c r="AS67" s="89">
        <v>16525.049335904201</v>
      </c>
      <c r="AT67" s="89">
        <v>18022.925989184998</v>
      </c>
      <c r="AU67" s="89">
        <v>17903.591086430402</v>
      </c>
      <c r="AV67" s="89">
        <v>17900.062445646003</v>
      </c>
      <c r="AW67" s="89">
        <v>18622.611112089602</v>
      </c>
      <c r="AX67" s="89">
        <v>18406.618833367</v>
      </c>
      <c r="AY67" s="89">
        <v>17236.057224117601</v>
      </c>
      <c r="AZ67" s="89">
        <v>20569.6143641528</v>
      </c>
      <c r="BA67" s="89">
        <v>20574.7371166468</v>
      </c>
      <c r="BB67" s="89">
        <v>23009.561725592004</v>
      </c>
      <c r="BC67" s="129">
        <v>218479.39094460261</v>
      </c>
      <c r="BD67" s="88">
        <v>21578.364930095802</v>
      </c>
      <c r="BE67" s="89">
        <v>18471.363251489998</v>
      </c>
      <c r="BF67" s="89">
        <v>19898.725405571804</v>
      </c>
      <c r="BG67" s="89">
        <v>23327.112119031201</v>
      </c>
      <c r="BH67" s="89">
        <v>21653.645974212799</v>
      </c>
      <c r="BI67" s="89">
        <v>20982.6561354554</v>
      </c>
      <c r="BJ67" s="89">
        <v>24542.737597177402</v>
      </c>
      <c r="BK67" s="89">
        <v>22241.644389103003</v>
      </c>
      <c r="BL67" s="89">
        <v>21823.326432745602</v>
      </c>
      <c r="BM67" s="89">
        <v>21675.607003628797</v>
      </c>
      <c r="BN67" s="89">
        <v>19988.249567402403</v>
      </c>
      <c r="BO67" s="89">
        <v>24978.824916101203</v>
      </c>
      <c r="BP67" s="129">
        <v>261162.25772201543</v>
      </c>
      <c r="BQ67" s="89">
        <v>21128.092330724405</v>
      </c>
      <c r="BR67" s="89">
        <v>18341.004035828599</v>
      </c>
      <c r="BS67" s="88">
        <f>SUM($AQ67:$AR67)</f>
        <v>29708.5617114712</v>
      </c>
      <c r="BT67" s="120">
        <f>SUM($BD67:$BE67)</f>
        <v>40049.7281815858</v>
      </c>
      <c r="BU67" s="121">
        <f t="shared" si="2"/>
        <v>39469.096366553</v>
      </c>
      <c r="BV67" s="175">
        <f t="shared" ref="BV67:BV90" si="8">((BU67/BT67)-1)*100</f>
        <v>-1.4497771680252347</v>
      </c>
      <c r="BW67" s="66"/>
      <c r="BX67" s="66"/>
    </row>
    <row r="68" spans="1:76" ht="20.100000000000001" customHeight="1" x14ac:dyDescent="0.2">
      <c r="A68" s="171"/>
      <c r="B68" s="13" t="s">
        <v>43</v>
      </c>
      <c r="C68" s="14"/>
      <c r="D68" s="78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200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200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200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200"/>
      <c r="BD68" s="78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200"/>
      <c r="BQ68" s="79"/>
      <c r="BR68" s="79"/>
      <c r="BS68" s="78"/>
      <c r="BT68" s="146"/>
      <c r="BU68" s="225"/>
      <c r="BV68" s="200"/>
      <c r="BW68" s="66"/>
      <c r="BX68" s="66"/>
    </row>
    <row r="69" spans="1:76" ht="20.100000000000001" customHeight="1" x14ac:dyDescent="0.25">
      <c r="A69" s="171"/>
      <c r="B69" s="359" t="s">
        <v>12</v>
      </c>
      <c r="C69" s="360"/>
      <c r="D69" s="42">
        <v>9676.1721070499989</v>
      </c>
      <c r="E69" s="28">
        <v>8825.0421714500008</v>
      </c>
      <c r="F69" s="28">
        <v>9804.1320560599997</v>
      </c>
      <c r="G69" s="28">
        <v>9654.2468529199996</v>
      </c>
      <c r="H69" s="28">
        <v>9725.3174534000009</v>
      </c>
      <c r="I69" s="28">
        <v>11018.002514310001</v>
      </c>
      <c r="J69" s="28">
        <v>11605.665878579999</v>
      </c>
      <c r="K69" s="28">
        <v>9964.4861006400006</v>
      </c>
      <c r="L69" s="28">
        <v>11701.639800520001</v>
      </c>
      <c r="M69" s="28">
        <v>12741.28293297</v>
      </c>
      <c r="N69" s="28">
        <v>11804.746632630002</v>
      </c>
      <c r="O69" s="28">
        <v>14514.53998465</v>
      </c>
      <c r="P69" s="130">
        <v>131035.27448518001</v>
      </c>
      <c r="Q69" s="28">
        <v>10942.671450889999</v>
      </c>
      <c r="R69" s="28">
        <v>10470.219709479999</v>
      </c>
      <c r="S69" s="28">
        <v>12327.573835860001</v>
      </c>
      <c r="T69" s="28">
        <v>11856.839480690001</v>
      </c>
      <c r="U69" s="28">
        <v>12150.848840229999</v>
      </c>
      <c r="V69" s="28">
        <v>13044.69683273</v>
      </c>
      <c r="W69" s="28">
        <v>11578.83182254</v>
      </c>
      <c r="X69" s="28">
        <v>12412.293422549999</v>
      </c>
      <c r="Y69" s="28">
        <v>13190.368967359998</v>
      </c>
      <c r="Z69" s="28">
        <v>12583.321951349999</v>
      </c>
      <c r="AA69" s="28">
        <v>13344.40406089</v>
      </c>
      <c r="AB69" s="28">
        <v>16795.14888972</v>
      </c>
      <c r="AC69" s="130">
        <v>150697.21926429</v>
      </c>
      <c r="AD69" s="28">
        <v>11786.130061619999</v>
      </c>
      <c r="AE69" s="28">
        <v>10279.919441560001</v>
      </c>
      <c r="AF69" s="28">
        <v>13514.928430630001</v>
      </c>
      <c r="AG69" s="28">
        <v>13259.905445259998</v>
      </c>
      <c r="AH69" s="28">
        <v>13606.91262664</v>
      </c>
      <c r="AI69" s="28">
        <v>13030.15422509</v>
      </c>
      <c r="AJ69" s="28">
        <v>13708.199381169999</v>
      </c>
      <c r="AK69" s="28">
        <v>13883.296960600001</v>
      </c>
      <c r="AL69" s="28">
        <v>14076.879833560002</v>
      </c>
      <c r="AM69" s="28">
        <v>15188.556852110001</v>
      </c>
      <c r="AN69" s="28">
        <v>14821.079858900002</v>
      </c>
      <c r="AO69" s="28">
        <v>17440.357162249999</v>
      </c>
      <c r="AP69" s="130">
        <v>164596.32027938997</v>
      </c>
      <c r="AQ69" s="28">
        <v>14762.595303029999</v>
      </c>
      <c r="AR69" s="28">
        <v>12305.341213600001</v>
      </c>
      <c r="AS69" s="28">
        <v>15296.218945840001</v>
      </c>
      <c r="AT69" s="28">
        <v>16570.539855769999</v>
      </c>
      <c r="AU69" s="28">
        <v>16085.696961060001</v>
      </c>
      <c r="AV69" s="28">
        <v>16435.491653290002</v>
      </c>
      <c r="AW69" s="28">
        <v>17262.043399090002</v>
      </c>
      <c r="AX69" s="28">
        <v>16914.52058733</v>
      </c>
      <c r="AY69" s="28">
        <v>15858.673755700001</v>
      </c>
      <c r="AZ69" s="28">
        <v>19089.78796505</v>
      </c>
      <c r="BA69" s="28">
        <v>19147.415631880001</v>
      </c>
      <c r="BB69" s="28">
        <v>21610.338369880003</v>
      </c>
      <c r="BC69" s="130">
        <v>201338.66364152002</v>
      </c>
      <c r="BD69" s="42">
        <v>20243.224344440001</v>
      </c>
      <c r="BE69" s="28">
        <v>17106.08720509</v>
      </c>
      <c r="BF69" s="28">
        <v>18263.796875040003</v>
      </c>
      <c r="BG69" s="28">
        <v>21823.875056249999</v>
      </c>
      <c r="BH69" s="28">
        <v>19950.577929069997</v>
      </c>
      <c r="BI69" s="28">
        <v>19686.068081909998</v>
      </c>
      <c r="BJ69" s="28">
        <v>23077.76916842</v>
      </c>
      <c r="BK69" s="28">
        <v>20613.368745430002</v>
      </c>
      <c r="BL69" s="28">
        <v>20285.680907940001</v>
      </c>
      <c r="BM69" s="28">
        <v>20194.716665859996</v>
      </c>
      <c r="BN69" s="28">
        <v>18545.300889720002</v>
      </c>
      <c r="BO69" s="28">
        <v>23306.706560560004</v>
      </c>
      <c r="BP69" s="130">
        <v>243097.17242973001</v>
      </c>
      <c r="BQ69" s="28">
        <v>19700.271680390004</v>
      </c>
      <c r="BR69" s="28">
        <v>16905.142392109999</v>
      </c>
      <c r="BS69" s="42">
        <f>SUM($AQ69:$AR69)</f>
        <v>27067.936516629998</v>
      </c>
      <c r="BT69" s="20">
        <f>SUM($BD69:$BE69)</f>
        <v>37349.311549530001</v>
      </c>
      <c r="BU69" s="52">
        <f t="shared" si="2"/>
        <v>36605.414072500003</v>
      </c>
      <c r="BV69" s="110">
        <f t="shared" si="8"/>
        <v>-1.9917300913123714</v>
      </c>
      <c r="BW69" s="66"/>
      <c r="BX69" s="66"/>
    </row>
    <row r="70" spans="1:76" ht="20.100000000000001" customHeight="1" x14ac:dyDescent="0.2">
      <c r="A70" s="171"/>
      <c r="B70" s="18" t="s">
        <v>44</v>
      </c>
      <c r="C70" s="23"/>
      <c r="D70" s="18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82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82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82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82"/>
      <c r="BD70" s="185"/>
      <c r="BE70" s="134"/>
      <c r="BF70" s="134"/>
      <c r="BG70" s="134"/>
      <c r="BH70" s="134"/>
      <c r="BI70" s="134"/>
      <c r="BJ70" s="134"/>
      <c r="BK70" s="134"/>
      <c r="BL70" s="134"/>
      <c r="BM70" s="134"/>
      <c r="BN70" s="134"/>
      <c r="BO70" s="134"/>
      <c r="BP70" s="182"/>
      <c r="BQ70" s="134"/>
      <c r="BR70" s="134"/>
      <c r="BS70" s="228"/>
      <c r="BT70" s="20"/>
      <c r="BU70" s="52"/>
      <c r="BV70" s="111"/>
      <c r="BW70" s="66"/>
      <c r="BX70" s="66"/>
    </row>
    <row r="71" spans="1:76" ht="20.100000000000001" customHeight="1" thickBot="1" x14ac:dyDescent="0.3">
      <c r="A71" s="171"/>
      <c r="B71" s="359" t="s">
        <v>12</v>
      </c>
      <c r="C71" s="360"/>
      <c r="D71" s="188">
        <v>1494.1078511380001</v>
      </c>
      <c r="E71" s="137">
        <v>1396.0181552366</v>
      </c>
      <c r="F71" s="137">
        <v>1570.6370037470001</v>
      </c>
      <c r="G71" s="137">
        <v>1962.7972029064001</v>
      </c>
      <c r="H71" s="137">
        <v>1673.3790141740001</v>
      </c>
      <c r="I71" s="137">
        <v>1646.328137727</v>
      </c>
      <c r="J71" s="137">
        <v>1379.7125766466002</v>
      </c>
      <c r="K71" s="137">
        <v>1370.9492461853999</v>
      </c>
      <c r="L71" s="137">
        <v>1199.7105355592</v>
      </c>
      <c r="M71" s="137">
        <v>1904.1026287682002</v>
      </c>
      <c r="N71" s="137">
        <v>1477.7124919550001</v>
      </c>
      <c r="O71" s="137">
        <v>3020.7089130750001</v>
      </c>
      <c r="P71" s="130">
        <v>20096.1637571184</v>
      </c>
      <c r="Q71" s="137">
        <v>1548.2981656716001</v>
      </c>
      <c r="R71" s="137">
        <v>1495.3668851856003</v>
      </c>
      <c r="S71" s="137">
        <v>2239.9432611808002</v>
      </c>
      <c r="T71" s="137">
        <v>2526.9122343346003</v>
      </c>
      <c r="U71" s="137">
        <v>2196.7360743244003</v>
      </c>
      <c r="V71" s="137">
        <v>2023.2031001532</v>
      </c>
      <c r="W71" s="137">
        <v>1509.8760410636</v>
      </c>
      <c r="X71" s="137">
        <v>1730.2480923714002</v>
      </c>
      <c r="Y71" s="137">
        <v>1615.4636926805999</v>
      </c>
      <c r="Z71" s="137">
        <v>1535.3857733032</v>
      </c>
      <c r="AA71" s="137">
        <v>1706.9504556944003</v>
      </c>
      <c r="AB71" s="137">
        <v>1818.9548482742</v>
      </c>
      <c r="AC71" s="194">
        <v>21947.338624237604</v>
      </c>
      <c r="AD71" s="137">
        <v>1352.6492127358001</v>
      </c>
      <c r="AE71" s="137">
        <v>1360.7329551017999</v>
      </c>
      <c r="AF71" s="137">
        <v>1684.3531853666</v>
      </c>
      <c r="AG71" s="137">
        <v>1473.0943929142002</v>
      </c>
      <c r="AH71" s="137">
        <v>1767.5399764133999</v>
      </c>
      <c r="AI71" s="137">
        <v>1734.86091422</v>
      </c>
      <c r="AJ71" s="137">
        <v>1412.0995576702001</v>
      </c>
      <c r="AK71" s="137">
        <v>1542.7731929469999</v>
      </c>
      <c r="AL71" s="137">
        <v>1784.2439583528003</v>
      </c>
      <c r="AM71" s="137">
        <v>1502.9344310736001</v>
      </c>
      <c r="AN71" s="137">
        <v>1711.3751628974003</v>
      </c>
      <c r="AO71" s="137">
        <v>1770.4556602614</v>
      </c>
      <c r="AP71" s="194">
        <v>19097.112599954198</v>
      </c>
      <c r="AQ71" s="137">
        <v>1524.9242863371999</v>
      </c>
      <c r="AR71" s="137">
        <v>1115.7009085040002</v>
      </c>
      <c r="AS71" s="137">
        <v>1228.8303900642002</v>
      </c>
      <c r="AT71" s="137">
        <v>1452.3861334150001</v>
      </c>
      <c r="AU71" s="137">
        <v>1817.8941253704002</v>
      </c>
      <c r="AV71" s="137">
        <v>1464.5707923560001</v>
      </c>
      <c r="AW71" s="137">
        <v>1360.5677129996002</v>
      </c>
      <c r="AX71" s="137">
        <v>1492.0982460370001</v>
      </c>
      <c r="AY71" s="137">
        <v>1377.3834684176002</v>
      </c>
      <c r="AZ71" s="137">
        <v>1479.8263991028</v>
      </c>
      <c r="BA71" s="137">
        <v>1427.3214847668</v>
      </c>
      <c r="BB71" s="137">
        <v>1399.2233557120001</v>
      </c>
      <c r="BC71" s="194">
        <v>17140.7273030826</v>
      </c>
      <c r="BD71" s="188">
        <v>1335.1405856558001</v>
      </c>
      <c r="BE71" s="137">
        <v>1365.2760464</v>
      </c>
      <c r="BF71" s="137">
        <v>1634.9285305318001</v>
      </c>
      <c r="BG71" s="137">
        <v>1503.2370627811999</v>
      </c>
      <c r="BH71" s="137">
        <v>1703.0680451428002</v>
      </c>
      <c r="BI71" s="137">
        <v>1296.5880535454003</v>
      </c>
      <c r="BJ71" s="137">
        <v>1464.9684287574</v>
      </c>
      <c r="BK71" s="137">
        <v>1628.2756436730001</v>
      </c>
      <c r="BL71" s="137">
        <v>1537.6455248056002</v>
      </c>
      <c r="BM71" s="137">
        <v>1480.8903377688002</v>
      </c>
      <c r="BN71" s="137">
        <v>1442.9486776823999</v>
      </c>
      <c r="BO71" s="137">
        <v>1672.1183555412001</v>
      </c>
      <c r="BP71" s="194">
        <v>18065.085292285399</v>
      </c>
      <c r="BQ71" s="137">
        <v>1427.8206503344002</v>
      </c>
      <c r="BR71" s="137">
        <v>1435.8616437185999</v>
      </c>
      <c r="BS71" s="42">
        <f>SUM($AQ71:$AR71)</f>
        <v>2640.6251948412</v>
      </c>
      <c r="BT71" s="20">
        <f>SUM($BD71:$BE71)</f>
        <v>2700.4166320558002</v>
      </c>
      <c r="BU71" s="52">
        <f t="shared" si="2"/>
        <v>2863.6822940530001</v>
      </c>
      <c r="BV71" s="110">
        <f t="shared" si="8"/>
        <v>6.0459434318069327</v>
      </c>
      <c r="BW71" s="66"/>
      <c r="BX71" s="66"/>
    </row>
    <row r="72" spans="1:76" ht="20.100000000000001" customHeight="1" thickBot="1" x14ac:dyDescent="0.35">
      <c r="A72" s="171"/>
      <c r="B72" s="92"/>
      <c r="C72" s="87" t="s">
        <v>48</v>
      </c>
      <c r="D72" s="88">
        <v>5886.2902479425993</v>
      </c>
      <c r="E72" s="89">
        <v>5122.8544640001946</v>
      </c>
      <c r="F72" s="89">
        <v>5367.119563631607</v>
      </c>
      <c r="G72" s="89">
        <v>5710.4367442568009</v>
      </c>
      <c r="H72" s="89">
        <v>5403.6072851418085</v>
      </c>
      <c r="I72" s="89">
        <v>6917.4331595643816</v>
      </c>
      <c r="J72" s="89">
        <v>6759.8114339882031</v>
      </c>
      <c r="K72" s="89">
        <v>6220.4835068111988</v>
      </c>
      <c r="L72" s="89">
        <v>6261.8624814928189</v>
      </c>
      <c r="M72" s="89">
        <v>6874.8372488524265</v>
      </c>
      <c r="N72" s="89">
        <v>5967.5397932998003</v>
      </c>
      <c r="O72" s="89">
        <v>8235.3935959640112</v>
      </c>
      <c r="P72" s="129">
        <v>74727.669524945857</v>
      </c>
      <c r="Q72" s="89">
        <v>6359.9704633570109</v>
      </c>
      <c r="R72" s="89">
        <v>5773.6489797454014</v>
      </c>
      <c r="S72" s="89">
        <v>6301.5063716218046</v>
      </c>
      <c r="T72" s="89">
        <v>7158.7384497226067</v>
      </c>
      <c r="U72" s="89">
        <v>6757.1878024840116</v>
      </c>
      <c r="V72" s="89">
        <v>6667.3132046434157</v>
      </c>
      <c r="W72" s="89">
        <v>6989.4451530524138</v>
      </c>
      <c r="X72" s="89">
        <v>7216.1610647927973</v>
      </c>
      <c r="Y72" s="89">
        <v>7406.9783874663935</v>
      </c>
      <c r="Z72" s="89">
        <v>6223.7404018161969</v>
      </c>
      <c r="AA72" s="89">
        <v>6721.0496684705968</v>
      </c>
      <c r="AB72" s="89">
        <v>7984.7825073506128</v>
      </c>
      <c r="AC72" s="129">
        <v>81560.522454523263</v>
      </c>
      <c r="AD72" s="89">
        <v>6626.8746732466407</v>
      </c>
      <c r="AE72" s="89">
        <v>6351.0102651908046</v>
      </c>
      <c r="AF72" s="89">
        <v>12591.169315166037</v>
      </c>
      <c r="AG72" s="89">
        <v>7156.6757124083933</v>
      </c>
      <c r="AH72" s="89">
        <v>7793.0631162365962</v>
      </c>
      <c r="AI72" s="89">
        <v>7589.6925101457955</v>
      </c>
      <c r="AJ72" s="89">
        <v>7389.9857605802117</v>
      </c>
      <c r="AK72" s="89">
        <v>7313.8511828830169</v>
      </c>
      <c r="AL72" s="89">
        <v>7761.049103039215</v>
      </c>
      <c r="AM72" s="89">
        <v>7628.1293519236024</v>
      </c>
      <c r="AN72" s="89">
        <v>7474.2104391559951</v>
      </c>
      <c r="AO72" s="89">
        <v>9737.4054306973921</v>
      </c>
      <c r="AP72" s="129">
        <v>95413.116860673705</v>
      </c>
      <c r="AQ72" s="89">
        <v>7982.8457508745887</v>
      </c>
      <c r="AR72" s="89">
        <v>7174.6301236410145</v>
      </c>
      <c r="AS72" s="89">
        <v>7728.0326779854076</v>
      </c>
      <c r="AT72" s="89">
        <v>10232.1639888026</v>
      </c>
      <c r="AU72" s="89">
        <v>8042.2198644856062</v>
      </c>
      <c r="AV72" s="89">
        <v>8207.0602291650357</v>
      </c>
      <c r="AW72" s="89">
        <v>8192.4723359754353</v>
      </c>
      <c r="AX72" s="89">
        <v>8036.8403302584093</v>
      </c>
      <c r="AY72" s="89">
        <v>8448.86638925839</v>
      </c>
      <c r="AZ72" s="89">
        <v>9031.5959569727875</v>
      </c>
      <c r="BA72" s="89">
        <v>8323.7935712666185</v>
      </c>
      <c r="BB72" s="89">
        <v>10530.088187245199</v>
      </c>
      <c r="BC72" s="129">
        <v>101930.60940593109</v>
      </c>
      <c r="BD72" s="88">
        <v>8293.7341560486275</v>
      </c>
      <c r="BE72" s="89">
        <v>8025.6232108985942</v>
      </c>
      <c r="BF72" s="89">
        <v>8414.3002955217889</v>
      </c>
      <c r="BG72" s="89">
        <v>8711.3175642318001</v>
      </c>
      <c r="BH72" s="89">
        <v>9223.3773200449887</v>
      </c>
      <c r="BI72" s="89">
        <v>9309.1843147890595</v>
      </c>
      <c r="BJ72" s="89">
        <v>9257.5507701342049</v>
      </c>
      <c r="BK72" s="89">
        <v>9724.0641750800023</v>
      </c>
      <c r="BL72" s="89">
        <v>9425.9415797682032</v>
      </c>
      <c r="BM72" s="89">
        <v>9199.3524401076138</v>
      </c>
      <c r="BN72" s="89">
        <v>8566.7849537466154</v>
      </c>
      <c r="BO72" s="89">
        <v>11521.302233938248</v>
      </c>
      <c r="BP72" s="129">
        <v>109672.53301430974</v>
      </c>
      <c r="BQ72" s="89">
        <v>9138.5404404772053</v>
      </c>
      <c r="BR72" s="89">
        <v>7970.1096912136209</v>
      </c>
      <c r="BS72" s="88">
        <f>SUM($AQ72:$AR72)</f>
        <v>15157.475874515603</v>
      </c>
      <c r="BT72" s="120">
        <f>SUM($BD72:$BE72)</f>
        <v>16319.357366947221</v>
      </c>
      <c r="BU72" s="121">
        <f t="shared" si="2"/>
        <v>17108.650131690825</v>
      </c>
      <c r="BV72" s="175">
        <f t="shared" ref="BV72" si="9">((BU72/BT72)-1)*100</f>
        <v>4.8365431738275122</v>
      </c>
      <c r="BW72" s="66"/>
      <c r="BX72" s="66"/>
    </row>
    <row r="73" spans="1:76" ht="20.100000000000001" customHeight="1" x14ac:dyDescent="0.2">
      <c r="A73" s="171"/>
      <c r="B73" s="18" t="s">
        <v>45</v>
      </c>
      <c r="C73" s="23"/>
      <c r="D73" s="186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83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83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83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83"/>
      <c r="BD73" s="186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83"/>
      <c r="BQ73" s="135"/>
      <c r="BR73" s="135"/>
      <c r="BS73" s="228"/>
      <c r="BT73" s="20"/>
      <c r="BU73" s="52"/>
      <c r="BV73" s="111"/>
      <c r="BW73" s="66"/>
      <c r="BX73" s="66"/>
    </row>
    <row r="74" spans="1:76" ht="25.5" customHeight="1" x14ac:dyDescent="0.25">
      <c r="A74" s="171"/>
      <c r="B74" s="363" t="s">
        <v>12</v>
      </c>
      <c r="C74" s="364"/>
      <c r="D74" s="188">
        <v>5154.4075021399995</v>
      </c>
      <c r="E74" s="137">
        <v>4422.6825027099976</v>
      </c>
      <c r="F74" s="137">
        <v>4535.827695870008</v>
      </c>
      <c r="G74" s="137">
        <v>4812.4192664000011</v>
      </c>
      <c r="H74" s="137">
        <v>4507.1429130000106</v>
      </c>
      <c r="I74" s="137">
        <v>5952.9846548299838</v>
      </c>
      <c r="J74" s="137">
        <v>5905.2734079500033</v>
      </c>
      <c r="K74" s="137">
        <v>5341.2281561200007</v>
      </c>
      <c r="L74" s="137">
        <v>5370.316517720019</v>
      </c>
      <c r="M74" s="137">
        <v>5849.0877683400295</v>
      </c>
      <c r="N74" s="137">
        <v>5163.7782863500015</v>
      </c>
      <c r="O74" s="137">
        <v>6790.7094304800139</v>
      </c>
      <c r="P74" s="130">
        <v>63805.858101910067</v>
      </c>
      <c r="Q74" s="137">
        <v>5203.6592428800113</v>
      </c>
      <c r="R74" s="137">
        <v>5046.5908069100014</v>
      </c>
      <c r="S74" s="137">
        <v>5163.2035211300044</v>
      </c>
      <c r="T74" s="137">
        <v>6210.6308603300067</v>
      </c>
      <c r="U74" s="137">
        <v>5619.6289583000162</v>
      </c>
      <c r="V74" s="137">
        <v>5773.7438995800167</v>
      </c>
      <c r="W74" s="137">
        <v>6118.6677956500143</v>
      </c>
      <c r="X74" s="137">
        <v>6296.7612920999982</v>
      </c>
      <c r="Y74" s="137">
        <v>6417.8691177499959</v>
      </c>
      <c r="Z74" s="137">
        <v>5446.5238450099987</v>
      </c>
      <c r="AA74" s="137">
        <v>5765.8255335999993</v>
      </c>
      <c r="AB74" s="137">
        <v>6974.4467137100146</v>
      </c>
      <c r="AC74" s="194">
        <v>70037.551586950081</v>
      </c>
      <c r="AD74" s="137">
        <v>5868.4163224300419</v>
      </c>
      <c r="AE74" s="137">
        <v>5525.4754314000047</v>
      </c>
      <c r="AF74" s="137">
        <v>9719.0224187500207</v>
      </c>
      <c r="AG74" s="137">
        <v>6161.8232939099953</v>
      </c>
      <c r="AH74" s="137">
        <v>6838.7297173799961</v>
      </c>
      <c r="AI74" s="137">
        <v>6670.4971548199965</v>
      </c>
      <c r="AJ74" s="137">
        <v>6533.5185639700121</v>
      </c>
      <c r="AK74" s="137">
        <v>6471.9303282900182</v>
      </c>
      <c r="AL74" s="137">
        <v>6885.3846172900176</v>
      </c>
      <c r="AM74" s="137">
        <v>6698.1679213100033</v>
      </c>
      <c r="AN74" s="137">
        <v>6638.7454101699977</v>
      </c>
      <c r="AO74" s="137">
        <v>8827.9069490699931</v>
      </c>
      <c r="AP74" s="194">
        <v>82839.618128790098</v>
      </c>
      <c r="AQ74" s="137">
        <v>7145.7463096699894</v>
      </c>
      <c r="AR74" s="137">
        <v>6272.753048780015</v>
      </c>
      <c r="AS74" s="137">
        <v>6864.0091926100085</v>
      </c>
      <c r="AT74" s="137">
        <v>8752.8562267599991</v>
      </c>
      <c r="AU74" s="137">
        <v>7142.8148344600086</v>
      </c>
      <c r="AV74" s="137">
        <v>7420.4180832600377</v>
      </c>
      <c r="AW74" s="137">
        <v>7270.7576191700391</v>
      </c>
      <c r="AX74" s="137">
        <v>7234.6195175000084</v>
      </c>
      <c r="AY74" s="137">
        <v>7551.1869203399929</v>
      </c>
      <c r="AZ74" s="137">
        <v>8158.1163760099898</v>
      </c>
      <c r="BA74" s="137">
        <v>7483.7879548600195</v>
      </c>
      <c r="BB74" s="137">
        <v>9621.0650540200004</v>
      </c>
      <c r="BC74" s="194">
        <v>90918.131137440098</v>
      </c>
      <c r="BD74" s="188">
        <v>7589.1732700700295</v>
      </c>
      <c r="BE74" s="137">
        <v>7175.8580186099944</v>
      </c>
      <c r="BF74" s="137">
        <v>7298.4525196999921</v>
      </c>
      <c r="BG74" s="137">
        <v>7902.1369851900026</v>
      </c>
      <c r="BH74" s="137">
        <v>8432.8900446699881</v>
      </c>
      <c r="BI74" s="137">
        <v>8591.0432140700614</v>
      </c>
      <c r="BJ74" s="137">
        <v>8427.9098820400086</v>
      </c>
      <c r="BK74" s="137">
        <v>8715.3655630400026</v>
      </c>
      <c r="BL74" s="137">
        <v>8454.0643719100062</v>
      </c>
      <c r="BM74" s="137">
        <v>8315.2036405400158</v>
      </c>
      <c r="BN74" s="137">
        <v>7702.2515068100192</v>
      </c>
      <c r="BO74" s="137">
        <v>10622.696552310048</v>
      </c>
      <c r="BP74" s="194">
        <v>99227.045568960166</v>
      </c>
      <c r="BQ74" s="137">
        <v>8365.2613737800075</v>
      </c>
      <c r="BR74" s="137">
        <v>7214.5611263600222</v>
      </c>
      <c r="BS74" s="42">
        <f>SUM($AQ74:$AR74)</f>
        <v>13418.499358450004</v>
      </c>
      <c r="BT74" s="20">
        <f>SUM($BD74:$BE74)</f>
        <v>14765.031288680024</v>
      </c>
      <c r="BU74" s="52">
        <f t="shared" si="2"/>
        <v>15579.82250014003</v>
      </c>
      <c r="BV74" s="110">
        <f t="shared" ref="BV74:BV77" si="10">((BU74/BT74)-1)*100</f>
        <v>5.5183845907911255</v>
      </c>
      <c r="BW74" s="66"/>
      <c r="BX74" s="66"/>
    </row>
    <row r="75" spans="1:76" ht="20.100000000000001" customHeight="1" x14ac:dyDescent="0.2">
      <c r="A75" s="171"/>
      <c r="B75" s="18" t="s">
        <v>46</v>
      </c>
      <c r="C75" s="23"/>
      <c r="D75" s="187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84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84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84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136"/>
      <c r="BB75" s="136"/>
      <c r="BC75" s="184"/>
      <c r="BD75" s="187"/>
      <c r="BE75" s="136"/>
      <c r="BF75" s="136"/>
      <c r="BG75" s="136"/>
      <c r="BH75" s="136"/>
      <c r="BI75" s="136"/>
      <c r="BJ75" s="136"/>
      <c r="BK75" s="136"/>
      <c r="BL75" s="136"/>
      <c r="BM75" s="136"/>
      <c r="BN75" s="136"/>
      <c r="BO75" s="136"/>
      <c r="BP75" s="184"/>
      <c r="BQ75" s="136"/>
      <c r="BR75" s="136"/>
      <c r="BS75" s="228"/>
      <c r="BT75" s="20"/>
      <c r="BU75" s="52"/>
      <c r="BV75" s="111"/>
      <c r="BW75" s="66"/>
      <c r="BX75" s="66"/>
    </row>
    <row r="76" spans="1:76" ht="19.5" customHeight="1" thickBot="1" x14ac:dyDescent="0.3">
      <c r="A76" s="171"/>
      <c r="B76" s="363" t="s">
        <v>12</v>
      </c>
      <c r="C76" s="364"/>
      <c r="D76" s="188">
        <v>731.88274580259986</v>
      </c>
      <c r="E76" s="137">
        <v>700.17196129019749</v>
      </c>
      <c r="F76" s="137">
        <v>831.29186776159884</v>
      </c>
      <c r="G76" s="137">
        <v>898.01747785680016</v>
      </c>
      <c r="H76" s="137">
        <v>896.46437214179787</v>
      </c>
      <c r="I76" s="137">
        <v>964.44850473439817</v>
      </c>
      <c r="J76" s="137">
        <v>854.53802603819975</v>
      </c>
      <c r="K76" s="137">
        <v>879.25535069119803</v>
      </c>
      <c r="L76" s="137">
        <v>891.54596377279984</v>
      </c>
      <c r="M76" s="137">
        <v>1025.749480512397</v>
      </c>
      <c r="N76" s="137">
        <v>803.76150694979913</v>
      </c>
      <c r="O76" s="137">
        <v>1444.6841654839977</v>
      </c>
      <c r="P76" s="130">
        <v>10921.811423035784</v>
      </c>
      <c r="Q76" s="137">
        <v>1156.311220477</v>
      </c>
      <c r="R76" s="137">
        <v>727.05817283539955</v>
      </c>
      <c r="S76" s="137">
        <v>1138.3028504918007</v>
      </c>
      <c r="T76" s="137">
        <v>948.10758939259972</v>
      </c>
      <c r="U76" s="137">
        <v>1137.5588441839957</v>
      </c>
      <c r="V76" s="137">
        <v>893.56930506339893</v>
      </c>
      <c r="W76" s="137">
        <v>870.77735740239916</v>
      </c>
      <c r="X76" s="137">
        <v>919.39977269279939</v>
      </c>
      <c r="Y76" s="137">
        <v>989.10926971639776</v>
      </c>
      <c r="Z76" s="137">
        <v>777.21655680619801</v>
      </c>
      <c r="AA76" s="137">
        <v>955.22413487059771</v>
      </c>
      <c r="AB76" s="137">
        <v>1010.3357936405984</v>
      </c>
      <c r="AC76" s="194">
        <v>11522.970867573185</v>
      </c>
      <c r="AD76" s="137">
        <v>758.45835081659868</v>
      </c>
      <c r="AE76" s="137">
        <v>825.53483379080012</v>
      </c>
      <c r="AF76" s="137">
        <v>2872.1468964160154</v>
      </c>
      <c r="AG76" s="137">
        <v>994.85241849839781</v>
      </c>
      <c r="AH76" s="137">
        <v>954.33339885660041</v>
      </c>
      <c r="AI76" s="137">
        <v>919.19535532579937</v>
      </c>
      <c r="AJ76" s="137">
        <v>856.46719661019927</v>
      </c>
      <c r="AK76" s="137">
        <v>841.92085459299881</v>
      </c>
      <c r="AL76" s="137">
        <v>875.66448574919741</v>
      </c>
      <c r="AM76" s="137">
        <v>929.96143061359908</v>
      </c>
      <c r="AN76" s="137">
        <v>835.46502898599761</v>
      </c>
      <c r="AO76" s="137">
        <v>909.49848162739909</v>
      </c>
      <c r="AP76" s="194">
        <v>12573.498731883603</v>
      </c>
      <c r="AQ76" s="137">
        <v>837.09944120459897</v>
      </c>
      <c r="AR76" s="137">
        <v>901.87707486099964</v>
      </c>
      <c r="AS76" s="137">
        <v>864.02348537539876</v>
      </c>
      <c r="AT76" s="137">
        <v>1479.3077620426006</v>
      </c>
      <c r="AU76" s="137">
        <v>899.40503002559763</v>
      </c>
      <c r="AV76" s="137">
        <v>786.64214590499842</v>
      </c>
      <c r="AW76" s="137">
        <v>921.71471680539707</v>
      </c>
      <c r="AX76" s="137">
        <v>802.22081275840083</v>
      </c>
      <c r="AY76" s="137">
        <v>897.67946891839665</v>
      </c>
      <c r="AZ76" s="137">
        <v>873.47958096279797</v>
      </c>
      <c r="BA76" s="137">
        <v>840.00561640659907</v>
      </c>
      <c r="BB76" s="137">
        <v>909.02313322519865</v>
      </c>
      <c r="BC76" s="194">
        <v>11012.478268490984</v>
      </c>
      <c r="BD76" s="188">
        <v>704.56088597859809</v>
      </c>
      <c r="BE76" s="137">
        <v>849.76519228859956</v>
      </c>
      <c r="BF76" s="137">
        <v>1115.8477758217966</v>
      </c>
      <c r="BG76" s="137">
        <v>809.1805790417975</v>
      </c>
      <c r="BH76" s="137">
        <v>790.48727537500042</v>
      </c>
      <c r="BI76" s="137">
        <v>718.14110071899836</v>
      </c>
      <c r="BJ76" s="137">
        <v>829.64088809419684</v>
      </c>
      <c r="BK76" s="137">
        <v>1008.6986120399994</v>
      </c>
      <c r="BL76" s="137">
        <v>971.87720785819727</v>
      </c>
      <c r="BM76" s="137">
        <v>884.14879956759773</v>
      </c>
      <c r="BN76" s="137">
        <v>864.53344693659574</v>
      </c>
      <c r="BO76" s="137">
        <v>898.6056816282005</v>
      </c>
      <c r="BP76" s="194">
        <v>10445.487445349578</v>
      </c>
      <c r="BQ76" s="137">
        <v>773.27906669719846</v>
      </c>
      <c r="BR76" s="137">
        <v>755.54856485359846</v>
      </c>
      <c r="BS76" s="42">
        <f>SUM($AQ76:$AR76)</f>
        <v>1738.9765160655986</v>
      </c>
      <c r="BT76" s="20">
        <f>SUM($BD76:$BE76)</f>
        <v>1554.3260782671978</v>
      </c>
      <c r="BU76" s="52">
        <f t="shared" si="2"/>
        <v>1528.8276315507969</v>
      </c>
      <c r="BV76" s="110">
        <f t="shared" si="10"/>
        <v>-1.6404824620086855</v>
      </c>
      <c r="BW76" s="66"/>
      <c r="BX76" s="66"/>
    </row>
    <row r="77" spans="1:76" ht="20.100000000000001" customHeight="1" thickBot="1" x14ac:dyDescent="0.35">
      <c r="A77" s="171"/>
      <c r="B77" s="92"/>
      <c r="C77" s="87" t="s">
        <v>49</v>
      </c>
      <c r="D77" s="88">
        <v>864.42843751139947</v>
      </c>
      <c r="E77" s="89">
        <v>691.30869644459995</v>
      </c>
      <c r="F77" s="89">
        <v>862.3806730618013</v>
      </c>
      <c r="G77" s="89">
        <v>1108.5477642102007</v>
      </c>
      <c r="H77" s="89">
        <v>856.44956131559979</v>
      </c>
      <c r="I77" s="89">
        <v>869.09014846939965</v>
      </c>
      <c r="J77" s="89">
        <v>1118.0115783519993</v>
      </c>
      <c r="K77" s="89">
        <v>884.44687173280033</v>
      </c>
      <c r="L77" s="89">
        <v>985.65273759319859</v>
      </c>
      <c r="M77" s="89">
        <v>1080.0606992250005</v>
      </c>
      <c r="N77" s="89">
        <v>934.39434872600134</v>
      </c>
      <c r="O77" s="89">
        <v>1112.9611466754013</v>
      </c>
      <c r="P77" s="129">
        <v>11367.732663317402</v>
      </c>
      <c r="Q77" s="89">
        <v>978.72577608520101</v>
      </c>
      <c r="R77" s="89">
        <v>921.78591712219884</v>
      </c>
      <c r="S77" s="89">
        <v>1058.7663489955976</v>
      </c>
      <c r="T77" s="89">
        <v>1357.8631099957956</v>
      </c>
      <c r="U77" s="89">
        <v>1024.100366760199</v>
      </c>
      <c r="V77" s="89">
        <v>985.1739767829971</v>
      </c>
      <c r="W77" s="89">
        <v>1064.3929529283989</v>
      </c>
      <c r="X77" s="89">
        <v>1114.4458254559993</v>
      </c>
      <c r="Y77" s="89">
        <v>1155.4855383472004</v>
      </c>
      <c r="Z77" s="89">
        <v>1104.8483941996003</v>
      </c>
      <c r="AA77" s="89">
        <v>1110.8679650419974</v>
      </c>
      <c r="AB77" s="89">
        <v>1258.7643530670011</v>
      </c>
      <c r="AC77" s="129">
        <v>13135.220524782188</v>
      </c>
      <c r="AD77" s="89">
        <v>1219.8358585123992</v>
      </c>
      <c r="AE77" s="89">
        <v>993.50646142179892</v>
      </c>
      <c r="AF77" s="89">
        <v>1328.645666388202</v>
      </c>
      <c r="AG77" s="89">
        <v>1600.9611304629989</v>
      </c>
      <c r="AH77" s="89">
        <v>1331.0158268517973</v>
      </c>
      <c r="AI77" s="89">
        <v>1288.0653373751993</v>
      </c>
      <c r="AJ77" s="89">
        <v>1367.5014955646029</v>
      </c>
      <c r="AK77" s="89">
        <v>1432.9425755806044</v>
      </c>
      <c r="AL77" s="89">
        <v>1335.2863608193968</v>
      </c>
      <c r="AM77" s="89">
        <v>1472.7270589866014</v>
      </c>
      <c r="AN77" s="89">
        <v>1400.3355852168002</v>
      </c>
      <c r="AO77" s="89">
        <v>1467.7243176561985</v>
      </c>
      <c r="AP77" s="129">
        <v>16238.5476748366</v>
      </c>
      <c r="AQ77" s="89">
        <v>1462.6356680544056</v>
      </c>
      <c r="AR77" s="89">
        <v>1191.8712999908018</v>
      </c>
      <c r="AS77" s="89">
        <v>1439.0857575503985</v>
      </c>
      <c r="AT77" s="89">
        <v>4554.217335227795</v>
      </c>
      <c r="AU77" s="89">
        <v>1420.5226785541979</v>
      </c>
      <c r="AV77" s="89">
        <v>1310.7655719469992</v>
      </c>
      <c r="AW77" s="89">
        <v>1527.2357791600014</v>
      </c>
      <c r="AX77" s="89">
        <v>1476.7305589219993</v>
      </c>
      <c r="AY77" s="89">
        <v>1337.6293973127956</v>
      </c>
      <c r="AZ77" s="89">
        <v>1539.9776151585991</v>
      </c>
      <c r="BA77" s="89">
        <v>1499.247854480602</v>
      </c>
      <c r="BB77" s="89">
        <v>1428.1741309350004</v>
      </c>
      <c r="BC77" s="129">
        <v>20188.093647293601</v>
      </c>
      <c r="BD77" s="88">
        <v>1557.0973867643963</v>
      </c>
      <c r="BE77" s="89">
        <v>1450.1052401573993</v>
      </c>
      <c r="BF77" s="89">
        <v>1419.4340096685985</v>
      </c>
      <c r="BG77" s="89">
        <v>2096.4291279462004</v>
      </c>
      <c r="BH77" s="89">
        <v>1542.4529570038062</v>
      </c>
      <c r="BI77" s="89">
        <v>1455.4294123328</v>
      </c>
      <c r="BJ77" s="89">
        <v>1667.4687798256034</v>
      </c>
      <c r="BK77" s="89">
        <v>1542.5340456387942</v>
      </c>
      <c r="BL77" s="89">
        <v>1525.5915942963977</v>
      </c>
      <c r="BM77" s="89">
        <v>1487.3696581227982</v>
      </c>
      <c r="BN77" s="89">
        <v>1241.6318752703974</v>
      </c>
      <c r="BO77" s="89">
        <v>1760.653576805599</v>
      </c>
      <c r="BP77" s="129">
        <v>18746.197663832791</v>
      </c>
      <c r="BQ77" s="89">
        <v>1615.3062866004011</v>
      </c>
      <c r="BR77" s="89">
        <v>1376.8682758396044</v>
      </c>
      <c r="BS77" s="88">
        <f>SUM($AQ77:$AR77)</f>
        <v>2654.5069680452075</v>
      </c>
      <c r="BT77" s="120">
        <f>SUM($BD77:$BE77)</f>
        <v>3007.2026269217959</v>
      </c>
      <c r="BU77" s="121">
        <f t="shared" si="2"/>
        <v>2992.1745624400055</v>
      </c>
      <c r="BV77" s="175">
        <f t="shared" si="10"/>
        <v>-0.4997356795066743</v>
      </c>
      <c r="BW77" s="66"/>
      <c r="BX77" s="66"/>
    </row>
    <row r="78" spans="1:76" ht="20.100000000000001" customHeight="1" x14ac:dyDescent="0.2">
      <c r="A78" s="171"/>
      <c r="B78" s="18" t="s">
        <v>37</v>
      </c>
      <c r="C78" s="23"/>
      <c r="D78" s="186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83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83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83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83"/>
      <c r="BD78" s="186"/>
      <c r="BE78" s="135"/>
      <c r="BF78" s="135"/>
      <c r="BG78" s="135"/>
      <c r="BH78" s="135"/>
      <c r="BI78" s="135"/>
      <c r="BJ78" s="135"/>
      <c r="BK78" s="135"/>
      <c r="BL78" s="135"/>
      <c r="BM78" s="135"/>
      <c r="BN78" s="135"/>
      <c r="BO78" s="135"/>
      <c r="BP78" s="183"/>
      <c r="BQ78" s="135"/>
      <c r="BR78" s="135"/>
      <c r="BS78" s="228"/>
      <c r="BT78" s="20"/>
      <c r="BU78" s="52"/>
      <c r="BV78" s="111"/>
      <c r="BW78" s="66"/>
      <c r="BX78" s="66"/>
    </row>
    <row r="79" spans="1:76" ht="25.5" customHeight="1" x14ac:dyDescent="0.25">
      <c r="A79" s="171"/>
      <c r="B79" s="363" t="s">
        <v>12</v>
      </c>
      <c r="C79" s="364"/>
      <c r="D79" s="188">
        <v>856.85260000999949</v>
      </c>
      <c r="E79" s="137">
        <v>688.87774835999994</v>
      </c>
      <c r="F79" s="137">
        <v>858.31869124000127</v>
      </c>
      <c r="G79" s="137">
        <v>1104.7697936600007</v>
      </c>
      <c r="H79" s="137">
        <v>853.16494556999976</v>
      </c>
      <c r="I79" s="137">
        <v>864.8572623699996</v>
      </c>
      <c r="J79" s="137">
        <v>1114.7758624699993</v>
      </c>
      <c r="K79" s="137">
        <v>881.00151233000031</v>
      </c>
      <c r="L79" s="137">
        <v>980.78198584999859</v>
      </c>
      <c r="M79" s="137">
        <v>1076.7503393400004</v>
      </c>
      <c r="N79" s="137">
        <v>930.14174486000138</v>
      </c>
      <c r="O79" s="137">
        <v>1111.4094806000014</v>
      </c>
      <c r="P79" s="130">
        <v>11321.701966660001</v>
      </c>
      <c r="Q79" s="137">
        <v>971.88698158000102</v>
      </c>
      <c r="R79" s="137">
        <v>919.2744726999988</v>
      </c>
      <c r="S79" s="137">
        <v>1055.4952165799975</v>
      </c>
      <c r="T79" s="137">
        <v>1354.7792002199956</v>
      </c>
      <c r="U79" s="137">
        <v>1021.153536659999</v>
      </c>
      <c r="V79" s="137">
        <v>981.52830832999712</v>
      </c>
      <c r="W79" s="137">
        <v>1061.5618896499989</v>
      </c>
      <c r="X79" s="137">
        <v>1111.6089986799993</v>
      </c>
      <c r="Y79" s="137">
        <v>1151.4301154400005</v>
      </c>
      <c r="Z79" s="137">
        <v>1102.0436155600003</v>
      </c>
      <c r="AA79" s="137">
        <v>1107.3554653099975</v>
      </c>
      <c r="AB79" s="137">
        <v>1257.0036898200012</v>
      </c>
      <c r="AC79" s="194">
        <v>13095.121490529988</v>
      </c>
      <c r="AD79" s="137">
        <v>1213.0175752699993</v>
      </c>
      <c r="AE79" s="137">
        <v>991.21088157999895</v>
      </c>
      <c r="AF79" s="137">
        <v>1324.5968472600021</v>
      </c>
      <c r="AG79" s="137">
        <v>1597.1846349499988</v>
      </c>
      <c r="AH79" s="137">
        <v>1327.8004239099973</v>
      </c>
      <c r="AI79" s="137">
        <v>1283.9536844199993</v>
      </c>
      <c r="AJ79" s="137">
        <v>1364.360612940003</v>
      </c>
      <c r="AK79" s="137">
        <v>1428.7678696900043</v>
      </c>
      <c r="AL79" s="137">
        <v>1329.9499716899968</v>
      </c>
      <c r="AM79" s="137">
        <v>1468.3341838300014</v>
      </c>
      <c r="AN79" s="137">
        <v>1394.4731603800001</v>
      </c>
      <c r="AO79" s="137">
        <v>1464.0361060899986</v>
      </c>
      <c r="AP79" s="194">
        <v>16187.685952010001</v>
      </c>
      <c r="AQ79" s="137">
        <v>1455.3916484100057</v>
      </c>
      <c r="AR79" s="137">
        <v>1187.8119548100019</v>
      </c>
      <c r="AS79" s="137">
        <v>1434.0263556699986</v>
      </c>
      <c r="AT79" s="137">
        <v>4548.2102751799948</v>
      </c>
      <c r="AU79" s="137">
        <v>1415.0504361799979</v>
      </c>
      <c r="AV79" s="137">
        <v>1305.7327744499992</v>
      </c>
      <c r="AW79" s="137">
        <v>1522.2507166300013</v>
      </c>
      <c r="AX79" s="137">
        <v>1460.8740276999993</v>
      </c>
      <c r="AY79" s="137">
        <v>1317.1909912799956</v>
      </c>
      <c r="AZ79" s="137">
        <v>1535.1922986099992</v>
      </c>
      <c r="BA79" s="137">
        <v>1492.7205458900021</v>
      </c>
      <c r="BB79" s="137">
        <v>1421.3552755000005</v>
      </c>
      <c r="BC79" s="194">
        <v>20095.80730031</v>
      </c>
      <c r="BD79" s="188">
        <v>1548.4265831599964</v>
      </c>
      <c r="BE79" s="137">
        <v>1444.7716992999992</v>
      </c>
      <c r="BF79" s="137">
        <v>1411.2622815599984</v>
      </c>
      <c r="BG79" s="137">
        <v>2086.2547452200006</v>
      </c>
      <c r="BH79" s="137">
        <v>1534.2425122900063</v>
      </c>
      <c r="BI79" s="137">
        <v>1448.5551779699999</v>
      </c>
      <c r="BJ79" s="137">
        <v>1661.3896984900034</v>
      </c>
      <c r="BK79" s="137">
        <v>1536.4289880899942</v>
      </c>
      <c r="BL79" s="137">
        <v>1521.1509877399976</v>
      </c>
      <c r="BM79" s="137">
        <v>1481.2620699199983</v>
      </c>
      <c r="BN79" s="137">
        <v>1232.7555693899974</v>
      </c>
      <c r="BO79" s="137">
        <v>1754.2008895799991</v>
      </c>
      <c r="BP79" s="194">
        <v>18660.701202709988</v>
      </c>
      <c r="BQ79" s="137">
        <v>1608.1450081600012</v>
      </c>
      <c r="BR79" s="137">
        <v>1372.7770516900043</v>
      </c>
      <c r="BS79" s="42">
        <f>SUM($AQ79:$AR79)</f>
        <v>2643.2036032200076</v>
      </c>
      <c r="BT79" s="20">
        <f>SUM($BD79:$BE79)</f>
        <v>2993.1982824599954</v>
      </c>
      <c r="BU79" s="52">
        <f t="shared" ref="BU79:BU142" si="11">SUM($BQ79:$BR79)</f>
        <v>2980.9220598500056</v>
      </c>
      <c r="BV79" s="110">
        <f t="shared" si="8"/>
        <v>-0.41013729968802926</v>
      </c>
      <c r="BW79" s="66"/>
      <c r="BX79" s="66"/>
    </row>
    <row r="80" spans="1:76" ht="20.100000000000001" customHeight="1" x14ac:dyDescent="0.2">
      <c r="A80" s="171"/>
      <c r="B80" s="18" t="s">
        <v>38</v>
      </c>
      <c r="C80" s="23"/>
      <c r="D80" s="187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84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84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84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84"/>
      <c r="BD80" s="187"/>
      <c r="BE80" s="136"/>
      <c r="BF80" s="136"/>
      <c r="BG80" s="136"/>
      <c r="BH80" s="136"/>
      <c r="BI80" s="136"/>
      <c r="BJ80" s="136"/>
      <c r="BK80" s="136"/>
      <c r="BL80" s="136"/>
      <c r="BM80" s="136"/>
      <c r="BN80" s="136"/>
      <c r="BO80" s="136"/>
      <c r="BP80" s="184"/>
      <c r="BQ80" s="136"/>
      <c r="BR80" s="136"/>
      <c r="BS80" s="228"/>
      <c r="BT80" s="20"/>
      <c r="BU80" s="52"/>
      <c r="BV80" s="111"/>
      <c r="BW80" s="66"/>
      <c r="BX80" s="66"/>
    </row>
    <row r="81" spans="1:76" ht="19.5" customHeight="1" thickBot="1" x14ac:dyDescent="0.3">
      <c r="A81" s="171"/>
      <c r="B81" s="367" t="s">
        <v>12</v>
      </c>
      <c r="C81" s="368"/>
      <c r="D81" s="127">
        <v>7.5758375014000023</v>
      </c>
      <c r="E81" s="118">
        <v>2.4309480846000011</v>
      </c>
      <c r="F81" s="118">
        <v>4.0619818218000017</v>
      </c>
      <c r="G81" s="118">
        <v>3.7779705502000032</v>
      </c>
      <c r="H81" s="118">
        <v>3.2846157456000022</v>
      </c>
      <c r="I81" s="118">
        <v>4.232886099399999</v>
      </c>
      <c r="J81" s="118">
        <v>3.2357158820000009</v>
      </c>
      <c r="K81" s="118">
        <v>3.4453594027999981</v>
      </c>
      <c r="L81" s="118">
        <v>4.8707517432000049</v>
      </c>
      <c r="M81" s="118">
        <v>3.310359885000004</v>
      </c>
      <c r="N81" s="118">
        <v>4.2526038660000012</v>
      </c>
      <c r="O81" s="118">
        <v>1.5516660754000016</v>
      </c>
      <c r="P81" s="123">
        <v>46.030696657400021</v>
      </c>
      <c r="Q81" s="118">
        <v>6.8387945052000001</v>
      </c>
      <c r="R81" s="118">
        <v>2.511444422200003</v>
      </c>
      <c r="S81" s="118">
        <v>3.2711324156000003</v>
      </c>
      <c r="T81" s="118">
        <v>3.0839097758000009</v>
      </c>
      <c r="U81" s="118">
        <v>2.9468301002000001</v>
      </c>
      <c r="V81" s="118">
        <v>3.6456684529999968</v>
      </c>
      <c r="W81" s="118">
        <v>2.831063278400002</v>
      </c>
      <c r="X81" s="118">
        <v>2.8368267760000001</v>
      </c>
      <c r="Y81" s="118">
        <v>4.0554229072000014</v>
      </c>
      <c r="Z81" s="118">
        <v>2.8047786395999998</v>
      </c>
      <c r="AA81" s="118">
        <v>3.5124997319999998</v>
      </c>
      <c r="AB81" s="118">
        <v>1.7606632470000005</v>
      </c>
      <c r="AC81" s="193">
        <v>40.099034252200013</v>
      </c>
      <c r="AD81" s="118">
        <v>6.8182832423999926</v>
      </c>
      <c r="AE81" s="118">
        <v>2.2955798418</v>
      </c>
      <c r="AF81" s="118">
        <v>4.0488191282000043</v>
      </c>
      <c r="AG81" s="118">
        <v>3.7764955130000022</v>
      </c>
      <c r="AH81" s="118">
        <v>3.2154029417999994</v>
      </c>
      <c r="AI81" s="118">
        <v>4.1116529552000021</v>
      </c>
      <c r="AJ81" s="118">
        <v>3.1408826246000028</v>
      </c>
      <c r="AK81" s="118">
        <v>4.1747058906000012</v>
      </c>
      <c r="AL81" s="118">
        <v>5.3363891293999952</v>
      </c>
      <c r="AM81" s="118">
        <v>4.3928751565999953</v>
      </c>
      <c r="AN81" s="118">
        <v>5.8624248368000007</v>
      </c>
      <c r="AO81" s="118">
        <v>3.6882115661999975</v>
      </c>
      <c r="AP81" s="194">
        <v>50.861722826600001</v>
      </c>
      <c r="AQ81" s="118">
        <v>7.2440196444000007</v>
      </c>
      <c r="AR81" s="118">
        <v>4.0593451807999976</v>
      </c>
      <c r="AS81" s="118">
        <v>5.0594018804000047</v>
      </c>
      <c r="AT81" s="118">
        <v>6.0070600477999969</v>
      </c>
      <c r="AU81" s="118">
        <v>5.4722423742000057</v>
      </c>
      <c r="AV81" s="118">
        <v>5.0327974970000033</v>
      </c>
      <c r="AW81" s="118">
        <v>4.9850625300000031</v>
      </c>
      <c r="AX81" s="118">
        <v>15.856531221999989</v>
      </c>
      <c r="AY81" s="118">
        <v>20.438406032799978</v>
      </c>
      <c r="AZ81" s="118">
        <v>4.7853165485999973</v>
      </c>
      <c r="BA81" s="118">
        <v>6.527308590599997</v>
      </c>
      <c r="BB81" s="118">
        <v>6.8188554350000086</v>
      </c>
      <c r="BC81" s="193">
        <v>92.286346983599969</v>
      </c>
      <c r="BD81" s="127">
        <v>8.6708036044000014</v>
      </c>
      <c r="BE81" s="118">
        <v>5.3335408573999956</v>
      </c>
      <c r="BF81" s="118">
        <v>8.1717281086000053</v>
      </c>
      <c r="BG81" s="118">
        <v>10.174382726199985</v>
      </c>
      <c r="BH81" s="118">
        <v>8.2104447138000012</v>
      </c>
      <c r="BI81" s="118">
        <v>6.8742343627999967</v>
      </c>
      <c r="BJ81" s="118">
        <v>6.079081335600006</v>
      </c>
      <c r="BK81" s="118">
        <v>6.1050575488000023</v>
      </c>
      <c r="BL81" s="118">
        <v>4.4406065563999997</v>
      </c>
      <c r="BM81" s="118">
        <v>6.107588202799997</v>
      </c>
      <c r="BN81" s="118">
        <v>8.876305880399995</v>
      </c>
      <c r="BO81" s="118">
        <v>6.4526872255999983</v>
      </c>
      <c r="BP81" s="193">
        <v>85.4964611228</v>
      </c>
      <c r="BQ81" s="118">
        <v>7.1612784403999958</v>
      </c>
      <c r="BR81" s="118">
        <v>4.0912241495999995</v>
      </c>
      <c r="BS81" s="70">
        <f t="shared" ref="BS81:BS90" si="12">SUM($AQ81:$AR81)</f>
        <v>11.303364825199999</v>
      </c>
      <c r="BT81" s="151">
        <f t="shared" ref="BT81:BT90" si="13">SUM($BD81:$BE81)</f>
        <v>14.004344461799997</v>
      </c>
      <c r="BU81" s="222">
        <f t="shared" si="11"/>
        <v>11.252502589999995</v>
      </c>
      <c r="BV81" s="110">
        <f t="shared" si="8"/>
        <v>-19.649915633725445</v>
      </c>
      <c r="BW81" s="66"/>
      <c r="BX81" s="66"/>
    </row>
    <row r="82" spans="1:76" ht="20.100000000000001" customHeight="1" thickBot="1" x14ac:dyDescent="0.3">
      <c r="A82" s="171"/>
      <c r="B82" s="93"/>
      <c r="C82" s="91" t="s">
        <v>108</v>
      </c>
      <c r="D82" s="96">
        <v>120007</v>
      </c>
      <c r="E82" s="95">
        <v>115297</v>
      </c>
      <c r="F82" s="95">
        <v>138261</v>
      </c>
      <c r="G82" s="95">
        <v>138781</v>
      </c>
      <c r="H82" s="95">
        <v>144001</v>
      </c>
      <c r="I82" s="95">
        <v>156617</v>
      </c>
      <c r="J82" s="95">
        <v>159037</v>
      </c>
      <c r="K82" s="95">
        <v>164054</v>
      </c>
      <c r="L82" s="95">
        <v>168527</v>
      </c>
      <c r="M82" s="95">
        <v>192918</v>
      </c>
      <c r="N82" s="95">
        <v>181618</v>
      </c>
      <c r="O82" s="95">
        <v>248434</v>
      </c>
      <c r="P82" s="229">
        <v>1927552</v>
      </c>
      <c r="Q82" s="95">
        <v>186147</v>
      </c>
      <c r="R82" s="95">
        <v>187067</v>
      </c>
      <c r="S82" s="95">
        <v>216701</v>
      </c>
      <c r="T82" s="95">
        <v>220859</v>
      </c>
      <c r="U82" s="95">
        <v>228311</v>
      </c>
      <c r="V82" s="95">
        <v>249907</v>
      </c>
      <c r="W82" s="95">
        <v>252476</v>
      </c>
      <c r="X82" s="95">
        <v>269188</v>
      </c>
      <c r="Y82" s="95">
        <v>271018</v>
      </c>
      <c r="Z82" s="95">
        <v>284423</v>
      </c>
      <c r="AA82" s="95">
        <v>293962</v>
      </c>
      <c r="AB82" s="95">
        <v>370611</v>
      </c>
      <c r="AC82" s="229">
        <v>3030670</v>
      </c>
      <c r="AD82" s="95">
        <v>300692</v>
      </c>
      <c r="AE82" s="95">
        <v>298557</v>
      </c>
      <c r="AF82" s="95">
        <v>362667</v>
      </c>
      <c r="AG82" s="95">
        <v>343877</v>
      </c>
      <c r="AH82" s="95">
        <v>388309</v>
      </c>
      <c r="AI82" s="95">
        <v>416620</v>
      </c>
      <c r="AJ82" s="95">
        <v>429396</v>
      </c>
      <c r="AK82" s="95">
        <v>456375</v>
      </c>
      <c r="AL82" s="95">
        <v>448775</v>
      </c>
      <c r="AM82" s="95">
        <v>482695</v>
      </c>
      <c r="AN82" s="95">
        <v>494031</v>
      </c>
      <c r="AO82" s="95">
        <v>586120</v>
      </c>
      <c r="AP82" s="229">
        <v>5008114</v>
      </c>
      <c r="AQ82" s="95">
        <v>501645</v>
      </c>
      <c r="AR82" s="95">
        <v>480450</v>
      </c>
      <c r="AS82" s="95">
        <v>592143</v>
      </c>
      <c r="AT82" s="95">
        <v>593042</v>
      </c>
      <c r="AU82" s="95">
        <v>636770</v>
      </c>
      <c r="AV82" s="95">
        <v>649463</v>
      </c>
      <c r="AW82" s="95">
        <v>676099</v>
      </c>
      <c r="AX82" s="95">
        <v>711505</v>
      </c>
      <c r="AY82" s="95">
        <v>709260</v>
      </c>
      <c r="AZ82" s="95">
        <v>807980</v>
      </c>
      <c r="BA82" s="95">
        <v>821210</v>
      </c>
      <c r="BB82" s="95">
        <v>965010</v>
      </c>
      <c r="BC82" s="229">
        <v>8144577</v>
      </c>
      <c r="BD82" s="96">
        <v>864457</v>
      </c>
      <c r="BE82" s="95">
        <v>896414</v>
      </c>
      <c r="BF82" s="95">
        <v>971103</v>
      </c>
      <c r="BG82" s="95">
        <v>1020105</v>
      </c>
      <c r="BH82" s="95">
        <v>1135767</v>
      </c>
      <c r="BI82" s="95">
        <v>1093696</v>
      </c>
      <c r="BJ82" s="95">
        <v>1212706</v>
      </c>
      <c r="BK82" s="95">
        <v>1280790</v>
      </c>
      <c r="BL82" s="95">
        <v>1262735</v>
      </c>
      <c r="BM82" s="95">
        <v>1240545</v>
      </c>
      <c r="BN82" s="95">
        <v>1166304</v>
      </c>
      <c r="BO82" s="95">
        <v>1599884</v>
      </c>
      <c r="BP82" s="229">
        <v>13744506</v>
      </c>
      <c r="BQ82" s="95">
        <v>1427847</v>
      </c>
      <c r="BR82" s="95">
        <v>1453019</v>
      </c>
      <c r="BS82" s="96">
        <f t="shared" si="12"/>
        <v>982095</v>
      </c>
      <c r="BT82" s="120">
        <f t="shared" si="13"/>
        <v>1760871</v>
      </c>
      <c r="BU82" s="121">
        <f t="shared" si="11"/>
        <v>2880866</v>
      </c>
      <c r="BV82" s="175">
        <f t="shared" si="8"/>
        <v>63.60460249501525</v>
      </c>
      <c r="BW82" s="66"/>
      <c r="BX82" s="66"/>
    </row>
    <row r="83" spans="1:76" ht="20.100000000000001" customHeight="1" x14ac:dyDescent="0.25">
      <c r="A83" s="171"/>
      <c r="B83" s="365" t="s">
        <v>39</v>
      </c>
      <c r="C83" s="366"/>
      <c r="D83" s="42">
        <v>105544</v>
      </c>
      <c r="E83" s="28">
        <v>101891</v>
      </c>
      <c r="F83" s="28">
        <v>122184</v>
      </c>
      <c r="G83" s="28">
        <v>122624</v>
      </c>
      <c r="H83" s="28">
        <v>127887</v>
      </c>
      <c r="I83" s="28">
        <v>140011</v>
      </c>
      <c r="J83" s="28">
        <v>141504</v>
      </c>
      <c r="K83" s="28">
        <v>147207</v>
      </c>
      <c r="L83" s="28">
        <v>153813</v>
      </c>
      <c r="M83" s="28">
        <v>173992</v>
      </c>
      <c r="N83" s="28">
        <v>163390</v>
      </c>
      <c r="O83" s="28">
        <v>227516</v>
      </c>
      <c r="P83" s="130">
        <v>1727563</v>
      </c>
      <c r="Q83" s="28">
        <v>169117</v>
      </c>
      <c r="R83" s="28">
        <v>170123</v>
      </c>
      <c r="S83" s="28">
        <v>196957</v>
      </c>
      <c r="T83" s="28">
        <v>201065</v>
      </c>
      <c r="U83" s="28">
        <v>208183</v>
      </c>
      <c r="V83" s="28">
        <v>229432</v>
      </c>
      <c r="W83" s="28">
        <v>231763</v>
      </c>
      <c r="X83" s="28">
        <v>247150</v>
      </c>
      <c r="Y83" s="28">
        <v>249237</v>
      </c>
      <c r="Z83" s="28">
        <v>262037</v>
      </c>
      <c r="AA83" s="28">
        <v>271980</v>
      </c>
      <c r="AB83" s="28">
        <v>347293</v>
      </c>
      <c r="AC83" s="130">
        <v>2784337</v>
      </c>
      <c r="AD83" s="28">
        <v>279766</v>
      </c>
      <c r="AE83" s="28">
        <v>279029</v>
      </c>
      <c r="AF83" s="28">
        <v>338461</v>
      </c>
      <c r="AG83" s="28">
        <v>322301</v>
      </c>
      <c r="AH83" s="28">
        <v>364078</v>
      </c>
      <c r="AI83" s="28">
        <v>393358</v>
      </c>
      <c r="AJ83" s="28">
        <v>406156</v>
      </c>
      <c r="AK83" s="28">
        <v>431749</v>
      </c>
      <c r="AL83" s="28">
        <v>424814</v>
      </c>
      <c r="AM83" s="28">
        <v>457269</v>
      </c>
      <c r="AN83" s="28">
        <v>468657</v>
      </c>
      <c r="AO83" s="28">
        <v>559947</v>
      </c>
      <c r="AP83" s="130">
        <v>4725585</v>
      </c>
      <c r="AQ83" s="28">
        <v>477835</v>
      </c>
      <c r="AR83" s="28">
        <v>458080</v>
      </c>
      <c r="AS83" s="28">
        <v>565853</v>
      </c>
      <c r="AT83" s="28">
        <v>567214</v>
      </c>
      <c r="AU83" s="28">
        <v>610173</v>
      </c>
      <c r="AV83" s="28">
        <v>622572</v>
      </c>
      <c r="AW83" s="28">
        <v>648987</v>
      </c>
      <c r="AX83" s="28">
        <v>682593</v>
      </c>
      <c r="AY83" s="28">
        <v>682406</v>
      </c>
      <c r="AZ83" s="28">
        <v>776859</v>
      </c>
      <c r="BA83" s="28">
        <v>790278</v>
      </c>
      <c r="BB83" s="28">
        <v>934169</v>
      </c>
      <c r="BC83" s="130">
        <v>7817019</v>
      </c>
      <c r="BD83" s="42">
        <v>833911</v>
      </c>
      <c r="BE83" s="28">
        <v>866554</v>
      </c>
      <c r="BF83" s="28">
        <v>939406</v>
      </c>
      <c r="BG83" s="28">
        <v>986954</v>
      </c>
      <c r="BH83" s="28">
        <v>1100159</v>
      </c>
      <c r="BI83" s="28">
        <v>1060904</v>
      </c>
      <c r="BJ83" s="28">
        <v>1175613</v>
      </c>
      <c r="BK83" s="28">
        <v>1243264</v>
      </c>
      <c r="BL83" s="28">
        <v>1226477</v>
      </c>
      <c r="BM83" s="28">
        <v>1205620</v>
      </c>
      <c r="BN83" s="28">
        <v>1132771</v>
      </c>
      <c r="BO83" s="28">
        <v>1558574</v>
      </c>
      <c r="BP83" s="130">
        <v>13330207</v>
      </c>
      <c r="BQ83" s="28">
        <v>1389309</v>
      </c>
      <c r="BR83" s="28">
        <v>1415750</v>
      </c>
      <c r="BS83" s="36">
        <f t="shared" si="12"/>
        <v>935915</v>
      </c>
      <c r="BT83" s="146">
        <f t="shared" si="13"/>
        <v>1700465</v>
      </c>
      <c r="BU83" s="225">
        <f t="shared" si="11"/>
        <v>2805059</v>
      </c>
      <c r="BV83" s="110">
        <f t="shared" si="8"/>
        <v>64.958349627895899</v>
      </c>
      <c r="BW83" s="66"/>
      <c r="BX83" s="66"/>
    </row>
    <row r="84" spans="1:76" ht="20.100000000000001" customHeight="1" thickBot="1" x14ac:dyDescent="0.3">
      <c r="A84" s="171"/>
      <c r="B84" s="365" t="s">
        <v>40</v>
      </c>
      <c r="C84" s="366"/>
      <c r="D84" s="42">
        <v>14463</v>
      </c>
      <c r="E84" s="28">
        <v>13406</v>
      </c>
      <c r="F84" s="28">
        <v>16077</v>
      </c>
      <c r="G84" s="28">
        <v>16157</v>
      </c>
      <c r="H84" s="28">
        <v>16114</v>
      </c>
      <c r="I84" s="28">
        <v>16606</v>
      </c>
      <c r="J84" s="28">
        <v>17533</v>
      </c>
      <c r="K84" s="28">
        <v>16847</v>
      </c>
      <c r="L84" s="28">
        <v>14714</v>
      </c>
      <c r="M84" s="28">
        <v>18926</v>
      </c>
      <c r="N84" s="28">
        <v>18228</v>
      </c>
      <c r="O84" s="28">
        <v>20918</v>
      </c>
      <c r="P84" s="130">
        <v>199989</v>
      </c>
      <c r="Q84" s="28">
        <v>17030</v>
      </c>
      <c r="R84" s="28">
        <v>16944</v>
      </c>
      <c r="S84" s="28">
        <v>19744</v>
      </c>
      <c r="T84" s="28">
        <v>19794</v>
      </c>
      <c r="U84" s="28">
        <v>20128</v>
      </c>
      <c r="V84" s="28">
        <v>20475</v>
      </c>
      <c r="W84" s="28">
        <v>20713</v>
      </c>
      <c r="X84" s="28">
        <v>22038</v>
      </c>
      <c r="Y84" s="28">
        <v>21781</v>
      </c>
      <c r="Z84" s="28">
        <v>22386</v>
      </c>
      <c r="AA84" s="28">
        <v>21982</v>
      </c>
      <c r="AB84" s="28">
        <v>23318</v>
      </c>
      <c r="AC84" s="130">
        <v>246333</v>
      </c>
      <c r="AD84" s="28">
        <v>20926</v>
      </c>
      <c r="AE84" s="28">
        <v>19528</v>
      </c>
      <c r="AF84" s="28">
        <v>24206</v>
      </c>
      <c r="AG84" s="28">
        <v>21576</v>
      </c>
      <c r="AH84" s="28">
        <v>24231</v>
      </c>
      <c r="AI84" s="28">
        <v>23262</v>
      </c>
      <c r="AJ84" s="28">
        <v>23240</v>
      </c>
      <c r="AK84" s="28">
        <v>24626</v>
      </c>
      <c r="AL84" s="28">
        <v>23961</v>
      </c>
      <c r="AM84" s="28">
        <v>25426</v>
      </c>
      <c r="AN84" s="28">
        <v>25374</v>
      </c>
      <c r="AO84" s="28">
        <v>26173</v>
      </c>
      <c r="AP84" s="130">
        <v>282529</v>
      </c>
      <c r="AQ84" s="28">
        <v>23810</v>
      </c>
      <c r="AR84" s="28">
        <v>22370</v>
      </c>
      <c r="AS84" s="28">
        <v>26290</v>
      </c>
      <c r="AT84" s="28">
        <v>25828</v>
      </c>
      <c r="AU84" s="28">
        <v>26597</v>
      </c>
      <c r="AV84" s="28">
        <v>26891</v>
      </c>
      <c r="AW84" s="28">
        <v>27112</v>
      </c>
      <c r="AX84" s="28">
        <v>28912</v>
      </c>
      <c r="AY84" s="28">
        <v>26854</v>
      </c>
      <c r="AZ84" s="28">
        <v>31121</v>
      </c>
      <c r="BA84" s="28">
        <v>30932</v>
      </c>
      <c r="BB84" s="28">
        <v>30841</v>
      </c>
      <c r="BC84" s="130">
        <v>327558</v>
      </c>
      <c r="BD84" s="42">
        <v>30546</v>
      </c>
      <c r="BE84" s="28">
        <v>29860</v>
      </c>
      <c r="BF84" s="28">
        <v>31697</v>
      </c>
      <c r="BG84" s="28">
        <v>33151</v>
      </c>
      <c r="BH84" s="28">
        <v>35608</v>
      </c>
      <c r="BI84" s="28">
        <v>32792</v>
      </c>
      <c r="BJ84" s="28">
        <v>37093</v>
      </c>
      <c r="BK84" s="28">
        <v>37526</v>
      </c>
      <c r="BL84" s="28">
        <v>36258</v>
      </c>
      <c r="BM84" s="28">
        <v>34925</v>
      </c>
      <c r="BN84" s="28">
        <v>33533</v>
      </c>
      <c r="BO84" s="28">
        <v>41310</v>
      </c>
      <c r="BP84" s="130">
        <v>414299</v>
      </c>
      <c r="BQ84" s="28">
        <v>38538</v>
      </c>
      <c r="BR84" s="28">
        <v>37269</v>
      </c>
      <c r="BS84" s="42">
        <f t="shared" si="12"/>
        <v>46180</v>
      </c>
      <c r="BT84" s="20">
        <f t="shared" si="13"/>
        <v>60406</v>
      </c>
      <c r="BU84" s="52">
        <f t="shared" si="11"/>
        <v>75807</v>
      </c>
      <c r="BV84" s="110">
        <f t="shared" si="8"/>
        <v>25.495811674336988</v>
      </c>
      <c r="BW84" s="66"/>
      <c r="BX84" s="66"/>
    </row>
    <row r="85" spans="1:76" ht="20.100000000000001" customHeight="1" thickBot="1" x14ac:dyDescent="0.3">
      <c r="A85" s="171"/>
      <c r="B85" s="93"/>
      <c r="C85" s="91" t="s">
        <v>50</v>
      </c>
      <c r="D85" s="96">
        <v>306432</v>
      </c>
      <c r="E85" s="95">
        <v>292499</v>
      </c>
      <c r="F85" s="95">
        <v>338069</v>
      </c>
      <c r="G85" s="95">
        <v>339241</v>
      </c>
      <c r="H85" s="95">
        <v>353336</v>
      </c>
      <c r="I85" s="95">
        <v>369767</v>
      </c>
      <c r="J85" s="95">
        <v>366911</v>
      </c>
      <c r="K85" s="95">
        <v>356512</v>
      </c>
      <c r="L85" s="95">
        <v>376807</v>
      </c>
      <c r="M85" s="95">
        <v>390535</v>
      </c>
      <c r="N85" s="95">
        <v>364862</v>
      </c>
      <c r="O85" s="95">
        <v>501624</v>
      </c>
      <c r="P85" s="229">
        <v>4356595</v>
      </c>
      <c r="Q85" s="95">
        <v>371079</v>
      </c>
      <c r="R85" s="95">
        <v>373982</v>
      </c>
      <c r="S85" s="95">
        <v>420874</v>
      </c>
      <c r="T85" s="95">
        <v>431418</v>
      </c>
      <c r="U85" s="95">
        <v>444101</v>
      </c>
      <c r="V85" s="95">
        <v>466202</v>
      </c>
      <c r="W85" s="95">
        <v>470375</v>
      </c>
      <c r="X85" s="95">
        <v>466138</v>
      </c>
      <c r="Y85" s="95">
        <v>486409</v>
      </c>
      <c r="Z85" s="95">
        <v>486346</v>
      </c>
      <c r="AA85" s="95">
        <v>483919</v>
      </c>
      <c r="AB85" s="95">
        <v>612006</v>
      </c>
      <c r="AC85" s="229">
        <v>5512849</v>
      </c>
      <c r="AD85" s="95">
        <v>478494</v>
      </c>
      <c r="AE85" s="95">
        <v>489369</v>
      </c>
      <c r="AF85" s="95">
        <v>555199</v>
      </c>
      <c r="AG85" s="95">
        <v>557745</v>
      </c>
      <c r="AH85" s="95">
        <v>623740</v>
      </c>
      <c r="AI85" s="95">
        <v>638288</v>
      </c>
      <c r="AJ85" s="95">
        <v>663650</v>
      </c>
      <c r="AK85" s="95">
        <v>840470</v>
      </c>
      <c r="AL85" s="95">
        <v>660372</v>
      </c>
      <c r="AM85" s="95">
        <v>690670</v>
      </c>
      <c r="AN85" s="95">
        <v>702098</v>
      </c>
      <c r="AO85" s="95">
        <v>841739</v>
      </c>
      <c r="AP85" s="229">
        <v>7741834</v>
      </c>
      <c r="AQ85" s="95">
        <v>689155</v>
      </c>
      <c r="AR85" s="95">
        <v>676180</v>
      </c>
      <c r="AS85" s="95">
        <v>903106</v>
      </c>
      <c r="AT85" s="95">
        <v>779900</v>
      </c>
      <c r="AU85" s="95">
        <v>841078</v>
      </c>
      <c r="AV85" s="95">
        <v>836100</v>
      </c>
      <c r="AW85" s="95">
        <v>839448</v>
      </c>
      <c r="AX85" s="95">
        <v>874261</v>
      </c>
      <c r="AY85" s="95">
        <v>847223</v>
      </c>
      <c r="AZ85" s="95">
        <v>943061</v>
      </c>
      <c r="BA85" s="95">
        <v>939749</v>
      </c>
      <c r="BB85" s="95">
        <v>1124728</v>
      </c>
      <c r="BC85" s="229">
        <v>10293989</v>
      </c>
      <c r="BD85" s="96">
        <v>926911</v>
      </c>
      <c r="BE85" s="95">
        <v>958796</v>
      </c>
      <c r="BF85" s="95">
        <v>1009677</v>
      </c>
      <c r="BG85" s="95">
        <v>1054979</v>
      </c>
      <c r="BH85" s="95">
        <v>1156724</v>
      </c>
      <c r="BI85" s="95">
        <v>1115805</v>
      </c>
      <c r="BJ85" s="95">
        <v>1192787</v>
      </c>
      <c r="BK85" s="95">
        <v>1228838</v>
      </c>
      <c r="BL85" s="95">
        <v>1218435</v>
      </c>
      <c r="BM85" s="95">
        <v>1199448</v>
      </c>
      <c r="BN85" s="95">
        <v>1095233</v>
      </c>
      <c r="BO85" s="95">
        <v>1483518</v>
      </c>
      <c r="BP85" s="229">
        <v>13641151</v>
      </c>
      <c r="BQ85" s="95">
        <v>1274676</v>
      </c>
      <c r="BR85" s="95">
        <v>1272643</v>
      </c>
      <c r="BS85" s="96">
        <f t="shared" si="12"/>
        <v>1365335</v>
      </c>
      <c r="BT85" s="120">
        <f t="shared" si="13"/>
        <v>1885707</v>
      </c>
      <c r="BU85" s="121">
        <f t="shared" si="11"/>
        <v>2547319</v>
      </c>
      <c r="BV85" s="175">
        <f t="shared" ref="BV85" si="14">((BU85/BT85)-1)*100</f>
        <v>35.085620406563692</v>
      </c>
      <c r="BW85" s="66"/>
      <c r="BX85" s="66"/>
    </row>
    <row r="86" spans="1:76" ht="20.100000000000001" customHeight="1" x14ac:dyDescent="0.25">
      <c r="A86" s="171"/>
      <c r="B86" s="365" t="s">
        <v>41</v>
      </c>
      <c r="C86" s="366"/>
      <c r="D86" s="42">
        <v>281786</v>
      </c>
      <c r="E86" s="28">
        <v>272726</v>
      </c>
      <c r="F86" s="28">
        <v>312356</v>
      </c>
      <c r="G86" s="28">
        <v>317964</v>
      </c>
      <c r="H86" s="28">
        <v>329059</v>
      </c>
      <c r="I86" s="28">
        <v>345116</v>
      </c>
      <c r="J86" s="28">
        <v>342888</v>
      </c>
      <c r="K86" s="28">
        <v>332359</v>
      </c>
      <c r="L86" s="28">
        <v>351110</v>
      </c>
      <c r="M86" s="28">
        <v>364826</v>
      </c>
      <c r="N86" s="28">
        <v>341229</v>
      </c>
      <c r="O86" s="28">
        <v>474471</v>
      </c>
      <c r="P86" s="130">
        <v>4065890</v>
      </c>
      <c r="Q86" s="28">
        <v>348097</v>
      </c>
      <c r="R86" s="28">
        <v>350353</v>
      </c>
      <c r="S86" s="28">
        <v>394352</v>
      </c>
      <c r="T86" s="28">
        <v>406065</v>
      </c>
      <c r="U86" s="28">
        <v>417578</v>
      </c>
      <c r="V86" s="28">
        <v>440340</v>
      </c>
      <c r="W86" s="28">
        <v>443387</v>
      </c>
      <c r="X86" s="28">
        <v>438437</v>
      </c>
      <c r="Y86" s="28">
        <v>462947</v>
      </c>
      <c r="Z86" s="28">
        <v>463505</v>
      </c>
      <c r="AA86" s="28">
        <v>460595</v>
      </c>
      <c r="AB86" s="28">
        <v>586714</v>
      </c>
      <c r="AC86" s="130">
        <v>5212370</v>
      </c>
      <c r="AD86" s="28">
        <v>456249</v>
      </c>
      <c r="AE86" s="28">
        <v>467916</v>
      </c>
      <c r="AF86" s="28">
        <v>530139</v>
      </c>
      <c r="AG86" s="28">
        <v>533800</v>
      </c>
      <c r="AH86" s="28">
        <v>596798</v>
      </c>
      <c r="AI86" s="28">
        <v>613839</v>
      </c>
      <c r="AJ86" s="28">
        <v>638159</v>
      </c>
      <c r="AK86" s="28">
        <v>814501</v>
      </c>
      <c r="AL86" s="28">
        <v>634781</v>
      </c>
      <c r="AM86" s="28">
        <v>663534</v>
      </c>
      <c r="AN86" s="28">
        <v>674794</v>
      </c>
      <c r="AO86" s="28">
        <v>813622</v>
      </c>
      <c r="AP86" s="130">
        <v>7438132</v>
      </c>
      <c r="AQ86" s="28">
        <v>663698</v>
      </c>
      <c r="AR86" s="28">
        <v>652188</v>
      </c>
      <c r="AS86" s="28">
        <v>875111</v>
      </c>
      <c r="AT86" s="28">
        <v>752192</v>
      </c>
      <c r="AU86" s="28">
        <v>812663</v>
      </c>
      <c r="AV86" s="28">
        <v>808772</v>
      </c>
      <c r="AW86" s="28">
        <v>811425</v>
      </c>
      <c r="AX86" s="28">
        <v>845340</v>
      </c>
      <c r="AY86" s="28">
        <v>819611</v>
      </c>
      <c r="AZ86" s="28">
        <v>912198</v>
      </c>
      <c r="BA86" s="28">
        <v>909064</v>
      </c>
      <c r="BB86" s="28">
        <v>1093969</v>
      </c>
      <c r="BC86" s="130">
        <v>9956231</v>
      </c>
      <c r="BD86" s="42">
        <v>899306</v>
      </c>
      <c r="BE86" s="28">
        <v>930422</v>
      </c>
      <c r="BF86" s="28">
        <v>979647</v>
      </c>
      <c r="BG86" s="28">
        <v>1024333</v>
      </c>
      <c r="BH86" s="28">
        <v>1123360</v>
      </c>
      <c r="BI86" s="28">
        <v>1085893</v>
      </c>
      <c r="BJ86" s="28">
        <v>1159811</v>
      </c>
      <c r="BK86" s="28">
        <v>1194750</v>
      </c>
      <c r="BL86" s="28">
        <v>1185446</v>
      </c>
      <c r="BM86" s="28">
        <v>1165776</v>
      </c>
      <c r="BN86" s="28">
        <v>1063637</v>
      </c>
      <c r="BO86" s="28">
        <v>1445845</v>
      </c>
      <c r="BP86" s="130">
        <v>13258226</v>
      </c>
      <c r="BQ86" s="28">
        <v>1239385</v>
      </c>
      <c r="BR86" s="28">
        <v>1238533</v>
      </c>
      <c r="BS86" s="42">
        <f t="shared" si="12"/>
        <v>1315886</v>
      </c>
      <c r="BT86" s="20">
        <f t="shared" si="13"/>
        <v>1829728</v>
      </c>
      <c r="BU86" s="52">
        <f t="shared" si="11"/>
        <v>2477918</v>
      </c>
      <c r="BV86" s="110">
        <f t="shared" si="8"/>
        <v>35.425484006365984</v>
      </c>
      <c r="BW86" s="66"/>
      <c r="BX86" s="66"/>
    </row>
    <row r="87" spans="1:76" ht="20.100000000000001" customHeight="1" thickBot="1" x14ac:dyDescent="0.3">
      <c r="A87" s="171"/>
      <c r="B87" s="21" t="s">
        <v>87</v>
      </c>
      <c r="C87" s="53"/>
      <c r="D87" s="42">
        <v>24646</v>
      </c>
      <c r="E87" s="28">
        <v>19773</v>
      </c>
      <c r="F87" s="28">
        <v>25713</v>
      </c>
      <c r="G87" s="28">
        <v>21277</v>
      </c>
      <c r="H87" s="28">
        <v>24277</v>
      </c>
      <c r="I87" s="28">
        <v>24651</v>
      </c>
      <c r="J87" s="28">
        <v>24023</v>
      </c>
      <c r="K87" s="28">
        <v>24153</v>
      </c>
      <c r="L87" s="28">
        <v>25697</v>
      </c>
      <c r="M87" s="28">
        <v>25709</v>
      </c>
      <c r="N87" s="28">
        <v>23633</v>
      </c>
      <c r="O87" s="28">
        <v>27153</v>
      </c>
      <c r="P87" s="130">
        <v>290705</v>
      </c>
      <c r="Q87" s="28">
        <v>22982</v>
      </c>
      <c r="R87" s="28">
        <v>23629</v>
      </c>
      <c r="S87" s="28">
        <v>26522</v>
      </c>
      <c r="T87" s="28">
        <v>25353</v>
      </c>
      <c r="U87" s="28">
        <v>26523</v>
      </c>
      <c r="V87" s="28">
        <v>25862</v>
      </c>
      <c r="W87" s="28">
        <v>26988</v>
      </c>
      <c r="X87" s="28">
        <v>27701</v>
      </c>
      <c r="Y87" s="28">
        <v>23462</v>
      </c>
      <c r="Z87" s="28">
        <v>22841</v>
      </c>
      <c r="AA87" s="28">
        <v>23324</v>
      </c>
      <c r="AB87" s="28">
        <v>25292</v>
      </c>
      <c r="AC87" s="130">
        <v>300479</v>
      </c>
      <c r="AD87" s="28">
        <v>22245</v>
      </c>
      <c r="AE87" s="28">
        <v>21453</v>
      </c>
      <c r="AF87" s="28">
        <v>25060</v>
      </c>
      <c r="AG87" s="28">
        <v>23945</v>
      </c>
      <c r="AH87" s="28">
        <v>26942</v>
      </c>
      <c r="AI87" s="28">
        <v>24449</v>
      </c>
      <c r="AJ87" s="28">
        <v>25491</v>
      </c>
      <c r="AK87" s="28">
        <v>25969</v>
      </c>
      <c r="AL87" s="28">
        <v>25591</v>
      </c>
      <c r="AM87" s="28">
        <v>27136</v>
      </c>
      <c r="AN87" s="28">
        <v>27304</v>
      </c>
      <c r="AO87" s="28">
        <v>28117</v>
      </c>
      <c r="AP87" s="130">
        <v>303702</v>
      </c>
      <c r="AQ87" s="28">
        <v>25457</v>
      </c>
      <c r="AR87" s="28">
        <v>23992</v>
      </c>
      <c r="AS87" s="28">
        <v>27995</v>
      </c>
      <c r="AT87" s="28">
        <v>27708</v>
      </c>
      <c r="AU87" s="28">
        <v>28415</v>
      </c>
      <c r="AV87" s="28">
        <v>27328</v>
      </c>
      <c r="AW87" s="28">
        <v>28023</v>
      </c>
      <c r="AX87" s="28">
        <v>28921</v>
      </c>
      <c r="AY87" s="28">
        <v>27612</v>
      </c>
      <c r="AZ87" s="28">
        <v>30863</v>
      </c>
      <c r="BA87" s="28">
        <v>30685</v>
      </c>
      <c r="BB87" s="28">
        <v>30759</v>
      </c>
      <c r="BC87" s="130">
        <v>337758</v>
      </c>
      <c r="BD87" s="42">
        <v>27605</v>
      </c>
      <c r="BE87" s="28">
        <v>28374</v>
      </c>
      <c r="BF87" s="28">
        <v>30030</v>
      </c>
      <c r="BG87" s="28">
        <v>30646</v>
      </c>
      <c r="BH87" s="28">
        <v>33364</v>
      </c>
      <c r="BI87" s="28">
        <v>29912</v>
      </c>
      <c r="BJ87" s="28">
        <v>32976</v>
      </c>
      <c r="BK87" s="28">
        <v>34088</v>
      </c>
      <c r="BL87" s="28">
        <v>32989</v>
      </c>
      <c r="BM87" s="28">
        <v>33672</v>
      </c>
      <c r="BN87" s="28">
        <v>31596</v>
      </c>
      <c r="BO87" s="28">
        <v>37673</v>
      </c>
      <c r="BP87" s="130">
        <v>382925</v>
      </c>
      <c r="BQ87" s="28">
        <v>35291</v>
      </c>
      <c r="BR87" s="28">
        <v>34110</v>
      </c>
      <c r="BS87" s="42">
        <f t="shared" si="12"/>
        <v>49449</v>
      </c>
      <c r="BT87" s="20">
        <f t="shared" si="13"/>
        <v>55979</v>
      </c>
      <c r="BU87" s="52">
        <f t="shared" si="11"/>
        <v>69401</v>
      </c>
      <c r="BV87" s="110">
        <f t="shared" si="8"/>
        <v>23.976848461030031</v>
      </c>
      <c r="BW87" s="66"/>
      <c r="BX87" s="66"/>
    </row>
    <row r="88" spans="1:76" ht="20.100000000000001" customHeight="1" thickBot="1" x14ac:dyDescent="0.3">
      <c r="A88" s="171"/>
      <c r="B88" s="93"/>
      <c r="C88" s="91" t="s">
        <v>51</v>
      </c>
      <c r="D88" s="96">
        <v>95502</v>
      </c>
      <c r="E88" s="95">
        <v>87124</v>
      </c>
      <c r="F88" s="95">
        <v>107153</v>
      </c>
      <c r="G88" s="95">
        <v>106955</v>
      </c>
      <c r="H88" s="95">
        <v>106806</v>
      </c>
      <c r="I88" s="95">
        <v>113365</v>
      </c>
      <c r="J88" s="95">
        <v>119958</v>
      </c>
      <c r="K88" s="95">
        <v>118869</v>
      </c>
      <c r="L88" s="95">
        <v>132487</v>
      </c>
      <c r="M88" s="95">
        <v>139258</v>
      </c>
      <c r="N88" s="95">
        <v>131928</v>
      </c>
      <c r="O88" s="95">
        <v>155999</v>
      </c>
      <c r="P88" s="229">
        <v>1415404</v>
      </c>
      <c r="Q88" s="95">
        <v>137971</v>
      </c>
      <c r="R88" s="95">
        <v>134573</v>
      </c>
      <c r="S88" s="95">
        <v>145915</v>
      </c>
      <c r="T88" s="95">
        <v>154174</v>
      </c>
      <c r="U88" s="95">
        <v>154973</v>
      </c>
      <c r="V88" s="95">
        <v>156244</v>
      </c>
      <c r="W88" s="95">
        <v>162467</v>
      </c>
      <c r="X88" s="95">
        <v>170933</v>
      </c>
      <c r="Y88" s="95">
        <v>177830</v>
      </c>
      <c r="Z88" s="95">
        <v>175562</v>
      </c>
      <c r="AA88" s="95">
        <v>176697</v>
      </c>
      <c r="AB88" s="95">
        <v>217425</v>
      </c>
      <c r="AC88" s="229">
        <v>1964764</v>
      </c>
      <c r="AD88" s="95">
        <v>184669</v>
      </c>
      <c r="AE88" s="95">
        <v>177670</v>
      </c>
      <c r="AF88" s="95">
        <v>215433</v>
      </c>
      <c r="AG88" s="95">
        <v>212123</v>
      </c>
      <c r="AH88" s="95">
        <v>241307</v>
      </c>
      <c r="AI88" s="95">
        <v>234373</v>
      </c>
      <c r="AJ88" s="95">
        <v>240854</v>
      </c>
      <c r="AK88" s="95">
        <v>247198</v>
      </c>
      <c r="AL88" s="95">
        <v>254434</v>
      </c>
      <c r="AM88" s="95">
        <v>258709</v>
      </c>
      <c r="AN88" s="95">
        <v>258555</v>
      </c>
      <c r="AO88" s="95">
        <v>278938</v>
      </c>
      <c r="AP88" s="229">
        <v>2804263</v>
      </c>
      <c r="AQ88" s="95">
        <v>261089</v>
      </c>
      <c r="AR88" s="95">
        <v>236611</v>
      </c>
      <c r="AS88" s="95">
        <v>271441</v>
      </c>
      <c r="AT88" s="95">
        <v>267090</v>
      </c>
      <c r="AU88" s="95">
        <v>268936</v>
      </c>
      <c r="AV88" s="95">
        <v>265161</v>
      </c>
      <c r="AW88" s="95">
        <v>280122</v>
      </c>
      <c r="AX88" s="95">
        <v>289202</v>
      </c>
      <c r="AY88" s="95">
        <v>283294</v>
      </c>
      <c r="AZ88" s="95">
        <v>302246</v>
      </c>
      <c r="BA88" s="95">
        <v>302669</v>
      </c>
      <c r="BB88" s="95">
        <v>328149</v>
      </c>
      <c r="BC88" s="229">
        <v>3356010</v>
      </c>
      <c r="BD88" s="96">
        <v>296557</v>
      </c>
      <c r="BE88" s="95">
        <v>297001</v>
      </c>
      <c r="BF88" s="95">
        <v>330469</v>
      </c>
      <c r="BG88" s="95">
        <v>350306</v>
      </c>
      <c r="BH88" s="95">
        <v>354721</v>
      </c>
      <c r="BI88" s="95">
        <v>339296</v>
      </c>
      <c r="BJ88" s="95">
        <v>373949</v>
      </c>
      <c r="BK88" s="95">
        <v>371081</v>
      </c>
      <c r="BL88" s="95">
        <v>392391</v>
      </c>
      <c r="BM88" s="95">
        <v>407213</v>
      </c>
      <c r="BN88" s="95">
        <v>429410</v>
      </c>
      <c r="BO88" s="95">
        <v>496658</v>
      </c>
      <c r="BP88" s="229">
        <v>4439052</v>
      </c>
      <c r="BQ88" s="95">
        <v>468339</v>
      </c>
      <c r="BR88" s="95">
        <v>446723</v>
      </c>
      <c r="BS88" s="96">
        <f t="shared" si="12"/>
        <v>497700</v>
      </c>
      <c r="BT88" s="120">
        <f t="shared" si="13"/>
        <v>593558</v>
      </c>
      <c r="BU88" s="121">
        <f t="shared" si="11"/>
        <v>915062</v>
      </c>
      <c r="BV88" s="175">
        <f t="shared" si="8"/>
        <v>54.165557536079035</v>
      </c>
      <c r="BW88" s="66"/>
      <c r="BX88" s="66"/>
    </row>
    <row r="89" spans="1:76" ht="20.100000000000001" customHeight="1" x14ac:dyDescent="0.25">
      <c r="A89" s="171"/>
      <c r="B89" s="21" t="s">
        <v>37</v>
      </c>
      <c r="C89" s="53"/>
      <c r="D89" s="42">
        <v>92136</v>
      </c>
      <c r="E89" s="28">
        <v>84364</v>
      </c>
      <c r="F89" s="28">
        <v>103708</v>
      </c>
      <c r="G89" s="28">
        <v>103901</v>
      </c>
      <c r="H89" s="28">
        <v>103681</v>
      </c>
      <c r="I89" s="28">
        <v>109803</v>
      </c>
      <c r="J89" s="28">
        <v>116652</v>
      </c>
      <c r="K89" s="28">
        <v>115399</v>
      </c>
      <c r="L89" s="28">
        <v>128531</v>
      </c>
      <c r="M89" s="28">
        <v>135718</v>
      </c>
      <c r="N89" s="28">
        <v>128086</v>
      </c>
      <c r="O89" s="28">
        <v>152879</v>
      </c>
      <c r="P89" s="130">
        <v>1374858</v>
      </c>
      <c r="Q89" s="28">
        <v>134392</v>
      </c>
      <c r="R89" s="28">
        <v>131367</v>
      </c>
      <c r="S89" s="28">
        <v>142417</v>
      </c>
      <c r="T89" s="28">
        <v>150865</v>
      </c>
      <c r="U89" s="28">
        <v>151546</v>
      </c>
      <c r="V89" s="28">
        <v>152532</v>
      </c>
      <c r="W89" s="28">
        <v>159036</v>
      </c>
      <c r="X89" s="28">
        <v>167448</v>
      </c>
      <c r="Y89" s="28">
        <v>174005</v>
      </c>
      <c r="Z89" s="28">
        <v>172076</v>
      </c>
      <c r="AA89" s="28">
        <v>172981</v>
      </c>
      <c r="AB89" s="28">
        <v>214177</v>
      </c>
      <c r="AC89" s="130">
        <v>1922842</v>
      </c>
      <c r="AD89" s="28">
        <v>180796</v>
      </c>
      <c r="AE89" s="28">
        <v>174503</v>
      </c>
      <c r="AF89" s="28">
        <v>211577</v>
      </c>
      <c r="AG89" s="28">
        <v>208341</v>
      </c>
      <c r="AH89" s="28">
        <v>237142</v>
      </c>
      <c r="AI89" s="28">
        <v>230204</v>
      </c>
      <c r="AJ89" s="28">
        <v>236785</v>
      </c>
      <c r="AK89" s="28">
        <v>242920</v>
      </c>
      <c r="AL89" s="28">
        <v>250125</v>
      </c>
      <c r="AM89" s="28">
        <v>254433</v>
      </c>
      <c r="AN89" s="28">
        <v>253967</v>
      </c>
      <c r="AO89" s="28">
        <v>274909</v>
      </c>
      <c r="AP89" s="130">
        <v>2755702</v>
      </c>
      <c r="AQ89" s="28">
        <v>256273</v>
      </c>
      <c r="AR89" s="28">
        <v>232640</v>
      </c>
      <c r="AS89" s="28">
        <v>268063</v>
      </c>
      <c r="AT89" s="28">
        <v>263917</v>
      </c>
      <c r="AU89" s="28">
        <v>265584</v>
      </c>
      <c r="AV89" s="28">
        <v>261894</v>
      </c>
      <c r="AW89" s="28">
        <v>276711</v>
      </c>
      <c r="AX89" s="28">
        <v>285225</v>
      </c>
      <c r="AY89" s="28">
        <v>279353</v>
      </c>
      <c r="AZ89" s="28">
        <v>298844</v>
      </c>
      <c r="BA89" s="28">
        <v>298943</v>
      </c>
      <c r="BB89" s="28">
        <v>324936</v>
      </c>
      <c r="BC89" s="130">
        <v>3312383</v>
      </c>
      <c r="BD89" s="42">
        <v>293106</v>
      </c>
      <c r="BE89" s="28">
        <v>294003</v>
      </c>
      <c r="BF89" s="28">
        <v>327065</v>
      </c>
      <c r="BG89" s="28">
        <v>346730</v>
      </c>
      <c r="BH89" s="28">
        <v>350969</v>
      </c>
      <c r="BI89" s="28">
        <v>335956</v>
      </c>
      <c r="BJ89" s="28">
        <v>370321</v>
      </c>
      <c r="BK89" s="28">
        <v>367670</v>
      </c>
      <c r="BL89" s="28">
        <v>389200</v>
      </c>
      <c r="BM89" s="28">
        <v>404096</v>
      </c>
      <c r="BN89" s="28">
        <v>426430</v>
      </c>
      <c r="BO89" s="28">
        <v>493450</v>
      </c>
      <c r="BP89" s="130">
        <v>4398996</v>
      </c>
      <c r="BQ89" s="28">
        <v>464968</v>
      </c>
      <c r="BR89" s="28">
        <v>443574</v>
      </c>
      <c r="BS89" s="42">
        <f t="shared" si="12"/>
        <v>488913</v>
      </c>
      <c r="BT89" s="20">
        <f t="shared" si="13"/>
        <v>587109</v>
      </c>
      <c r="BU89" s="52">
        <f t="shared" si="11"/>
        <v>908542</v>
      </c>
      <c r="BV89" s="110">
        <f t="shared" si="8"/>
        <v>54.748436832002234</v>
      </c>
      <c r="BW89" s="66"/>
      <c r="BX89" s="66"/>
    </row>
    <row r="90" spans="1:76" ht="20.100000000000001" customHeight="1" thickBot="1" x14ac:dyDescent="0.3">
      <c r="A90" s="171"/>
      <c r="B90" s="22" t="s">
        <v>38</v>
      </c>
      <c r="C90" s="54"/>
      <c r="D90" s="70">
        <v>3366</v>
      </c>
      <c r="E90" s="71">
        <v>2760</v>
      </c>
      <c r="F90" s="71">
        <v>3445</v>
      </c>
      <c r="G90" s="71">
        <v>3054</v>
      </c>
      <c r="H90" s="71">
        <v>3125</v>
      </c>
      <c r="I90" s="71">
        <v>3562</v>
      </c>
      <c r="J90" s="71">
        <v>3306</v>
      </c>
      <c r="K90" s="71">
        <v>3470</v>
      </c>
      <c r="L90" s="71">
        <v>3956</v>
      </c>
      <c r="M90" s="71">
        <v>3540</v>
      </c>
      <c r="N90" s="71">
        <v>3842</v>
      </c>
      <c r="O90" s="71">
        <v>3120</v>
      </c>
      <c r="P90" s="123">
        <v>40546</v>
      </c>
      <c r="Q90" s="71">
        <v>3579</v>
      </c>
      <c r="R90" s="71">
        <v>3206</v>
      </c>
      <c r="S90" s="71">
        <v>3498</v>
      </c>
      <c r="T90" s="71">
        <v>3309</v>
      </c>
      <c r="U90" s="71">
        <v>3427</v>
      </c>
      <c r="V90" s="71">
        <v>3712</v>
      </c>
      <c r="W90" s="71">
        <v>3431</v>
      </c>
      <c r="X90" s="71">
        <v>3485</v>
      </c>
      <c r="Y90" s="71">
        <v>3825</v>
      </c>
      <c r="Z90" s="71">
        <v>3486</v>
      </c>
      <c r="AA90" s="71">
        <v>3716</v>
      </c>
      <c r="AB90" s="71">
        <v>3248</v>
      </c>
      <c r="AC90" s="123">
        <v>41922</v>
      </c>
      <c r="AD90" s="71">
        <v>3873</v>
      </c>
      <c r="AE90" s="71">
        <v>3167</v>
      </c>
      <c r="AF90" s="71">
        <v>3856</v>
      </c>
      <c r="AG90" s="71">
        <v>3782</v>
      </c>
      <c r="AH90" s="71">
        <v>4165</v>
      </c>
      <c r="AI90" s="71">
        <v>4169</v>
      </c>
      <c r="AJ90" s="71">
        <v>4069</v>
      </c>
      <c r="AK90" s="71">
        <v>4278</v>
      </c>
      <c r="AL90" s="71">
        <v>4309</v>
      </c>
      <c r="AM90" s="71">
        <v>4276</v>
      </c>
      <c r="AN90" s="71">
        <v>4588</v>
      </c>
      <c r="AO90" s="71">
        <v>4029</v>
      </c>
      <c r="AP90" s="123">
        <v>48561</v>
      </c>
      <c r="AQ90" s="71">
        <v>4816</v>
      </c>
      <c r="AR90" s="71">
        <v>3971</v>
      </c>
      <c r="AS90" s="71">
        <v>3378</v>
      </c>
      <c r="AT90" s="71">
        <v>3173</v>
      </c>
      <c r="AU90" s="71">
        <v>3352</v>
      </c>
      <c r="AV90" s="71">
        <v>3267</v>
      </c>
      <c r="AW90" s="71">
        <v>3411</v>
      </c>
      <c r="AX90" s="71">
        <v>3977</v>
      </c>
      <c r="AY90" s="71">
        <v>3941</v>
      </c>
      <c r="AZ90" s="71">
        <v>3402</v>
      </c>
      <c r="BA90" s="71">
        <v>3726</v>
      </c>
      <c r="BB90" s="71">
        <v>3213</v>
      </c>
      <c r="BC90" s="123">
        <v>43627</v>
      </c>
      <c r="BD90" s="70">
        <v>3451</v>
      </c>
      <c r="BE90" s="71">
        <v>2998</v>
      </c>
      <c r="BF90" s="71">
        <v>3404</v>
      </c>
      <c r="BG90" s="71">
        <v>3576</v>
      </c>
      <c r="BH90" s="71">
        <v>3752</v>
      </c>
      <c r="BI90" s="71">
        <v>3340</v>
      </c>
      <c r="BJ90" s="71">
        <v>3628</v>
      </c>
      <c r="BK90" s="71">
        <v>3411</v>
      </c>
      <c r="BL90" s="71">
        <v>3191</v>
      </c>
      <c r="BM90" s="71">
        <v>3117</v>
      </c>
      <c r="BN90" s="71">
        <v>2980</v>
      </c>
      <c r="BO90" s="71">
        <v>3208</v>
      </c>
      <c r="BP90" s="123">
        <v>40056</v>
      </c>
      <c r="BQ90" s="71">
        <v>3371</v>
      </c>
      <c r="BR90" s="71">
        <v>3149</v>
      </c>
      <c r="BS90" s="70">
        <f t="shared" si="12"/>
        <v>8787</v>
      </c>
      <c r="BT90" s="151">
        <f t="shared" si="13"/>
        <v>6449</v>
      </c>
      <c r="BU90" s="222">
        <f t="shared" si="11"/>
        <v>6520</v>
      </c>
      <c r="BV90" s="112">
        <f t="shared" si="8"/>
        <v>1.1009458830826491</v>
      </c>
      <c r="BW90" s="66"/>
      <c r="BX90" s="66"/>
    </row>
    <row r="91" spans="1:76" ht="20.100000000000001" customHeight="1" thickBot="1" x14ac:dyDescent="0.3">
      <c r="A91" s="171"/>
      <c r="B91" s="299" t="s">
        <v>107</v>
      </c>
      <c r="C91" s="298"/>
      <c r="D91" s="71"/>
      <c r="E91" s="71"/>
      <c r="F91" s="28"/>
      <c r="G91" s="28"/>
      <c r="H91" s="28"/>
      <c r="I91" s="28"/>
      <c r="J91" s="28"/>
      <c r="K91" s="28"/>
      <c r="L91" s="28"/>
      <c r="M91" s="28"/>
      <c r="N91" s="71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0"/>
      <c r="BU91" s="146"/>
      <c r="BV91" s="168"/>
      <c r="BW91" s="66"/>
      <c r="BX91" s="66"/>
    </row>
    <row r="92" spans="1:76" s="216" customFormat="1" ht="20.100000000000001" customHeight="1" thickBot="1" x14ac:dyDescent="0.3">
      <c r="A92" s="171"/>
      <c r="B92" s="99" t="s">
        <v>47</v>
      </c>
      <c r="C92" s="82"/>
      <c r="D92" s="104"/>
      <c r="E92" s="104"/>
      <c r="F92" s="80"/>
      <c r="G92" s="80"/>
      <c r="H92" s="80"/>
      <c r="I92" s="80"/>
      <c r="J92" s="80"/>
      <c r="K92" s="80"/>
      <c r="L92" s="80"/>
      <c r="M92" s="80"/>
      <c r="N92" s="104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24"/>
      <c r="BT92" s="149"/>
      <c r="BU92" s="158"/>
      <c r="BV92" s="24"/>
      <c r="BW92" s="66"/>
      <c r="BX92" s="66"/>
    </row>
    <row r="93" spans="1:76" s="216" customFormat="1" ht="20.100000000000001" customHeight="1" thickBot="1" x14ac:dyDescent="0.35">
      <c r="A93" s="171"/>
      <c r="B93" s="92"/>
      <c r="C93" s="91" t="s">
        <v>75</v>
      </c>
      <c r="D93" s="97">
        <v>7716.369539061001</v>
      </c>
      <c r="E93" s="98">
        <v>6138.5304445011998</v>
      </c>
      <c r="F93" s="98">
        <v>7697.5132325352006</v>
      </c>
      <c r="G93" s="98">
        <v>8833.8120219911998</v>
      </c>
      <c r="H93" s="98">
        <v>7755.9302820874</v>
      </c>
      <c r="I93" s="98">
        <v>8070.6604925987995</v>
      </c>
      <c r="J93" s="98">
        <v>7440.9820989026002</v>
      </c>
      <c r="K93" s="98">
        <v>6944.8230265124002</v>
      </c>
      <c r="L93" s="98">
        <v>7259.7404354620003</v>
      </c>
      <c r="M93" s="98">
        <v>8073.8267754926001</v>
      </c>
      <c r="N93" s="98">
        <v>7182.9155399548008</v>
      </c>
      <c r="O93" s="98">
        <v>10684.7354228028</v>
      </c>
      <c r="P93" s="131">
        <v>93799.839311901989</v>
      </c>
      <c r="Q93" s="98">
        <v>6986.3160900546</v>
      </c>
      <c r="R93" s="98">
        <v>6284.8711499102001</v>
      </c>
      <c r="S93" s="98">
        <v>7359.0115466900006</v>
      </c>
      <c r="T93" s="98">
        <v>7662.2827787677998</v>
      </c>
      <c r="U93" s="98">
        <v>7472.1243663828</v>
      </c>
      <c r="V93" s="98">
        <v>7479.0635628206001</v>
      </c>
      <c r="W93" s="98">
        <v>6736.8815804114001</v>
      </c>
      <c r="X93" s="98">
        <v>7236.0082641319996</v>
      </c>
      <c r="Y93" s="98">
        <v>6885.5180575761997</v>
      </c>
      <c r="Z93" s="98">
        <v>6719.719280716</v>
      </c>
      <c r="AA93" s="98">
        <v>6907.1747503614015</v>
      </c>
      <c r="AB93" s="98">
        <v>8592.7434320960001</v>
      </c>
      <c r="AC93" s="131">
        <v>86321.714859919011</v>
      </c>
      <c r="AD93" s="97">
        <v>6238.0576723486001</v>
      </c>
      <c r="AE93" s="98">
        <v>5311.1436857200006</v>
      </c>
      <c r="AF93" s="98">
        <v>7367.3982938946001</v>
      </c>
      <c r="AG93" s="98">
        <v>6688.9698657073995</v>
      </c>
      <c r="AH93" s="98">
        <v>7888.8491891642007</v>
      </c>
      <c r="AI93" s="98">
        <v>7242.5202188754001</v>
      </c>
      <c r="AJ93" s="98">
        <v>6783.5632090827994</v>
      </c>
      <c r="AK93" s="98">
        <v>6939.312601353</v>
      </c>
      <c r="AL93" s="98">
        <v>6579.3384021768015</v>
      </c>
      <c r="AM93" s="98">
        <v>7234.1347202218003</v>
      </c>
      <c r="AN93" s="98">
        <v>6747.8678569726007</v>
      </c>
      <c r="AO93" s="98">
        <v>8229.4301813540005</v>
      </c>
      <c r="AP93" s="131">
        <v>83250.585896871198</v>
      </c>
      <c r="AQ93" s="98">
        <v>6008.9771493673998</v>
      </c>
      <c r="AR93" s="98">
        <v>5184.3637264658009</v>
      </c>
      <c r="AS93" s="98">
        <v>6486.1228227814008</v>
      </c>
      <c r="AT93" s="98">
        <v>7964.0370098186004</v>
      </c>
      <c r="AU93" s="98">
        <v>6758.5539813394007</v>
      </c>
      <c r="AV93" s="98">
        <v>6756.8866622617998</v>
      </c>
      <c r="AW93" s="98">
        <v>6183.0343577098001</v>
      </c>
      <c r="AX93" s="98">
        <v>6715.2610008315996</v>
      </c>
      <c r="AY93" s="98">
        <v>5557.4018096326008</v>
      </c>
      <c r="AZ93" s="98">
        <v>6934.2205408753998</v>
      </c>
      <c r="BA93" s="98">
        <v>6208.5392697669995</v>
      </c>
      <c r="BB93" s="98">
        <v>7384.9567391778</v>
      </c>
      <c r="BC93" s="131">
        <v>78142.355070028614</v>
      </c>
      <c r="BD93" s="97">
        <v>6156.6423901143999</v>
      </c>
      <c r="BE93" s="98">
        <v>5535</v>
      </c>
      <c r="BF93" s="98">
        <v>5416.9728175532</v>
      </c>
      <c r="BG93" s="98">
        <v>6704.9807098434003</v>
      </c>
      <c r="BH93" s="98">
        <v>6444.1820140953996</v>
      </c>
      <c r="BI93" s="98">
        <v>5594.9683749631995</v>
      </c>
      <c r="BJ93" s="98">
        <v>7060.4723708736001</v>
      </c>
      <c r="BK93" s="98">
        <v>6349.4531224443999</v>
      </c>
      <c r="BL93" s="98">
        <v>5650.6453716261994</v>
      </c>
      <c r="BM93" s="98">
        <v>5438.1798847341997</v>
      </c>
      <c r="BN93" s="98">
        <v>4508.1472810837995</v>
      </c>
      <c r="BO93" s="98">
        <v>6709.7643201527999</v>
      </c>
      <c r="BP93" s="131">
        <v>71569.408657484601</v>
      </c>
      <c r="BQ93" s="98">
        <v>5174.6396543720002</v>
      </c>
      <c r="BR93" s="98">
        <v>4239.5109648051994</v>
      </c>
      <c r="BS93" s="97">
        <f>SUM($AQ93:$AR93)</f>
        <v>11193.340875833201</v>
      </c>
      <c r="BT93" s="120">
        <f>SUM($BD93:$BE93)</f>
        <v>11691.642390114401</v>
      </c>
      <c r="BU93" s="121">
        <f t="shared" si="11"/>
        <v>9414.1506191771987</v>
      </c>
      <c r="BV93" s="175">
        <f t="shared" ref="BV93:BV95" si="15">((BU93/BT93)-1)*100</f>
        <v>-19.479656449831918</v>
      </c>
      <c r="BW93" s="66"/>
      <c r="BX93" s="66"/>
    </row>
    <row r="94" spans="1:76" ht="20.100000000000001" customHeight="1" x14ac:dyDescent="0.2">
      <c r="A94" s="171"/>
      <c r="B94" s="13" t="s">
        <v>77</v>
      </c>
      <c r="C94" s="14"/>
      <c r="D94" s="202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3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  <c r="AB94" s="201"/>
      <c r="AC94" s="203"/>
      <c r="AD94" s="202"/>
      <c r="AE94" s="201"/>
      <c r="AF94" s="201"/>
      <c r="AG94" s="201"/>
      <c r="AH94" s="201"/>
      <c r="AI94" s="201"/>
      <c r="AJ94" s="201"/>
      <c r="AK94" s="201"/>
      <c r="AL94" s="201"/>
      <c r="AM94" s="201"/>
      <c r="AN94" s="201"/>
      <c r="AO94" s="201"/>
      <c r="AP94" s="203"/>
      <c r="AQ94" s="201"/>
      <c r="AR94" s="201"/>
      <c r="AS94" s="201"/>
      <c r="AT94" s="201"/>
      <c r="AU94" s="201"/>
      <c r="AV94" s="201"/>
      <c r="AW94" s="201"/>
      <c r="AX94" s="201"/>
      <c r="AY94" s="201"/>
      <c r="AZ94" s="201"/>
      <c r="BA94" s="201"/>
      <c r="BB94" s="201"/>
      <c r="BC94" s="203"/>
      <c r="BD94" s="202"/>
      <c r="BE94" s="201"/>
      <c r="BF94" s="201"/>
      <c r="BG94" s="201"/>
      <c r="BH94" s="201"/>
      <c r="BI94" s="201"/>
      <c r="BJ94" s="201"/>
      <c r="BK94" s="201"/>
      <c r="BL94" s="201"/>
      <c r="BM94" s="201"/>
      <c r="BN94" s="201"/>
      <c r="BO94" s="201"/>
      <c r="BP94" s="203"/>
      <c r="BQ94" s="201"/>
      <c r="BR94" s="201"/>
      <c r="BS94" s="230"/>
      <c r="BT94" s="146"/>
      <c r="BU94" s="225"/>
      <c r="BV94" s="105"/>
      <c r="BW94" s="66"/>
      <c r="BX94" s="66"/>
    </row>
    <row r="95" spans="1:76" s="215" customFormat="1" ht="20.100000000000001" customHeight="1" x14ac:dyDescent="0.25">
      <c r="A95" s="171"/>
      <c r="B95" s="359" t="s">
        <v>12</v>
      </c>
      <c r="C95" s="360"/>
      <c r="D95" s="42">
        <v>6596.3446734300005</v>
      </c>
      <c r="E95" s="28">
        <v>5228.4228063299997</v>
      </c>
      <c r="F95" s="28">
        <v>6614.9200531500001</v>
      </c>
      <c r="G95" s="28">
        <v>7492.6957562599991</v>
      </c>
      <c r="H95" s="28">
        <v>6402.8919354399995</v>
      </c>
      <c r="I95" s="28">
        <v>6645.3449047599997</v>
      </c>
      <c r="J95" s="28">
        <v>6334.9233422200004</v>
      </c>
      <c r="K95" s="28">
        <v>5926.3813839499999</v>
      </c>
      <c r="L95" s="28">
        <v>6234.2657743700001</v>
      </c>
      <c r="M95" s="28">
        <v>6819.5506255699993</v>
      </c>
      <c r="N95" s="28">
        <v>6144.8676103200005</v>
      </c>
      <c r="O95" s="28">
        <v>9281.2980494900003</v>
      </c>
      <c r="P95" s="130">
        <v>79721.90691528999</v>
      </c>
      <c r="Q95" s="28">
        <v>6062.9676833200001</v>
      </c>
      <c r="R95" s="28">
        <v>5509.9389737900001</v>
      </c>
      <c r="S95" s="28">
        <v>6408.7930660800002</v>
      </c>
      <c r="T95" s="28">
        <v>6801.4414083900001</v>
      </c>
      <c r="U95" s="28">
        <v>6410.4396427000001</v>
      </c>
      <c r="V95" s="28">
        <v>6476.0578746900001</v>
      </c>
      <c r="W95" s="28">
        <v>5928.2949617100003</v>
      </c>
      <c r="X95" s="28">
        <v>6382.4153620399993</v>
      </c>
      <c r="Y95" s="28">
        <v>6149.5885171</v>
      </c>
      <c r="Z95" s="28">
        <v>5990.0971402799996</v>
      </c>
      <c r="AA95" s="28">
        <v>6205.1945416400013</v>
      </c>
      <c r="AB95" s="28">
        <v>7743.5521639399994</v>
      </c>
      <c r="AC95" s="130">
        <v>76068.781335680003</v>
      </c>
      <c r="AD95" s="42">
        <v>5635.8658635299998</v>
      </c>
      <c r="AE95" s="28">
        <v>4649.1060121500004</v>
      </c>
      <c r="AF95" s="28">
        <v>6459.7538471799999</v>
      </c>
      <c r="AG95" s="28">
        <v>5964.9687681799996</v>
      </c>
      <c r="AH95" s="28">
        <v>6208.8138170400007</v>
      </c>
      <c r="AI95" s="28">
        <v>6275.6686914700003</v>
      </c>
      <c r="AJ95" s="28">
        <v>5991.4860550999992</v>
      </c>
      <c r="AK95" s="28">
        <v>6137.2970939199995</v>
      </c>
      <c r="AL95" s="28">
        <v>5867.183531390001</v>
      </c>
      <c r="AM95" s="28">
        <v>6265.11154498</v>
      </c>
      <c r="AN95" s="28">
        <v>5984.9182771900005</v>
      </c>
      <c r="AO95" s="28">
        <v>7292.79657658</v>
      </c>
      <c r="AP95" s="130">
        <v>72732.970078710001</v>
      </c>
      <c r="AQ95" s="28">
        <v>5325.97562045</v>
      </c>
      <c r="AR95" s="28">
        <v>4643.7459878300006</v>
      </c>
      <c r="AS95" s="28">
        <v>5761.3858914700004</v>
      </c>
      <c r="AT95" s="28">
        <v>7159.5847826400004</v>
      </c>
      <c r="AU95" s="28">
        <v>5982.0077348900004</v>
      </c>
      <c r="AV95" s="28">
        <v>5958.2740504200001</v>
      </c>
      <c r="AW95" s="28">
        <v>5594.71140801</v>
      </c>
      <c r="AX95" s="28">
        <v>6048.5772717999998</v>
      </c>
      <c r="AY95" s="28">
        <v>4976.2899308600008</v>
      </c>
      <c r="AZ95" s="28">
        <v>6232.1602937899997</v>
      </c>
      <c r="BA95" s="28">
        <v>5629.5137773999995</v>
      </c>
      <c r="BB95" s="28">
        <v>6668.3216274300003</v>
      </c>
      <c r="BC95" s="130">
        <v>69980.548376990017</v>
      </c>
      <c r="BD95" s="42">
        <v>5591.9842135899999</v>
      </c>
      <c r="BE95" s="28">
        <v>5010</v>
      </c>
      <c r="BF95" s="28">
        <v>4868.81167138</v>
      </c>
      <c r="BG95" s="28">
        <v>6171.9376757800001</v>
      </c>
      <c r="BH95" s="28">
        <v>5842.7834244699998</v>
      </c>
      <c r="BI95" s="28">
        <v>5056.8058571499996</v>
      </c>
      <c r="BJ95" s="28">
        <v>6447.0912589299996</v>
      </c>
      <c r="BK95" s="28">
        <v>5847.3973199499997</v>
      </c>
      <c r="BL95" s="28">
        <v>5210.2247097099998</v>
      </c>
      <c r="BM95" s="28">
        <v>4893.9657572099995</v>
      </c>
      <c r="BN95" s="28">
        <v>4089.0333150199999</v>
      </c>
      <c r="BO95" s="28">
        <v>6127.2730732600003</v>
      </c>
      <c r="BP95" s="130">
        <v>65157.308276449992</v>
      </c>
      <c r="BQ95" s="28">
        <v>4766.6596681400006</v>
      </c>
      <c r="BR95" s="28">
        <v>3868.3763464499998</v>
      </c>
      <c r="BS95" s="42">
        <f>SUM($AQ95:$AR95)</f>
        <v>9969.7216082800005</v>
      </c>
      <c r="BT95" s="20">
        <f>SUM($BD95:$BE95)</f>
        <v>10601.98421359</v>
      </c>
      <c r="BU95" s="52">
        <f t="shared" si="11"/>
        <v>8635.0360145900013</v>
      </c>
      <c r="BV95" s="110">
        <f t="shared" si="15"/>
        <v>-18.552642216526738</v>
      </c>
      <c r="BW95" s="66"/>
      <c r="BX95" s="66"/>
    </row>
    <row r="96" spans="1:76" ht="20.100000000000001" customHeight="1" x14ac:dyDescent="0.2">
      <c r="A96" s="171"/>
      <c r="B96" s="18" t="s">
        <v>78</v>
      </c>
      <c r="C96" s="23"/>
      <c r="D96" s="42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130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130"/>
      <c r="AD96" s="42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130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130"/>
      <c r="BD96" s="42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130"/>
      <c r="BQ96" s="28"/>
      <c r="BR96" s="28"/>
      <c r="BS96" s="42"/>
      <c r="BT96" s="20"/>
      <c r="BU96" s="52"/>
      <c r="BV96" s="111"/>
      <c r="BW96" s="66"/>
      <c r="BX96" s="76"/>
    </row>
    <row r="97" spans="1:76" ht="20.100000000000001" customHeight="1" thickBot="1" x14ac:dyDescent="0.3">
      <c r="A97" s="171"/>
      <c r="B97" s="359" t="s">
        <v>12</v>
      </c>
      <c r="C97" s="360"/>
      <c r="D97" s="42">
        <v>1120.024865631</v>
      </c>
      <c r="E97" s="28">
        <v>910.10763817120005</v>
      </c>
      <c r="F97" s="28">
        <v>1082.5931793852001</v>
      </c>
      <c r="G97" s="28">
        <v>1341.1162657312</v>
      </c>
      <c r="H97" s="28">
        <v>1353.0383466474002</v>
      </c>
      <c r="I97" s="28">
        <v>1425.3155878388</v>
      </c>
      <c r="J97" s="28">
        <v>1106.0587566826</v>
      </c>
      <c r="K97" s="28">
        <v>1018.4416425624001</v>
      </c>
      <c r="L97" s="28">
        <v>1025.4746610919999</v>
      </c>
      <c r="M97" s="28">
        <v>1254.2761499226003</v>
      </c>
      <c r="N97" s="28">
        <v>1038.0479296348001</v>
      </c>
      <c r="O97" s="28">
        <v>1403.4373733128</v>
      </c>
      <c r="P97" s="130">
        <v>14077.932396611999</v>
      </c>
      <c r="Q97" s="28">
        <v>923.34840673460008</v>
      </c>
      <c r="R97" s="28">
        <v>774.93217612019998</v>
      </c>
      <c r="S97" s="28">
        <v>950.21848061000014</v>
      </c>
      <c r="T97" s="28">
        <v>860.84137037779999</v>
      </c>
      <c r="U97" s="28">
        <v>1061.6847236828</v>
      </c>
      <c r="V97" s="28">
        <v>1003.0056881305999</v>
      </c>
      <c r="W97" s="28">
        <v>808.58661870139997</v>
      </c>
      <c r="X97" s="28">
        <v>853.59290209200014</v>
      </c>
      <c r="Y97" s="28">
        <v>735.92954047620003</v>
      </c>
      <c r="Z97" s="28">
        <v>729.622140436</v>
      </c>
      <c r="AA97" s="28">
        <v>701.9802087214</v>
      </c>
      <c r="AB97" s="28">
        <v>849.19126815600009</v>
      </c>
      <c r="AC97" s="130">
        <v>10252.933524239001</v>
      </c>
      <c r="AD97" s="42">
        <v>602.19180881860007</v>
      </c>
      <c r="AE97" s="28">
        <v>662.03767356999992</v>
      </c>
      <c r="AF97" s="28">
        <v>907.64444671460001</v>
      </c>
      <c r="AG97" s="28">
        <v>724.00109752740013</v>
      </c>
      <c r="AH97" s="28">
        <v>1680.0353721242002</v>
      </c>
      <c r="AI97" s="28">
        <v>966.85152740540013</v>
      </c>
      <c r="AJ97" s="28">
        <v>792.07715398280004</v>
      </c>
      <c r="AK97" s="28">
        <v>802.01550743300004</v>
      </c>
      <c r="AL97" s="28">
        <v>712.15487078680007</v>
      </c>
      <c r="AM97" s="28">
        <v>969.0231752418</v>
      </c>
      <c r="AN97" s="28">
        <v>762.94957978260004</v>
      </c>
      <c r="AO97" s="28">
        <v>936.6336047740001</v>
      </c>
      <c r="AP97" s="130">
        <v>10517.615818161201</v>
      </c>
      <c r="AQ97" s="28">
        <v>683.00152891739992</v>
      </c>
      <c r="AR97" s="28">
        <v>540.61773863580004</v>
      </c>
      <c r="AS97" s="28">
        <v>724.73693131139999</v>
      </c>
      <c r="AT97" s="28">
        <v>804.45222717859997</v>
      </c>
      <c r="AU97" s="28">
        <v>776.54624644939997</v>
      </c>
      <c r="AV97" s="28">
        <v>798.6126118418</v>
      </c>
      <c r="AW97" s="28">
        <v>588.32294969980012</v>
      </c>
      <c r="AX97" s="28">
        <v>666.68372903160014</v>
      </c>
      <c r="AY97" s="28">
        <v>581.11187877260011</v>
      </c>
      <c r="AZ97" s="28">
        <v>702.06024708540008</v>
      </c>
      <c r="BA97" s="28">
        <v>579.02549236700008</v>
      </c>
      <c r="BB97" s="28">
        <v>716.63511174780001</v>
      </c>
      <c r="BC97" s="130">
        <v>8161.8066930385994</v>
      </c>
      <c r="BD97" s="42">
        <v>564.65817652440001</v>
      </c>
      <c r="BE97" s="28">
        <v>525</v>
      </c>
      <c r="BF97" s="28">
        <v>548.1611461732</v>
      </c>
      <c r="BG97" s="28">
        <v>533.0430340634</v>
      </c>
      <c r="BH97" s="28">
        <v>601.39858962540006</v>
      </c>
      <c r="BI97" s="28">
        <v>538.1625178132</v>
      </c>
      <c r="BJ97" s="28">
        <v>613.3811119436001</v>
      </c>
      <c r="BK97" s="28">
        <v>502.05580249440004</v>
      </c>
      <c r="BL97" s="28">
        <v>440.4206619162</v>
      </c>
      <c r="BM97" s="28">
        <v>544.21412752419997</v>
      </c>
      <c r="BN97" s="28">
        <v>419.11396606379998</v>
      </c>
      <c r="BO97" s="28">
        <v>582.49124689279995</v>
      </c>
      <c r="BP97" s="130">
        <v>6412.1003810345992</v>
      </c>
      <c r="BQ97" s="28">
        <v>407.97998623200004</v>
      </c>
      <c r="BR97" s="28">
        <v>371.13461835519996</v>
      </c>
      <c r="BS97" s="42">
        <f>SUM($AQ97:$AR97)</f>
        <v>1223.6192675532</v>
      </c>
      <c r="BT97" s="20">
        <f>SUM($BD97:$BE97)</f>
        <v>1089.6581765244</v>
      </c>
      <c r="BU97" s="52">
        <f t="shared" si="11"/>
        <v>779.11460458720001</v>
      </c>
      <c r="BV97" s="110">
        <f t="shared" ref="BV97:BV105" si="16">((BU97/BT97)-1)*100</f>
        <v>-28.499173284572343</v>
      </c>
      <c r="BW97" s="66"/>
      <c r="BX97" s="66"/>
    </row>
    <row r="98" spans="1:76" s="216" customFormat="1" ht="20.100000000000001" customHeight="1" thickBot="1" x14ac:dyDescent="0.35">
      <c r="A98" s="171"/>
      <c r="B98" s="92"/>
      <c r="C98" s="91" t="s">
        <v>76</v>
      </c>
      <c r="D98" s="97">
        <v>10451.720425029402</v>
      </c>
      <c r="E98" s="98">
        <v>8714.7033388664022</v>
      </c>
      <c r="F98" s="98">
        <v>11004.482087016973</v>
      </c>
      <c r="G98" s="98">
        <v>11116.109880410018</v>
      </c>
      <c r="H98" s="98">
        <v>11710.30497297199</v>
      </c>
      <c r="I98" s="98">
        <v>10990.161223948413</v>
      </c>
      <c r="J98" s="98">
        <v>10385.021806246807</v>
      </c>
      <c r="K98" s="98">
        <v>10787.260528856592</v>
      </c>
      <c r="L98" s="98">
        <v>10969.835685481572</v>
      </c>
      <c r="M98" s="98">
        <v>13439.643139325803</v>
      </c>
      <c r="N98" s="98">
        <v>10170.329130825196</v>
      </c>
      <c r="O98" s="98">
        <v>17848.535660517377</v>
      </c>
      <c r="P98" s="131">
        <v>137588.10787949653</v>
      </c>
      <c r="Q98" s="98">
        <v>9716.0368210186152</v>
      </c>
      <c r="R98" s="98">
        <v>8899.9407124214031</v>
      </c>
      <c r="S98" s="98">
        <v>10555.106403488422</v>
      </c>
      <c r="T98" s="98">
        <v>10335.466972295395</v>
      </c>
      <c r="U98" s="98">
        <v>13863.61741924259</v>
      </c>
      <c r="V98" s="98">
        <v>11090.002409574199</v>
      </c>
      <c r="W98" s="98">
        <v>10478.247962841609</v>
      </c>
      <c r="X98" s="98">
        <v>10759.493924914203</v>
      </c>
      <c r="Y98" s="98">
        <v>10970.740118961003</v>
      </c>
      <c r="Z98" s="98">
        <v>11756.4680518352</v>
      </c>
      <c r="AA98" s="98">
        <v>10219.605892714608</v>
      </c>
      <c r="AB98" s="98">
        <v>15104.231412085779</v>
      </c>
      <c r="AC98" s="131">
        <v>133748.95810139301</v>
      </c>
      <c r="AD98" s="97">
        <v>9173.9689177701839</v>
      </c>
      <c r="AE98" s="98">
        <v>7917.3736645589961</v>
      </c>
      <c r="AF98" s="98">
        <v>33674.276735287378</v>
      </c>
      <c r="AG98" s="98">
        <v>9295.2931485258032</v>
      </c>
      <c r="AH98" s="98">
        <v>10087.391557404622</v>
      </c>
      <c r="AI98" s="98">
        <v>11927.9020796854</v>
      </c>
      <c r="AJ98" s="98">
        <v>10558.199813353614</v>
      </c>
      <c r="AK98" s="98">
        <v>10490.946200102408</v>
      </c>
      <c r="AL98" s="98">
        <v>11512.029827096001</v>
      </c>
      <c r="AM98" s="98">
        <v>12137.945785541015</v>
      </c>
      <c r="AN98" s="98">
        <v>10610.451500241001</v>
      </c>
      <c r="AO98" s="98">
        <v>14613.418855895996</v>
      </c>
      <c r="AP98" s="131">
        <v>151999.19808546241</v>
      </c>
      <c r="AQ98" s="98">
        <v>9417.0889801806061</v>
      </c>
      <c r="AR98" s="98">
        <v>7610.4735910328091</v>
      </c>
      <c r="AS98" s="98">
        <v>9465.3314052374117</v>
      </c>
      <c r="AT98" s="98">
        <v>15538.952206707612</v>
      </c>
      <c r="AU98" s="98">
        <v>9714.4866701248138</v>
      </c>
      <c r="AV98" s="98">
        <v>9428.3175196508018</v>
      </c>
      <c r="AW98" s="98">
        <v>9539.0432288644006</v>
      </c>
      <c r="AX98" s="98">
        <v>10661.028586658211</v>
      </c>
      <c r="AY98" s="98">
        <v>9255.0157621444068</v>
      </c>
      <c r="AZ98" s="98">
        <v>11546.015403319785</v>
      </c>
      <c r="BA98" s="98">
        <v>11089.649358870625</v>
      </c>
      <c r="BB98" s="98">
        <v>15303.829595279814</v>
      </c>
      <c r="BC98" s="131">
        <v>128569.23230807128</v>
      </c>
      <c r="BD98" s="97">
        <v>11664.21408546261</v>
      </c>
      <c r="BE98" s="98">
        <v>10642.538389240004</v>
      </c>
      <c r="BF98" s="98">
        <v>9907.3335183642121</v>
      </c>
      <c r="BG98" s="98">
        <v>10676.066115487794</v>
      </c>
      <c r="BH98" s="98">
        <v>11534.240772732403</v>
      </c>
      <c r="BI98" s="98">
        <v>13175.135454234211</v>
      </c>
      <c r="BJ98" s="98">
        <v>15727.691418040376</v>
      </c>
      <c r="BK98" s="98">
        <v>14165.094185156011</v>
      </c>
      <c r="BL98" s="98">
        <v>12426.126337268402</v>
      </c>
      <c r="BM98" s="98">
        <v>12247.457996747584</v>
      </c>
      <c r="BN98" s="98">
        <v>9072.4301985685797</v>
      </c>
      <c r="BO98" s="98">
        <v>14033.711120001586</v>
      </c>
      <c r="BP98" s="131">
        <v>145272.03959130376</v>
      </c>
      <c r="BQ98" s="98">
        <v>10848.424107984629</v>
      </c>
      <c r="BR98" s="98">
        <v>10480.319978302186</v>
      </c>
      <c r="BS98" s="97">
        <f>SUM($AQ98:$AR98)</f>
        <v>17027.562571213413</v>
      </c>
      <c r="BT98" s="120">
        <f>SUM($BD98:$BE98)</f>
        <v>22306.752474702615</v>
      </c>
      <c r="BU98" s="121">
        <f t="shared" si="11"/>
        <v>21328.744086286817</v>
      </c>
      <c r="BV98" s="175">
        <f t="shared" si="16"/>
        <v>-4.3843602493232714</v>
      </c>
      <c r="BW98" s="66"/>
      <c r="BX98" s="66"/>
    </row>
    <row r="99" spans="1:76" ht="20.100000000000001" customHeight="1" x14ac:dyDescent="0.2">
      <c r="A99" s="171"/>
      <c r="B99" s="18" t="s">
        <v>85</v>
      </c>
      <c r="C99" s="23"/>
      <c r="D99" s="125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178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178"/>
      <c r="AD99" s="125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178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178"/>
      <c r="BD99" s="125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178"/>
      <c r="BQ99" s="84"/>
      <c r="BR99" s="84"/>
      <c r="BS99" s="227"/>
      <c r="BT99" s="20"/>
      <c r="BU99" s="52"/>
      <c r="BV99" s="111"/>
      <c r="BW99" s="66"/>
      <c r="BX99" s="66"/>
    </row>
    <row r="100" spans="1:76" s="215" customFormat="1" ht="20.100000000000001" customHeight="1" x14ac:dyDescent="0.25">
      <c r="A100" s="171"/>
      <c r="B100" s="359" t="s">
        <v>12</v>
      </c>
      <c r="C100" s="360"/>
      <c r="D100" s="42">
        <v>8695.20356584</v>
      </c>
      <c r="E100" s="28">
        <v>7209.0484000000024</v>
      </c>
      <c r="F100" s="28">
        <v>9121.2537482699736</v>
      </c>
      <c r="G100" s="28">
        <v>8903.5470420500224</v>
      </c>
      <c r="H100" s="28">
        <v>9967.4538758099916</v>
      </c>
      <c r="I100" s="28">
        <v>9003.3316903700143</v>
      </c>
      <c r="J100" s="28">
        <v>8708.1227375600083</v>
      </c>
      <c r="K100" s="28">
        <v>8968.009411999994</v>
      </c>
      <c r="L100" s="28">
        <v>9241.6473625099734</v>
      </c>
      <c r="M100" s="28">
        <v>10372.877755270001</v>
      </c>
      <c r="N100" s="28">
        <v>8860.7687354399968</v>
      </c>
      <c r="O100" s="28">
        <v>16020.163578349975</v>
      </c>
      <c r="P100" s="130">
        <v>115071.42790346996</v>
      </c>
      <c r="Q100" s="28">
        <v>8285.4380972700164</v>
      </c>
      <c r="R100" s="28">
        <v>7459.397358940003</v>
      </c>
      <c r="S100" s="28">
        <v>9220.8380777400216</v>
      </c>
      <c r="T100" s="28">
        <v>8745.5365859699978</v>
      </c>
      <c r="U100" s="28">
        <v>12222.55712723999</v>
      </c>
      <c r="V100" s="28">
        <v>9419.8190195900024</v>
      </c>
      <c r="W100" s="28">
        <v>9327.3204353100118</v>
      </c>
      <c r="X100" s="28">
        <v>9622.2667818300033</v>
      </c>
      <c r="Y100" s="28">
        <v>9791.8753697800021</v>
      </c>
      <c r="Z100" s="28">
        <v>10621.290420529998</v>
      </c>
      <c r="AA100" s="28">
        <v>9216.7796457200075</v>
      </c>
      <c r="AB100" s="28">
        <v>13908.65082077998</v>
      </c>
      <c r="AC100" s="130">
        <v>117841.76974070002</v>
      </c>
      <c r="AD100" s="42">
        <v>8290.6296536999853</v>
      </c>
      <c r="AE100" s="28">
        <v>7147.1418878599961</v>
      </c>
      <c r="AF100" s="28">
        <v>27948.931100129972</v>
      </c>
      <c r="AG100" s="28">
        <v>8473.9422716100034</v>
      </c>
      <c r="AH100" s="28">
        <v>9155.4144883200242</v>
      </c>
      <c r="AI100" s="28">
        <v>10990.511559730001</v>
      </c>
      <c r="AJ100" s="28">
        <v>9712.096398170017</v>
      </c>
      <c r="AK100" s="28">
        <v>9659.2241192400088</v>
      </c>
      <c r="AL100" s="28">
        <v>10689.003425570001</v>
      </c>
      <c r="AM100" s="28">
        <v>11292.359610310015</v>
      </c>
      <c r="AN100" s="28">
        <v>9812.5424039000009</v>
      </c>
      <c r="AO100" s="28">
        <v>13726.337478769996</v>
      </c>
      <c r="AP100" s="130">
        <v>136898.13439731003</v>
      </c>
      <c r="AQ100" s="28">
        <v>8730.9717241900053</v>
      </c>
      <c r="AR100" s="28">
        <v>7037.1099205700084</v>
      </c>
      <c r="AS100" s="28">
        <v>8745.8731403400125</v>
      </c>
      <c r="AT100" s="28">
        <v>14673.918313510014</v>
      </c>
      <c r="AU100" s="28">
        <v>8947.8322357300131</v>
      </c>
      <c r="AV100" s="28">
        <v>8649.9861366300011</v>
      </c>
      <c r="AW100" s="28">
        <v>8857.2948885200021</v>
      </c>
      <c r="AX100" s="28">
        <v>9988.1916413000126</v>
      </c>
      <c r="AY100" s="28">
        <v>8635.1403034300074</v>
      </c>
      <c r="AZ100" s="28">
        <v>10803.930911279986</v>
      </c>
      <c r="BA100" s="28">
        <v>10428.127621030024</v>
      </c>
      <c r="BB100" s="28">
        <v>14514.243681510014</v>
      </c>
      <c r="BC100" s="130">
        <v>120012.62051804009</v>
      </c>
      <c r="BD100" s="42">
        <v>11119.899905250009</v>
      </c>
      <c r="BE100" s="28">
        <v>9975.3526492500041</v>
      </c>
      <c r="BF100" s="28">
        <v>9289.5150174100127</v>
      </c>
      <c r="BG100" s="28">
        <v>10067.376979639994</v>
      </c>
      <c r="BH100" s="28">
        <v>10866.342482210002</v>
      </c>
      <c r="BI100" s="28">
        <v>12576.303135180011</v>
      </c>
      <c r="BJ100" s="28">
        <v>15135.509895259976</v>
      </c>
      <c r="BK100" s="28">
        <v>13605.809573130011</v>
      </c>
      <c r="BL100" s="28">
        <v>11886.713294140003</v>
      </c>
      <c r="BM100" s="28">
        <v>11638.355721309983</v>
      </c>
      <c r="BN100" s="28">
        <v>8617.9911483299802</v>
      </c>
      <c r="BO100" s="28">
        <v>12861.106534409986</v>
      </c>
      <c r="BP100" s="130">
        <v>137640.27633551997</v>
      </c>
      <c r="BQ100" s="28">
        <v>10187.058120270029</v>
      </c>
      <c r="BR100" s="28">
        <v>10013.978215739986</v>
      </c>
      <c r="BS100" s="42">
        <f>SUM($AQ100:$AR100)</f>
        <v>15768.081644760014</v>
      </c>
      <c r="BT100" s="20">
        <f>SUM($BD100:$BE100)</f>
        <v>21095.252554500014</v>
      </c>
      <c r="BU100" s="52">
        <f t="shared" si="11"/>
        <v>20201.036336010016</v>
      </c>
      <c r="BV100" s="110">
        <f t="shared" ref="BV100" si="17">((BU100/BT100)-1)*100</f>
        <v>-4.238945308570119</v>
      </c>
      <c r="BW100" s="66"/>
      <c r="BX100" s="66"/>
    </row>
    <row r="101" spans="1:76" ht="20.100000000000001" customHeight="1" x14ac:dyDescent="0.2">
      <c r="A101" s="171"/>
      <c r="B101" s="18" t="s">
        <v>86</v>
      </c>
      <c r="C101" s="23"/>
      <c r="D101" s="42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130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130"/>
      <c r="AD101" s="42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130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130"/>
      <c r="BD101" s="42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130"/>
      <c r="BQ101" s="28"/>
      <c r="BR101" s="28"/>
      <c r="BS101" s="42"/>
      <c r="BT101" s="20"/>
      <c r="BU101" s="52"/>
      <c r="BV101" s="111"/>
      <c r="BW101" s="66"/>
      <c r="BX101" s="76"/>
    </row>
    <row r="102" spans="1:76" ht="20.100000000000001" customHeight="1" thickBot="1" x14ac:dyDescent="0.3">
      <c r="A102" s="171"/>
      <c r="B102" s="361" t="s">
        <v>12</v>
      </c>
      <c r="C102" s="362"/>
      <c r="D102" s="70">
        <v>1756.5168591894019</v>
      </c>
      <c r="E102" s="71">
        <v>1505.6549388663989</v>
      </c>
      <c r="F102" s="71">
        <v>1883.2283387469993</v>
      </c>
      <c r="G102" s="71">
        <v>2212.5628383599965</v>
      </c>
      <c r="H102" s="71">
        <v>1742.8510971619978</v>
      </c>
      <c r="I102" s="71">
        <v>1986.8295335783996</v>
      </c>
      <c r="J102" s="71">
        <v>1676.8990686867976</v>
      </c>
      <c r="K102" s="71">
        <v>1819.2511168565984</v>
      </c>
      <c r="L102" s="71">
        <v>1728.1883229715977</v>
      </c>
      <c r="M102" s="71">
        <v>3066.765384055801</v>
      </c>
      <c r="N102" s="71">
        <v>1309.5603953851983</v>
      </c>
      <c r="O102" s="71">
        <v>1828.3720821674015</v>
      </c>
      <c r="P102" s="123">
        <v>22516.679976026586</v>
      </c>
      <c r="Q102" s="71">
        <v>1430.5987237485981</v>
      </c>
      <c r="R102" s="71">
        <v>1440.5433534814001</v>
      </c>
      <c r="S102" s="71">
        <v>1334.2683257484002</v>
      </c>
      <c r="T102" s="71">
        <v>1589.9303863253974</v>
      </c>
      <c r="U102" s="71">
        <v>1641.0602920026001</v>
      </c>
      <c r="V102" s="71">
        <v>1670.1833899841974</v>
      </c>
      <c r="W102" s="71">
        <v>1150.9275275315983</v>
      </c>
      <c r="X102" s="71">
        <v>1137.2271430841997</v>
      </c>
      <c r="Y102" s="71">
        <v>1178.8647491810002</v>
      </c>
      <c r="Z102" s="71">
        <v>1135.1776313052005</v>
      </c>
      <c r="AA102" s="71">
        <v>1002.8262469946</v>
      </c>
      <c r="AB102" s="71">
        <v>1195.5805913057993</v>
      </c>
      <c r="AC102" s="123">
        <v>15907.18836069299</v>
      </c>
      <c r="AD102" s="70">
        <v>883.33926407019931</v>
      </c>
      <c r="AE102" s="71">
        <v>770.23177669899962</v>
      </c>
      <c r="AF102" s="71">
        <v>5725.3456351574023</v>
      </c>
      <c r="AG102" s="71">
        <v>821.35087691580054</v>
      </c>
      <c r="AH102" s="71">
        <v>931.97706908459793</v>
      </c>
      <c r="AI102" s="71">
        <v>937.39051995539921</v>
      </c>
      <c r="AJ102" s="71">
        <v>846.10341518359769</v>
      </c>
      <c r="AK102" s="71">
        <v>831.72208086239971</v>
      </c>
      <c r="AL102" s="71">
        <v>823.02640152599906</v>
      </c>
      <c r="AM102" s="71">
        <v>845.58617523099974</v>
      </c>
      <c r="AN102" s="71">
        <v>797.90909634099933</v>
      </c>
      <c r="AO102" s="71">
        <v>887.08137712599921</v>
      </c>
      <c r="AP102" s="123">
        <v>15101.063688152393</v>
      </c>
      <c r="AQ102" s="71">
        <v>686.11725599060003</v>
      </c>
      <c r="AR102" s="71">
        <v>573.36367046280031</v>
      </c>
      <c r="AS102" s="71">
        <v>719.45826489739966</v>
      </c>
      <c r="AT102" s="71">
        <v>865.03389319759879</v>
      </c>
      <c r="AU102" s="71">
        <v>766.65443439479998</v>
      </c>
      <c r="AV102" s="71">
        <v>778.3313830208009</v>
      </c>
      <c r="AW102" s="71">
        <v>681.74834034439903</v>
      </c>
      <c r="AX102" s="71">
        <v>672.83694535819814</v>
      </c>
      <c r="AY102" s="71">
        <v>619.87545871439897</v>
      </c>
      <c r="AZ102" s="71">
        <v>742.08449203979956</v>
      </c>
      <c r="BA102" s="71">
        <v>661.52173784060176</v>
      </c>
      <c r="BB102" s="71">
        <v>789.58591376979996</v>
      </c>
      <c r="BC102" s="123">
        <v>8556.6117900311983</v>
      </c>
      <c r="BD102" s="70">
        <v>544.31418021260038</v>
      </c>
      <c r="BE102" s="71">
        <v>667.18573999000046</v>
      </c>
      <c r="BF102" s="71">
        <v>617.81850095419998</v>
      </c>
      <c r="BG102" s="71">
        <v>608.68913584780057</v>
      </c>
      <c r="BH102" s="71">
        <v>667.89829052239975</v>
      </c>
      <c r="BI102" s="71">
        <v>598.83231905420007</v>
      </c>
      <c r="BJ102" s="71">
        <v>592.18152278040031</v>
      </c>
      <c r="BK102" s="71">
        <v>559.28461202599976</v>
      </c>
      <c r="BL102" s="71">
        <v>539.41304312839929</v>
      </c>
      <c r="BM102" s="71">
        <v>609.10227543760004</v>
      </c>
      <c r="BN102" s="71">
        <v>454.43905023860015</v>
      </c>
      <c r="BO102" s="71">
        <v>1172.6045855916002</v>
      </c>
      <c r="BP102" s="123">
        <v>7631.7632557838015</v>
      </c>
      <c r="BQ102" s="71">
        <v>661.36598771459956</v>
      </c>
      <c r="BR102" s="71">
        <v>466.34176256219968</v>
      </c>
      <c r="BS102" s="70">
        <f t="shared" ref="BS102:BS108" si="18">SUM($AQ102:$AR102)</f>
        <v>1259.4809264534003</v>
      </c>
      <c r="BT102" s="151">
        <f t="shared" ref="BT102:BT108" si="19">SUM($BD102:$BE102)</f>
        <v>1211.4999202026008</v>
      </c>
      <c r="BU102" s="222">
        <f t="shared" si="11"/>
        <v>1127.7077502767993</v>
      </c>
      <c r="BV102" s="112">
        <f t="shared" ref="BV102" si="20">((BU102/BT102)-1)*100</f>
        <v>-6.9163991287584103</v>
      </c>
      <c r="BW102" s="66"/>
      <c r="BX102" s="66"/>
    </row>
    <row r="103" spans="1:76" ht="20.100000000000001" customHeight="1" thickBot="1" x14ac:dyDescent="0.3">
      <c r="A103" s="171"/>
      <c r="B103" s="93"/>
      <c r="C103" s="91" t="s">
        <v>79</v>
      </c>
      <c r="D103" s="88">
        <v>151271</v>
      </c>
      <c r="E103" s="89">
        <v>144557</v>
      </c>
      <c r="F103" s="89">
        <v>179014</v>
      </c>
      <c r="G103" s="89">
        <v>166654</v>
      </c>
      <c r="H103" s="89">
        <v>160733</v>
      </c>
      <c r="I103" s="89">
        <v>174771</v>
      </c>
      <c r="J103" s="89">
        <v>170182</v>
      </c>
      <c r="K103" s="89">
        <v>164895</v>
      </c>
      <c r="L103" s="89">
        <v>172088</v>
      </c>
      <c r="M103" s="89">
        <v>181836</v>
      </c>
      <c r="N103" s="89">
        <v>169466</v>
      </c>
      <c r="O103" s="89">
        <v>199173</v>
      </c>
      <c r="P103" s="129">
        <v>2034640</v>
      </c>
      <c r="Q103" s="89">
        <v>141639</v>
      </c>
      <c r="R103" s="89">
        <v>144167</v>
      </c>
      <c r="S103" s="89">
        <v>167426</v>
      </c>
      <c r="T103" s="89">
        <v>159970</v>
      </c>
      <c r="U103" s="89">
        <v>158825</v>
      </c>
      <c r="V103" s="89">
        <v>168744</v>
      </c>
      <c r="W103" s="89">
        <v>159753</v>
      </c>
      <c r="X103" s="89">
        <v>171891</v>
      </c>
      <c r="Y103" s="89">
        <v>162882</v>
      </c>
      <c r="Z103" s="89">
        <v>161065</v>
      </c>
      <c r="AA103" s="89">
        <v>163261</v>
      </c>
      <c r="AB103" s="89">
        <v>181790</v>
      </c>
      <c r="AC103" s="129">
        <v>1941413</v>
      </c>
      <c r="AD103" s="88">
        <v>140733</v>
      </c>
      <c r="AE103" s="89">
        <v>127746</v>
      </c>
      <c r="AF103" s="89">
        <v>176766</v>
      </c>
      <c r="AG103" s="89">
        <v>139353</v>
      </c>
      <c r="AH103" s="89">
        <v>164826</v>
      </c>
      <c r="AI103" s="89">
        <v>156446</v>
      </c>
      <c r="AJ103" s="89">
        <v>155356</v>
      </c>
      <c r="AK103" s="89">
        <v>162598</v>
      </c>
      <c r="AL103" s="89">
        <v>149533</v>
      </c>
      <c r="AM103" s="89">
        <v>164008</v>
      </c>
      <c r="AN103" s="89">
        <v>156880</v>
      </c>
      <c r="AO103" s="89">
        <v>163198</v>
      </c>
      <c r="AP103" s="129">
        <v>1857443</v>
      </c>
      <c r="AQ103" s="89">
        <v>134939</v>
      </c>
      <c r="AR103" s="89">
        <v>120348</v>
      </c>
      <c r="AS103" s="89">
        <v>146733</v>
      </c>
      <c r="AT103" s="89">
        <v>149748</v>
      </c>
      <c r="AU103" s="89">
        <v>149633</v>
      </c>
      <c r="AV103" s="89">
        <v>148583</v>
      </c>
      <c r="AW103" s="89">
        <v>151572</v>
      </c>
      <c r="AX103" s="89">
        <v>152024</v>
      </c>
      <c r="AY103" s="89">
        <v>134406</v>
      </c>
      <c r="AZ103" s="89">
        <v>160037</v>
      </c>
      <c r="BA103" s="89">
        <v>146252</v>
      </c>
      <c r="BB103" s="89">
        <v>149764</v>
      </c>
      <c r="BC103" s="129">
        <v>1744039</v>
      </c>
      <c r="BD103" s="88">
        <v>133028</v>
      </c>
      <c r="BE103" s="89">
        <v>129382</v>
      </c>
      <c r="BF103" s="89">
        <v>128108</v>
      </c>
      <c r="BG103" s="89">
        <v>138947</v>
      </c>
      <c r="BH103" s="89">
        <v>142935</v>
      </c>
      <c r="BI103" s="89">
        <v>124459</v>
      </c>
      <c r="BJ103" s="89">
        <v>149533</v>
      </c>
      <c r="BK103" s="89">
        <v>139396</v>
      </c>
      <c r="BL103" s="89">
        <v>136433</v>
      </c>
      <c r="BM103" s="89">
        <v>121631</v>
      </c>
      <c r="BN103" s="89">
        <v>100644</v>
      </c>
      <c r="BO103" s="89">
        <v>144585</v>
      </c>
      <c r="BP103" s="129">
        <v>1589081</v>
      </c>
      <c r="BQ103" s="89">
        <v>120994</v>
      </c>
      <c r="BR103" s="89">
        <v>105304</v>
      </c>
      <c r="BS103" s="88">
        <f t="shared" si="18"/>
        <v>255287</v>
      </c>
      <c r="BT103" s="120">
        <f t="shared" si="19"/>
        <v>262410</v>
      </c>
      <c r="BU103" s="121">
        <f t="shared" si="11"/>
        <v>226298</v>
      </c>
      <c r="BV103" s="175">
        <f t="shared" si="16"/>
        <v>-13.761670668038562</v>
      </c>
      <c r="BW103" s="66"/>
      <c r="BX103" s="66"/>
    </row>
    <row r="104" spans="1:76" s="215" customFormat="1" ht="20.100000000000001" customHeight="1" x14ac:dyDescent="0.25">
      <c r="A104" s="171"/>
      <c r="B104" s="13" t="s">
        <v>82</v>
      </c>
      <c r="C104" s="282"/>
      <c r="D104" s="36">
        <v>132608</v>
      </c>
      <c r="E104" s="17">
        <v>126610</v>
      </c>
      <c r="F104" s="17">
        <v>157286</v>
      </c>
      <c r="G104" s="17">
        <v>146642</v>
      </c>
      <c r="H104" s="17">
        <v>141581</v>
      </c>
      <c r="I104" s="17">
        <v>154489</v>
      </c>
      <c r="J104" s="17">
        <v>150729</v>
      </c>
      <c r="K104" s="17">
        <v>146170</v>
      </c>
      <c r="L104" s="17">
        <v>153002</v>
      </c>
      <c r="M104" s="17">
        <v>161733</v>
      </c>
      <c r="N104" s="17">
        <v>150610</v>
      </c>
      <c r="O104" s="17">
        <v>178264</v>
      </c>
      <c r="P104" s="179">
        <v>1799724</v>
      </c>
      <c r="Q104" s="17">
        <v>126562</v>
      </c>
      <c r="R104" s="17">
        <v>128491</v>
      </c>
      <c r="S104" s="17">
        <v>149183</v>
      </c>
      <c r="T104" s="17">
        <v>142964</v>
      </c>
      <c r="U104" s="17">
        <v>141928</v>
      </c>
      <c r="V104" s="17">
        <v>151083</v>
      </c>
      <c r="W104" s="17">
        <v>143667</v>
      </c>
      <c r="X104" s="17">
        <v>154872</v>
      </c>
      <c r="Y104" s="17">
        <v>147019</v>
      </c>
      <c r="Z104" s="17">
        <v>145613</v>
      </c>
      <c r="AA104" s="17">
        <v>147924</v>
      </c>
      <c r="AB104" s="17">
        <v>165916</v>
      </c>
      <c r="AC104" s="179">
        <v>1745222</v>
      </c>
      <c r="AD104" s="36">
        <v>128132</v>
      </c>
      <c r="AE104" s="17">
        <v>115791</v>
      </c>
      <c r="AF104" s="17">
        <v>160667</v>
      </c>
      <c r="AG104" s="17">
        <v>126663</v>
      </c>
      <c r="AH104" s="17">
        <v>149836</v>
      </c>
      <c r="AI104" s="17">
        <v>142429</v>
      </c>
      <c r="AJ104" s="17">
        <v>141826</v>
      </c>
      <c r="AK104" s="17">
        <v>148882</v>
      </c>
      <c r="AL104" s="17">
        <v>136904</v>
      </c>
      <c r="AM104" s="17">
        <v>150498</v>
      </c>
      <c r="AN104" s="17">
        <v>144210</v>
      </c>
      <c r="AO104" s="17">
        <v>150725</v>
      </c>
      <c r="AP104" s="179">
        <v>1696563</v>
      </c>
      <c r="AQ104" s="17">
        <v>124442</v>
      </c>
      <c r="AR104" s="17">
        <v>110262</v>
      </c>
      <c r="AS104" s="17">
        <v>134893</v>
      </c>
      <c r="AT104" s="17">
        <v>137909</v>
      </c>
      <c r="AU104" s="17">
        <v>137808</v>
      </c>
      <c r="AV104" s="17">
        <v>137515</v>
      </c>
      <c r="AW104" s="17">
        <v>140414</v>
      </c>
      <c r="AX104" s="17">
        <v>141040</v>
      </c>
      <c r="AY104" s="17">
        <v>124611</v>
      </c>
      <c r="AZ104" s="17">
        <v>148336</v>
      </c>
      <c r="BA104" s="17">
        <v>136268</v>
      </c>
      <c r="BB104" s="17">
        <v>140034</v>
      </c>
      <c r="BC104" s="179">
        <v>1613532</v>
      </c>
      <c r="BD104" s="36">
        <v>124101</v>
      </c>
      <c r="BE104" s="17">
        <v>120320</v>
      </c>
      <c r="BF104" s="17">
        <v>119206</v>
      </c>
      <c r="BG104" s="17">
        <v>129387</v>
      </c>
      <c r="BH104" s="17">
        <v>133489</v>
      </c>
      <c r="BI104" s="17">
        <v>116241</v>
      </c>
      <c r="BJ104" s="17">
        <v>139918</v>
      </c>
      <c r="BK104" s="17">
        <v>130675</v>
      </c>
      <c r="BL104" s="17">
        <v>128233</v>
      </c>
      <c r="BM104" s="17">
        <v>114197</v>
      </c>
      <c r="BN104" s="17">
        <v>94257</v>
      </c>
      <c r="BO104" s="17">
        <v>135937</v>
      </c>
      <c r="BP104" s="179">
        <v>1485961</v>
      </c>
      <c r="BQ104" s="17">
        <v>113604</v>
      </c>
      <c r="BR104" s="17">
        <v>98844</v>
      </c>
      <c r="BS104" s="36">
        <f t="shared" si="18"/>
        <v>234704</v>
      </c>
      <c r="BT104" s="146">
        <f t="shared" si="19"/>
        <v>244421</v>
      </c>
      <c r="BU104" s="225">
        <f t="shared" si="11"/>
        <v>212448</v>
      </c>
      <c r="BV104" s="236">
        <f t="shared" si="16"/>
        <v>-13.081118234521583</v>
      </c>
      <c r="BW104" s="66"/>
      <c r="BX104" s="74"/>
    </row>
    <row r="105" spans="1:76" s="215" customFormat="1" ht="20.100000000000001" customHeight="1" thickBot="1" x14ac:dyDescent="0.3">
      <c r="A105" s="171"/>
      <c r="B105" s="18" t="s">
        <v>81</v>
      </c>
      <c r="C105" s="283"/>
      <c r="D105" s="42">
        <v>18663</v>
      </c>
      <c r="E105" s="28">
        <v>17947</v>
      </c>
      <c r="F105" s="28">
        <v>21728</v>
      </c>
      <c r="G105" s="28">
        <v>20012</v>
      </c>
      <c r="H105" s="28">
        <v>19152</v>
      </c>
      <c r="I105" s="28">
        <v>20282</v>
      </c>
      <c r="J105" s="28">
        <v>19453</v>
      </c>
      <c r="K105" s="28">
        <v>18725</v>
      </c>
      <c r="L105" s="28">
        <v>19086</v>
      </c>
      <c r="M105" s="28">
        <v>20103</v>
      </c>
      <c r="N105" s="28">
        <v>18856</v>
      </c>
      <c r="O105" s="28">
        <v>20909</v>
      </c>
      <c r="P105" s="130">
        <v>234916</v>
      </c>
      <c r="Q105" s="28">
        <v>15077</v>
      </c>
      <c r="R105" s="28">
        <v>15676</v>
      </c>
      <c r="S105" s="28">
        <v>18243</v>
      </c>
      <c r="T105" s="28">
        <v>17006</v>
      </c>
      <c r="U105" s="28">
        <v>16897</v>
      </c>
      <c r="V105" s="28">
        <v>17661</v>
      </c>
      <c r="W105" s="28">
        <v>16086</v>
      </c>
      <c r="X105" s="28">
        <v>17019</v>
      </c>
      <c r="Y105" s="28">
        <v>15863</v>
      </c>
      <c r="Z105" s="28">
        <v>15452</v>
      </c>
      <c r="AA105" s="28">
        <v>15337</v>
      </c>
      <c r="AB105" s="28">
        <v>15874</v>
      </c>
      <c r="AC105" s="130">
        <v>196191</v>
      </c>
      <c r="AD105" s="42">
        <v>12601</v>
      </c>
      <c r="AE105" s="28">
        <v>11955</v>
      </c>
      <c r="AF105" s="28">
        <v>16099</v>
      </c>
      <c r="AG105" s="28">
        <v>12690</v>
      </c>
      <c r="AH105" s="28">
        <v>14990</v>
      </c>
      <c r="AI105" s="28">
        <v>14017</v>
      </c>
      <c r="AJ105" s="28">
        <v>13530</v>
      </c>
      <c r="AK105" s="28">
        <v>13716</v>
      </c>
      <c r="AL105" s="28">
        <v>12629</v>
      </c>
      <c r="AM105" s="28">
        <v>13510</v>
      </c>
      <c r="AN105" s="28">
        <v>12670</v>
      </c>
      <c r="AO105" s="28">
        <v>12473</v>
      </c>
      <c r="AP105" s="130">
        <v>160880</v>
      </c>
      <c r="AQ105" s="28">
        <v>10497</v>
      </c>
      <c r="AR105" s="28">
        <v>10086</v>
      </c>
      <c r="AS105" s="28">
        <v>11840</v>
      </c>
      <c r="AT105" s="28">
        <v>11839</v>
      </c>
      <c r="AU105" s="28">
        <v>11825</v>
      </c>
      <c r="AV105" s="28">
        <v>11068</v>
      </c>
      <c r="AW105" s="28">
        <v>11158</v>
      </c>
      <c r="AX105" s="28">
        <v>10984</v>
      </c>
      <c r="AY105" s="28">
        <v>9795</v>
      </c>
      <c r="AZ105" s="28">
        <v>11701</v>
      </c>
      <c r="BA105" s="28">
        <v>9984</v>
      </c>
      <c r="BB105" s="28">
        <v>9730</v>
      </c>
      <c r="BC105" s="130">
        <v>130507</v>
      </c>
      <c r="BD105" s="42">
        <v>8927</v>
      </c>
      <c r="BE105" s="28">
        <v>9062</v>
      </c>
      <c r="BF105" s="28">
        <v>8902</v>
      </c>
      <c r="BG105" s="28">
        <v>9560</v>
      </c>
      <c r="BH105" s="28">
        <v>9446</v>
      </c>
      <c r="BI105" s="28">
        <v>8218</v>
      </c>
      <c r="BJ105" s="28">
        <v>9615</v>
      </c>
      <c r="BK105" s="28">
        <v>8721</v>
      </c>
      <c r="BL105" s="28">
        <v>8200</v>
      </c>
      <c r="BM105" s="28">
        <v>7434</v>
      </c>
      <c r="BN105" s="28">
        <v>6387</v>
      </c>
      <c r="BO105" s="28">
        <v>8648</v>
      </c>
      <c r="BP105" s="130">
        <v>103120</v>
      </c>
      <c r="BQ105" s="28">
        <v>7390</v>
      </c>
      <c r="BR105" s="28">
        <v>6460</v>
      </c>
      <c r="BS105" s="42">
        <f t="shared" si="18"/>
        <v>20583</v>
      </c>
      <c r="BT105" s="20">
        <f t="shared" si="19"/>
        <v>17989</v>
      </c>
      <c r="BU105" s="52">
        <f t="shared" si="11"/>
        <v>13850</v>
      </c>
      <c r="BV105" s="112">
        <f t="shared" si="16"/>
        <v>-23.008505197620764</v>
      </c>
      <c r="BW105" s="66"/>
      <c r="BX105" s="76"/>
    </row>
    <row r="106" spans="1:76" ht="20.100000000000001" customHeight="1" thickBot="1" x14ac:dyDescent="0.3">
      <c r="A106" s="171"/>
      <c r="B106" s="93"/>
      <c r="C106" s="91" t="s">
        <v>80</v>
      </c>
      <c r="D106" s="88">
        <v>310884</v>
      </c>
      <c r="E106" s="89">
        <v>281290</v>
      </c>
      <c r="F106" s="89">
        <v>350632</v>
      </c>
      <c r="G106" s="89">
        <v>346902</v>
      </c>
      <c r="H106" s="89">
        <v>364045</v>
      </c>
      <c r="I106" s="89">
        <v>329026</v>
      </c>
      <c r="J106" s="89">
        <v>342674</v>
      </c>
      <c r="K106" s="89">
        <v>343995</v>
      </c>
      <c r="L106" s="89">
        <v>370728</v>
      </c>
      <c r="M106" s="89">
        <v>400981</v>
      </c>
      <c r="N106" s="89">
        <v>355404</v>
      </c>
      <c r="O106" s="89">
        <v>490200</v>
      </c>
      <c r="P106" s="129">
        <v>4286761</v>
      </c>
      <c r="Q106" s="89">
        <v>289382</v>
      </c>
      <c r="R106" s="89">
        <v>263930</v>
      </c>
      <c r="S106" s="89">
        <v>332848</v>
      </c>
      <c r="T106" s="89">
        <v>329949</v>
      </c>
      <c r="U106" s="89">
        <v>335402</v>
      </c>
      <c r="V106" s="89">
        <v>353228</v>
      </c>
      <c r="W106" s="89">
        <v>357843</v>
      </c>
      <c r="X106" s="89">
        <v>364210</v>
      </c>
      <c r="Y106" s="89">
        <v>359006</v>
      </c>
      <c r="Z106" s="89">
        <v>351681</v>
      </c>
      <c r="AA106" s="89">
        <v>354528</v>
      </c>
      <c r="AB106" s="89">
        <v>443685</v>
      </c>
      <c r="AC106" s="129">
        <v>4135692</v>
      </c>
      <c r="AD106" s="88">
        <v>284324</v>
      </c>
      <c r="AE106" s="89">
        <v>266768</v>
      </c>
      <c r="AF106" s="89">
        <v>334701</v>
      </c>
      <c r="AG106" s="89">
        <v>308348</v>
      </c>
      <c r="AH106" s="89">
        <v>344564</v>
      </c>
      <c r="AI106" s="89">
        <v>334680</v>
      </c>
      <c r="AJ106" s="89">
        <v>339190</v>
      </c>
      <c r="AK106" s="89">
        <v>348946</v>
      </c>
      <c r="AL106" s="89">
        <v>337561</v>
      </c>
      <c r="AM106" s="89">
        <v>349998</v>
      </c>
      <c r="AN106" s="89">
        <v>343839</v>
      </c>
      <c r="AO106" s="89">
        <v>410749</v>
      </c>
      <c r="AP106" s="129">
        <v>4003668</v>
      </c>
      <c r="AQ106" s="89">
        <v>279125</v>
      </c>
      <c r="AR106" s="89">
        <v>247055</v>
      </c>
      <c r="AS106" s="89">
        <v>319589</v>
      </c>
      <c r="AT106" s="89">
        <v>316721</v>
      </c>
      <c r="AU106" s="89">
        <v>323604</v>
      </c>
      <c r="AV106" s="89">
        <v>327535</v>
      </c>
      <c r="AW106" s="89">
        <v>328879</v>
      </c>
      <c r="AX106" s="89">
        <v>339185</v>
      </c>
      <c r="AY106" s="89">
        <v>307509</v>
      </c>
      <c r="AZ106" s="89">
        <v>352772</v>
      </c>
      <c r="BA106" s="89">
        <v>333396</v>
      </c>
      <c r="BB106" s="89">
        <v>381956</v>
      </c>
      <c r="BC106" s="129">
        <v>3857326</v>
      </c>
      <c r="BD106" s="88">
        <v>283981</v>
      </c>
      <c r="BE106" s="89">
        <v>270543</v>
      </c>
      <c r="BF106" s="89">
        <v>286197</v>
      </c>
      <c r="BG106" s="89">
        <v>306411</v>
      </c>
      <c r="BH106" s="89">
        <v>321265</v>
      </c>
      <c r="BI106" s="89">
        <v>297657</v>
      </c>
      <c r="BJ106" s="89">
        <v>329372</v>
      </c>
      <c r="BK106" s="89">
        <v>323262</v>
      </c>
      <c r="BL106" s="89">
        <v>308552</v>
      </c>
      <c r="BM106" s="89">
        <v>293652</v>
      </c>
      <c r="BN106" s="89">
        <v>241592</v>
      </c>
      <c r="BO106" s="89">
        <v>362348</v>
      </c>
      <c r="BP106" s="129">
        <v>3624832</v>
      </c>
      <c r="BQ106" s="89">
        <v>269163</v>
      </c>
      <c r="BR106" s="89">
        <v>238824</v>
      </c>
      <c r="BS106" s="88">
        <f t="shared" si="18"/>
        <v>526180</v>
      </c>
      <c r="BT106" s="120">
        <f t="shared" si="19"/>
        <v>554524</v>
      </c>
      <c r="BU106" s="121">
        <f t="shared" si="11"/>
        <v>507987</v>
      </c>
      <c r="BV106" s="175">
        <f t="shared" ref="BV106" si="21">((BU106/BT106)-1)*100</f>
        <v>-8.3922427162755771</v>
      </c>
      <c r="BW106" s="66"/>
      <c r="BX106" s="66"/>
    </row>
    <row r="107" spans="1:76" s="215" customFormat="1" ht="20.100000000000001" customHeight="1" x14ac:dyDescent="0.25">
      <c r="A107" s="171"/>
      <c r="B107" s="18" t="s">
        <v>83</v>
      </c>
      <c r="C107" s="283"/>
      <c r="D107" s="42">
        <v>279098</v>
      </c>
      <c r="E107" s="28">
        <v>251389</v>
      </c>
      <c r="F107" s="28">
        <v>315953</v>
      </c>
      <c r="G107" s="28">
        <v>311554</v>
      </c>
      <c r="H107" s="28">
        <v>330633</v>
      </c>
      <c r="I107" s="28">
        <v>294143</v>
      </c>
      <c r="J107" s="28">
        <v>308461</v>
      </c>
      <c r="K107" s="28">
        <v>311089</v>
      </c>
      <c r="L107" s="28">
        <v>336979</v>
      </c>
      <c r="M107" s="28">
        <v>366401</v>
      </c>
      <c r="N107" s="28">
        <v>324684</v>
      </c>
      <c r="O107" s="28">
        <v>454882</v>
      </c>
      <c r="P107" s="130">
        <v>3885266</v>
      </c>
      <c r="Q107" s="28">
        <v>262772</v>
      </c>
      <c r="R107" s="28">
        <v>239897</v>
      </c>
      <c r="S107" s="28">
        <v>305315</v>
      </c>
      <c r="T107" s="28">
        <v>301001</v>
      </c>
      <c r="U107" s="28">
        <v>306044</v>
      </c>
      <c r="V107" s="28">
        <v>324942</v>
      </c>
      <c r="W107" s="28">
        <v>330282</v>
      </c>
      <c r="X107" s="28">
        <v>335975</v>
      </c>
      <c r="Y107" s="28">
        <v>331416</v>
      </c>
      <c r="Z107" s="28">
        <v>325223</v>
      </c>
      <c r="AA107" s="28">
        <v>328674</v>
      </c>
      <c r="AB107" s="28">
        <v>415068</v>
      </c>
      <c r="AC107" s="130">
        <v>3806609</v>
      </c>
      <c r="AD107" s="42">
        <v>262209</v>
      </c>
      <c r="AE107" s="28">
        <v>245941</v>
      </c>
      <c r="AF107" s="28">
        <v>308865</v>
      </c>
      <c r="AG107" s="28">
        <v>285829</v>
      </c>
      <c r="AH107" s="28">
        <v>319908</v>
      </c>
      <c r="AI107" s="28">
        <v>310939</v>
      </c>
      <c r="AJ107" s="28">
        <v>315957</v>
      </c>
      <c r="AK107" s="28">
        <v>326226</v>
      </c>
      <c r="AL107" s="28">
        <v>315693</v>
      </c>
      <c r="AM107" s="28">
        <v>327885</v>
      </c>
      <c r="AN107" s="28">
        <v>322648</v>
      </c>
      <c r="AO107" s="28">
        <v>387881</v>
      </c>
      <c r="AP107" s="130">
        <v>3729981</v>
      </c>
      <c r="AQ107" s="28">
        <v>260823</v>
      </c>
      <c r="AR107" s="28">
        <v>229435</v>
      </c>
      <c r="AS107" s="28">
        <v>298677</v>
      </c>
      <c r="AT107" s="28">
        <v>296433</v>
      </c>
      <c r="AU107" s="28">
        <v>303523</v>
      </c>
      <c r="AV107" s="28">
        <v>308409</v>
      </c>
      <c r="AW107" s="28">
        <v>309920</v>
      </c>
      <c r="AX107" s="28">
        <v>319927</v>
      </c>
      <c r="AY107" s="28">
        <v>291042</v>
      </c>
      <c r="AZ107" s="28">
        <v>333060</v>
      </c>
      <c r="BA107" s="28">
        <v>315477</v>
      </c>
      <c r="BB107" s="28">
        <v>364150</v>
      </c>
      <c r="BC107" s="130">
        <v>3630876</v>
      </c>
      <c r="BD107" s="42">
        <v>268238</v>
      </c>
      <c r="BE107" s="28">
        <v>254302</v>
      </c>
      <c r="BF107" s="28">
        <v>269845</v>
      </c>
      <c r="BG107" s="28">
        <v>289860</v>
      </c>
      <c r="BH107" s="28">
        <v>303832</v>
      </c>
      <c r="BI107" s="28">
        <v>282507</v>
      </c>
      <c r="BJ107" s="28">
        <v>312698</v>
      </c>
      <c r="BK107" s="28">
        <v>307023</v>
      </c>
      <c r="BL107" s="28">
        <v>293836</v>
      </c>
      <c r="BM107" s="28">
        <v>279924</v>
      </c>
      <c r="BN107" s="28">
        <v>230994</v>
      </c>
      <c r="BO107" s="28">
        <v>346106</v>
      </c>
      <c r="BP107" s="130">
        <v>3439165</v>
      </c>
      <c r="BQ107" s="28">
        <v>254906</v>
      </c>
      <c r="BR107" s="28">
        <v>225336</v>
      </c>
      <c r="BS107" s="42">
        <f t="shared" si="18"/>
        <v>490258</v>
      </c>
      <c r="BT107" s="20">
        <f t="shared" si="19"/>
        <v>522540</v>
      </c>
      <c r="BU107" s="52">
        <f t="shared" si="11"/>
        <v>480242</v>
      </c>
      <c r="BV107" s="236">
        <f t="shared" ref="BV107:BV108" si="22">((BU107/BT107)-1)*100</f>
        <v>-8.0946913154973821</v>
      </c>
      <c r="BW107" s="66"/>
      <c r="BX107" s="74"/>
    </row>
    <row r="108" spans="1:76" s="215" customFormat="1" ht="20.100000000000001" customHeight="1" thickBot="1" x14ac:dyDescent="0.3">
      <c r="A108" s="171"/>
      <c r="B108" s="284" t="s">
        <v>84</v>
      </c>
      <c r="C108" s="285"/>
      <c r="D108" s="70">
        <v>31786</v>
      </c>
      <c r="E108" s="71">
        <v>29901</v>
      </c>
      <c r="F108" s="71">
        <v>34679</v>
      </c>
      <c r="G108" s="71">
        <v>35348</v>
      </c>
      <c r="H108" s="71">
        <v>33412</v>
      </c>
      <c r="I108" s="71">
        <v>34883</v>
      </c>
      <c r="J108" s="71">
        <v>34213</v>
      </c>
      <c r="K108" s="71">
        <v>32906</v>
      </c>
      <c r="L108" s="71">
        <v>33749</v>
      </c>
      <c r="M108" s="71">
        <v>34580</v>
      </c>
      <c r="N108" s="71">
        <v>30720</v>
      </c>
      <c r="O108" s="71">
        <v>35318</v>
      </c>
      <c r="P108" s="123">
        <v>401495</v>
      </c>
      <c r="Q108" s="71">
        <v>26610</v>
      </c>
      <c r="R108" s="71">
        <v>24033</v>
      </c>
      <c r="S108" s="71">
        <v>27533</v>
      </c>
      <c r="T108" s="71">
        <v>28948</v>
      </c>
      <c r="U108" s="71">
        <v>29358</v>
      </c>
      <c r="V108" s="71">
        <v>28286</v>
      </c>
      <c r="W108" s="71">
        <v>27561</v>
      </c>
      <c r="X108" s="71">
        <v>28235</v>
      </c>
      <c r="Y108" s="71">
        <v>27590</v>
      </c>
      <c r="Z108" s="71">
        <v>26458</v>
      </c>
      <c r="AA108" s="71">
        <v>25854</v>
      </c>
      <c r="AB108" s="71">
        <v>28617</v>
      </c>
      <c r="AC108" s="123">
        <v>329083</v>
      </c>
      <c r="AD108" s="70">
        <v>22115</v>
      </c>
      <c r="AE108" s="71">
        <v>20827</v>
      </c>
      <c r="AF108" s="71">
        <v>25836</v>
      </c>
      <c r="AG108" s="71">
        <v>22519</v>
      </c>
      <c r="AH108" s="71">
        <v>24656</v>
      </c>
      <c r="AI108" s="71">
        <v>23741</v>
      </c>
      <c r="AJ108" s="71">
        <v>23233</v>
      </c>
      <c r="AK108" s="71">
        <v>22720</v>
      </c>
      <c r="AL108" s="71">
        <v>21868</v>
      </c>
      <c r="AM108" s="71">
        <v>22113</v>
      </c>
      <c r="AN108" s="71">
        <v>21191</v>
      </c>
      <c r="AO108" s="71">
        <v>22868</v>
      </c>
      <c r="AP108" s="123">
        <v>273687</v>
      </c>
      <c r="AQ108" s="71">
        <v>18302</v>
      </c>
      <c r="AR108" s="71">
        <v>17620</v>
      </c>
      <c r="AS108" s="71">
        <v>20912</v>
      </c>
      <c r="AT108" s="71">
        <v>20288</v>
      </c>
      <c r="AU108" s="71">
        <v>20081</v>
      </c>
      <c r="AV108" s="71">
        <v>19126</v>
      </c>
      <c r="AW108" s="71">
        <v>18959</v>
      </c>
      <c r="AX108" s="71">
        <v>19258</v>
      </c>
      <c r="AY108" s="71">
        <v>16467</v>
      </c>
      <c r="AZ108" s="71">
        <v>19712</v>
      </c>
      <c r="BA108" s="71">
        <v>17919</v>
      </c>
      <c r="BB108" s="71">
        <v>17806</v>
      </c>
      <c r="BC108" s="123">
        <v>226450</v>
      </c>
      <c r="BD108" s="70">
        <v>15743</v>
      </c>
      <c r="BE108" s="71">
        <v>16241</v>
      </c>
      <c r="BF108" s="71">
        <v>16352</v>
      </c>
      <c r="BG108" s="71">
        <v>16551</v>
      </c>
      <c r="BH108" s="71">
        <v>17433</v>
      </c>
      <c r="BI108" s="71">
        <v>15150</v>
      </c>
      <c r="BJ108" s="71">
        <v>16674</v>
      </c>
      <c r="BK108" s="71">
        <v>16239</v>
      </c>
      <c r="BL108" s="71">
        <v>14716</v>
      </c>
      <c r="BM108" s="71">
        <v>13728</v>
      </c>
      <c r="BN108" s="71">
        <v>10598</v>
      </c>
      <c r="BO108" s="71">
        <v>16242</v>
      </c>
      <c r="BP108" s="123">
        <v>185667</v>
      </c>
      <c r="BQ108" s="71">
        <v>14257</v>
      </c>
      <c r="BR108" s="71">
        <v>13488</v>
      </c>
      <c r="BS108" s="70">
        <f t="shared" si="18"/>
        <v>35922</v>
      </c>
      <c r="BT108" s="151">
        <f t="shared" si="19"/>
        <v>31984</v>
      </c>
      <c r="BU108" s="222">
        <f t="shared" si="11"/>
        <v>27745</v>
      </c>
      <c r="BV108" s="112">
        <f t="shared" si="22"/>
        <v>-13.25350175087544</v>
      </c>
      <c r="BW108" s="66"/>
      <c r="BX108" s="76"/>
    </row>
    <row r="109" spans="1:76" s="215" customFormat="1" ht="20.100000000000001" customHeight="1" x14ac:dyDescent="0.25">
      <c r="A109" s="171"/>
      <c r="B109" s="329"/>
      <c r="C109" s="330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0"/>
      <c r="BU109" s="20"/>
      <c r="BV109" s="295"/>
      <c r="BW109" s="66"/>
      <c r="BX109" s="76"/>
    </row>
    <row r="110" spans="1:76" ht="20.100000000000001" customHeight="1" thickBot="1" x14ac:dyDescent="0.3">
      <c r="A110" s="171"/>
      <c r="B110" s="83" t="s">
        <v>109</v>
      </c>
      <c r="C110" s="83"/>
      <c r="D110" s="122"/>
      <c r="E110" s="24"/>
      <c r="F110" s="24"/>
      <c r="G110" s="24"/>
      <c r="H110" s="24"/>
      <c r="I110" s="24"/>
      <c r="J110" s="24"/>
      <c r="K110" s="24"/>
      <c r="L110" s="24"/>
      <c r="M110" s="24"/>
      <c r="N110" s="122"/>
      <c r="O110" s="122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122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149"/>
      <c r="BU110" s="158"/>
      <c r="BV110" s="24"/>
      <c r="BW110" s="75"/>
      <c r="BX110" s="74"/>
    </row>
    <row r="111" spans="1:76" ht="20.100000000000001" customHeight="1" thickBot="1" x14ac:dyDescent="0.35">
      <c r="A111" s="171"/>
      <c r="B111" s="92"/>
      <c r="C111" s="91" t="s">
        <v>115</v>
      </c>
      <c r="D111" s="89">
        <v>337.20560385771023</v>
      </c>
      <c r="E111" s="89">
        <v>292.38932454667344</v>
      </c>
      <c r="F111" s="89">
        <v>319.81234525753337</v>
      </c>
      <c r="G111" s="89">
        <v>300.36501561772531</v>
      </c>
      <c r="H111" s="89">
        <v>311.59078544539722</v>
      </c>
      <c r="I111" s="89">
        <v>319.27452589988104</v>
      </c>
      <c r="J111" s="89">
        <v>324.81239882474682</v>
      </c>
      <c r="K111" s="89">
        <v>322.2948492703581</v>
      </c>
      <c r="L111" s="89">
        <v>325.03113643953202</v>
      </c>
      <c r="M111" s="89">
        <v>324.00315779129846</v>
      </c>
      <c r="N111" s="89">
        <v>344.51908899976922</v>
      </c>
      <c r="O111" s="90">
        <v>437.20456550596646</v>
      </c>
      <c r="P111" s="131">
        <v>3958.5027974565919</v>
      </c>
      <c r="Q111" s="89">
        <v>378.31008849038483</v>
      </c>
      <c r="R111" s="89">
        <v>323.2148210221518</v>
      </c>
      <c r="S111" s="89">
        <v>307.62229415622028</v>
      </c>
      <c r="T111" s="89">
        <v>298.43273526680002</v>
      </c>
      <c r="U111" s="89">
        <v>335.21975106159994</v>
      </c>
      <c r="V111" s="89">
        <v>348.26843291399996</v>
      </c>
      <c r="W111" s="89">
        <v>344.27367102720007</v>
      </c>
      <c r="X111" s="89">
        <v>358.55941899700019</v>
      </c>
      <c r="Y111" s="89">
        <v>350.07638896799995</v>
      </c>
      <c r="Z111" s="89">
        <v>359.62104202039956</v>
      </c>
      <c r="AA111" s="89">
        <v>380.23131332700035</v>
      </c>
      <c r="AB111" s="89">
        <v>459.23625583719996</v>
      </c>
      <c r="AC111" s="88">
        <v>4243.0662130879573</v>
      </c>
      <c r="AD111" s="88">
        <v>433.74220418120012</v>
      </c>
      <c r="AE111" s="89">
        <v>353.270547212</v>
      </c>
      <c r="AF111" s="89">
        <v>427.11940710980025</v>
      </c>
      <c r="AG111" s="89">
        <v>383.38381139799992</v>
      </c>
      <c r="AH111" s="89">
        <v>416.21825755999993</v>
      </c>
      <c r="AI111" s="89">
        <v>414.67376629460011</v>
      </c>
      <c r="AJ111" s="89">
        <v>425.24378657980026</v>
      </c>
      <c r="AK111" s="89">
        <v>439.17032738920011</v>
      </c>
      <c r="AL111" s="89">
        <v>424.14647588152479</v>
      </c>
      <c r="AM111" s="89">
        <v>451.41478501390543</v>
      </c>
      <c r="AN111" s="89">
        <v>478.32189381885428</v>
      </c>
      <c r="AO111" s="89">
        <v>534.09040246820041</v>
      </c>
      <c r="AP111" s="129">
        <v>5180.7956649070857</v>
      </c>
      <c r="AQ111" s="89">
        <v>547.2276254364001</v>
      </c>
      <c r="AR111" s="89">
        <v>416.19385095619987</v>
      </c>
      <c r="AS111" s="89">
        <v>487.24086295879994</v>
      </c>
      <c r="AT111" s="89">
        <v>466.33097639018592</v>
      </c>
      <c r="AU111" s="89">
        <v>483.86576635825611</v>
      </c>
      <c r="AV111" s="89">
        <v>506.81930938859978</v>
      </c>
      <c r="AW111" s="89">
        <v>531.59070050326272</v>
      </c>
      <c r="AX111" s="89">
        <v>558.38362492289048</v>
      </c>
      <c r="AY111" s="89">
        <v>543.07888585056548</v>
      </c>
      <c r="AZ111" s="89">
        <v>571.71050879900804</v>
      </c>
      <c r="BA111" s="89">
        <v>603.79724386197995</v>
      </c>
      <c r="BB111" s="89">
        <v>732.01613766809191</v>
      </c>
      <c r="BC111" s="129">
        <v>6448.2554930942406</v>
      </c>
      <c r="BD111" s="88">
        <v>668.47457143033034</v>
      </c>
      <c r="BE111" s="89">
        <v>587.90632725900059</v>
      </c>
      <c r="BF111" s="89">
        <v>590.24967441880062</v>
      </c>
      <c r="BG111" s="89">
        <v>598.32654976540084</v>
      </c>
      <c r="BH111" s="89">
        <v>657.11618351900165</v>
      </c>
      <c r="BI111" s="89">
        <v>663.70667746253662</v>
      </c>
      <c r="BJ111" s="89">
        <v>720.3259819940007</v>
      </c>
      <c r="BK111" s="89">
        <v>713.16898079780117</v>
      </c>
      <c r="BL111" s="89">
        <v>725.8750947689141</v>
      </c>
      <c r="BM111" s="89">
        <v>657.77489329300124</v>
      </c>
      <c r="BN111" s="89">
        <v>565.62698273340152</v>
      </c>
      <c r="BO111" s="89">
        <v>1003.1411276832</v>
      </c>
      <c r="BP111" s="129">
        <v>8151.6930451253884</v>
      </c>
      <c r="BQ111" s="89">
        <v>809.17600599599109</v>
      </c>
      <c r="BR111" s="89">
        <v>720.93363372123565</v>
      </c>
      <c r="BS111" s="88">
        <f>SUM($AQ111:$AR111)</f>
        <v>963.42147639259997</v>
      </c>
      <c r="BT111" s="120">
        <f>SUM($BD111:$BE111)</f>
        <v>1256.3808986893309</v>
      </c>
      <c r="BU111" s="121">
        <f t="shared" si="11"/>
        <v>1530.1096397172269</v>
      </c>
      <c r="BV111" s="175">
        <f t="shared" ref="BV111" si="23">((BU111/BT111)-1)*100</f>
        <v>21.787082350062192</v>
      </c>
      <c r="BW111" s="75"/>
      <c r="BX111" s="74"/>
    </row>
    <row r="112" spans="1:76" ht="20.100000000000001" customHeight="1" x14ac:dyDescent="0.25">
      <c r="A112" s="171"/>
      <c r="B112" s="18" t="s">
        <v>64</v>
      </c>
      <c r="C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85"/>
      <c r="P112" s="25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43"/>
      <c r="AD112" s="43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5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5"/>
      <c r="BD112" s="43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5"/>
      <c r="BQ112" s="24"/>
      <c r="BR112" s="24"/>
      <c r="BS112" s="43"/>
      <c r="BT112" s="149"/>
      <c r="BU112" s="142"/>
      <c r="BV112" s="25"/>
      <c r="BW112" s="75"/>
      <c r="BX112" s="74"/>
    </row>
    <row r="113" spans="1:76" ht="20.100000000000001" customHeight="1" thickBot="1" x14ac:dyDescent="0.3">
      <c r="A113" s="171"/>
      <c r="B113" s="361" t="s">
        <v>12</v>
      </c>
      <c r="C113" s="362"/>
      <c r="D113" s="12">
        <v>149.16254800227117</v>
      </c>
      <c r="E113" s="12">
        <v>128.15006103016458</v>
      </c>
      <c r="F113" s="12">
        <v>135.87764669581605</v>
      </c>
      <c r="G113" s="12">
        <v>123.20887143119995</v>
      </c>
      <c r="H113" s="12">
        <v>133.32032281587453</v>
      </c>
      <c r="I113" s="12">
        <v>133.06343070700407</v>
      </c>
      <c r="J113" s="12">
        <v>136.07585042399978</v>
      </c>
      <c r="K113" s="12">
        <v>135.06836941684313</v>
      </c>
      <c r="L113" s="12">
        <v>131.12477606142551</v>
      </c>
      <c r="M113" s="12">
        <v>133.07474679147106</v>
      </c>
      <c r="N113" s="12">
        <v>138.66793938880016</v>
      </c>
      <c r="O113" s="26">
        <v>214.0528913862</v>
      </c>
      <c r="P113" s="130">
        <v>1690.84745415107</v>
      </c>
      <c r="Q113" s="12">
        <v>181.73076884242522</v>
      </c>
      <c r="R113" s="12">
        <v>147.29065417130118</v>
      </c>
      <c r="S113" s="12">
        <v>112.92970481162038</v>
      </c>
      <c r="T113" s="12">
        <v>111.50809443860021</v>
      </c>
      <c r="U113" s="12">
        <v>148.98812251820007</v>
      </c>
      <c r="V113" s="12">
        <v>156.33592476440012</v>
      </c>
      <c r="W113" s="12">
        <v>149.33050000800006</v>
      </c>
      <c r="X113" s="12">
        <v>157.7793334622001</v>
      </c>
      <c r="Y113" s="12">
        <v>159.19882383320021</v>
      </c>
      <c r="Z113" s="12">
        <v>162.75587261879986</v>
      </c>
      <c r="AA113" s="12">
        <v>179.5247405696002</v>
      </c>
      <c r="AB113" s="12">
        <v>240.45837162200004</v>
      </c>
      <c r="AC113" s="19">
        <v>1907.8309116603475</v>
      </c>
      <c r="AD113" s="19">
        <v>222.44594196300017</v>
      </c>
      <c r="AE113" s="12">
        <v>186.07802414480005</v>
      </c>
      <c r="AF113" s="12">
        <v>204.85907610820013</v>
      </c>
      <c r="AG113" s="12">
        <v>193.47490213979995</v>
      </c>
      <c r="AH113" s="12">
        <v>199.05837596380019</v>
      </c>
      <c r="AI113" s="12">
        <v>213.76560513000032</v>
      </c>
      <c r="AJ113" s="12">
        <v>208.07631137720011</v>
      </c>
      <c r="AK113" s="12">
        <v>218.9260241118001</v>
      </c>
      <c r="AL113" s="12">
        <v>215.71070315140039</v>
      </c>
      <c r="AM113" s="28">
        <v>218.95893594499992</v>
      </c>
      <c r="AN113" s="28">
        <v>238.88493666600013</v>
      </c>
      <c r="AO113" s="28">
        <v>276.84932834840004</v>
      </c>
      <c r="AP113" s="130">
        <v>2597.0881650494016</v>
      </c>
      <c r="AQ113" s="28">
        <v>293.22126891480025</v>
      </c>
      <c r="AR113" s="28">
        <v>212.33058479019988</v>
      </c>
      <c r="AS113" s="28">
        <v>258.81827696559992</v>
      </c>
      <c r="AT113" s="28">
        <v>242.29566737039983</v>
      </c>
      <c r="AU113" s="28">
        <v>250.89720449799992</v>
      </c>
      <c r="AV113" s="28">
        <v>273.28043969339979</v>
      </c>
      <c r="AW113" s="28">
        <v>270.29025659119952</v>
      </c>
      <c r="AX113" s="28">
        <v>287.64428973059972</v>
      </c>
      <c r="AY113" s="28">
        <v>274.99795594919999</v>
      </c>
      <c r="AZ113" s="28">
        <v>292.40902469639997</v>
      </c>
      <c r="BA113" s="28">
        <v>310.73258737880064</v>
      </c>
      <c r="BB113" s="28">
        <v>390.34765499160108</v>
      </c>
      <c r="BC113" s="130">
        <v>3357.2652115702003</v>
      </c>
      <c r="BD113" s="42">
        <v>356.58427444380129</v>
      </c>
      <c r="BE113" s="28">
        <v>314.36411214260062</v>
      </c>
      <c r="BF113" s="28">
        <v>301.8222201586006</v>
      </c>
      <c r="BG113" s="28">
        <v>292.71113176080098</v>
      </c>
      <c r="BH113" s="28">
        <v>336.14292149280152</v>
      </c>
      <c r="BI113" s="28">
        <v>356.41394486080111</v>
      </c>
      <c r="BJ113" s="28">
        <v>364.46752617980081</v>
      </c>
      <c r="BK113" s="28">
        <v>379.48914476480161</v>
      </c>
      <c r="BL113" s="28">
        <v>378.19510652760169</v>
      </c>
      <c r="BM113" s="28">
        <v>356.89928370540184</v>
      </c>
      <c r="BN113" s="28">
        <v>263.25957474940168</v>
      </c>
      <c r="BO113" s="28">
        <v>484.81534707920036</v>
      </c>
      <c r="BP113" s="130">
        <v>4185.1645878656145</v>
      </c>
      <c r="BQ113" s="28">
        <v>457.29627227479995</v>
      </c>
      <c r="BR113" s="28">
        <v>405.41494887399995</v>
      </c>
      <c r="BS113" s="148">
        <f>SUM($AQ113:$AR113)</f>
        <v>505.5518537050001</v>
      </c>
      <c r="BT113" s="20">
        <f>SUM($BD113:$BE113)</f>
        <v>670.94838658640197</v>
      </c>
      <c r="BU113" s="52">
        <f t="shared" si="11"/>
        <v>862.71122114879995</v>
      </c>
      <c r="BV113" s="112">
        <f t="shared" ref="BV113" si="24">((BU113/BT113)-1)*100</f>
        <v>28.58086231312571</v>
      </c>
      <c r="BW113" s="75"/>
      <c r="BX113" s="74"/>
    </row>
    <row r="114" spans="1:76" ht="20.100000000000001" customHeight="1" x14ac:dyDescent="0.25">
      <c r="A114" s="171"/>
      <c r="B114" s="13" t="s">
        <v>65</v>
      </c>
      <c r="C114" s="14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28"/>
      <c r="P114" s="177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26">
        <v>0</v>
      </c>
      <c r="AD114" s="126"/>
      <c r="AE114" s="119"/>
      <c r="AF114" s="119"/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77"/>
      <c r="AQ114" s="119"/>
      <c r="AR114" s="119"/>
      <c r="AS114" s="119"/>
      <c r="AT114" s="119"/>
      <c r="AU114" s="119"/>
      <c r="AV114" s="119"/>
      <c r="AW114" s="119"/>
      <c r="AX114" s="119"/>
      <c r="AY114" s="119"/>
      <c r="AZ114" s="119"/>
      <c r="BA114" s="119"/>
      <c r="BB114" s="119"/>
      <c r="BC114" s="177"/>
      <c r="BD114" s="126"/>
      <c r="BE114" s="119"/>
      <c r="BF114" s="119"/>
      <c r="BG114" s="119"/>
      <c r="BH114" s="119"/>
      <c r="BI114" s="119"/>
      <c r="BJ114" s="119"/>
      <c r="BK114" s="119"/>
      <c r="BL114" s="119"/>
      <c r="BM114" s="119"/>
      <c r="BN114" s="119"/>
      <c r="BO114" s="119"/>
      <c r="BP114" s="177"/>
      <c r="BQ114" s="119"/>
      <c r="BR114" s="119"/>
      <c r="BS114" s="147"/>
      <c r="BT114" s="146"/>
      <c r="BU114" s="225"/>
      <c r="BV114" s="106"/>
      <c r="BW114" s="75"/>
      <c r="BX114" s="74"/>
    </row>
    <row r="115" spans="1:76" ht="20.100000000000001" customHeight="1" thickBot="1" x14ac:dyDescent="0.3">
      <c r="A115" s="171"/>
      <c r="B115" s="361" t="s">
        <v>12</v>
      </c>
      <c r="C115" s="360"/>
      <c r="D115" s="12">
        <v>188.04305585543904</v>
      </c>
      <c r="E115" s="133">
        <v>164.23926351650886</v>
      </c>
      <c r="F115" s="133">
        <v>183.93469856171734</v>
      </c>
      <c r="G115" s="133">
        <v>177.15614418652535</v>
      </c>
      <c r="H115" s="133">
        <v>178.27046262952268</v>
      </c>
      <c r="I115" s="12">
        <v>186.21109519287694</v>
      </c>
      <c r="J115" s="12">
        <v>188.73654840074704</v>
      </c>
      <c r="K115" s="12">
        <v>187.22647985351497</v>
      </c>
      <c r="L115" s="12">
        <v>193.90636037810654</v>
      </c>
      <c r="M115" s="12">
        <v>190.92841099982741</v>
      </c>
      <c r="N115" s="12">
        <v>205.85114961096903</v>
      </c>
      <c r="O115" s="26">
        <v>223.15167411976648</v>
      </c>
      <c r="P115" s="130">
        <v>2267.6553433055219</v>
      </c>
      <c r="Q115" s="12">
        <v>196.57931964795958</v>
      </c>
      <c r="R115" s="12">
        <v>175.92416685085064</v>
      </c>
      <c r="S115" s="12">
        <v>194.6925893445999</v>
      </c>
      <c r="T115" s="12">
        <v>186.92464082819984</v>
      </c>
      <c r="U115" s="12">
        <v>186.23162854339986</v>
      </c>
      <c r="V115" s="12">
        <v>191.93250814959984</v>
      </c>
      <c r="W115" s="12">
        <v>194.94317101919998</v>
      </c>
      <c r="X115" s="12">
        <v>200.78008553480012</v>
      </c>
      <c r="Y115" s="12">
        <v>190.87756513479977</v>
      </c>
      <c r="Z115" s="12">
        <v>196.8651694015997</v>
      </c>
      <c r="AA115" s="12">
        <v>200.70657275740015</v>
      </c>
      <c r="AB115" s="12">
        <v>218.77788421519992</v>
      </c>
      <c r="AC115" s="19">
        <v>2335.2353014276091</v>
      </c>
      <c r="AD115" s="19">
        <v>211.29626221819993</v>
      </c>
      <c r="AE115" s="12">
        <v>167.19252306719991</v>
      </c>
      <c r="AF115" s="12">
        <v>222.26033100160015</v>
      </c>
      <c r="AG115" s="12">
        <v>189.90890925819997</v>
      </c>
      <c r="AH115" s="12">
        <v>217.15988159619974</v>
      </c>
      <c r="AI115" s="12">
        <v>200.90816116459979</v>
      </c>
      <c r="AJ115" s="12">
        <v>217.16747520260017</v>
      </c>
      <c r="AK115" s="12">
        <v>220.24430327739998</v>
      </c>
      <c r="AL115" s="12">
        <v>208.4357727301244</v>
      </c>
      <c r="AM115" s="28">
        <v>232.45584906890554</v>
      </c>
      <c r="AN115" s="28">
        <v>239.43695715285415</v>
      </c>
      <c r="AO115" s="28">
        <v>257.24107411980032</v>
      </c>
      <c r="AP115" s="130">
        <v>2583.7074998576841</v>
      </c>
      <c r="AQ115" s="28">
        <v>254.00635652159988</v>
      </c>
      <c r="AR115" s="28">
        <v>203.86326616599999</v>
      </c>
      <c r="AS115" s="28">
        <v>228.42258599320002</v>
      </c>
      <c r="AT115" s="28">
        <v>224.03530901978607</v>
      </c>
      <c r="AU115" s="28">
        <v>232.96856186025619</v>
      </c>
      <c r="AV115" s="28">
        <v>233.53886969520002</v>
      </c>
      <c r="AW115" s="28">
        <v>261.3004439120632</v>
      </c>
      <c r="AX115" s="28">
        <v>270.73933519229081</v>
      </c>
      <c r="AY115" s="28">
        <v>268.08092990136555</v>
      </c>
      <c r="AZ115" s="28">
        <v>279.30148410260807</v>
      </c>
      <c r="BA115" s="28">
        <v>293.06465648317931</v>
      </c>
      <c r="BB115" s="28">
        <v>341.6684826764909</v>
      </c>
      <c r="BC115" s="130">
        <v>3090.9902815240398</v>
      </c>
      <c r="BD115" s="42">
        <v>311.89029698652899</v>
      </c>
      <c r="BE115" s="28">
        <v>273.54221511640003</v>
      </c>
      <c r="BF115" s="28">
        <v>288.42745426020002</v>
      </c>
      <c r="BG115" s="28">
        <v>305.6154180045998</v>
      </c>
      <c r="BH115" s="28">
        <v>320.97326202620008</v>
      </c>
      <c r="BI115" s="28">
        <v>307.29273260173557</v>
      </c>
      <c r="BJ115" s="28">
        <v>355.85845581419989</v>
      </c>
      <c r="BK115" s="28">
        <v>333.67983603299962</v>
      </c>
      <c r="BL115" s="28">
        <v>347.6799882413124</v>
      </c>
      <c r="BM115" s="28">
        <v>300.8756095875994</v>
      </c>
      <c r="BN115" s="28">
        <v>302.36740798399984</v>
      </c>
      <c r="BO115" s="28">
        <v>518.32578060399965</v>
      </c>
      <c r="BP115" s="130">
        <v>3966.5284572597748</v>
      </c>
      <c r="BQ115" s="28">
        <v>351.87973372119114</v>
      </c>
      <c r="BR115" s="28">
        <v>315.5186848472357</v>
      </c>
      <c r="BS115" s="223">
        <f>SUM($AQ115:$AR115)</f>
        <v>457.86962268759987</v>
      </c>
      <c r="BT115" s="151">
        <f>SUM($BD115:$BE115)</f>
        <v>585.43251210292897</v>
      </c>
      <c r="BU115" s="222">
        <f t="shared" si="11"/>
        <v>667.39841856842691</v>
      </c>
      <c r="BV115" s="112">
        <f t="shared" ref="BV115:BV123" si="25">((BU115/BT115)-1)*100</f>
        <v>14.000914669236364</v>
      </c>
      <c r="BW115" s="75"/>
      <c r="BX115" s="74"/>
    </row>
    <row r="116" spans="1:76" ht="20.100000000000001" customHeight="1" thickBot="1" x14ac:dyDescent="0.35">
      <c r="A116" s="171"/>
      <c r="B116" s="92"/>
      <c r="C116" s="91" t="s">
        <v>71</v>
      </c>
      <c r="D116" s="89">
        <v>1773.0359676339738</v>
      </c>
      <c r="E116" s="89">
        <v>1414.686633929206</v>
      </c>
      <c r="F116" s="89">
        <v>1723.6147985208002</v>
      </c>
      <c r="G116" s="89">
        <v>1673.0297496051944</v>
      </c>
      <c r="H116" s="89">
        <v>1722.6825552664448</v>
      </c>
      <c r="I116" s="89">
        <v>1719.2534861473127</v>
      </c>
      <c r="J116" s="89">
        <v>1712.1309545140484</v>
      </c>
      <c r="K116" s="89">
        <v>1743.9732904875232</v>
      </c>
      <c r="L116" s="89">
        <v>1679.2380295766209</v>
      </c>
      <c r="M116" s="89">
        <v>1758.7908747832496</v>
      </c>
      <c r="N116" s="89">
        <v>1682.2369361585945</v>
      </c>
      <c r="O116" s="90">
        <v>2343.0596897903683</v>
      </c>
      <c r="P116" s="131">
        <v>20945.732966413336</v>
      </c>
      <c r="Q116" s="89">
        <v>1957.1572313418449</v>
      </c>
      <c r="R116" s="89">
        <v>1657.4872412795426</v>
      </c>
      <c r="S116" s="89">
        <v>1783.7241535275243</v>
      </c>
      <c r="T116" s="89">
        <v>1767.1553712815357</v>
      </c>
      <c r="U116" s="89">
        <v>1756.7064021940414</v>
      </c>
      <c r="V116" s="89">
        <v>1809.2543046562989</v>
      </c>
      <c r="W116" s="89">
        <v>1861.785509405561</v>
      </c>
      <c r="X116" s="89">
        <v>1812.520081243779</v>
      </c>
      <c r="Y116" s="89">
        <v>1815.7320280207175</v>
      </c>
      <c r="Z116" s="89">
        <v>1837.4005581572321</v>
      </c>
      <c r="AA116" s="89">
        <v>1839.3399205402507</v>
      </c>
      <c r="AB116" s="89">
        <v>2356.2097251623959</v>
      </c>
      <c r="AC116" s="88">
        <v>22254.472526810721</v>
      </c>
      <c r="AD116" s="88">
        <v>1949.4039642310415</v>
      </c>
      <c r="AE116" s="89">
        <v>1770.6474735738946</v>
      </c>
      <c r="AF116" s="89">
        <v>1955.7768344260689</v>
      </c>
      <c r="AG116" s="89">
        <v>1920.1153670100166</v>
      </c>
      <c r="AH116" s="89">
        <v>1939.8904155324506</v>
      </c>
      <c r="AI116" s="89">
        <v>1985.891046797055</v>
      </c>
      <c r="AJ116" s="89">
        <v>2026.1919893914576</v>
      </c>
      <c r="AK116" s="89">
        <v>2037.3577167119265</v>
      </c>
      <c r="AL116" s="89">
        <v>2005.6196928728784</v>
      </c>
      <c r="AM116" s="89">
        <v>2044.5814850601507</v>
      </c>
      <c r="AN116" s="89">
        <v>2062.4719308699655</v>
      </c>
      <c r="AO116" s="89">
        <v>2659.5621367687309</v>
      </c>
      <c r="AP116" s="129">
        <v>24357.510053245634</v>
      </c>
      <c r="AQ116" s="89">
        <v>2221.1095666539518</v>
      </c>
      <c r="AR116" s="89">
        <v>1972.8045845545221</v>
      </c>
      <c r="AS116" s="89">
        <v>2209.3788232637521</v>
      </c>
      <c r="AT116" s="89">
        <v>2126.3674048128569</v>
      </c>
      <c r="AU116" s="89">
        <v>2180.6139164667147</v>
      </c>
      <c r="AV116" s="89">
        <v>2153.2214547191452</v>
      </c>
      <c r="AW116" s="89">
        <v>2186.3019425893508</v>
      </c>
      <c r="AX116" s="89">
        <v>2239.1245595239234</v>
      </c>
      <c r="AY116" s="89">
        <v>2197.8364332764736</v>
      </c>
      <c r="AZ116" s="89">
        <v>2248.4378919974806</v>
      </c>
      <c r="BA116" s="89">
        <v>2270.7855177945185</v>
      </c>
      <c r="BB116" s="89">
        <v>3079.8380150866114</v>
      </c>
      <c r="BC116" s="129">
        <v>27085.820110739303</v>
      </c>
      <c r="BD116" s="88">
        <v>2445.4770645311764</v>
      </c>
      <c r="BE116" s="89">
        <v>2294.4394372841703</v>
      </c>
      <c r="BF116" s="89">
        <v>2347.7174430147611</v>
      </c>
      <c r="BG116" s="89">
        <v>2320.2357226666413</v>
      </c>
      <c r="BH116" s="89">
        <v>2328.5989798181058</v>
      </c>
      <c r="BI116" s="89">
        <v>2392.2447831877207</v>
      </c>
      <c r="BJ116" s="89">
        <v>2341.7416275519863</v>
      </c>
      <c r="BK116" s="89">
        <v>2426.7119601433333</v>
      </c>
      <c r="BL116" s="89">
        <v>2344.0099659098996</v>
      </c>
      <c r="BM116" s="89">
        <v>2308.4358717312002</v>
      </c>
      <c r="BN116" s="89">
        <v>2113.3896937210002</v>
      </c>
      <c r="BO116" s="89">
        <v>3007.2988880115995</v>
      </c>
      <c r="BP116" s="129">
        <v>28670.301437571594</v>
      </c>
      <c r="BQ116" s="89">
        <v>2558.1450010367066</v>
      </c>
      <c r="BR116" s="89">
        <v>2518.6387907878257</v>
      </c>
      <c r="BS116" s="88">
        <f>SUM($AQ116:$AR116)</f>
        <v>4193.9141512084734</v>
      </c>
      <c r="BT116" s="120">
        <f>SUM($BD116:$BE116)</f>
        <v>4739.9165018153471</v>
      </c>
      <c r="BU116" s="121">
        <f t="shared" si="11"/>
        <v>5076.7837918245323</v>
      </c>
      <c r="BV116" s="175">
        <f t="shared" si="25"/>
        <v>7.1070300474737946</v>
      </c>
      <c r="BW116" s="75"/>
      <c r="BX116" s="74"/>
    </row>
    <row r="117" spans="1:76" ht="20.100000000000001" customHeight="1" x14ac:dyDescent="0.25">
      <c r="A117" s="171"/>
      <c r="B117" s="18" t="s">
        <v>69</v>
      </c>
      <c r="C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85"/>
      <c r="P117" s="25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43"/>
      <c r="AD117" s="43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5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5"/>
      <c r="BD117" s="43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5"/>
      <c r="BQ117" s="24"/>
      <c r="BR117" s="24"/>
      <c r="BS117" s="221"/>
      <c r="BT117" s="20"/>
      <c r="BU117" s="52"/>
      <c r="BV117" s="25"/>
      <c r="BW117" s="75"/>
      <c r="BX117" s="74"/>
    </row>
    <row r="118" spans="1:76" ht="20.100000000000001" customHeight="1" thickBot="1" x14ac:dyDescent="0.3">
      <c r="A118" s="171"/>
      <c r="B118" s="361" t="s">
        <v>12</v>
      </c>
      <c r="C118" s="362"/>
      <c r="D118" s="12">
        <v>19.15198050394828</v>
      </c>
      <c r="E118" s="12">
        <v>18.993334973012644</v>
      </c>
      <c r="F118" s="12">
        <v>22.153801235091954</v>
      </c>
      <c r="G118" s="12">
        <v>21.722361684964365</v>
      </c>
      <c r="H118" s="12">
        <v>22.263119731860922</v>
      </c>
      <c r="I118" s="12">
        <v>22.039222241220685</v>
      </c>
      <c r="J118" s="12">
        <v>23.445197190328731</v>
      </c>
      <c r="K118" s="12">
        <v>24.145655038093103</v>
      </c>
      <c r="L118" s="12">
        <v>24.948699898459978</v>
      </c>
      <c r="M118" s="12">
        <v>25.22564673945632</v>
      </c>
      <c r="N118" s="12">
        <v>26.830491721352875</v>
      </c>
      <c r="O118" s="26">
        <v>25.649255112321839</v>
      </c>
      <c r="P118" s="130">
        <v>276.56876607011168</v>
      </c>
      <c r="Q118" s="12">
        <v>24.002024352764369</v>
      </c>
      <c r="R118" s="12">
        <v>24.256745791013792</v>
      </c>
      <c r="S118" s="12">
        <v>28.971994911400007</v>
      </c>
      <c r="T118" s="12">
        <v>28.345092662799974</v>
      </c>
      <c r="U118" s="12">
        <v>28.008849436399998</v>
      </c>
      <c r="V118" s="12">
        <v>28.2732128042</v>
      </c>
      <c r="W118" s="12">
        <v>30.897482405400002</v>
      </c>
      <c r="X118" s="12">
        <v>34.845400087600005</v>
      </c>
      <c r="Y118" s="12">
        <v>34.875080899400004</v>
      </c>
      <c r="Z118" s="12">
        <v>36.504764407800003</v>
      </c>
      <c r="AA118" s="12">
        <v>40.078187828800004</v>
      </c>
      <c r="AB118" s="12">
        <v>37.146729783199994</v>
      </c>
      <c r="AC118" s="19">
        <v>376.20556537077817</v>
      </c>
      <c r="AD118" s="19">
        <v>32.093743764599999</v>
      </c>
      <c r="AE118" s="12">
        <v>33.616387578800001</v>
      </c>
      <c r="AF118" s="12">
        <v>42.563365797599999</v>
      </c>
      <c r="AG118" s="12">
        <v>38.216346142199995</v>
      </c>
      <c r="AH118" s="12">
        <v>42.27738212420001</v>
      </c>
      <c r="AI118" s="12">
        <v>38.464776941599993</v>
      </c>
      <c r="AJ118" s="12">
        <v>46.197477585600005</v>
      </c>
      <c r="AK118" s="12">
        <v>48.410334984800002</v>
      </c>
      <c r="AL118" s="12">
        <v>44.874509093211493</v>
      </c>
      <c r="AM118" s="28">
        <v>54.174996991497693</v>
      </c>
      <c r="AN118" s="28">
        <v>54.096679396393107</v>
      </c>
      <c r="AO118" s="28">
        <v>48.695523390800005</v>
      </c>
      <c r="AP118" s="130">
        <v>523.68152379130231</v>
      </c>
      <c r="AQ118" s="28">
        <v>48.430555087199998</v>
      </c>
      <c r="AR118" s="28">
        <v>42.366582778199998</v>
      </c>
      <c r="AS118" s="28">
        <v>43.26038862699999</v>
      </c>
      <c r="AT118" s="28">
        <v>43.514283858280002</v>
      </c>
      <c r="AU118" s="28">
        <v>45.336333119999992</v>
      </c>
      <c r="AV118" s="28">
        <v>44.680339875800009</v>
      </c>
      <c r="AW118" s="28">
        <v>54.556692194716099</v>
      </c>
      <c r="AX118" s="28">
        <v>55.38722367058736</v>
      </c>
      <c r="AY118" s="28">
        <v>57.5495641517793</v>
      </c>
      <c r="AZ118" s="28">
        <v>61.781124313112663</v>
      </c>
      <c r="BA118" s="28">
        <v>67.027245602449426</v>
      </c>
      <c r="BB118" s="28">
        <v>161.44099184281845</v>
      </c>
      <c r="BC118" s="130">
        <v>725.33132512194334</v>
      </c>
      <c r="BD118" s="42">
        <v>54.095289113464482</v>
      </c>
      <c r="BE118" s="28">
        <v>61.749570163800001</v>
      </c>
      <c r="BF118" s="28">
        <v>60.4534750276</v>
      </c>
      <c r="BG118" s="28">
        <v>54.969455299400003</v>
      </c>
      <c r="BH118" s="28">
        <v>53.71006880680001</v>
      </c>
      <c r="BI118" s="28">
        <v>151.55123453852516</v>
      </c>
      <c r="BJ118" s="28">
        <v>73.823209560999985</v>
      </c>
      <c r="BK118" s="28">
        <v>78.423291355399996</v>
      </c>
      <c r="BL118" s="28">
        <v>74.268570593347164</v>
      </c>
      <c r="BM118" s="28">
        <v>65.577945731200003</v>
      </c>
      <c r="BN118" s="28">
        <v>86.803060520999992</v>
      </c>
      <c r="BO118" s="28">
        <v>113.22205763160001</v>
      </c>
      <c r="BP118" s="130">
        <v>928.64722834313682</v>
      </c>
      <c r="BQ118" s="28">
        <v>73.674804436706907</v>
      </c>
      <c r="BR118" s="28">
        <v>68.086976087825278</v>
      </c>
      <c r="BS118" s="148">
        <f>SUM($AQ118:$AR118)</f>
        <v>90.797137865400003</v>
      </c>
      <c r="BT118" s="20">
        <f>SUM($BD118:$BE118)</f>
        <v>115.84485927726448</v>
      </c>
      <c r="BU118" s="52">
        <f t="shared" si="11"/>
        <v>141.76178052453218</v>
      </c>
      <c r="BV118" s="112">
        <f t="shared" ref="BV118" si="26">((BU118/BT118)-1)*100</f>
        <v>22.372094376011841</v>
      </c>
      <c r="BW118" s="75"/>
      <c r="BX118" s="74"/>
    </row>
    <row r="119" spans="1:76" ht="20.100000000000001" customHeight="1" x14ac:dyDescent="0.25">
      <c r="A119" s="171"/>
      <c r="B119" s="13" t="s">
        <v>70</v>
      </c>
      <c r="C119" s="14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28"/>
      <c r="P119" s="177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26"/>
      <c r="AD119" s="126"/>
      <c r="AE119" s="119"/>
      <c r="AF119" s="119"/>
      <c r="AG119" s="119"/>
      <c r="AH119" s="119"/>
      <c r="AI119" s="119"/>
      <c r="AJ119" s="119"/>
      <c r="AK119" s="119"/>
      <c r="AL119" s="119"/>
      <c r="AM119" s="119"/>
      <c r="AN119" s="119"/>
      <c r="AO119" s="119"/>
      <c r="AP119" s="177"/>
      <c r="AQ119" s="119"/>
      <c r="AR119" s="119"/>
      <c r="AS119" s="119"/>
      <c r="AT119" s="119"/>
      <c r="AU119" s="119"/>
      <c r="AV119" s="119"/>
      <c r="AW119" s="119"/>
      <c r="AX119" s="119"/>
      <c r="AY119" s="119"/>
      <c r="AZ119" s="119"/>
      <c r="BA119" s="119"/>
      <c r="BB119" s="119"/>
      <c r="BC119" s="177"/>
      <c r="BD119" s="126"/>
      <c r="BE119" s="119"/>
      <c r="BF119" s="119"/>
      <c r="BG119" s="119"/>
      <c r="BH119" s="119"/>
      <c r="BI119" s="119"/>
      <c r="BJ119" s="119"/>
      <c r="BK119" s="119"/>
      <c r="BL119" s="119"/>
      <c r="BM119" s="119"/>
      <c r="BN119" s="119"/>
      <c r="BO119" s="119"/>
      <c r="BP119" s="177"/>
      <c r="BQ119" s="119"/>
      <c r="BR119" s="119"/>
      <c r="BS119" s="147"/>
      <c r="BT119" s="146"/>
      <c r="BU119" s="225"/>
      <c r="BV119" s="106"/>
      <c r="BW119" s="75"/>
      <c r="BX119" s="74"/>
    </row>
    <row r="120" spans="1:76" ht="20.100000000000001" customHeight="1" thickBot="1" x14ac:dyDescent="0.3">
      <c r="A120" s="171"/>
      <c r="B120" s="361" t="s">
        <v>12</v>
      </c>
      <c r="C120" s="360"/>
      <c r="D120" s="12">
        <v>1753.8839871300254</v>
      </c>
      <c r="E120" s="133">
        <v>1395.6932989561933</v>
      </c>
      <c r="F120" s="133">
        <v>1701.4609972857081</v>
      </c>
      <c r="G120" s="133">
        <v>1651.30738792023</v>
      </c>
      <c r="H120" s="133">
        <v>1700.4194355345837</v>
      </c>
      <c r="I120" s="12">
        <v>1697.2142639060921</v>
      </c>
      <c r="J120" s="12">
        <v>1688.6857573237196</v>
      </c>
      <c r="K120" s="12">
        <v>1719.8276354494301</v>
      </c>
      <c r="L120" s="12">
        <v>1654.2893296781608</v>
      </c>
      <c r="M120" s="12">
        <v>1733.5652280437932</v>
      </c>
      <c r="N120" s="12">
        <v>1655.4064444372416</v>
      </c>
      <c r="O120" s="26">
        <v>2317.4104346780464</v>
      </c>
      <c r="P120" s="130">
        <v>20669.164200343224</v>
      </c>
      <c r="Q120" s="12">
        <v>1933.1552069890804</v>
      </c>
      <c r="R120" s="12">
        <v>1633.2304954885287</v>
      </c>
      <c r="S120" s="12">
        <v>1754.7521586161242</v>
      </c>
      <c r="T120" s="12">
        <v>1738.8102786187358</v>
      </c>
      <c r="U120" s="12">
        <v>1728.6975527576415</v>
      </c>
      <c r="V120" s="12">
        <v>1780.9810918520989</v>
      </c>
      <c r="W120" s="12">
        <v>1830.8880270001609</v>
      </c>
      <c r="X120" s="12">
        <v>1777.6746811561791</v>
      </c>
      <c r="Y120" s="12">
        <v>1780.8569471213175</v>
      </c>
      <c r="Z120" s="12">
        <v>1800.8957937494322</v>
      </c>
      <c r="AA120" s="12">
        <v>1799.2617327114506</v>
      </c>
      <c r="AB120" s="12">
        <v>2319.0629953791959</v>
      </c>
      <c r="AC120" s="19">
        <v>21878.266961439942</v>
      </c>
      <c r="AD120" s="19">
        <v>1917.3102204664415</v>
      </c>
      <c r="AE120" s="12">
        <v>1737.0310859950946</v>
      </c>
      <c r="AF120" s="12">
        <v>1913.2134686284689</v>
      </c>
      <c r="AG120" s="12">
        <v>1881.8990208678165</v>
      </c>
      <c r="AH120" s="12">
        <v>1897.6130334082507</v>
      </c>
      <c r="AI120" s="12">
        <v>1947.4262698554551</v>
      </c>
      <c r="AJ120" s="12">
        <v>1979.9945118058577</v>
      </c>
      <c r="AK120" s="12">
        <v>1988.9473817271264</v>
      </c>
      <c r="AL120" s="12">
        <v>1960.7451837796668</v>
      </c>
      <c r="AM120" s="28">
        <v>1990.4064880686531</v>
      </c>
      <c r="AN120" s="28">
        <v>2008.3752514735725</v>
      </c>
      <c r="AO120" s="28">
        <v>2610.8666133779307</v>
      </c>
      <c r="AP120" s="130">
        <v>23833.828529454331</v>
      </c>
      <c r="AQ120" s="28">
        <v>2172.6790115667518</v>
      </c>
      <c r="AR120" s="28">
        <v>1930.4380017763222</v>
      </c>
      <c r="AS120" s="28">
        <v>2166.1184346367522</v>
      </c>
      <c r="AT120" s="28">
        <v>2082.8531209545768</v>
      </c>
      <c r="AU120" s="28">
        <v>2135.2775833467149</v>
      </c>
      <c r="AV120" s="28">
        <v>2108.541114843345</v>
      </c>
      <c r="AW120" s="28">
        <v>2131.7452503946347</v>
      </c>
      <c r="AX120" s="28">
        <v>2183.7373358533359</v>
      </c>
      <c r="AY120" s="28">
        <v>2140.2868691246945</v>
      </c>
      <c r="AZ120" s="28">
        <v>2186.6567676843679</v>
      </c>
      <c r="BA120" s="28">
        <v>2203.7582721920689</v>
      </c>
      <c r="BB120" s="28">
        <v>2918.3970232437932</v>
      </c>
      <c r="BC120" s="130">
        <v>26360.488785617359</v>
      </c>
      <c r="BD120" s="42">
        <v>2391.3817754177121</v>
      </c>
      <c r="BE120" s="28">
        <v>2232.6898671203703</v>
      </c>
      <c r="BF120" s="28">
        <v>2287.2639679871613</v>
      </c>
      <c r="BG120" s="28">
        <v>2265.2662673672412</v>
      </c>
      <c r="BH120" s="28">
        <v>2274.8889110113059</v>
      </c>
      <c r="BI120" s="28">
        <v>2240.6935486491957</v>
      </c>
      <c r="BJ120" s="28">
        <v>2267.9184179909862</v>
      </c>
      <c r="BK120" s="28">
        <v>2348.2886687879331</v>
      </c>
      <c r="BL120" s="28">
        <v>2269.7413953165524</v>
      </c>
      <c r="BM120" s="28">
        <v>2242.8579260000001</v>
      </c>
      <c r="BN120" s="28">
        <v>2026.5866332000001</v>
      </c>
      <c r="BO120" s="28">
        <v>2894.0768303799996</v>
      </c>
      <c r="BP120" s="130">
        <v>27741.654209228458</v>
      </c>
      <c r="BQ120" s="28">
        <v>2484.4701965999998</v>
      </c>
      <c r="BR120" s="28">
        <v>2450.5518147000003</v>
      </c>
      <c r="BS120" s="223">
        <f t="shared" ref="BS120:BS126" si="27">SUM($AQ120:$AR120)</f>
        <v>4103.1170133430742</v>
      </c>
      <c r="BT120" s="151">
        <f t="shared" ref="BT120:BT126" si="28">SUM($BD120:$BE120)</f>
        <v>4624.0716425380824</v>
      </c>
      <c r="BU120" s="222">
        <f t="shared" si="11"/>
        <v>4935.0220112999996</v>
      </c>
      <c r="BV120" s="112">
        <f t="shared" ref="BV120" si="29">((BU120/BT120)-1)*100</f>
        <v>6.7246010183190208</v>
      </c>
      <c r="BW120" s="75"/>
      <c r="BX120" s="74"/>
    </row>
    <row r="121" spans="1:76" ht="20.100000000000001" customHeight="1" thickBot="1" x14ac:dyDescent="0.3">
      <c r="A121" s="171"/>
      <c r="B121" s="93"/>
      <c r="C121" s="91" t="s">
        <v>116</v>
      </c>
      <c r="D121" s="89">
        <v>879413</v>
      </c>
      <c r="E121" s="89">
        <v>796009</v>
      </c>
      <c r="F121" s="89">
        <v>880914</v>
      </c>
      <c r="G121" s="89">
        <v>818833</v>
      </c>
      <c r="H121" s="89">
        <v>860927</v>
      </c>
      <c r="I121" s="89">
        <v>886768</v>
      </c>
      <c r="J121" s="89">
        <v>886845</v>
      </c>
      <c r="K121" s="89">
        <v>905179</v>
      </c>
      <c r="L121" s="89">
        <v>886452.61820076301</v>
      </c>
      <c r="M121" s="89">
        <v>898378</v>
      </c>
      <c r="N121" s="89">
        <v>930063</v>
      </c>
      <c r="O121" s="90">
        <v>1102542</v>
      </c>
      <c r="P121" s="131">
        <v>10732323.618200764</v>
      </c>
      <c r="Q121" s="89">
        <v>1031927</v>
      </c>
      <c r="R121" s="89">
        <v>930341</v>
      </c>
      <c r="S121" s="89">
        <v>846826</v>
      </c>
      <c r="T121" s="89">
        <v>829196</v>
      </c>
      <c r="U121" s="89">
        <v>969452</v>
      </c>
      <c r="V121" s="89">
        <v>1020330</v>
      </c>
      <c r="W121" s="89">
        <v>993408</v>
      </c>
      <c r="X121" s="89">
        <v>1054911</v>
      </c>
      <c r="Y121" s="89">
        <v>1056696</v>
      </c>
      <c r="Z121" s="89">
        <v>1066532</v>
      </c>
      <c r="AA121" s="89">
        <v>1125017</v>
      </c>
      <c r="AB121" s="89">
        <v>1232941</v>
      </c>
      <c r="AC121" s="88">
        <v>12157577</v>
      </c>
      <c r="AD121" s="88">
        <v>1262897</v>
      </c>
      <c r="AE121" s="89">
        <v>1076760</v>
      </c>
      <c r="AF121" s="89">
        <v>1303217</v>
      </c>
      <c r="AG121" s="89">
        <v>1206627</v>
      </c>
      <c r="AH121" s="89">
        <v>1284496</v>
      </c>
      <c r="AI121" s="89">
        <v>1358353</v>
      </c>
      <c r="AJ121" s="89">
        <v>1347750</v>
      </c>
      <c r="AK121" s="89">
        <v>1391642</v>
      </c>
      <c r="AL121" s="89">
        <v>1414175</v>
      </c>
      <c r="AM121" s="89">
        <v>1451938</v>
      </c>
      <c r="AN121" s="89">
        <v>1538165</v>
      </c>
      <c r="AO121" s="89">
        <v>1603745</v>
      </c>
      <c r="AP121" s="129">
        <v>16239765</v>
      </c>
      <c r="AQ121" s="89">
        <v>1943182</v>
      </c>
      <c r="AR121" s="89">
        <v>1378334</v>
      </c>
      <c r="AS121" s="89">
        <v>1609409</v>
      </c>
      <c r="AT121" s="89">
        <v>1604831.21</v>
      </c>
      <c r="AU121" s="89">
        <v>1675725</v>
      </c>
      <c r="AV121" s="89">
        <v>1808208</v>
      </c>
      <c r="AW121" s="89">
        <v>1856244</v>
      </c>
      <c r="AX121" s="89">
        <v>1953207</v>
      </c>
      <c r="AY121" s="89">
        <v>1960016</v>
      </c>
      <c r="AZ121" s="89">
        <v>2057417</v>
      </c>
      <c r="BA121" s="89">
        <v>2143272</v>
      </c>
      <c r="BB121" s="89">
        <v>2447646</v>
      </c>
      <c r="BC121" s="129">
        <v>22437491.210000001</v>
      </c>
      <c r="BD121" s="88">
        <v>2415788</v>
      </c>
      <c r="BE121" s="89">
        <v>2218405</v>
      </c>
      <c r="BF121" s="89">
        <v>2273105</v>
      </c>
      <c r="BG121" s="89">
        <v>2334964</v>
      </c>
      <c r="BH121" s="89">
        <v>2603944</v>
      </c>
      <c r="BI121" s="89">
        <v>2695122</v>
      </c>
      <c r="BJ121" s="89">
        <v>2898150</v>
      </c>
      <c r="BK121" s="89">
        <v>2919194</v>
      </c>
      <c r="BL121" s="89">
        <v>3003778</v>
      </c>
      <c r="BM121" s="89">
        <v>2812025</v>
      </c>
      <c r="BN121" s="89">
        <v>2417297</v>
      </c>
      <c r="BO121" s="89">
        <v>3772341</v>
      </c>
      <c r="BP121" s="129">
        <v>32364113</v>
      </c>
      <c r="BQ121" s="89">
        <v>3339800</v>
      </c>
      <c r="BR121" s="89">
        <v>3092261</v>
      </c>
      <c r="BS121" s="88">
        <f t="shared" si="27"/>
        <v>3321516</v>
      </c>
      <c r="BT121" s="89">
        <f t="shared" si="28"/>
        <v>4634193</v>
      </c>
      <c r="BU121" s="90">
        <f t="shared" si="11"/>
        <v>6432061</v>
      </c>
      <c r="BV121" s="175">
        <f t="shared" si="25"/>
        <v>38.795708335841852</v>
      </c>
      <c r="BW121" s="75"/>
      <c r="BX121" s="74"/>
    </row>
    <row r="122" spans="1:76" ht="20.100000000000001" customHeight="1" thickBot="1" x14ac:dyDescent="0.3">
      <c r="A122" s="171"/>
      <c r="B122" s="365" t="s">
        <v>66</v>
      </c>
      <c r="C122" s="366"/>
      <c r="D122" s="16">
        <v>531265</v>
      </c>
      <c r="E122" s="16">
        <v>482028</v>
      </c>
      <c r="F122" s="16">
        <v>529874</v>
      </c>
      <c r="G122" s="16">
        <v>475607.00000000006</v>
      </c>
      <c r="H122" s="16">
        <v>513571</v>
      </c>
      <c r="I122" s="16">
        <v>523853.99999999994</v>
      </c>
      <c r="J122" s="16">
        <v>524272</v>
      </c>
      <c r="K122" s="16">
        <v>535071</v>
      </c>
      <c r="L122" s="16">
        <v>517765</v>
      </c>
      <c r="M122" s="16">
        <v>532878</v>
      </c>
      <c r="N122" s="16">
        <v>539438</v>
      </c>
      <c r="O122" s="50">
        <v>696487</v>
      </c>
      <c r="P122" s="113">
        <v>6402110</v>
      </c>
      <c r="Q122" s="16">
        <v>653908</v>
      </c>
      <c r="R122" s="16">
        <v>578317</v>
      </c>
      <c r="S122" s="16">
        <v>459054</v>
      </c>
      <c r="T122" s="16">
        <v>459206</v>
      </c>
      <c r="U122" s="16">
        <v>584965</v>
      </c>
      <c r="V122" s="16">
        <v>625829</v>
      </c>
      <c r="W122" s="16">
        <v>598466</v>
      </c>
      <c r="X122" s="16">
        <v>626911</v>
      </c>
      <c r="Y122" s="16">
        <v>644702</v>
      </c>
      <c r="Z122" s="16">
        <v>646380</v>
      </c>
      <c r="AA122" s="16">
        <v>701255</v>
      </c>
      <c r="AB122" s="16">
        <v>778797</v>
      </c>
      <c r="AC122" s="49">
        <v>7357790</v>
      </c>
      <c r="AD122" s="49">
        <v>812463</v>
      </c>
      <c r="AE122" s="16">
        <v>721031</v>
      </c>
      <c r="AF122" s="16">
        <v>812999</v>
      </c>
      <c r="AG122" s="16">
        <v>781432</v>
      </c>
      <c r="AH122" s="16">
        <v>802366</v>
      </c>
      <c r="AI122" s="16">
        <v>887903</v>
      </c>
      <c r="AJ122" s="16">
        <v>848931</v>
      </c>
      <c r="AK122" s="16">
        <v>889538</v>
      </c>
      <c r="AL122" s="16">
        <v>919976</v>
      </c>
      <c r="AM122" s="38">
        <v>904065</v>
      </c>
      <c r="AN122" s="38">
        <v>985885</v>
      </c>
      <c r="AO122" s="38">
        <v>1034902</v>
      </c>
      <c r="AP122" s="113">
        <v>10401491</v>
      </c>
      <c r="AQ122" s="38">
        <v>1347166</v>
      </c>
      <c r="AR122" s="38">
        <v>881299</v>
      </c>
      <c r="AS122" s="38">
        <v>1074846</v>
      </c>
      <c r="AT122" s="38">
        <v>1039883</v>
      </c>
      <c r="AU122" s="38">
        <v>1094650</v>
      </c>
      <c r="AV122" s="38">
        <v>1204611</v>
      </c>
      <c r="AW122" s="38">
        <v>1191452</v>
      </c>
      <c r="AX122" s="38">
        <v>1244317</v>
      </c>
      <c r="AY122" s="38">
        <v>1256030</v>
      </c>
      <c r="AZ122" s="38">
        <v>1319281</v>
      </c>
      <c r="BA122" s="38">
        <v>1382856</v>
      </c>
      <c r="BB122" s="38">
        <v>1575440</v>
      </c>
      <c r="BC122" s="113">
        <v>14611831</v>
      </c>
      <c r="BD122" s="37">
        <v>1587708</v>
      </c>
      <c r="BE122" s="38">
        <v>1466220</v>
      </c>
      <c r="BF122" s="38">
        <v>1450403</v>
      </c>
      <c r="BG122" s="38">
        <v>1439264</v>
      </c>
      <c r="BH122" s="38">
        <v>1679740</v>
      </c>
      <c r="BI122" s="38">
        <v>1794019</v>
      </c>
      <c r="BJ122" s="38">
        <v>1836845</v>
      </c>
      <c r="BK122" s="38">
        <v>1936434</v>
      </c>
      <c r="BL122" s="38">
        <v>1959193</v>
      </c>
      <c r="BM122" s="38">
        <v>1896848</v>
      </c>
      <c r="BN122" s="38">
        <v>1456481</v>
      </c>
      <c r="BO122" s="38">
        <v>2197143</v>
      </c>
      <c r="BP122" s="113">
        <v>20700298</v>
      </c>
      <c r="BQ122" s="38">
        <v>2264849</v>
      </c>
      <c r="BR122" s="38">
        <v>2103261</v>
      </c>
      <c r="BS122" s="163">
        <f t="shared" si="27"/>
        <v>2228465</v>
      </c>
      <c r="BT122" s="164">
        <f t="shared" si="28"/>
        <v>3053928</v>
      </c>
      <c r="BU122" s="165">
        <f t="shared" si="11"/>
        <v>4368110</v>
      </c>
      <c r="BV122" s="117">
        <f t="shared" si="25"/>
        <v>43.032514191559201</v>
      </c>
      <c r="BW122" s="75"/>
      <c r="BX122" s="74"/>
    </row>
    <row r="123" spans="1:76" ht="20.100000000000001" customHeight="1" thickBot="1" x14ac:dyDescent="0.3">
      <c r="A123" s="171"/>
      <c r="B123" s="100" t="s">
        <v>67</v>
      </c>
      <c r="C123" s="286"/>
      <c r="D123" s="16">
        <v>348148</v>
      </c>
      <c r="E123" s="16">
        <v>313981</v>
      </c>
      <c r="F123" s="16">
        <v>351040</v>
      </c>
      <c r="G123" s="16">
        <v>343226</v>
      </c>
      <c r="H123" s="16">
        <v>347356</v>
      </c>
      <c r="I123" s="16">
        <v>362914</v>
      </c>
      <c r="J123" s="16">
        <v>362573</v>
      </c>
      <c r="K123" s="16">
        <v>370108</v>
      </c>
      <c r="L123" s="16">
        <v>368687.61820076301</v>
      </c>
      <c r="M123" s="16">
        <v>365500</v>
      </c>
      <c r="N123" s="16">
        <v>390625</v>
      </c>
      <c r="O123" s="50">
        <v>406055</v>
      </c>
      <c r="P123" s="123">
        <v>4330213.6182007631</v>
      </c>
      <c r="Q123" s="16">
        <v>378019</v>
      </c>
      <c r="R123" s="16">
        <v>352024</v>
      </c>
      <c r="S123" s="16">
        <v>387772</v>
      </c>
      <c r="T123" s="16">
        <v>369990</v>
      </c>
      <c r="U123" s="16">
        <v>384487</v>
      </c>
      <c r="V123" s="16">
        <v>394501</v>
      </c>
      <c r="W123" s="16">
        <v>394942</v>
      </c>
      <c r="X123" s="16">
        <v>428000</v>
      </c>
      <c r="Y123" s="16">
        <v>411994</v>
      </c>
      <c r="Z123" s="16">
        <v>420152</v>
      </c>
      <c r="AA123" s="16">
        <v>423762</v>
      </c>
      <c r="AB123" s="16">
        <v>454144</v>
      </c>
      <c r="AC123" s="49">
        <v>4799787</v>
      </c>
      <c r="AD123" s="49">
        <v>450434</v>
      </c>
      <c r="AE123" s="16">
        <v>355729</v>
      </c>
      <c r="AF123" s="16">
        <v>490218</v>
      </c>
      <c r="AG123" s="16">
        <v>425195</v>
      </c>
      <c r="AH123" s="16">
        <v>482130</v>
      </c>
      <c r="AI123" s="16">
        <v>470450</v>
      </c>
      <c r="AJ123" s="16">
        <v>498819</v>
      </c>
      <c r="AK123" s="16">
        <v>502104</v>
      </c>
      <c r="AL123" s="16">
        <v>494199</v>
      </c>
      <c r="AM123" s="38">
        <v>547873</v>
      </c>
      <c r="AN123" s="38">
        <v>552280</v>
      </c>
      <c r="AO123" s="38">
        <v>568843</v>
      </c>
      <c r="AP123" s="113">
        <v>5838274</v>
      </c>
      <c r="AQ123" s="38">
        <v>596016</v>
      </c>
      <c r="AR123" s="38">
        <v>497035</v>
      </c>
      <c r="AS123" s="38">
        <v>534563</v>
      </c>
      <c r="AT123" s="38">
        <v>564948.21</v>
      </c>
      <c r="AU123" s="38">
        <v>581075</v>
      </c>
      <c r="AV123" s="38">
        <v>603597</v>
      </c>
      <c r="AW123" s="38">
        <v>664792</v>
      </c>
      <c r="AX123" s="38">
        <v>708890</v>
      </c>
      <c r="AY123" s="38">
        <v>703986</v>
      </c>
      <c r="AZ123" s="38">
        <v>738136</v>
      </c>
      <c r="BA123" s="38">
        <v>760416</v>
      </c>
      <c r="BB123" s="38">
        <v>872206</v>
      </c>
      <c r="BC123" s="113">
        <v>7825660.21</v>
      </c>
      <c r="BD123" s="37">
        <v>828080</v>
      </c>
      <c r="BE123" s="38">
        <v>752185</v>
      </c>
      <c r="BF123" s="38">
        <v>822702</v>
      </c>
      <c r="BG123" s="38">
        <v>895700</v>
      </c>
      <c r="BH123" s="38">
        <v>924204</v>
      </c>
      <c r="BI123" s="38">
        <v>901103</v>
      </c>
      <c r="BJ123" s="38">
        <v>1061305</v>
      </c>
      <c r="BK123" s="38">
        <v>982760</v>
      </c>
      <c r="BL123" s="38">
        <v>1044585</v>
      </c>
      <c r="BM123" s="38">
        <v>915177</v>
      </c>
      <c r="BN123" s="38">
        <v>960816</v>
      </c>
      <c r="BO123" s="38">
        <v>1575198</v>
      </c>
      <c r="BP123" s="113">
        <v>11663815</v>
      </c>
      <c r="BQ123" s="38">
        <v>1074951</v>
      </c>
      <c r="BR123" s="38">
        <v>989000</v>
      </c>
      <c r="BS123" s="163">
        <f t="shared" si="27"/>
        <v>1093051</v>
      </c>
      <c r="BT123" s="164">
        <f t="shared" si="28"/>
        <v>1580265</v>
      </c>
      <c r="BU123" s="165">
        <f t="shared" si="11"/>
        <v>2063951</v>
      </c>
      <c r="BV123" s="112">
        <f t="shared" si="25"/>
        <v>30.60790437046952</v>
      </c>
      <c r="BW123" s="75"/>
      <c r="BX123" s="74"/>
    </row>
    <row r="124" spans="1:76" ht="38.25" customHeight="1" thickBot="1" x14ac:dyDescent="0.25">
      <c r="A124" s="171"/>
      <c r="B124" s="93"/>
      <c r="C124" s="287" t="s">
        <v>72</v>
      </c>
      <c r="D124" s="271">
        <v>3500595</v>
      </c>
      <c r="E124" s="271">
        <v>2896382</v>
      </c>
      <c r="F124" s="271">
        <v>7270482</v>
      </c>
      <c r="G124" s="271">
        <v>3722039</v>
      </c>
      <c r="H124" s="271">
        <v>3810452</v>
      </c>
      <c r="I124" s="271">
        <v>3843492</v>
      </c>
      <c r="J124" s="271">
        <v>3771715</v>
      </c>
      <c r="K124" s="271">
        <v>3859976</v>
      </c>
      <c r="L124" s="271">
        <v>3768079.3817992369</v>
      </c>
      <c r="M124" s="271">
        <v>3900492</v>
      </c>
      <c r="N124" s="271">
        <v>3709520</v>
      </c>
      <c r="O124" s="272">
        <v>4425987</v>
      </c>
      <c r="P124" s="273">
        <v>48479211.381799236</v>
      </c>
      <c r="Q124" s="271">
        <v>3988513</v>
      </c>
      <c r="R124" s="271">
        <v>3516710</v>
      </c>
      <c r="S124" s="271">
        <v>3663916</v>
      </c>
      <c r="T124" s="271">
        <v>3822361</v>
      </c>
      <c r="U124" s="271">
        <v>3878271</v>
      </c>
      <c r="V124" s="271">
        <v>3972883</v>
      </c>
      <c r="W124" s="271">
        <v>3993813</v>
      </c>
      <c r="X124" s="271">
        <v>3978080</v>
      </c>
      <c r="Y124" s="271">
        <v>3974207</v>
      </c>
      <c r="Z124" s="271">
        <v>4026652</v>
      </c>
      <c r="AA124" s="271">
        <v>3994059</v>
      </c>
      <c r="AB124" s="271">
        <v>5120507.7699999996</v>
      </c>
      <c r="AC124" s="270">
        <v>47929972.769999996</v>
      </c>
      <c r="AD124" s="270">
        <v>3987729</v>
      </c>
      <c r="AE124" s="271">
        <v>3656379</v>
      </c>
      <c r="AF124" s="271">
        <v>4165592</v>
      </c>
      <c r="AG124" s="271">
        <v>4095145</v>
      </c>
      <c r="AH124" s="271">
        <v>4167586</v>
      </c>
      <c r="AI124" s="271">
        <v>4230483</v>
      </c>
      <c r="AJ124" s="271">
        <v>4209899</v>
      </c>
      <c r="AK124" s="271">
        <v>4067763</v>
      </c>
      <c r="AL124" s="271">
        <v>5167032</v>
      </c>
      <c r="AM124" s="271">
        <v>4154805</v>
      </c>
      <c r="AN124" s="271">
        <v>4322252</v>
      </c>
      <c r="AO124" s="271">
        <v>4832923</v>
      </c>
      <c r="AP124" s="274">
        <v>51057588</v>
      </c>
      <c r="AQ124" s="271">
        <v>4341818</v>
      </c>
      <c r="AR124" s="271">
        <v>3929673</v>
      </c>
      <c r="AS124" s="271">
        <v>3469468</v>
      </c>
      <c r="AT124" s="271">
        <v>4448822.5999999996</v>
      </c>
      <c r="AU124" s="271">
        <v>4635233</v>
      </c>
      <c r="AV124" s="271">
        <v>4533573</v>
      </c>
      <c r="AW124" s="271">
        <v>4533401</v>
      </c>
      <c r="AX124" s="271">
        <v>4682187</v>
      </c>
      <c r="AY124" s="271">
        <v>4631129</v>
      </c>
      <c r="AZ124" s="271">
        <v>4751759</v>
      </c>
      <c r="BA124" s="271">
        <v>4722624</v>
      </c>
      <c r="BB124" s="271">
        <v>5424811</v>
      </c>
      <c r="BC124" s="274">
        <v>54104498.600000001</v>
      </c>
      <c r="BD124" s="270">
        <v>4745869</v>
      </c>
      <c r="BE124" s="271">
        <v>4597736</v>
      </c>
      <c r="BF124" s="271">
        <v>4774310</v>
      </c>
      <c r="BG124" s="271">
        <v>4796257</v>
      </c>
      <c r="BH124" s="271">
        <v>4931521</v>
      </c>
      <c r="BI124" s="271">
        <v>4820351</v>
      </c>
      <c r="BJ124" s="271">
        <v>4818310</v>
      </c>
      <c r="BK124" s="271">
        <v>5114506</v>
      </c>
      <c r="BL124" s="271">
        <v>5063866</v>
      </c>
      <c r="BM124" s="271">
        <v>4901596</v>
      </c>
      <c r="BN124" s="271">
        <v>4094901</v>
      </c>
      <c r="BO124" s="271">
        <v>5518797</v>
      </c>
      <c r="BP124" s="274">
        <v>58178020</v>
      </c>
      <c r="BQ124" s="271">
        <v>5117619</v>
      </c>
      <c r="BR124" s="271">
        <v>5032011</v>
      </c>
      <c r="BS124" s="270">
        <f t="shared" si="27"/>
        <v>8271491</v>
      </c>
      <c r="BT124" s="271">
        <f t="shared" si="28"/>
        <v>9343605</v>
      </c>
      <c r="BU124" s="272">
        <f t="shared" si="11"/>
        <v>10149630</v>
      </c>
      <c r="BV124" s="275">
        <f t="shared" ref="BV124:BV126" si="30">((BU124/BT124)-1)*100</f>
        <v>8.6264883843013571</v>
      </c>
      <c r="BW124" s="75"/>
      <c r="BX124" s="74"/>
    </row>
    <row r="125" spans="1:76" ht="20.100000000000001" customHeight="1" thickBot="1" x14ac:dyDescent="0.3">
      <c r="A125" s="171"/>
      <c r="B125" s="365" t="s">
        <v>73</v>
      </c>
      <c r="C125" s="366"/>
      <c r="D125" s="16">
        <v>25536</v>
      </c>
      <c r="E125" s="16">
        <v>26874</v>
      </c>
      <c r="F125" s="16">
        <v>32350</v>
      </c>
      <c r="G125" s="16">
        <v>30684</v>
      </c>
      <c r="H125" s="16">
        <v>31759</v>
      </c>
      <c r="I125" s="16">
        <v>30600</v>
      </c>
      <c r="J125" s="16">
        <v>32575</v>
      </c>
      <c r="K125" s="16">
        <v>34118</v>
      </c>
      <c r="L125" s="16">
        <v>35580.381799236973</v>
      </c>
      <c r="M125" s="16">
        <v>35721</v>
      </c>
      <c r="N125" s="16">
        <v>37544</v>
      </c>
      <c r="O125" s="50">
        <v>30899</v>
      </c>
      <c r="P125" s="113">
        <v>384240.38179923699</v>
      </c>
      <c r="Q125" s="16">
        <v>31475</v>
      </c>
      <c r="R125" s="16">
        <v>32599</v>
      </c>
      <c r="S125" s="16">
        <v>39217</v>
      </c>
      <c r="T125" s="16">
        <v>38178</v>
      </c>
      <c r="U125" s="16">
        <v>38591</v>
      </c>
      <c r="V125" s="16">
        <v>37725</v>
      </c>
      <c r="W125" s="16">
        <v>39435</v>
      </c>
      <c r="X125" s="16">
        <v>43614</v>
      </c>
      <c r="Y125" s="16">
        <v>43281</v>
      </c>
      <c r="Z125" s="16">
        <v>45364</v>
      </c>
      <c r="AA125" s="16">
        <v>46200</v>
      </c>
      <c r="AB125" s="16">
        <v>36862</v>
      </c>
      <c r="AC125" s="49">
        <v>472541</v>
      </c>
      <c r="AD125" s="49">
        <v>39405</v>
      </c>
      <c r="AE125" s="16">
        <v>38006</v>
      </c>
      <c r="AF125" s="16">
        <v>50231</v>
      </c>
      <c r="AG125" s="16">
        <v>43004</v>
      </c>
      <c r="AH125" s="16">
        <v>46793</v>
      </c>
      <c r="AI125" s="16">
        <v>42931</v>
      </c>
      <c r="AJ125" s="16">
        <v>49408</v>
      </c>
      <c r="AK125" s="16">
        <v>52320</v>
      </c>
      <c r="AL125" s="16">
        <v>49987</v>
      </c>
      <c r="AM125" s="38">
        <v>57296</v>
      </c>
      <c r="AN125" s="38">
        <v>57168</v>
      </c>
      <c r="AO125" s="38">
        <v>44146</v>
      </c>
      <c r="AP125" s="113">
        <v>570695</v>
      </c>
      <c r="AQ125" s="38">
        <v>48355</v>
      </c>
      <c r="AR125" s="38">
        <v>45620</v>
      </c>
      <c r="AS125" s="38">
        <v>46587</v>
      </c>
      <c r="AT125" s="38">
        <v>46898.600000000006</v>
      </c>
      <c r="AU125" s="38">
        <v>46642</v>
      </c>
      <c r="AV125" s="38">
        <v>44425</v>
      </c>
      <c r="AW125" s="38">
        <v>56110</v>
      </c>
      <c r="AX125" s="38">
        <v>59382</v>
      </c>
      <c r="AY125" s="38">
        <v>59322</v>
      </c>
      <c r="AZ125" s="38">
        <v>62974</v>
      </c>
      <c r="BA125" s="38">
        <v>64435</v>
      </c>
      <c r="BB125" s="38">
        <v>55774</v>
      </c>
      <c r="BC125" s="113">
        <v>636524.6</v>
      </c>
      <c r="BD125" s="37">
        <v>52076</v>
      </c>
      <c r="BE125" s="38">
        <v>56706</v>
      </c>
      <c r="BF125" s="38">
        <v>57825</v>
      </c>
      <c r="BG125" s="38">
        <v>54626</v>
      </c>
      <c r="BH125" s="38">
        <v>58675</v>
      </c>
      <c r="BI125" s="38">
        <v>54170</v>
      </c>
      <c r="BJ125" s="38">
        <v>68727</v>
      </c>
      <c r="BK125" s="38">
        <v>70495</v>
      </c>
      <c r="BL125" s="38">
        <v>70607</v>
      </c>
      <c r="BM125" s="38">
        <v>67581</v>
      </c>
      <c r="BN125" s="38">
        <v>56670</v>
      </c>
      <c r="BO125" s="38">
        <v>61749</v>
      </c>
      <c r="BP125" s="113">
        <v>729907</v>
      </c>
      <c r="BQ125" s="38">
        <v>65492</v>
      </c>
      <c r="BR125" s="38">
        <v>68182</v>
      </c>
      <c r="BS125" s="163">
        <f t="shared" si="27"/>
        <v>93975</v>
      </c>
      <c r="BT125" s="164">
        <f t="shared" si="28"/>
        <v>108782</v>
      </c>
      <c r="BU125" s="165">
        <f t="shared" si="11"/>
        <v>133674</v>
      </c>
      <c r="BV125" s="117">
        <f t="shared" si="30"/>
        <v>22.882462172050523</v>
      </c>
      <c r="BW125" s="75"/>
      <c r="BX125" s="74"/>
    </row>
    <row r="126" spans="1:76" ht="20.100000000000001" customHeight="1" thickBot="1" x14ac:dyDescent="0.3">
      <c r="A126" s="171"/>
      <c r="B126" s="100" t="s">
        <v>74</v>
      </c>
      <c r="C126" s="288"/>
      <c r="D126" s="16">
        <v>3475059</v>
      </c>
      <c r="E126" s="16">
        <v>2869508</v>
      </c>
      <c r="F126" s="16">
        <v>7238132</v>
      </c>
      <c r="G126" s="16">
        <v>3691355</v>
      </c>
      <c r="H126" s="16">
        <v>3778693</v>
      </c>
      <c r="I126" s="16">
        <v>3812892</v>
      </c>
      <c r="J126" s="16">
        <v>3739140</v>
      </c>
      <c r="K126" s="16">
        <v>3825858</v>
      </c>
      <c r="L126" s="16">
        <v>3732499</v>
      </c>
      <c r="M126" s="16">
        <v>3864771</v>
      </c>
      <c r="N126" s="16">
        <v>3671976</v>
      </c>
      <c r="O126" s="50">
        <v>4395088</v>
      </c>
      <c r="P126" s="123">
        <v>48094971</v>
      </c>
      <c r="Q126" s="16">
        <v>3957038</v>
      </c>
      <c r="R126" s="16">
        <v>3484111</v>
      </c>
      <c r="S126" s="16">
        <v>3624699</v>
      </c>
      <c r="T126" s="16">
        <v>3784183</v>
      </c>
      <c r="U126" s="16">
        <v>3839680</v>
      </c>
      <c r="V126" s="16">
        <v>3935158</v>
      </c>
      <c r="W126" s="16">
        <v>3954378</v>
      </c>
      <c r="X126" s="16">
        <v>3934466</v>
      </c>
      <c r="Y126" s="16">
        <v>3930926</v>
      </c>
      <c r="Z126" s="16">
        <v>3981288</v>
      </c>
      <c r="AA126" s="16">
        <v>3947859</v>
      </c>
      <c r="AB126" s="16">
        <v>5083645.7699999996</v>
      </c>
      <c r="AC126" s="49">
        <v>47457431.769999996</v>
      </c>
      <c r="AD126" s="49">
        <v>3948324</v>
      </c>
      <c r="AE126" s="16">
        <v>3618373</v>
      </c>
      <c r="AF126" s="16">
        <v>4115361</v>
      </c>
      <c r="AG126" s="16">
        <v>4052141</v>
      </c>
      <c r="AH126" s="16">
        <v>4120793</v>
      </c>
      <c r="AI126" s="16">
        <v>4187552</v>
      </c>
      <c r="AJ126" s="16">
        <v>4160491</v>
      </c>
      <c r="AK126" s="16">
        <v>4015443</v>
      </c>
      <c r="AL126" s="16">
        <v>5117045</v>
      </c>
      <c r="AM126" s="38">
        <v>4097509</v>
      </c>
      <c r="AN126" s="38">
        <v>4265084</v>
      </c>
      <c r="AO126" s="38">
        <v>4788777</v>
      </c>
      <c r="AP126" s="113">
        <v>50486893</v>
      </c>
      <c r="AQ126" s="38">
        <v>4293463</v>
      </c>
      <c r="AR126" s="38">
        <v>3884053</v>
      </c>
      <c r="AS126" s="38">
        <v>3422881</v>
      </c>
      <c r="AT126" s="38">
        <v>4401924</v>
      </c>
      <c r="AU126" s="38">
        <v>4588591</v>
      </c>
      <c r="AV126" s="38">
        <v>4489148</v>
      </c>
      <c r="AW126" s="38">
        <v>4477291</v>
      </c>
      <c r="AX126" s="38">
        <v>4622805</v>
      </c>
      <c r="AY126" s="38">
        <v>4571807</v>
      </c>
      <c r="AZ126" s="38">
        <v>4688785</v>
      </c>
      <c r="BA126" s="38">
        <v>4658189</v>
      </c>
      <c r="BB126" s="38">
        <v>5369037</v>
      </c>
      <c r="BC126" s="113">
        <v>53467974</v>
      </c>
      <c r="BD126" s="37">
        <v>4693793</v>
      </c>
      <c r="BE126" s="38">
        <v>4541030</v>
      </c>
      <c r="BF126" s="38">
        <v>4716485</v>
      </c>
      <c r="BG126" s="38">
        <v>4741631</v>
      </c>
      <c r="BH126" s="38">
        <v>4872846</v>
      </c>
      <c r="BI126" s="38">
        <v>4766181</v>
      </c>
      <c r="BJ126" s="38">
        <v>4749583</v>
      </c>
      <c r="BK126" s="38">
        <v>5044011</v>
      </c>
      <c r="BL126" s="38">
        <v>4993259</v>
      </c>
      <c r="BM126" s="38">
        <v>4834015</v>
      </c>
      <c r="BN126" s="38">
        <v>4038231</v>
      </c>
      <c r="BO126" s="38">
        <v>5457048</v>
      </c>
      <c r="BP126" s="113">
        <v>57448113</v>
      </c>
      <c r="BQ126" s="38">
        <v>5052127</v>
      </c>
      <c r="BR126" s="38">
        <v>4963829</v>
      </c>
      <c r="BS126" s="163">
        <f t="shared" si="27"/>
        <v>8177516</v>
      </c>
      <c r="BT126" s="164">
        <f t="shared" si="28"/>
        <v>9234823</v>
      </c>
      <c r="BU126" s="165">
        <f t="shared" si="11"/>
        <v>10015956</v>
      </c>
      <c r="BV126" s="112">
        <f t="shared" si="30"/>
        <v>8.4585595197655739</v>
      </c>
      <c r="BW126" s="75"/>
      <c r="BX126" s="74"/>
    </row>
    <row r="127" spans="1:76" ht="20.100000000000001" customHeight="1" thickBot="1" x14ac:dyDescent="0.3">
      <c r="A127" s="171"/>
      <c r="B127" s="13"/>
      <c r="C127" s="290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7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276"/>
      <c r="AE127" s="15"/>
      <c r="AF127" s="15"/>
      <c r="AG127" s="15"/>
      <c r="AH127" s="15"/>
      <c r="AI127" s="15"/>
      <c r="AJ127" s="15"/>
      <c r="AK127" s="15"/>
      <c r="AL127" s="15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38"/>
      <c r="BD127" s="38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97"/>
      <c r="BT127" s="155"/>
      <c r="BU127" s="155"/>
      <c r="BV127" s="168"/>
      <c r="BW127" s="75"/>
      <c r="BX127" s="74"/>
    </row>
    <row r="128" spans="1:76" ht="20.100000000000001" customHeight="1" thickBot="1" x14ac:dyDescent="0.3">
      <c r="A128" s="171"/>
      <c r="B128" s="204" t="s">
        <v>117</v>
      </c>
      <c r="C128" s="288"/>
      <c r="D128" s="16">
        <v>2365296</v>
      </c>
      <c r="E128" s="16">
        <v>2381846</v>
      </c>
      <c r="F128" s="16">
        <v>2373682</v>
      </c>
      <c r="G128" s="16">
        <v>2403101</v>
      </c>
      <c r="H128" s="16">
        <v>2440017</v>
      </c>
      <c r="I128" s="16">
        <v>2423800</v>
      </c>
      <c r="J128" s="16">
        <v>2474084</v>
      </c>
      <c r="K128" s="16">
        <v>2524866</v>
      </c>
      <c r="L128" s="16">
        <v>2584127</v>
      </c>
      <c r="M128" s="16">
        <v>2618910</v>
      </c>
      <c r="N128" s="16">
        <v>2656989</v>
      </c>
      <c r="O128" s="50">
        <v>2691452</v>
      </c>
      <c r="P128" s="113">
        <v>2691452</v>
      </c>
      <c r="Q128" s="16">
        <v>2545029</v>
      </c>
      <c r="R128" s="16">
        <v>2754517</v>
      </c>
      <c r="S128" s="16">
        <v>2752855</v>
      </c>
      <c r="T128" s="16">
        <v>2778192</v>
      </c>
      <c r="U128" s="16">
        <v>2788037</v>
      </c>
      <c r="V128" s="16">
        <v>2847248</v>
      </c>
      <c r="W128" s="16">
        <v>2894875</v>
      </c>
      <c r="X128" s="16">
        <v>2939278</v>
      </c>
      <c r="Y128" s="16">
        <v>2972011</v>
      </c>
      <c r="Z128" s="16">
        <v>3023342</v>
      </c>
      <c r="AA128" s="16">
        <v>3070115</v>
      </c>
      <c r="AB128" s="16">
        <v>3074779</v>
      </c>
      <c r="AC128" s="49">
        <v>3074779</v>
      </c>
      <c r="AD128" s="49">
        <v>3112484</v>
      </c>
      <c r="AE128" s="16">
        <v>3159182</v>
      </c>
      <c r="AF128" s="16">
        <v>3197011</v>
      </c>
      <c r="AG128" s="16">
        <v>3203348</v>
      </c>
      <c r="AH128" s="16">
        <v>3273438</v>
      </c>
      <c r="AI128" s="16">
        <v>3312012</v>
      </c>
      <c r="AJ128" s="16">
        <v>3371999</v>
      </c>
      <c r="AK128" s="16">
        <v>3442049</v>
      </c>
      <c r="AL128" s="16">
        <v>3538076</v>
      </c>
      <c r="AM128" s="38">
        <v>3569109</v>
      </c>
      <c r="AN128" s="38">
        <v>3656661</v>
      </c>
      <c r="AO128" s="38">
        <v>3632836</v>
      </c>
      <c r="AP128" s="113">
        <v>3632836</v>
      </c>
      <c r="AQ128" s="38">
        <v>3839327</v>
      </c>
      <c r="AR128" s="38">
        <v>3727221</v>
      </c>
      <c r="AS128" s="38">
        <v>3894712</v>
      </c>
      <c r="AT128" s="38">
        <v>3973056</v>
      </c>
      <c r="AU128" s="38">
        <v>4011820</v>
      </c>
      <c r="AV128" s="38">
        <v>4064542</v>
      </c>
      <c r="AW128" s="38">
        <v>4109654</v>
      </c>
      <c r="AX128" s="38">
        <v>4130421</v>
      </c>
      <c r="AY128" s="38">
        <v>4136098</v>
      </c>
      <c r="AZ128" s="38">
        <v>4173915</v>
      </c>
      <c r="BA128" s="38">
        <v>4224976</v>
      </c>
      <c r="BB128" s="38">
        <v>4278515</v>
      </c>
      <c r="BC128" s="113">
        <v>4278515</v>
      </c>
      <c r="BD128" s="37">
        <v>4224976</v>
      </c>
      <c r="BE128" s="38">
        <v>4439947</v>
      </c>
      <c r="BF128" s="38">
        <v>4544332</v>
      </c>
      <c r="BG128" s="38">
        <v>4614542</v>
      </c>
      <c r="BH128" s="38">
        <v>4668647</v>
      </c>
      <c r="BI128" s="38">
        <v>4732319</v>
      </c>
      <c r="BJ128" s="38">
        <v>4755608</v>
      </c>
      <c r="BK128" s="38">
        <v>4794841</v>
      </c>
      <c r="BL128" s="38">
        <v>4878041</v>
      </c>
      <c r="BM128" s="38">
        <v>4659630</v>
      </c>
      <c r="BN128" s="38">
        <v>4695416</v>
      </c>
      <c r="BO128" s="38">
        <v>4259876</v>
      </c>
      <c r="BP128" s="113">
        <v>4259876</v>
      </c>
      <c r="BQ128" s="38">
        <v>4752756</v>
      </c>
      <c r="BR128" s="38">
        <v>4732633</v>
      </c>
      <c r="BS128" s="163">
        <f>SUM($AR128:$AR128)</f>
        <v>3727221</v>
      </c>
      <c r="BT128" s="164">
        <f>SUM($BE128:$BE128)</f>
        <v>4439947</v>
      </c>
      <c r="BU128" s="165">
        <f>SUM($BR128:$BR128)</f>
        <v>4732633</v>
      </c>
      <c r="BV128" s="117">
        <f t="shared" ref="BV128" si="31">((BU128/BT128)-1)*100</f>
        <v>6.5921057165772456</v>
      </c>
      <c r="BW128" s="75"/>
      <c r="BX128" s="74"/>
    </row>
    <row r="129" spans="1:76" ht="20.100000000000001" customHeight="1" thickBot="1" x14ac:dyDescent="0.3">
      <c r="A129" s="171"/>
      <c r="B129" s="204" t="s">
        <v>68</v>
      </c>
      <c r="C129" s="288"/>
      <c r="D129" s="16">
        <v>108002</v>
      </c>
      <c r="E129" s="16">
        <v>107465</v>
      </c>
      <c r="F129" s="16">
        <v>107614</v>
      </c>
      <c r="G129" s="16">
        <v>108750</v>
      </c>
      <c r="H129" s="16">
        <v>109539</v>
      </c>
      <c r="I129" s="16">
        <v>111082</v>
      </c>
      <c r="J129" s="16">
        <v>112716</v>
      </c>
      <c r="K129" s="16">
        <v>113760</v>
      </c>
      <c r="L129" s="16">
        <v>114632</v>
      </c>
      <c r="M129" s="16">
        <v>116108</v>
      </c>
      <c r="N129" s="16">
        <v>119960</v>
      </c>
      <c r="O129" s="50">
        <v>120501</v>
      </c>
      <c r="P129" s="113">
        <v>120501</v>
      </c>
      <c r="Q129" s="16">
        <v>120969</v>
      </c>
      <c r="R129" s="16">
        <v>121239</v>
      </c>
      <c r="S129" s="16">
        <v>123646</v>
      </c>
      <c r="T129" s="16">
        <v>124696</v>
      </c>
      <c r="U129" s="16">
        <v>126004</v>
      </c>
      <c r="V129" s="16">
        <v>129021</v>
      </c>
      <c r="W129" s="16">
        <v>131207</v>
      </c>
      <c r="X129" s="16">
        <v>132171</v>
      </c>
      <c r="Y129" s="16">
        <v>133404</v>
      </c>
      <c r="Z129" s="16">
        <v>131946</v>
      </c>
      <c r="AA129" s="16">
        <v>133727</v>
      </c>
      <c r="AB129" s="16">
        <v>136942</v>
      </c>
      <c r="AC129" s="49">
        <v>136942</v>
      </c>
      <c r="AD129" s="49">
        <v>137165</v>
      </c>
      <c r="AE129" s="16">
        <v>136581</v>
      </c>
      <c r="AF129" s="16">
        <v>138917</v>
      </c>
      <c r="AG129" s="16">
        <v>139935</v>
      </c>
      <c r="AH129" s="16">
        <v>143029</v>
      </c>
      <c r="AI129" s="16">
        <v>146699</v>
      </c>
      <c r="AJ129" s="16">
        <v>147076</v>
      </c>
      <c r="AK129" s="16">
        <v>152226</v>
      </c>
      <c r="AL129" s="16">
        <v>150429</v>
      </c>
      <c r="AM129" s="38">
        <v>161384</v>
      </c>
      <c r="AN129" s="38">
        <v>164255</v>
      </c>
      <c r="AO129" s="38">
        <v>177057</v>
      </c>
      <c r="AP129" s="113">
        <v>177057</v>
      </c>
      <c r="AQ129" s="38">
        <v>178674</v>
      </c>
      <c r="AR129" s="38">
        <v>177386</v>
      </c>
      <c r="AS129" s="38">
        <v>181412</v>
      </c>
      <c r="AT129" s="38">
        <v>183606</v>
      </c>
      <c r="AU129" s="38">
        <v>185754</v>
      </c>
      <c r="AV129" s="38">
        <v>190176</v>
      </c>
      <c r="AW129" s="38">
        <v>193355</v>
      </c>
      <c r="AX129" s="38">
        <v>194182</v>
      </c>
      <c r="AY129" s="38">
        <v>196957</v>
      </c>
      <c r="AZ129" s="38">
        <v>201174</v>
      </c>
      <c r="BA129" s="38">
        <v>208274</v>
      </c>
      <c r="BB129" s="38">
        <v>209925</v>
      </c>
      <c r="BC129" s="113">
        <v>209925</v>
      </c>
      <c r="BD129" s="37">
        <v>208274</v>
      </c>
      <c r="BE129" s="38">
        <v>216416</v>
      </c>
      <c r="BF129" s="38">
        <v>218934</v>
      </c>
      <c r="BG129" s="38">
        <v>220262</v>
      </c>
      <c r="BH129" s="38">
        <v>222200</v>
      </c>
      <c r="BI129" s="38">
        <v>228168</v>
      </c>
      <c r="BJ129" s="38">
        <v>230411</v>
      </c>
      <c r="BK129" s="38">
        <v>233011</v>
      </c>
      <c r="BL129" s="38">
        <v>235171</v>
      </c>
      <c r="BM129" s="38">
        <v>238642</v>
      </c>
      <c r="BN129" s="38">
        <v>239365</v>
      </c>
      <c r="BO129" s="38">
        <v>245201</v>
      </c>
      <c r="BP129" s="113">
        <v>245201</v>
      </c>
      <c r="BQ129" s="38">
        <v>247910</v>
      </c>
      <c r="BR129" s="38">
        <v>250611</v>
      </c>
      <c r="BS129" s="163">
        <f t="shared" ref="BS129:BS131" si="32">SUM($AR129:$AR129)</f>
        <v>177386</v>
      </c>
      <c r="BT129" s="164">
        <f t="shared" ref="BT129:BT131" si="33">SUM($BE129:$BE129)</f>
        <v>216416</v>
      </c>
      <c r="BU129" s="165">
        <f t="shared" ref="BU129:BU131" si="34">SUM($BR129:$BR129)</f>
        <v>250611</v>
      </c>
      <c r="BV129" s="117">
        <f t="shared" ref="BV129:BV130" si="35">((BU129/BT129)-1)*100</f>
        <v>15.80058775691262</v>
      </c>
      <c r="BW129" s="75"/>
      <c r="BX129" s="74"/>
    </row>
    <row r="130" spans="1:76" ht="20.100000000000001" customHeight="1" thickBot="1" x14ac:dyDescent="0.3">
      <c r="A130" s="171"/>
      <c r="B130" s="204" t="s">
        <v>52</v>
      </c>
      <c r="C130" s="288"/>
      <c r="D130" s="16">
        <v>9846</v>
      </c>
      <c r="E130" s="16">
        <v>9900</v>
      </c>
      <c r="F130" s="16">
        <v>9985</v>
      </c>
      <c r="G130" s="16">
        <v>10074</v>
      </c>
      <c r="H130" s="16">
        <v>10149</v>
      </c>
      <c r="I130" s="16">
        <v>10147</v>
      </c>
      <c r="J130" s="16">
        <v>10231</v>
      </c>
      <c r="K130" s="16">
        <v>10322</v>
      </c>
      <c r="L130" s="16">
        <v>10446</v>
      </c>
      <c r="M130" s="16">
        <v>10544</v>
      </c>
      <c r="N130" s="16">
        <v>10644</v>
      </c>
      <c r="O130" s="50">
        <v>10846</v>
      </c>
      <c r="P130" s="113">
        <v>10846</v>
      </c>
      <c r="Q130" s="16">
        <v>10796</v>
      </c>
      <c r="R130" s="16">
        <v>10805</v>
      </c>
      <c r="S130" s="16">
        <v>10867</v>
      </c>
      <c r="T130" s="16">
        <v>10824</v>
      </c>
      <c r="U130" s="16">
        <v>10953</v>
      </c>
      <c r="V130" s="16">
        <v>11026</v>
      </c>
      <c r="W130" s="16">
        <v>11040</v>
      </c>
      <c r="X130" s="16">
        <v>11246</v>
      </c>
      <c r="Y130" s="16">
        <v>11299</v>
      </c>
      <c r="Z130" s="16">
        <v>8792</v>
      </c>
      <c r="AA130" s="16">
        <v>8868</v>
      </c>
      <c r="AB130" s="16">
        <v>9512</v>
      </c>
      <c r="AC130" s="49">
        <v>9512</v>
      </c>
      <c r="AD130" s="49">
        <v>9243</v>
      </c>
      <c r="AE130" s="16">
        <v>9357</v>
      </c>
      <c r="AF130" s="16">
        <v>9444</v>
      </c>
      <c r="AG130" s="16">
        <v>9628</v>
      </c>
      <c r="AH130" s="16">
        <v>9840</v>
      </c>
      <c r="AI130" s="16">
        <v>9788</v>
      </c>
      <c r="AJ130" s="16">
        <v>10240</v>
      </c>
      <c r="AK130" s="16">
        <v>10670</v>
      </c>
      <c r="AL130" s="16">
        <v>11050</v>
      </c>
      <c r="AM130" s="38">
        <v>10297</v>
      </c>
      <c r="AN130" s="38">
        <v>10680</v>
      </c>
      <c r="AO130" s="38">
        <v>11076</v>
      </c>
      <c r="AP130" s="113">
        <v>11076</v>
      </c>
      <c r="AQ130" s="38">
        <v>11562</v>
      </c>
      <c r="AR130" s="38">
        <v>11766</v>
      </c>
      <c r="AS130" s="38">
        <v>12370</v>
      </c>
      <c r="AT130" s="38">
        <v>12849</v>
      </c>
      <c r="AU130" s="38">
        <v>13445</v>
      </c>
      <c r="AV130" s="38">
        <v>13868</v>
      </c>
      <c r="AW130" s="38">
        <v>14394</v>
      </c>
      <c r="AX130" s="38">
        <v>14850</v>
      </c>
      <c r="AY130" s="38">
        <v>15314</v>
      </c>
      <c r="AZ130" s="38">
        <v>15926</v>
      </c>
      <c r="BA130" s="38">
        <v>16778</v>
      </c>
      <c r="BB130" s="38">
        <v>17443</v>
      </c>
      <c r="BC130" s="113">
        <v>17443</v>
      </c>
      <c r="BD130" s="37">
        <v>16778</v>
      </c>
      <c r="BE130" s="38">
        <v>18880</v>
      </c>
      <c r="BF130" s="38">
        <v>19494</v>
      </c>
      <c r="BG130" s="38">
        <v>20503</v>
      </c>
      <c r="BH130" s="38">
        <v>21406</v>
      </c>
      <c r="BI130" s="38">
        <v>22151</v>
      </c>
      <c r="BJ130" s="38">
        <v>23301</v>
      </c>
      <c r="BK130" s="38">
        <v>24479</v>
      </c>
      <c r="BL130" s="38">
        <v>25860</v>
      </c>
      <c r="BM130" s="38">
        <v>26759</v>
      </c>
      <c r="BN130" s="38">
        <v>27292</v>
      </c>
      <c r="BO130" s="38">
        <v>28400</v>
      </c>
      <c r="BP130" s="113">
        <v>28400</v>
      </c>
      <c r="BQ130" s="38">
        <v>29545</v>
      </c>
      <c r="BR130" s="38">
        <v>30308</v>
      </c>
      <c r="BS130" s="163">
        <f t="shared" si="32"/>
        <v>11766</v>
      </c>
      <c r="BT130" s="164">
        <f t="shared" si="33"/>
        <v>18880</v>
      </c>
      <c r="BU130" s="165">
        <f t="shared" si="34"/>
        <v>30308</v>
      </c>
      <c r="BV130" s="117">
        <f t="shared" si="35"/>
        <v>60.529661016949142</v>
      </c>
      <c r="BW130" s="75"/>
      <c r="BX130" s="74"/>
    </row>
    <row r="131" spans="1:76" ht="20.100000000000001" customHeight="1" thickBot="1" x14ac:dyDescent="0.3">
      <c r="A131" s="171"/>
      <c r="B131" s="204" t="s">
        <v>53</v>
      </c>
      <c r="C131" s="288"/>
      <c r="D131" s="16">
        <v>2169</v>
      </c>
      <c r="E131" s="16">
        <v>2233</v>
      </c>
      <c r="F131" s="16">
        <v>2207</v>
      </c>
      <c r="G131" s="16">
        <v>2216</v>
      </c>
      <c r="H131" s="16">
        <v>2256</v>
      </c>
      <c r="I131" s="16">
        <v>2265</v>
      </c>
      <c r="J131" s="16">
        <v>2528</v>
      </c>
      <c r="K131" s="16">
        <v>2320</v>
      </c>
      <c r="L131" s="16">
        <v>2335</v>
      </c>
      <c r="M131" s="16">
        <v>2356</v>
      </c>
      <c r="N131" s="16">
        <v>2178</v>
      </c>
      <c r="O131" s="50">
        <v>2196</v>
      </c>
      <c r="P131" s="113">
        <v>2196</v>
      </c>
      <c r="Q131" s="16">
        <v>2222</v>
      </c>
      <c r="R131" s="16">
        <v>2212</v>
      </c>
      <c r="S131" s="16">
        <v>2227</v>
      </c>
      <c r="T131" s="16">
        <v>2227</v>
      </c>
      <c r="U131" s="16">
        <v>2239</v>
      </c>
      <c r="V131" s="16">
        <v>2250</v>
      </c>
      <c r="W131" s="16">
        <v>2260</v>
      </c>
      <c r="X131" s="16">
        <v>2264</v>
      </c>
      <c r="Y131" s="16">
        <v>2288</v>
      </c>
      <c r="Z131" s="16">
        <v>2312</v>
      </c>
      <c r="AA131" s="16">
        <v>2327</v>
      </c>
      <c r="AB131" s="16">
        <v>2336</v>
      </c>
      <c r="AC131" s="49">
        <v>2336</v>
      </c>
      <c r="AD131" s="49">
        <v>2353</v>
      </c>
      <c r="AE131" s="16">
        <v>2363</v>
      </c>
      <c r="AF131" s="16">
        <v>2426</v>
      </c>
      <c r="AG131" s="16">
        <v>2521</v>
      </c>
      <c r="AH131" s="16">
        <v>2510</v>
      </c>
      <c r="AI131" s="16">
        <v>2499</v>
      </c>
      <c r="AJ131" s="16">
        <v>2510</v>
      </c>
      <c r="AK131" s="16">
        <v>2546</v>
      </c>
      <c r="AL131" s="16">
        <v>2551</v>
      </c>
      <c r="AM131" s="38">
        <v>2555</v>
      </c>
      <c r="AN131" s="38">
        <v>2569</v>
      </c>
      <c r="AO131" s="38">
        <v>2814</v>
      </c>
      <c r="AP131" s="113">
        <v>2814</v>
      </c>
      <c r="AQ131" s="38">
        <v>2828</v>
      </c>
      <c r="AR131" s="38">
        <v>2843</v>
      </c>
      <c r="AS131" s="38">
        <v>2880</v>
      </c>
      <c r="AT131" s="38">
        <v>2916</v>
      </c>
      <c r="AU131" s="38">
        <v>2957</v>
      </c>
      <c r="AV131" s="38">
        <v>2968</v>
      </c>
      <c r="AW131" s="38">
        <v>2962</v>
      </c>
      <c r="AX131" s="38">
        <v>2965</v>
      </c>
      <c r="AY131" s="38">
        <v>2969</v>
      </c>
      <c r="AZ131" s="38">
        <v>2992</v>
      </c>
      <c r="BA131" s="38">
        <v>3005</v>
      </c>
      <c r="BB131" s="38">
        <v>3025</v>
      </c>
      <c r="BC131" s="113">
        <v>3025</v>
      </c>
      <c r="BD131" s="37">
        <v>3005</v>
      </c>
      <c r="BE131" s="38">
        <v>3033</v>
      </c>
      <c r="BF131" s="38">
        <v>3074</v>
      </c>
      <c r="BG131" s="38">
        <v>3105</v>
      </c>
      <c r="BH131" s="38">
        <v>3111</v>
      </c>
      <c r="BI131" s="38">
        <v>3125</v>
      </c>
      <c r="BJ131" s="38">
        <v>3135</v>
      </c>
      <c r="BK131" s="38">
        <v>3133</v>
      </c>
      <c r="BL131" s="38">
        <v>3167</v>
      </c>
      <c r="BM131" s="38">
        <v>3179</v>
      </c>
      <c r="BN131" s="38">
        <v>3165</v>
      </c>
      <c r="BO131" s="38">
        <v>3207</v>
      </c>
      <c r="BP131" s="113">
        <v>3207</v>
      </c>
      <c r="BQ131" s="38">
        <v>3216</v>
      </c>
      <c r="BR131" s="38">
        <v>3261</v>
      </c>
      <c r="BS131" s="163">
        <f t="shared" si="32"/>
        <v>2843</v>
      </c>
      <c r="BT131" s="164">
        <f t="shared" si="33"/>
        <v>3033</v>
      </c>
      <c r="BU131" s="165">
        <f t="shared" si="34"/>
        <v>3261</v>
      </c>
      <c r="BV131" s="117">
        <f t="shared" ref="BV131" si="36">((BU131/BT131)-1)*100</f>
        <v>7.5173095944609303</v>
      </c>
      <c r="BW131" s="75"/>
      <c r="BX131" s="74"/>
    </row>
    <row r="132" spans="1:76" ht="20.100000000000001" customHeight="1" x14ac:dyDescent="0.25">
      <c r="A132" s="171"/>
      <c r="B132" s="293"/>
      <c r="C132" s="294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7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46"/>
      <c r="BT132" s="146"/>
      <c r="BU132" s="146"/>
      <c r="BV132" s="295"/>
      <c r="BW132" s="75"/>
      <c r="BX132" s="74"/>
    </row>
    <row r="133" spans="1:76" s="213" customFormat="1" ht="20.100000000000001" customHeight="1" thickBot="1" x14ac:dyDescent="0.3">
      <c r="A133" s="171"/>
      <c r="B133" s="83" t="s">
        <v>119</v>
      </c>
      <c r="C133" s="83"/>
      <c r="D133" s="122"/>
      <c r="E133" s="122"/>
      <c r="F133" s="24"/>
      <c r="G133" s="24"/>
      <c r="H133" s="24"/>
      <c r="I133" s="24"/>
      <c r="J133" s="24"/>
      <c r="K133" s="24"/>
      <c r="L133" s="24"/>
      <c r="M133" s="24"/>
      <c r="N133" s="122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149"/>
      <c r="BU133" s="158"/>
      <c r="BV133" s="24"/>
      <c r="BW133" s="66"/>
      <c r="BX133" s="69"/>
    </row>
    <row r="134" spans="1:76" s="213" customFormat="1" ht="20.100000000000001" customHeight="1" thickBot="1" x14ac:dyDescent="0.3">
      <c r="A134" s="171"/>
      <c r="B134" s="94"/>
      <c r="C134" s="91" t="s">
        <v>23</v>
      </c>
      <c r="D134" s="88">
        <v>6.4228844100000035</v>
      </c>
      <c r="E134" s="89">
        <v>6.5206746399999993</v>
      </c>
      <c r="F134" s="89">
        <v>12.037412189999996</v>
      </c>
      <c r="G134" s="89">
        <v>19.751261770000006</v>
      </c>
      <c r="H134" s="89">
        <v>16.434032690099997</v>
      </c>
      <c r="I134" s="89">
        <v>17.029683250000001</v>
      </c>
      <c r="J134" s="89">
        <v>20.067343869999995</v>
      </c>
      <c r="K134" s="89">
        <v>23.263204680000005</v>
      </c>
      <c r="L134" s="89">
        <v>23.619538039999998</v>
      </c>
      <c r="M134" s="89">
        <v>29.556228300000029</v>
      </c>
      <c r="N134" s="89">
        <v>39.418695540000009</v>
      </c>
      <c r="O134" s="89">
        <v>45.601147679999983</v>
      </c>
      <c r="P134" s="129">
        <v>259.72210706010003</v>
      </c>
      <c r="Q134" s="89">
        <v>43.55488927399999</v>
      </c>
      <c r="R134" s="89">
        <v>39.326891390000043</v>
      </c>
      <c r="S134" s="89">
        <v>46.245261094000057</v>
      </c>
      <c r="T134" s="89">
        <v>47.539360272000081</v>
      </c>
      <c r="U134" s="89">
        <v>50.543363000000127</v>
      </c>
      <c r="V134" s="89">
        <v>50.862674470000002</v>
      </c>
      <c r="W134" s="89">
        <v>57.119669044900014</v>
      </c>
      <c r="X134" s="89">
        <v>57.693885074699956</v>
      </c>
      <c r="Y134" s="89">
        <v>57.18492074000001</v>
      </c>
      <c r="Z134" s="89">
        <v>60.385673589999769</v>
      </c>
      <c r="AA134" s="89">
        <v>61.248096899999723</v>
      </c>
      <c r="AB134" s="89">
        <v>66.892010889999654</v>
      </c>
      <c r="AC134" s="129">
        <v>638.59669573959945</v>
      </c>
      <c r="AD134" s="88">
        <v>62.106635689999692</v>
      </c>
      <c r="AE134" s="89">
        <v>62.037317760000185</v>
      </c>
      <c r="AF134" s="89">
        <v>69.94372117500032</v>
      </c>
      <c r="AG134" s="89">
        <v>66.840489710000043</v>
      </c>
      <c r="AH134" s="89">
        <v>74.66164156999983</v>
      </c>
      <c r="AI134" s="89">
        <v>76.235107779999908</v>
      </c>
      <c r="AJ134" s="89">
        <v>79.198706904599831</v>
      </c>
      <c r="AK134" s="89">
        <v>84.022032802915263</v>
      </c>
      <c r="AL134" s="89">
        <v>86.602878439999685</v>
      </c>
      <c r="AM134" s="89">
        <v>89.829086603599734</v>
      </c>
      <c r="AN134" s="89">
        <v>93.525201329999646</v>
      </c>
      <c r="AO134" s="90">
        <v>98.25269162999993</v>
      </c>
      <c r="AP134" s="129">
        <v>943.255511396114</v>
      </c>
      <c r="AQ134" s="89">
        <v>93.979210918400028</v>
      </c>
      <c r="AR134" s="89">
        <v>89.006094619999999</v>
      </c>
      <c r="AS134" s="89">
        <v>103.21203527369981</v>
      </c>
      <c r="AT134" s="89">
        <v>92.034575199999765</v>
      </c>
      <c r="AU134" s="89">
        <v>99.034672700899634</v>
      </c>
      <c r="AV134" s="89">
        <v>100.91974859860012</v>
      </c>
      <c r="AW134" s="89">
        <v>106.8035421200005</v>
      </c>
      <c r="AX134" s="89">
        <v>110.96456725000047</v>
      </c>
      <c r="AY134" s="89">
        <v>108.60116136400076</v>
      </c>
      <c r="AZ134" s="89">
        <v>115.10836877280062</v>
      </c>
      <c r="BA134" s="89">
        <v>113.46224429200051</v>
      </c>
      <c r="BB134" s="89">
        <v>124.36382390000031</v>
      </c>
      <c r="BC134" s="129">
        <v>1257.4900450104026</v>
      </c>
      <c r="BD134" s="88">
        <v>118.1106177172001</v>
      </c>
      <c r="BE134" s="89">
        <v>111.32222467470054</v>
      </c>
      <c r="BF134" s="89">
        <v>120.5743589104008</v>
      </c>
      <c r="BG134" s="89">
        <v>122.0771185344006</v>
      </c>
      <c r="BH134" s="89">
        <v>126.8782943306004</v>
      </c>
      <c r="BI134" s="89">
        <v>124.6757729776009</v>
      </c>
      <c r="BJ134" s="89">
        <v>130.76149762440062</v>
      </c>
      <c r="BK134" s="89">
        <v>130.52878057560051</v>
      </c>
      <c r="BL134" s="89">
        <v>125.7398194852006</v>
      </c>
      <c r="BM134" s="89">
        <v>126.54047718000068</v>
      </c>
      <c r="BN134" s="89">
        <v>123.93996403320091</v>
      </c>
      <c r="BO134" s="89">
        <v>141.77273611320052</v>
      </c>
      <c r="BP134" s="129">
        <v>1502.9216621565074</v>
      </c>
      <c r="BQ134" s="89">
        <v>128.54665946200055</v>
      </c>
      <c r="BR134" s="89">
        <v>129.3612701128009</v>
      </c>
      <c r="BS134" s="88">
        <f>SUM($AQ134:$AR134)</f>
        <v>182.98530553840004</v>
      </c>
      <c r="BT134" s="89">
        <f>SUM($BD134:$BE134)</f>
        <v>229.43284239190064</v>
      </c>
      <c r="BU134" s="90">
        <f t="shared" si="11"/>
        <v>257.90792957480141</v>
      </c>
      <c r="BV134" s="175">
        <f t="shared" ref="BV134:BV136" si="37">((BU134/BT134)-1)*100</f>
        <v>12.411077196289844</v>
      </c>
      <c r="BW134" s="66"/>
      <c r="BX134" s="69"/>
    </row>
    <row r="135" spans="1:76" s="213" customFormat="1" ht="20.100000000000001" customHeight="1" x14ac:dyDescent="0.25">
      <c r="A135" s="171"/>
      <c r="B135" s="18" t="s">
        <v>91</v>
      </c>
      <c r="C135" s="23"/>
      <c r="D135" s="43"/>
      <c r="E135" s="24"/>
      <c r="F135" s="24"/>
      <c r="G135" s="24"/>
      <c r="H135" s="33"/>
      <c r="I135" s="24"/>
      <c r="J135" s="24"/>
      <c r="K135" s="24"/>
      <c r="L135" s="24"/>
      <c r="M135" s="33"/>
      <c r="N135" s="24"/>
      <c r="O135" s="24"/>
      <c r="P135" s="25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5"/>
      <c r="AD135" s="43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85"/>
      <c r="AP135" s="25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5"/>
      <c r="BD135" s="43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5"/>
      <c r="BQ135" s="24"/>
      <c r="BR135" s="24"/>
      <c r="BS135" s="43"/>
      <c r="BT135" s="149"/>
      <c r="BU135" s="142"/>
      <c r="BV135" s="25"/>
      <c r="BW135" s="75"/>
      <c r="BX135" s="74"/>
    </row>
    <row r="136" spans="1:76" s="215" customFormat="1" ht="20.100000000000001" customHeight="1" thickBot="1" x14ac:dyDescent="0.3">
      <c r="A136" s="171"/>
      <c r="B136" s="359" t="s">
        <v>12</v>
      </c>
      <c r="C136" s="360"/>
      <c r="D136" s="42">
        <v>0.82224118000000013</v>
      </c>
      <c r="E136" s="28">
        <v>1.3792049600000003</v>
      </c>
      <c r="F136" s="28">
        <v>2.0338671900000005</v>
      </c>
      <c r="G136" s="28">
        <v>1.8651848800000008</v>
      </c>
      <c r="H136" s="28">
        <v>1.4522873200999999</v>
      </c>
      <c r="I136" s="28">
        <v>1.4867302000000004</v>
      </c>
      <c r="J136" s="28">
        <v>1.49138927</v>
      </c>
      <c r="K136" s="28">
        <v>1.6700730100000005</v>
      </c>
      <c r="L136" s="28">
        <v>2.1676110100000003</v>
      </c>
      <c r="M136" s="28">
        <v>2.818882230000002</v>
      </c>
      <c r="N136" s="28">
        <v>3.3236225700000013</v>
      </c>
      <c r="O136" s="28">
        <v>4.0617407800000018</v>
      </c>
      <c r="P136" s="130">
        <v>24.572834600100009</v>
      </c>
      <c r="Q136" s="28">
        <v>3.9868519400000011</v>
      </c>
      <c r="R136" s="28">
        <v>3.7157319699999984</v>
      </c>
      <c r="S136" s="28">
        <v>4.6176751700000001</v>
      </c>
      <c r="T136" s="28">
        <v>5.0430883100000052</v>
      </c>
      <c r="U136" s="28">
        <v>6.0506855000000019</v>
      </c>
      <c r="V136" s="28">
        <v>6.21492076</v>
      </c>
      <c r="W136" s="28">
        <v>9.0447270648999982</v>
      </c>
      <c r="X136" s="28">
        <v>7.7297033146999974</v>
      </c>
      <c r="Y136" s="28">
        <v>8.1505475699999987</v>
      </c>
      <c r="Z136" s="28">
        <v>10.373724329999995</v>
      </c>
      <c r="AA136" s="28">
        <v>12.279411530000001</v>
      </c>
      <c r="AB136" s="28">
        <v>12.883610920000002</v>
      </c>
      <c r="AC136" s="130">
        <v>90.090678379600007</v>
      </c>
      <c r="AD136" s="42">
        <v>12.406332159999995</v>
      </c>
      <c r="AE136" s="28">
        <v>14.646289980000004</v>
      </c>
      <c r="AF136" s="28">
        <v>15.168840405000006</v>
      </c>
      <c r="AG136" s="28">
        <v>16.126294150000003</v>
      </c>
      <c r="AH136" s="28">
        <v>18.849258829999989</v>
      </c>
      <c r="AI136" s="28">
        <v>20.609385600000003</v>
      </c>
      <c r="AJ136" s="28">
        <v>21.803292619999997</v>
      </c>
      <c r="AK136" s="28">
        <v>25.286052802915449</v>
      </c>
      <c r="AL136" s="28">
        <v>26.600259649999991</v>
      </c>
      <c r="AM136" s="28">
        <v>27.769423493600016</v>
      </c>
      <c r="AN136" s="28">
        <v>28.334700539999975</v>
      </c>
      <c r="AO136" s="277">
        <v>32.218403680000002</v>
      </c>
      <c r="AP136" s="130">
        <v>259.81853391151543</v>
      </c>
      <c r="AQ136" s="28">
        <v>29.948320104000011</v>
      </c>
      <c r="AR136" s="28">
        <v>28.557372880000017</v>
      </c>
      <c r="AS136" s="28">
        <v>32.420362945699999</v>
      </c>
      <c r="AT136" s="28">
        <v>28.699570240000032</v>
      </c>
      <c r="AU136" s="28">
        <v>31.489671874499983</v>
      </c>
      <c r="AV136" s="28">
        <v>33.703033890000007</v>
      </c>
      <c r="AW136" s="28">
        <v>36.571423999999972</v>
      </c>
      <c r="AX136" s="28">
        <v>39.258121039999999</v>
      </c>
      <c r="AY136" s="28">
        <v>38.026392860000101</v>
      </c>
      <c r="AZ136" s="28">
        <v>41.013031309999988</v>
      </c>
      <c r="BA136" s="28">
        <v>42.083070157000122</v>
      </c>
      <c r="BB136" s="28">
        <v>48.565933990000111</v>
      </c>
      <c r="BC136" s="130">
        <v>430.33630529120035</v>
      </c>
      <c r="BD136" s="42">
        <v>44.979290870000007</v>
      </c>
      <c r="BE136" s="28">
        <v>44.169963277500223</v>
      </c>
      <c r="BF136" s="28">
        <v>48.214988100000191</v>
      </c>
      <c r="BG136" s="28">
        <v>50.693694390000104</v>
      </c>
      <c r="BH136" s="28">
        <v>53.849222675000114</v>
      </c>
      <c r="BI136" s="28">
        <v>54.624757850000307</v>
      </c>
      <c r="BJ136" s="28">
        <v>59.07633771000004</v>
      </c>
      <c r="BK136" s="28">
        <v>59.796943310000103</v>
      </c>
      <c r="BL136" s="28">
        <v>57.016558330000102</v>
      </c>
      <c r="BM136" s="28">
        <v>59.515215310000279</v>
      </c>
      <c r="BN136" s="28">
        <v>61.140426680000203</v>
      </c>
      <c r="BO136" s="28">
        <v>70.091386440000093</v>
      </c>
      <c r="BP136" s="130">
        <v>663.16878494250182</v>
      </c>
      <c r="BQ136" s="28">
        <v>61.978429590000125</v>
      </c>
      <c r="BR136" s="28">
        <v>66.552053330000092</v>
      </c>
      <c r="BS136" s="148">
        <f>SUM($AQ136:$AR136)</f>
        <v>58.505692984000028</v>
      </c>
      <c r="BT136" s="20">
        <f>SUM($BD136:$BE136)</f>
        <v>89.14925414750023</v>
      </c>
      <c r="BU136" s="52">
        <f t="shared" si="11"/>
        <v>128.53048292000022</v>
      </c>
      <c r="BV136" s="110">
        <f t="shared" si="37"/>
        <v>44.174490464432296</v>
      </c>
      <c r="BW136" s="66"/>
      <c r="BX136" s="74"/>
    </row>
    <row r="137" spans="1:76" s="215" customFormat="1" ht="20.100000000000001" customHeight="1" x14ac:dyDescent="0.25">
      <c r="A137" s="171"/>
      <c r="B137" s="13" t="s">
        <v>54</v>
      </c>
      <c r="C137" s="14"/>
      <c r="D137" s="126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77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77">
        <v>0</v>
      </c>
      <c r="AD137" s="126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28"/>
      <c r="AP137" s="177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77"/>
      <c r="BD137" s="126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119"/>
      <c r="BO137" s="119"/>
      <c r="BP137" s="177"/>
      <c r="BQ137" s="119"/>
      <c r="BR137" s="119"/>
      <c r="BS137" s="147"/>
      <c r="BT137" s="146"/>
      <c r="BU137" s="225"/>
      <c r="BV137" s="106"/>
      <c r="BW137" s="66"/>
      <c r="BX137" s="76"/>
    </row>
    <row r="138" spans="1:76" ht="20.100000000000001" customHeight="1" thickBot="1" x14ac:dyDescent="0.3">
      <c r="A138" s="171"/>
      <c r="B138" s="361" t="s">
        <v>12</v>
      </c>
      <c r="C138" s="362"/>
      <c r="D138" s="70">
        <v>1.9564747200000001</v>
      </c>
      <c r="E138" s="71">
        <v>1.59505535</v>
      </c>
      <c r="F138" s="71">
        <v>5.2870052699999999</v>
      </c>
      <c r="G138" s="71">
        <v>12.128448610000001</v>
      </c>
      <c r="H138" s="71">
        <v>11.029848279999996</v>
      </c>
      <c r="I138" s="71">
        <v>10.907176369999998</v>
      </c>
      <c r="J138" s="71">
        <v>13.247936719999995</v>
      </c>
      <c r="K138" s="71">
        <v>16.230678840000003</v>
      </c>
      <c r="L138" s="71">
        <v>15.184408709999996</v>
      </c>
      <c r="M138" s="71">
        <v>17.540517450000028</v>
      </c>
      <c r="N138" s="71">
        <v>26.656375620000002</v>
      </c>
      <c r="O138" s="71">
        <v>30.47020453999998</v>
      </c>
      <c r="P138" s="123">
        <v>162.23413048</v>
      </c>
      <c r="Q138" s="71">
        <v>29.950138550000002</v>
      </c>
      <c r="R138" s="71">
        <v>25.383987040000054</v>
      </c>
      <c r="S138" s="71">
        <v>29.670253290000069</v>
      </c>
      <c r="T138" s="71">
        <v>30.438711940000086</v>
      </c>
      <c r="U138" s="71">
        <v>32.038409960000131</v>
      </c>
      <c r="V138" s="71">
        <v>31.215040520000016</v>
      </c>
      <c r="W138" s="71">
        <v>34.086115810000017</v>
      </c>
      <c r="X138" s="71">
        <v>35.979481329999963</v>
      </c>
      <c r="Y138" s="71">
        <v>35.412508189999997</v>
      </c>
      <c r="Z138" s="71">
        <v>37.592157699999781</v>
      </c>
      <c r="AA138" s="71">
        <v>37.046552139999726</v>
      </c>
      <c r="AB138" s="71">
        <v>41.214406969999651</v>
      </c>
      <c r="AC138" s="123">
        <v>400.02776343999955</v>
      </c>
      <c r="AD138" s="70">
        <v>37.495232969999698</v>
      </c>
      <c r="AE138" s="71">
        <v>35.672001910000183</v>
      </c>
      <c r="AF138" s="71">
        <v>39.321708990000317</v>
      </c>
      <c r="AG138" s="71">
        <v>37.065439140000038</v>
      </c>
      <c r="AH138" s="71">
        <v>39.928263539999847</v>
      </c>
      <c r="AI138" s="71">
        <v>39.490823189999908</v>
      </c>
      <c r="AJ138" s="71">
        <v>40.734056539999827</v>
      </c>
      <c r="AK138" s="71">
        <v>42.269469249999815</v>
      </c>
      <c r="AL138" s="71">
        <v>42.837963759999703</v>
      </c>
      <c r="AM138" s="71">
        <v>44.758402649999724</v>
      </c>
      <c r="AN138" s="71">
        <v>43.519780739999668</v>
      </c>
      <c r="AO138" s="72">
        <v>44.063509079999918</v>
      </c>
      <c r="AP138" s="123">
        <v>487.15665175999857</v>
      </c>
      <c r="AQ138" s="71">
        <v>40.419551569999996</v>
      </c>
      <c r="AR138" s="71">
        <v>37.642370579999977</v>
      </c>
      <c r="AS138" s="71">
        <v>44.134868249999798</v>
      </c>
      <c r="AT138" s="71">
        <v>40.078874369999738</v>
      </c>
      <c r="AU138" s="71">
        <v>43.791672159999656</v>
      </c>
      <c r="AV138" s="71">
        <v>42.32318759000011</v>
      </c>
      <c r="AW138" s="71">
        <v>44.366694550000425</v>
      </c>
      <c r="AX138" s="71">
        <v>45.806689940000382</v>
      </c>
      <c r="AY138" s="71">
        <v>44.610591510000674</v>
      </c>
      <c r="AZ138" s="71">
        <v>45.55967154000033</v>
      </c>
      <c r="BA138" s="71">
        <v>42.407911620000398</v>
      </c>
      <c r="BB138" s="71">
        <v>43.644624910000104</v>
      </c>
      <c r="BC138" s="123">
        <v>514.78670859000158</v>
      </c>
      <c r="BD138" s="70">
        <v>40.647741620000005</v>
      </c>
      <c r="BE138" s="71">
        <v>36.492670010000197</v>
      </c>
      <c r="BF138" s="71">
        <v>39.322275260000424</v>
      </c>
      <c r="BG138" s="71">
        <v>38.009670998000111</v>
      </c>
      <c r="BH138" s="71">
        <v>37.418640740000086</v>
      </c>
      <c r="BI138" s="71">
        <v>35.460665250000091</v>
      </c>
      <c r="BJ138" s="71">
        <v>35.917504430000008</v>
      </c>
      <c r="BK138" s="71">
        <v>36.273910920000098</v>
      </c>
      <c r="BL138" s="71">
        <v>34.779976060000202</v>
      </c>
      <c r="BM138" s="71">
        <v>34.288524160000108</v>
      </c>
      <c r="BN138" s="71">
        <v>33.143766750000196</v>
      </c>
      <c r="BO138" s="71">
        <v>36.306836104000119</v>
      </c>
      <c r="BP138" s="123">
        <v>438.0621823020017</v>
      </c>
      <c r="BQ138" s="71">
        <v>32.785068990000099</v>
      </c>
      <c r="BR138" s="71">
        <v>32.444584310000309</v>
      </c>
      <c r="BS138" s="223">
        <f>SUM($AQ138:$AR138)</f>
        <v>78.061922149999972</v>
      </c>
      <c r="BT138" s="151">
        <f>SUM($BD138:$BE138)</f>
        <v>77.140411630000202</v>
      </c>
      <c r="BU138" s="222">
        <f t="shared" si="11"/>
        <v>65.229653300000408</v>
      </c>
      <c r="BV138" s="112">
        <f t="shared" ref="BV138:BV147" si="38">((BU138/BT138)-1)*100</f>
        <v>-15.4403613855849</v>
      </c>
      <c r="BW138" s="66"/>
      <c r="BX138" s="66"/>
    </row>
    <row r="139" spans="1:76" s="213" customFormat="1" ht="20.100000000000001" customHeight="1" x14ac:dyDescent="0.25">
      <c r="A139" s="171"/>
      <c r="B139" s="18" t="s">
        <v>90</v>
      </c>
      <c r="C139" s="23"/>
      <c r="D139" s="43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5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5"/>
      <c r="AD139" s="205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206"/>
      <c r="AP139" s="106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25"/>
      <c r="BD139" s="43"/>
      <c r="BE139" s="24"/>
      <c r="BF139" s="24"/>
      <c r="BG139" s="24"/>
      <c r="BH139" s="24"/>
      <c r="BI139" s="24"/>
      <c r="BJ139" s="24"/>
      <c r="BK139" s="24"/>
      <c r="BL139" s="24"/>
      <c r="BM139" s="24"/>
      <c r="BN139" s="33"/>
      <c r="BO139" s="33"/>
      <c r="BP139" s="106"/>
      <c r="BQ139" s="33"/>
      <c r="BR139" s="33"/>
      <c r="BS139" s="226"/>
      <c r="BT139" s="20"/>
      <c r="BU139" s="52"/>
      <c r="BV139" s="25"/>
      <c r="BW139" s="75"/>
      <c r="BX139" s="74"/>
    </row>
    <row r="140" spans="1:76" s="215" customFormat="1" ht="20.100000000000001" customHeight="1" thickBot="1" x14ac:dyDescent="0.3">
      <c r="A140" s="171"/>
      <c r="B140" s="361" t="s">
        <v>12</v>
      </c>
      <c r="C140" s="362"/>
      <c r="D140" s="70">
        <v>0</v>
      </c>
      <c r="E140" s="71">
        <v>0</v>
      </c>
      <c r="F140" s="71">
        <v>0</v>
      </c>
      <c r="G140" s="71">
        <v>0</v>
      </c>
      <c r="H140" s="71">
        <v>0</v>
      </c>
      <c r="I140" s="71">
        <v>0</v>
      </c>
      <c r="J140" s="71">
        <v>0</v>
      </c>
      <c r="K140" s="71">
        <v>0</v>
      </c>
      <c r="L140" s="71">
        <v>0</v>
      </c>
      <c r="M140" s="71">
        <v>0</v>
      </c>
      <c r="N140" s="71">
        <v>0</v>
      </c>
      <c r="O140" s="71">
        <v>0</v>
      </c>
      <c r="P140" s="123">
        <v>0</v>
      </c>
      <c r="Q140" s="71">
        <v>0</v>
      </c>
      <c r="R140" s="71">
        <v>0</v>
      </c>
      <c r="S140" s="71">
        <v>0</v>
      </c>
      <c r="T140" s="71">
        <v>0</v>
      </c>
      <c r="U140" s="71">
        <v>0</v>
      </c>
      <c r="V140" s="71">
        <v>0</v>
      </c>
      <c r="W140" s="71">
        <v>0</v>
      </c>
      <c r="X140" s="71">
        <v>0</v>
      </c>
      <c r="Y140" s="71">
        <v>6.1238069999999999E-2</v>
      </c>
      <c r="Z140" s="71">
        <v>0.32011951999999994</v>
      </c>
      <c r="AA140" s="71">
        <v>0.48104998999999998</v>
      </c>
      <c r="AB140" s="71">
        <v>0.67113494000000029</v>
      </c>
      <c r="AC140" s="123">
        <v>1.5335425200000001</v>
      </c>
      <c r="AD140" s="70">
        <v>0.69554833000000016</v>
      </c>
      <c r="AE140" s="71">
        <v>0.70634618000000016</v>
      </c>
      <c r="AF140" s="71">
        <v>1.44744234</v>
      </c>
      <c r="AG140" s="71">
        <v>0.9361393800000003</v>
      </c>
      <c r="AH140" s="71">
        <v>1.3141053699999998</v>
      </c>
      <c r="AI140" s="71">
        <v>1.5240836200000005</v>
      </c>
      <c r="AJ140" s="71">
        <v>1.7568130009999996</v>
      </c>
      <c r="AK140" s="71">
        <v>1.5843378100000003</v>
      </c>
      <c r="AL140" s="71">
        <v>1.6159672900000002</v>
      </c>
      <c r="AM140" s="71">
        <v>1.7571668899999997</v>
      </c>
      <c r="AN140" s="71">
        <v>2.1827731799999994</v>
      </c>
      <c r="AO140" s="72">
        <v>2.6022623600000006</v>
      </c>
      <c r="AP140" s="123">
        <v>18.122985751000002</v>
      </c>
      <c r="AQ140" s="71">
        <v>2.7132892100000015</v>
      </c>
      <c r="AR140" s="71">
        <v>2.5510659399999986</v>
      </c>
      <c r="AS140" s="71">
        <v>3.1060991499999999</v>
      </c>
      <c r="AT140" s="71">
        <v>2.8643912500000011</v>
      </c>
      <c r="AU140" s="71">
        <v>3.1736136500000023</v>
      </c>
      <c r="AV140" s="71">
        <v>3.6678262290000005</v>
      </c>
      <c r="AW140" s="71">
        <v>4.2121843999999973</v>
      </c>
      <c r="AX140" s="71">
        <v>5.1766270400001018</v>
      </c>
      <c r="AY140" s="71">
        <v>5.6044107199999962</v>
      </c>
      <c r="AZ140" s="71">
        <v>6.6223690800002997</v>
      </c>
      <c r="BA140" s="71">
        <v>7.1092347449999993</v>
      </c>
      <c r="BB140" s="71">
        <v>8.3100402400000988</v>
      </c>
      <c r="BC140" s="123">
        <v>55.111151654000494</v>
      </c>
      <c r="BD140" s="70">
        <v>8.1727862299999998</v>
      </c>
      <c r="BE140" s="71">
        <v>8.5383212600000995</v>
      </c>
      <c r="BF140" s="71">
        <v>9.4961104200001003</v>
      </c>
      <c r="BG140" s="71">
        <v>8.9795889000001985</v>
      </c>
      <c r="BH140" s="71">
        <v>10.206833900000204</v>
      </c>
      <c r="BI140" s="71">
        <v>10.330954070000004</v>
      </c>
      <c r="BJ140" s="71">
        <v>10.736009490000304</v>
      </c>
      <c r="BK140" s="71">
        <v>11.2515444500002</v>
      </c>
      <c r="BL140" s="71">
        <v>10.777733310000199</v>
      </c>
      <c r="BM140" s="71">
        <v>9.7478973400002999</v>
      </c>
      <c r="BN140" s="71">
        <v>9.0712447500003002</v>
      </c>
      <c r="BO140" s="71">
        <v>10.7702741300002</v>
      </c>
      <c r="BP140" s="123">
        <v>118.07929825000213</v>
      </c>
      <c r="BQ140" s="71">
        <v>9.6919627899999998</v>
      </c>
      <c r="BR140" s="71">
        <v>9.8423235600002972</v>
      </c>
      <c r="BS140" s="223">
        <f>SUM($AQ140:$AR140)</f>
        <v>5.2643551500000001</v>
      </c>
      <c r="BT140" s="20">
        <f>SUM($BD140:$BE140)</f>
        <v>16.711107490000099</v>
      </c>
      <c r="BU140" s="52">
        <f t="shared" si="11"/>
        <v>19.534286350000297</v>
      </c>
      <c r="BV140" s="112">
        <f t="shared" ref="BV140" si="39">((BU140/BT140)-1)*100</f>
        <v>16.894026094258475</v>
      </c>
      <c r="BW140" s="66"/>
      <c r="BX140" s="74"/>
    </row>
    <row r="141" spans="1:76" s="215" customFormat="1" ht="20.100000000000001" customHeight="1" x14ac:dyDescent="0.25">
      <c r="A141" s="171"/>
      <c r="B141" s="13" t="s">
        <v>55</v>
      </c>
      <c r="C141" s="14"/>
      <c r="D141" s="126"/>
      <c r="E141" s="119"/>
      <c r="F141" s="119"/>
      <c r="G141" s="119"/>
      <c r="H141" s="119"/>
      <c r="I141" s="119"/>
      <c r="J141" s="119"/>
      <c r="K141" s="119"/>
      <c r="L141" s="119"/>
      <c r="M141" s="135"/>
      <c r="N141" s="135"/>
      <c r="O141" s="135"/>
      <c r="P141" s="183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83">
        <v>0</v>
      </c>
      <c r="AD141" s="186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278"/>
      <c r="AP141" s="183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83"/>
      <c r="BD141" s="186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83"/>
      <c r="BQ141" s="135"/>
      <c r="BR141" s="135"/>
      <c r="BS141" s="148"/>
      <c r="BT141" s="146"/>
      <c r="BU141" s="225"/>
      <c r="BV141" s="106"/>
      <c r="BW141" s="66"/>
      <c r="BX141" s="76"/>
    </row>
    <row r="142" spans="1:76" ht="20.100000000000001" customHeight="1" thickBot="1" x14ac:dyDescent="0.3">
      <c r="A142" s="171"/>
      <c r="B142" s="359" t="s">
        <v>12</v>
      </c>
      <c r="C142" s="360"/>
      <c r="D142" s="42">
        <v>0</v>
      </c>
      <c r="E142" s="28">
        <v>0</v>
      </c>
      <c r="F142" s="28">
        <v>0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  <c r="P142" s="130">
        <v>0</v>
      </c>
      <c r="Q142" s="28">
        <v>0</v>
      </c>
      <c r="R142" s="28">
        <v>0</v>
      </c>
      <c r="S142" s="28">
        <v>0</v>
      </c>
      <c r="T142" s="28">
        <v>0</v>
      </c>
      <c r="U142" s="28">
        <v>0</v>
      </c>
      <c r="V142" s="28">
        <v>0</v>
      </c>
      <c r="W142" s="28">
        <v>1.6669799999999999E-2</v>
      </c>
      <c r="X142" s="28">
        <v>4.8992700000000007E-3</v>
      </c>
      <c r="Y142" s="28">
        <v>1.3294570000000002E-2</v>
      </c>
      <c r="Z142" s="28">
        <v>1.6301259999999998E-2</v>
      </c>
      <c r="AA142" s="28">
        <v>3.5826090000000005E-2</v>
      </c>
      <c r="AB142" s="28">
        <v>5.2601849999999999E-2</v>
      </c>
      <c r="AC142" s="130">
        <v>0.13959284</v>
      </c>
      <c r="AD142" s="42">
        <v>3.386452999999999E-2</v>
      </c>
      <c r="AE142" s="28">
        <v>5.2704049999999988E-2</v>
      </c>
      <c r="AF142" s="28">
        <v>5.7196379999999998E-2</v>
      </c>
      <c r="AG142" s="28">
        <v>4.2823599999999989E-2</v>
      </c>
      <c r="AH142" s="28">
        <v>6.8663619999999995E-2</v>
      </c>
      <c r="AI142" s="28">
        <v>7.7425630000000009E-2</v>
      </c>
      <c r="AJ142" s="28">
        <v>7.3017099999999988E-2</v>
      </c>
      <c r="AK142" s="28">
        <v>7.4009289999999991E-2</v>
      </c>
      <c r="AL142" s="28">
        <v>0.11041076000000002</v>
      </c>
      <c r="AM142" s="28">
        <v>0.10315433000000002</v>
      </c>
      <c r="AN142" s="28">
        <v>8.7930020000000025E-2</v>
      </c>
      <c r="AO142" s="277">
        <v>0.1116552</v>
      </c>
      <c r="AP142" s="130">
        <v>0.89285450999999993</v>
      </c>
      <c r="AQ142" s="28">
        <v>8.9931140000000021E-2</v>
      </c>
      <c r="AR142" s="28">
        <v>0.11371510999999997</v>
      </c>
      <c r="AS142" s="28">
        <v>0.11137483000000001</v>
      </c>
      <c r="AT142" s="28">
        <v>0.12896558</v>
      </c>
      <c r="AU142" s="28">
        <v>6.9634910000000008E-2</v>
      </c>
      <c r="AV142" s="28">
        <v>7.8569800000000009E-2</v>
      </c>
      <c r="AW142" s="28">
        <v>9.6254819999999963E-2</v>
      </c>
      <c r="AX142" s="28">
        <v>0.12891724999999998</v>
      </c>
      <c r="AY142" s="28">
        <v>0.10408104999999995</v>
      </c>
      <c r="AZ142" s="28">
        <v>3.3104439999999992E-2</v>
      </c>
      <c r="BA142" s="28">
        <v>0</v>
      </c>
      <c r="BB142" s="28">
        <v>0</v>
      </c>
      <c r="BC142" s="130">
        <v>0.95454892999999985</v>
      </c>
      <c r="BD142" s="42">
        <v>0</v>
      </c>
      <c r="BE142" s="28">
        <v>0</v>
      </c>
      <c r="BF142" s="28">
        <v>0</v>
      </c>
      <c r="BG142" s="28">
        <v>0</v>
      </c>
      <c r="BH142" s="28">
        <v>0</v>
      </c>
      <c r="BI142" s="28">
        <v>0</v>
      </c>
      <c r="BJ142" s="28">
        <v>0</v>
      </c>
      <c r="BK142" s="28">
        <v>0</v>
      </c>
      <c r="BL142" s="28">
        <v>0</v>
      </c>
      <c r="BM142" s="28">
        <v>0</v>
      </c>
      <c r="BN142" s="28">
        <v>0</v>
      </c>
      <c r="BO142" s="28">
        <v>0</v>
      </c>
      <c r="BP142" s="130">
        <v>0</v>
      </c>
      <c r="BQ142" s="28">
        <v>0</v>
      </c>
      <c r="BR142" s="28">
        <v>0</v>
      </c>
      <c r="BS142" s="148">
        <f>SUM($AQ142:$AR142)</f>
        <v>0.20364624999999997</v>
      </c>
      <c r="BT142" s="20">
        <f>SUM($BD142:$BE142)</f>
        <v>0</v>
      </c>
      <c r="BU142" s="52">
        <f t="shared" si="11"/>
        <v>0</v>
      </c>
      <c r="BV142" s="110"/>
      <c r="BW142" s="66"/>
      <c r="BX142" s="66"/>
    </row>
    <row r="143" spans="1:76" s="213" customFormat="1" ht="20.100000000000001" customHeight="1" x14ac:dyDescent="0.25">
      <c r="A143" s="171"/>
      <c r="B143" s="13" t="s">
        <v>56</v>
      </c>
      <c r="C143" s="14"/>
      <c r="D143" s="205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106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106"/>
      <c r="AD143" s="205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206"/>
      <c r="AP143" s="106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106"/>
      <c r="BD143" s="205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106"/>
      <c r="BQ143" s="33"/>
      <c r="BR143" s="33"/>
      <c r="BS143" s="226"/>
      <c r="BT143" s="146"/>
      <c r="BU143" s="225"/>
      <c r="BV143" s="106"/>
      <c r="BW143" s="75"/>
      <c r="BX143" s="74"/>
    </row>
    <row r="144" spans="1:76" s="215" customFormat="1" ht="20.100000000000001" customHeight="1" thickBot="1" x14ac:dyDescent="0.3">
      <c r="A144" s="171"/>
      <c r="B144" s="361" t="s">
        <v>12</v>
      </c>
      <c r="C144" s="362"/>
      <c r="D144" s="70">
        <v>3.6441685100000027</v>
      </c>
      <c r="E144" s="71">
        <v>3.5464143299999997</v>
      </c>
      <c r="F144" s="71">
        <v>4.7165397299999956</v>
      </c>
      <c r="G144" s="71">
        <v>5.757628280000004</v>
      </c>
      <c r="H144" s="71">
        <v>3.9518970900000014</v>
      </c>
      <c r="I144" s="71">
        <v>4.635776680000002</v>
      </c>
      <c r="J144" s="71">
        <v>5.3280178800000018</v>
      </c>
      <c r="K144" s="71">
        <v>5.3624528300000032</v>
      </c>
      <c r="L144" s="71">
        <v>6.2675183200000006</v>
      </c>
      <c r="M144" s="71">
        <v>9.196828619999998</v>
      </c>
      <c r="N144" s="71">
        <v>9.4386973500000035</v>
      </c>
      <c r="O144" s="71">
        <v>11.069202360000002</v>
      </c>
      <c r="P144" s="123">
        <v>72.915141980000016</v>
      </c>
      <c r="Q144" s="71">
        <v>9.6178987839999923</v>
      </c>
      <c r="R144" s="71">
        <v>10.227172379999994</v>
      </c>
      <c r="S144" s="71">
        <v>11.957332633999993</v>
      </c>
      <c r="T144" s="71">
        <v>12.057560021999988</v>
      </c>
      <c r="U144" s="71">
        <v>12.454267539999995</v>
      </c>
      <c r="V144" s="71">
        <v>13.432713189999985</v>
      </c>
      <c r="W144" s="71">
        <v>13.972156370000002</v>
      </c>
      <c r="X144" s="71">
        <v>13.979801159999992</v>
      </c>
      <c r="Y144" s="71">
        <v>13.547332340000009</v>
      </c>
      <c r="Z144" s="71">
        <v>12.083370779999997</v>
      </c>
      <c r="AA144" s="71">
        <v>11.405257149999995</v>
      </c>
      <c r="AB144" s="71">
        <v>12.070256209999997</v>
      </c>
      <c r="AC144" s="123">
        <v>146.80511855999995</v>
      </c>
      <c r="AD144" s="70">
        <v>11.475657699999996</v>
      </c>
      <c r="AE144" s="71">
        <v>10.959975639999996</v>
      </c>
      <c r="AF144" s="71">
        <v>13.948533059999995</v>
      </c>
      <c r="AG144" s="71">
        <v>12.669793440000007</v>
      </c>
      <c r="AH144" s="71">
        <v>14.501350209999995</v>
      </c>
      <c r="AI144" s="71">
        <v>14.533389740000004</v>
      </c>
      <c r="AJ144" s="71">
        <v>14.831527643600007</v>
      </c>
      <c r="AK144" s="71">
        <v>14.808163649999996</v>
      </c>
      <c r="AL144" s="71">
        <v>15.438276979999998</v>
      </c>
      <c r="AM144" s="71">
        <v>15.440939240000002</v>
      </c>
      <c r="AN144" s="71">
        <v>19.400016849999997</v>
      </c>
      <c r="AO144" s="72">
        <v>19.256861309999998</v>
      </c>
      <c r="AP144" s="123">
        <v>177.26448546359998</v>
      </c>
      <c r="AQ144" s="71">
        <v>20.808118894400007</v>
      </c>
      <c r="AR144" s="71">
        <v>20.14157011</v>
      </c>
      <c r="AS144" s="71">
        <v>23.439330098000003</v>
      </c>
      <c r="AT144" s="71">
        <v>20.262773759999998</v>
      </c>
      <c r="AU144" s="71">
        <v>20.510080106399982</v>
      </c>
      <c r="AV144" s="71">
        <v>21.147131089600006</v>
      </c>
      <c r="AW144" s="71">
        <v>21.556984350000111</v>
      </c>
      <c r="AX144" s="71">
        <v>20.594211979999997</v>
      </c>
      <c r="AY144" s="71">
        <v>20.255685223999993</v>
      </c>
      <c r="AZ144" s="71">
        <v>21.880192402799995</v>
      </c>
      <c r="BA144" s="71">
        <v>21.862027770000001</v>
      </c>
      <c r="BB144" s="71">
        <v>23.843224759999998</v>
      </c>
      <c r="BC144" s="123">
        <v>256.30133054520007</v>
      </c>
      <c r="BD144" s="70">
        <v>24.310798997200092</v>
      </c>
      <c r="BE144" s="71">
        <v>22.121270127200003</v>
      </c>
      <c r="BF144" s="71">
        <v>23.540985130400085</v>
      </c>
      <c r="BG144" s="71">
        <v>24.394164246400194</v>
      </c>
      <c r="BH144" s="71">
        <v>25.403597015600003</v>
      </c>
      <c r="BI144" s="71">
        <v>24.259395807600495</v>
      </c>
      <c r="BJ144" s="71">
        <v>25.031645994400275</v>
      </c>
      <c r="BK144" s="71">
        <v>23.206381895600099</v>
      </c>
      <c r="BL144" s="71">
        <v>23.165551785200101</v>
      </c>
      <c r="BM144" s="71">
        <v>22.988840370000009</v>
      </c>
      <c r="BN144" s="71">
        <v>20.584525853200205</v>
      </c>
      <c r="BO144" s="71">
        <v>24.6042394392001</v>
      </c>
      <c r="BP144" s="123">
        <v>283.61139666200165</v>
      </c>
      <c r="BQ144" s="71">
        <v>24.091198092000305</v>
      </c>
      <c r="BR144" s="71">
        <v>20.522308912800199</v>
      </c>
      <c r="BS144" s="223">
        <f t="shared" ref="BS144:BS150" si="40">SUM($AQ144:$AR144)</f>
        <v>40.949689004400007</v>
      </c>
      <c r="BT144" s="151">
        <f t="shared" ref="BT144:BT150" si="41">SUM($BD144:$BE144)</f>
        <v>46.432069124400094</v>
      </c>
      <c r="BU144" s="222">
        <f t="shared" ref="BU144:BU182" si="42">SUM($BQ144:$BR144)</f>
        <v>44.613507004800503</v>
      </c>
      <c r="BV144" s="112">
        <f t="shared" ref="BV144" si="43">((BU144/BT144)-1)*100</f>
        <v>-3.9166079692191325</v>
      </c>
      <c r="BW144" s="66"/>
      <c r="BX144" s="74"/>
    </row>
    <row r="145" spans="1:76" ht="20.100000000000001" customHeight="1" thickBot="1" x14ac:dyDescent="0.3">
      <c r="A145" s="171"/>
      <c r="B145" s="93"/>
      <c r="C145" s="91" t="s">
        <v>24</v>
      </c>
      <c r="D145" s="88">
        <v>258997</v>
      </c>
      <c r="E145" s="89">
        <v>209406</v>
      </c>
      <c r="F145" s="89">
        <v>683304</v>
      </c>
      <c r="G145" s="89">
        <v>1767071</v>
      </c>
      <c r="H145" s="89">
        <v>1658794</v>
      </c>
      <c r="I145" s="89">
        <v>1603651</v>
      </c>
      <c r="J145" s="89">
        <v>1866108</v>
      </c>
      <c r="K145" s="89">
        <v>2177083</v>
      </c>
      <c r="L145" s="89">
        <v>2138084</v>
      </c>
      <c r="M145" s="89">
        <v>2681313</v>
      </c>
      <c r="N145" s="89">
        <v>3686374</v>
      </c>
      <c r="O145" s="89">
        <v>4107290</v>
      </c>
      <c r="P145" s="129">
        <v>22837475</v>
      </c>
      <c r="Q145" s="89">
        <v>3729057</v>
      </c>
      <c r="R145" s="89">
        <v>3770510</v>
      </c>
      <c r="S145" s="89">
        <v>4600379</v>
      </c>
      <c r="T145" s="89">
        <v>4648491</v>
      </c>
      <c r="U145" s="89">
        <v>4721078</v>
      </c>
      <c r="V145" s="89">
        <v>4583906</v>
      </c>
      <c r="W145" s="89">
        <v>4808822</v>
      </c>
      <c r="X145" s="89">
        <v>5294213</v>
      </c>
      <c r="Y145" s="89">
        <v>5182542</v>
      </c>
      <c r="Z145" s="89">
        <v>5520288</v>
      </c>
      <c r="AA145" s="89">
        <v>5385293</v>
      </c>
      <c r="AB145" s="89">
        <v>5392699</v>
      </c>
      <c r="AC145" s="129">
        <v>57637278</v>
      </c>
      <c r="AD145" s="88">
        <v>5139263</v>
      </c>
      <c r="AE145" s="89">
        <v>4987091</v>
      </c>
      <c r="AF145" s="89">
        <v>5695814</v>
      </c>
      <c r="AG145" s="89">
        <v>5372405</v>
      </c>
      <c r="AH145" s="89">
        <v>5765818</v>
      </c>
      <c r="AI145" s="89">
        <v>5715085</v>
      </c>
      <c r="AJ145" s="89">
        <v>5650900</v>
      </c>
      <c r="AK145" s="89">
        <v>6004642</v>
      </c>
      <c r="AL145" s="89">
        <v>6136100</v>
      </c>
      <c r="AM145" s="89">
        <v>6495770</v>
      </c>
      <c r="AN145" s="89">
        <v>6360460</v>
      </c>
      <c r="AO145" s="90">
        <v>5863759</v>
      </c>
      <c r="AP145" s="129">
        <v>69187107</v>
      </c>
      <c r="AQ145" s="89">
        <v>5279884</v>
      </c>
      <c r="AR145" s="89">
        <v>5034539</v>
      </c>
      <c r="AS145" s="89">
        <v>6275368</v>
      </c>
      <c r="AT145" s="89">
        <v>5691624</v>
      </c>
      <c r="AU145" s="89">
        <v>6242935</v>
      </c>
      <c r="AV145" s="89">
        <v>6021612</v>
      </c>
      <c r="AW145" s="89">
        <v>6218068</v>
      </c>
      <c r="AX145" s="89">
        <v>6509795</v>
      </c>
      <c r="AY145" s="89">
        <v>6335104</v>
      </c>
      <c r="AZ145" s="89">
        <v>6515418</v>
      </c>
      <c r="BA145" s="89">
        <v>5973473</v>
      </c>
      <c r="BB145" s="89">
        <v>5667672</v>
      </c>
      <c r="BC145" s="88">
        <v>71765492</v>
      </c>
      <c r="BD145" s="88">
        <v>5340766</v>
      </c>
      <c r="BE145" s="89">
        <v>4898246</v>
      </c>
      <c r="BF145" s="89">
        <v>5392449</v>
      </c>
      <c r="BG145" s="89">
        <v>5254972</v>
      </c>
      <c r="BH145" s="89">
        <v>5218438</v>
      </c>
      <c r="BI145" s="89">
        <v>4935481</v>
      </c>
      <c r="BJ145" s="89">
        <v>4868897</v>
      </c>
      <c r="BK145" s="89">
        <v>5011914</v>
      </c>
      <c r="BL145" s="89">
        <v>4854370</v>
      </c>
      <c r="BM145" s="89">
        <v>4900320</v>
      </c>
      <c r="BN145" s="89">
        <v>4615842</v>
      </c>
      <c r="BO145" s="89">
        <v>4934493</v>
      </c>
      <c r="BP145" s="129">
        <v>60226188</v>
      </c>
      <c r="BQ145" s="89">
        <v>4525131</v>
      </c>
      <c r="BR145" s="89">
        <v>4611824</v>
      </c>
      <c r="BS145" s="88">
        <f t="shared" si="40"/>
        <v>10314423</v>
      </c>
      <c r="BT145" s="89">
        <f t="shared" si="41"/>
        <v>10239012</v>
      </c>
      <c r="BU145" s="90">
        <f t="shared" si="42"/>
        <v>9136955</v>
      </c>
      <c r="BV145" s="175">
        <f t="shared" si="38"/>
        <v>-10.763313882237856</v>
      </c>
      <c r="BW145" s="66"/>
      <c r="BX145" s="74"/>
    </row>
    <row r="146" spans="1:76" ht="20.100000000000001" customHeight="1" thickBot="1" x14ac:dyDescent="0.3">
      <c r="A146" s="171"/>
      <c r="B146" s="365" t="s">
        <v>57</v>
      </c>
      <c r="C146" s="366"/>
      <c r="D146" s="37">
        <v>4722</v>
      </c>
      <c r="E146" s="38">
        <v>5059</v>
      </c>
      <c r="F146" s="38">
        <v>7670</v>
      </c>
      <c r="G146" s="38">
        <v>8196</v>
      </c>
      <c r="H146" s="38">
        <v>9828</v>
      </c>
      <c r="I146" s="38">
        <v>11000</v>
      </c>
      <c r="J146" s="38">
        <v>11647</v>
      </c>
      <c r="K146" s="38">
        <v>13112</v>
      </c>
      <c r="L146" s="38">
        <v>15270</v>
      </c>
      <c r="M146" s="38">
        <v>21106</v>
      </c>
      <c r="N146" s="38">
        <v>23684</v>
      </c>
      <c r="O146" s="38">
        <v>28067</v>
      </c>
      <c r="P146" s="123">
        <v>159361</v>
      </c>
      <c r="Q146" s="38">
        <v>28676</v>
      </c>
      <c r="R146" s="38">
        <v>28122</v>
      </c>
      <c r="S146" s="38">
        <v>36461</v>
      </c>
      <c r="T146" s="38">
        <v>40256</v>
      </c>
      <c r="U146" s="38">
        <v>43928</v>
      </c>
      <c r="V146" s="38">
        <v>44830</v>
      </c>
      <c r="W146" s="38">
        <v>53916</v>
      </c>
      <c r="X146" s="38">
        <v>56461</v>
      </c>
      <c r="Y146" s="38">
        <v>57428</v>
      </c>
      <c r="Z146" s="38">
        <v>66499</v>
      </c>
      <c r="AA146" s="38">
        <v>74012</v>
      </c>
      <c r="AB146" s="38">
        <v>84141</v>
      </c>
      <c r="AC146" s="113">
        <v>614730</v>
      </c>
      <c r="AD146" s="37">
        <v>86343</v>
      </c>
      <c r="AE146" s="38">
        <v>89463</v>
      </c>
      <c r="AF146" s="38">
        <v>102893</v>
      </c>
      <c r="AG146" s="38">
        <v>103829</v>
      </c>
      <c r="AH146" s="38">
        <v>114973</v>
      </c>
      <c r="AI146" s="38">
        <v>121619</v>
      </c>
      <c r="AJ146" s="38">
        <v>127828</v>
      </c>
      <c r="AK146" s="38">
        <v>139067</v>
      </c>
      <c r="AL146" s="38">
        <v>150084</v>
      </c>
      <c r="AM146" s="38">
        <v>165703</v>
      </c>
      <c r="AN146" s="38">
        <v>164569</v>
      </c>
      <c r="AO146" s="279">
        <v>159000</v>
      </c>
      <c r="AP146" s="113">
        <v>1525371</v>
      </c>
      <c r="AQ146" s="38">
        <v>144005</v>
      </c>
      <c r="AR146" s="38">
        <v>137998</v>
      </c>
      <c r="AS146" s="38">
        <v>175579</v>
      </c>
      <c r="AT146" s="38">
        <v>164204</v>
      </c>
      <c r="AU146" s="38">
        <v>178483</v>
      </c>
      <c r="AV146" s="38">
        <v>184573</v>
      </c>
      <c r="AW146" s="38">
        <v>203163</v>
      </c>
      <c r="AX146" s="38">
        <v>221096</v>
      </c>
      <c r="AY146" s="38">
        <v>224498</v>
      </c>
      <c r="AZ146" s="38">
        <v>241647</v>
      </c>
      <c r="BA146" s="38">
        <v>236631</v>
      </c>
      <c r="BB146" s="38">
        <v>235663</v>
      </c>
      <c r="BC146" s="113">
        <v>2347540</v>
      </c>
      <c r="BD146" s="37">
        <v>228319</v>
      </c>
      <c r="BE146" s="38">
        <v>223227</v>
      </c>
      <c r="BF146" s="38">
        <v>241272</v>
      </c>
      <c r="BG146" s="38">
        <v>258087</v>
      </c>
      <c r="BH146" s="38">
        <v>278136</v>
      </c>
      <c r="BI146" s="38">
        <v>293182</v>
      </c>
      <c r="BJ146" s="38">
        <v>305652</v>
      </c>
      <c r="BK146" s="38">
        <v>318048</v>
      </c>
      <c r="BL146" s="38">
        <v>317311</v>
      </c>
      <c r="BM146" s="38">
        <v>330263</v>
      </c>
      <c r="BN146" s="38">
        <v>330115</v>
      </c>
      <c r="BO146" s="38">
        <v>365444</v>
      </c>
      <c r="BP146" s="113">
        <v>3489056</v>
      </c>
      <c r="BQ146" s="38">
        <v>350412</v>
      </c>
      <c r="BR146" s="38">
        <v>371319</v>
      </c>
      <c r="BS146" s="163">
        <f t="shared" si="40"/>
        <v>282003</v>
      </c>
      <c r="BT146" s="164">
        <f t="shared" si="41"/>
        <v>451546</v>
      </c>
      <c r="BU146" s="165">
        <f t="shared" si="42"/>
        <v>721731</v>
      </c>
      <c r="BV146" s="117">
        <f t="shared" si="38"/>
        <v>59.835542779694649</v>
      </c>
      <c r="BW146" s="66"/>
      <c r="BX146" s="69"/>
    </row>
    <row r="147" spans="1:76" ht="20.100000000000001" customHeight="1" thickBot="1" x14ac:dyDescent="0.3">
      <c r="A147" s="171"/>
      <c r="B147" s="100" t="s">
        <v>58</v>
      </c>
      <c r="C147" s="286"/>
      <c r="D147" s="70">
        <v>241215</v>
      </c>
      <c r="E147" s="71">
        <v>191784</v>
      </c>
      <c r="F147" s="71">
        <v>657876</v>
      </c>
      <c r="G147" s="71">
        <v>1740395</v>
      </c>
      <c r="H147" s="38">
        <v>1634390</v>
      </c>
      <c r="I147" s="38">
        <v>1574728</v>
      </c>
      <c r="J147" s="38">
        <v>1833898</v>
      </c>
      <c r="K147" s="38">
        <v>2142015</v>
      </c>
      <c r="L147" s="38">
        <v>2099419</v>
      </c>
      <c r="M147" s="71">
        <v>2629702</v>
      </c>
      <c r="N147" s="71">
        <v>3630257</v>
      </c>
      <c r="O147" s="71">
        <v>4048973</v>
      </c>
      <c r="P147" s="123">
        <v>22424652</v>
      </c>
      <c r="Q147" s="71">
        <v>3672194</v>
      </c>
      <c r="R147" s="71">
        <v>3714774</v>
      </c>
      <c r="S147" s="71">
        <v>4530521</v>
      </c>
      <c r="T147" s="71">
        <v>4576168</v>
      </c>
      <c r="U147" s="71">
        <v>4642842</v>
      </c>
      <c r="V147" s="71">
        <v>4501939</v>
      </c>
      <c r="W147" s="71">
        <v>4713475</v>
      </c>
      <c r="X147" s="71">
        <v>5195843</v>
      </c>
      <c r="Y147" s="71">
        <v>5084299</v>
      </c>
      <c r="Z147" s="71">
        <v>5409217</v>
      </c>
      <c r="AA147" s="71">
        <v>5269112</v>
      </c>
      <c r="AB147" s="71">
        <v>5261691</v>
      </c>
      <c r="AC147" s="123">
        <v>56572075</v>
      </c>
      <c r="AD147" s="70">
        <v>5004371</v>
      </c>
      <c r="AE147" s="71">
        <v>4851395</v>
      </c>
      <c r="AF147" s="71">
        <v>5532949</v>
      </c>
      <c r="AG147" s="71">
        <v>5208891</v>
      </c>
      <c r="AH147" s="71">
        <v>5584552</v>
      </c>
      <c r="AI147" s="71">
        <v>5525950</v>
      </c>
      <c r="AJ147" s="71">
        <v>5448233</v>
      </c>
      <c r="AK147" s="71">
        <v>5791064</v>
      </c>
      <c r="AL147" s="71">
        <v>5909216</v>
      </c>
      <c r="AM147" s="71">
        <v>6248273</v>
      </c>
      <c r="AN147" s="71">
        <v>6105436</v>
      </c>
      <c r="AO147" s="72">
        <v>5606025</v>
      </c>
      <c r="AP147" s="123">
        <v>66816355</v>
      </c>
      <c r="AQ147" s="71">
        <v>5023940</v>
      </c>
      <c r="AR147" s="71">
        <v>4793538</v>
      </c>
      <c r="AS147" s="71">
        <v>5979067</v>
      </c>
      <c r="AT147" s="71">
        <v>5414365</v>
      </c>
      <c r="AU147" s="71">
        <v>5941065</v>
      </c>
      <c r="AV147" s="71">
        <v>5714866</v>
      </c>
      <c r="AW147" s="71">
        <v>5885291</v>
      </c>
      <c r="AX147" s="71">
        <v>6159379</v>
      </c>
      <c r="AY147" s="71">
        <v>5988033</v>
      </c>
      <c r="AZ147" s="71">
        <v>6137301</v>
      </c>
      <c r="BA147" s="71">
        <v>5607243</v>
      </c>
      <c r="BB147" s="71">
        <v>5290072</v>
      </c>
      <c r="BC147" s="123">
        <v>67934160</v>
      </c>
      <c r="BD147" s="70">
        <v>4962706</v>
      </c>
      <c r="BE147" s="71">
        <v>4544898</v>
      </c>
      <c r="BF147" s="71">
        <v>5010322</v>
      </c>
      <c r="BG147" s="71">
        <v>4844971</v>
      </c>
      <c r="BH147" s="71">
        <v>4786239</v>
      </c>
      <c r="BI147" s="71">
        <v>4492477</v>
      </c>
      <c r="BJ147" s="71">
        <v>4402783</v>
      </c>
      <c r="BK147" s="71">
        <v>4542218</v>
      </c>
      <c r="BL147" s="71">
        <v>4384806</v>
      </c>
      <c r="BM147" s="71">
        <v>4369333</v>
      </c>
      <c r="BN147" s="71">
        <v>4141071</v>
      </c>
      <c r="BO147" s="71">
        <v>4398401</v>
      </c>
      <c r="BP147" s="123">
        <v>54880225</v>
      </c>
      <c r="BQ147" s="71">
        <v>4004631</v>
      </c>
      <c r="BR147" s="71">
        <v>4082976</v>
      </c>
      <c r="BS147" s="163">
        <f t="shared" si="40"/>
        <v>9817478</v>
      </c>
      <c r="BT147" s="164">
        <f t="shared" si="41"/>
        <v>9507604</v>
      </c>
      <c r="BU147" s="165">
        <f t="shared" si="42"/>
        <v>8087607</v>
      </c>
      <c r="BV147" s="112">
        <f t="shared" si="38"/>
        <v>-14.935382247725082</v>
      </c>
      <c r="BW147" s="75"/>
      <c r="BX147" s="74"/>
    </row>
    <row r="148" spans="1:76" ht="20.100000000000001" customHeight="1" thickBot="1" x14ac:dyDescent="0.3">
      <c r="A148" s="171"/>
      <c r="B148" s="100" t="s">
        <v>59</v>
      </c>
      <c r="C148" s="286"/>
      <c r="D148" s="70">
        <v>0</v>
      </c>
      <c r="E148" s="71">
        <v>0</v>
      </c>
      <c r="F148" s="71">
        <v>0</v>
      </c>
      <c r="G148" s="71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71">
        <v>0</v>
      </c>
      <c r="N148" s="71">
        <v>0</v>
      </c>
      <c r="O148" s="71">
        <v>0</v>
      </c>
      <c r="P148" s="123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225</v>
      </c>
      <c r="Z148" s="71">
        <v>1010</v>
      </c>
      <c r="AA148" s="71">
        <v>1462</v>
      </c>
      <c r="AB148" s="71">
        <v>2000</v>
      </c>
      <c r="AC148" s="123">
        <v>4697</v>
      </c>
      <c r="AD148" s="70">
        <v>2544</v>
      </c>
      <c r="AE148" s="71">
        <v>2550</v>
      </c>
      <c r="AF148" s="71">
        <v>3493</v>
      </c>
      <c r="AG148" s="71">
        <v>3155</v>
      </c>
      <c r="AH148" s="71">
        <v>3995</v>
      </c>
      <c r="AI148" s="71">
        <v>4751</v>
      </c>
      <c r="AJ148" s="71">
        <v>6203</v>
      </c>
      <c r="AK148" s="71">
        <v>6148</v>
      </c>
      <c r="AL148" s="71">
        <v>6937</v>
      </c>
      <c r="AM148" s="71">
        <v>7393</v>
      </c>
      <c r="AN148" s="71">
        <v>7804</v>
      </c>
      <c r="AO148" s="72">
        <v>9491</v>
      </c>
      <c r="AP148" s="123">
        <v>64464</v>
      </c>
      <c r="AQ148" s="71">
        <v>15975</v>
      </c>
      <c r="AR148" s="71">
        <v>10086</v>
      </c>
      <c r="AS148" s="71">
        <v>15576</v>
      </c>
      <c r="AT148" s="71">
        <v>11658</v>
      </c>
      <c r="AU148" s="71">
        <v>14747</v>
      </c>
      <c r="AV148" s="71">
        <v>12407</v>
      </c>
      <c r="AW148" s="71">
        <v>12676</v>
      </c>
      <c r="AX148" s="71">
        <v>16090</v>
      </c>
      <c r="AY148" s="71">
        <v>13439</v>
      </c>
      <c r="AZ148" s="71">
        <v>14833</v>
      </c>
      <c r="BA148" s="71">
        <v>14332</v>
      </c>
      <c r="BB148" s="71">
        <v>16208</v>
      </c>
      <c r="BC148" s="123">
        <v>168027</v>
      </c>
      <c r="BD148" s="70">
        <v>17558</v>
      </c>
      <c r="BE148" s="71">
        <v>15594</v>
      </c>
      <c r="BF148" s="71">
        <v>17972</v>
      </c>
      <c r="BG148" s="71">
        <v>20297</v>
      </c>
      <c r="BH148" s="71">
        <v>21483</v>
      </c>
      <c r="BI148" s="71">
        <v>20509</v>
      </c>
      <c r="BJ148" s="71">
        <v>22495</v>
      </c>
      <c r="BK148" s="71">
        <v>22411</v>
      </c>
      <c r="BL148" s="71">
        <v>22751</v>
      </c>
      <c r="BM148" s="71">
        <v>63451</v>
      </c>
      <c r="BN148" s="71">
        <v>23838</v>
      </c>
      <c r="BO148" s="71">
        <v>27862</v>
      </c>
      <c r="BP148" s="123">
        <v>296221</v>
      </c>
      <c r="BQ148" s="71">
        <v>27440</v>
      </c>
      <c r="BR148" s="71">
        <v>27701</v>
      </c>
      <c r="BS148" s="163">
        <f t="shared" si="40"/>
        <v>26061</v>
      </c>
      <c r="BT148" s="164">
        <f t="shared" si="41"/>
        <v>33152</v>
      </c>
      <c r="BU148" s="165">
        <f t="shared" si="42"/>
        <v>55141</v>
      </c>
      <c r="BV148" s="112">
        <f t="shared" ref="BV148" si="44">((BU148/BT148)-1)*100</f>
        <v>66.327823359073363</v>
      </c>
      <c r="BW148" s="75"/>
      <c r="BX148" s="74"/>
    </row>
    <row r="149" spans="1:76" ht="20.100000000000001" customHeight="1" thickBot="1" x14ac:dyDescent="0.3">
      <c r="A149" s="171"/>
      <c r="B149" s="365" t="s">
        <v>60</v>
      </c>
      <c r="C149" s="366"/>
      <c r="D149" s="37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0</v>
      </c>
      <c r="O149" s="38">
        <v>0</v>
      </c>
      <c r="P149" s="123">
        <v>0</v>
      </c>
      <c r="Q149" s="38">
        <v>0</v>
      </c>
      <c r="R149" s="38">
        <v>0</v>
      </c>
      <c r="S149" s="38">
        <v>0</v>
      </c>
      <c r="T149" s="38">
        <v>0</v>
      </c>
      <c r="U149" s="38">
        <v>0</v>
      </c>
      <c r="V149" s="38">
        <v>0</v>
      </c>
      <c r="W149" s="38">
        <v>14</v>
      </c>
      <c r="X149" s="38">
        <v>9</v>
      </c>
      <c r="Y149" s="38">
        <v>21</v>
      </c>
      <c r="Z149" s="38">
        <v>35</v>
      </c>
      <c r="AA149" s="38">
        <v>62</v>
      </c>
      <c r="AB149" s="38">
        <v>72</v>
      </c>
      <c r="AC149" s="113">
        <v>213</v>
      </c>
      <c r="AD149" s="37">
        <v>48</v>
      </c>
      <c r="AE149" s="38">
        <v>75</v>
      </c>
      <c r="AF149" s="38">
        <v>75</v>
      </c>
      <c r="AG149" s="38">
        <v>74</v>
      </c>
      <c r="AH149" s="38">
        <v>113</v>
      </c>
      <c r="AI149" s="38">
        <v>132</v>
      </c>
      <c r="AJ149" s="38">
        <v>122</v>
      </c>
      <c r="AK149" s="38">
        <v>153</v>
      </c>
      <c r="AL149" s="38">
        <v>172</v>
      </c>
      <c r="AM149" s="38">
        <v>155</v>
      </c>
      <c r="AN149" s="38">
        <v>134</v>
      </c>
      <c r="AO149" s="279">
        <v>143</v>
      </c>
      <c r="AP149" s="113">
        <v>1396</v>
      </c>
      <c r="AQ149" s="38">
        <v>133</v>
      </c>
      <c r="AR149" s="38">
        <v>169</v>
      </c>
      <c r="AS149" s="38">
        <v>167</v>
      </c>
      <c r="AT149" s="38">
        <v>118</v>
      </c>
      <c r="AU149" s="38">
        <v>121</v>
      </c>
      <c r="AV149" s="38">
        <v>133</v>
      </c>
      <c r="AW149" s="38">
        <v>174</v>
      </c>
      <c r="AX149" s="38">
        <v>201</v>
      </c>
      <c r="AY149" s="38">
        <v>168</v>
      </c>
      <c r="AZ149" s="38">
        <v>51</v>
      </c>
      <c r="BA149" s="38">
        <v>0</v>
      </c>
      <c r="BB149" s="38">
        <v>0</v>
      </c>
      <c r="BC149" s="113">
        <v>1435</v>
      </c>
      <c r="BD149" s="37">
        <v>0</v>
      </c>
      <c r="BE149" s="38">
        <v>0</v>
      </c>
      <c r="BF149" s="38">
        <v>0</v>
      </c>
      <c r="BG149" s="38">
        <v>0</v>
      </c>
      <c r="BH149" s="38">
        <v>0</v>
      </c>
      <c r="BI149" s="38">
        <v>0</v>
      </c>
      <c r="BJ149" s="38">
        <v>0</v>
      </c>
      <c r="BK149" s="38">
        <v>0</v>
      </c>
      <c r="BL149" s="38">
        <v>0</v>
      </c>
      <c r="BM149" s="38">
        <v>0</v>
      </c>
      <c r="BN149" s="38">
        <v>0</v>
      </c>
      <c r="BO149" s="38">
        <v>0</v>
      </c>
      <c r="BP149" s="113">
        <v>0</v>
      </c>
      <c r="BQ149" s="38">
        <v>0</v>
      </c>
      <c r="BR149" s="38">
        <v>0</v>
      </c>
      <c r="BS149" s="163">
        <f t="shared" si="40"/>
        <v>302</v>
      </c>
      <c r="BT149" s="164">
        <f t="shared" si="41"/>
        <v>0</v>
      </c>
      <c r="BU149" s="165">
        <f t="shared" si="42"/>
        <v>0</v>
      </c>
      <c r="BV149" s="117"/>
      <c r="BW149" s="66"/>
      <c r="BX149" s="69"/>
    </row>
    <row r="150" spans="1:76" ht="20.100000000000001" customHeight="1" thickBot="1" x14ac:dyDescent="0.3">
      <c r="A150" s="171"/>
      <c r="B150" s="100" t="s">
        <v>61</v>
      </c>
      <c r="C150" s="286"/>
      <c r="D150" s="70">
        <v>13060</v>
      </c>
      <c r="E150" s="71">
        <v>12563</v>
      </c>
      <c r="F150" s="71">
        <v>17758</v>
      </c>
      <c r="G150" s="71">
        <v>18480</v>
      </c>
      <c r="H150" s="38">
        <v>14576</v>
      </c>
      <c r="I150" s="38">
        <v>17923</v>
      </c>
      <c r="J150" s="38">
        <v>20563</v>
      </c>
      <c r="K150" s="38">
        <v>21956</v>
      </c>
      <c r="L150" s="38">
        <v>23395</v>
      </c>
      <c r="M150" s="71">
        <v>30505</v>
      </c>
      <c r="N150" s="71">
        <v>32433</v>
      </c>
      <c r="O150" s="71">
        <v>30250</v>
      </c>
      <c r="P150" s="123">
        <v>253462</v>
      </c>
      <c r="Q150" s="71">
        <v>28187</v>
      </c>
      <c r="R150" s="71">
        <v>27614</v>
      </c>
      <c r="S150" s="71">
        <v>33397</v>
      </c>
      <c r="T150" s="71">
        <v>32067</v>
      </c>
      <c r="U150" s="71">
        <v>34308</v>
      </c>
      <c r="V150" s="71">
        <v>37137</v>
      </c>
      <c r="W150" s="71">
        <v>41417</v>
      </c>
      <c r="X150" s="71">
        <v>41900</v>
      </c>
      <c r="Y150" s="71">
        <v>40569</v>
      </c>
      <c r="Z150" s="71">
        <v>43527</v>
      </c>
      <c r="AA150" s="71">
        <v>40645</v>
      </c>
      <c r="AB150" s="71">
        <v>44795</v>
      </c>
      <c r="AC150" s="123">
        <v>445563</v>
      </c>
      <c r="AD150" s="70">
        <v>45957</v>
      </c>
      <c r="AE150" s="71">
        <v>43608</v>
      </c>
      <c r="AF150" s="71">
        <v>56404</v>
      </c>
      <c r="AG150" s="71">
        <v>56456</v>
      </c>
      <c r="AH150" s="71">
        <v>62185</v>
      </c>
      <c r="AI150" s="71">
        <v>62633</v>
      </c>
      <c r="AJ150" s="71">
        <v>68514</v>
      </c>
      <c r="AK150" s="71">
        <v>68210</v>
      </c>
      <c r="AL150" s="71">
        <v>69691</v>
      </c>
      <c r="AM150" s="71">
        <v>74246</v>
      </c>
      <c r="AN150" s="71">
        <v>82517</v>
      </c>
      <c r="AO150" s="72">
        <v>89100</v>
      </c>
      <c r="AP150" s="123">
        <v>779521</v>
      </c>
      <c r="AQ150" s="71">
        <v>95831</v>
      </c>
      <c r="AR150" s="71">
        <v>92748</v>
      </c>
      <c r="AS150" s="71">
        <v>104979</v>
      </c>
      <c r="AT150" s="71">
        <v>101279</v>
      </c>
      <c r="AU150" s="71">
        <v>108519</v>
      </c>
      <c r="AV150" s="71">
        <v>109633</v>
      </c>
      <c r="AW150" s="71">
        <v>116764</v>
      </c>
      <c r="AX150" s="71">
        <v>113029</v>
      </c>
      <c r="AY150" s="71">
        <v>108966</v>
      </c>
      <c r="AZ150" s="71">
        <v>121586</v>
      </c>
      <c r="BA150" s="71">
        <v>115267</v>
      </c>
      <c r="BB150" s="71">
        <v>125729</v>
      </c>
      <c r="BC150" s="123">
        <v>1314330</v>
      </c>
      <c r="BD150" s="70">
        <v>132183</v>
      </c>
      <c r="BE150" s="71">
        <v>114527</v>
      </c>
      <c r="BF150" s="71">
        <v>122883</v>
      </c>
      <c r="BG150" s="71">
        <v>131617</v>
      </c>
      <c r="BH150" s="71">
        <v>132580</v>
      </c>
      <c r="BI150" s="71">
        <v>129313</v>
      </c>
      <c r="BJ150" s="71">
        <v>137967</v>
      </c>
      <c r="BK150" s="71">
        <v>129237</v>
      </c>
      <c r="BL150" s="71">
        <v>129502</v>
      </c>
      <c r="BM150" s="71">
        <v>137273</v>
      </c>
      <c r="BN150" s="71">
        <v>120818</v>
      </c>
      <c r="BO150" s="71">
        <v>142786</v>
      </c>
      <c r="BP150" s="123">
        <v>1560686</v>
      </c>
      <c r="BQ150" s="71">
        <v>142648</v>
      </c>
      <c r="BR150" s="71">
        <v>129828</v>
      </c>
      <c r="BS150" s="163">
        <f t="shared" si="40"/>
        <v>188579</v>
      </c>
      <c r="BT150" s="164">
        <f t="shared" si="41"/>
        <v>246710</v>
      </c>
      <c r="BU150" s="165">
        <f t="shared" si="42"/>
        <v>272476</v>
      </c>
      <c r="BV150" s="112">
        <f t="shared" ref="BV150" si="45">((BU150/BT150)-1)*100</f>
        <v>10.443840946860682</v>
      </c>
      <c r="BW150" s="75"/>
      <c r="BX150" s="74"/>
    </row>
    <row r="151" spans="1:76" ht="20.100000000000001" customHeight="1" x14ac:dyDescent="0.25">
      <c r="A151" s="171"/>
      <c r="B151" s="302"/>
      <c r="C151" s="301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0"/>
      <c r="BT151" s="20"/>
      <c r="BU151" s="146"/>
      <c r="BV151" s="295"/>
      <c r="BW151" s="75"/>
      <c r="BX151" s="74"/>
    </row>
    <row r="152" spans="1:76" ht="20.100000000000001" customHeight="1" thickBot="1" x14ac:dyDescent="0.3">
      <c r="A152" s="171"/>
      <c r="B152" s="83" t="s">
        <v>102</v>
      </c>
      <c r="C152" s="83"/>
      <c r="D152" s="122"/>
      <c r="E152" s="24"/>
      <c r="F152" s="24"/>
      <c r="G152" s="24"/>
      <c r="H152" s="24"/>
      <c r="I152" s="24"/>
      <c r="J152" s="24"/>
      <c r="K152" s="24"/>
      <c r="L152" s="24"/>
      <c r="M152" s="24"/>
      <c r="N152" s="122"/>
      <c r="O152" s="122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122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149"/>
      <c r="BU152" s="158"/>
      <c r="BV152" s="24"/>
      <c r="BW152" s="75"/>
      <c r="BX152" s="74"/>
    </row>
    <row r="153" spans="1:76" ht="20.100000000000001" customHeight="1" thickBot="1" x14ac:dyDescent="0.35">
      <c r="A153" s="171"/>
      <c r="B153" s="92"/>
      <c r="C153" s="91" t="s">
        <v>23</v>
      </c>
      <c r="D153" s="88">
        <v>4424.8975493047983</v>
      </c>
      <c r="E153" s="89">
        <v>4466.1600077976</v>
      </c>
      <c r="F153" s="89">
        <v>5916.9033128519986</v>
      </c>
      <c r="G153" s="89">
        <v>5322.3727806596007</v>
      </c>
      <c r="H153" s="89">
        <v>5196.4883984571989</v>
      </c>
      <c r="I153" s="89">
        <v>6411.1098343360009</v>
      </c>
      <c r="J153" s="89">
        <v>6259.0206265180004</v>
      </c>
      <c r="K153" s="89">
        <v>5648.4633926755996</v>
      </c>
      <c r="L153" s="89">
        <v>4585.5871353615994</v>
      </c>
      <c r="M153" s="89">
        <v>6262.3217462740013</v>
      </c>
      <c r="N153" s="89">
        <v>4542.7098989775986</v>
      </c>
      <c r="O153" s="89">
        <v>3732.7825270623998</v>
      </c>
      <c r="P153" s="129">
        <v>62768.817210276393</v>
      </c>
      <c r="Q153" s="89">
        <v>4276.6196938027997</v>
      </c>
      <c r="R153" s="89">
        <v>4696.2010803340008</v>
      </c>
      <c r="S153" s="89">
        <v>5785.2267552303983</v>
      </c>
      <c r="T153" s="89">
        <v>6284.6131106523999</v>
      </c>
      <c r="U153" s="89">
        <v>7554.4251434776006</v>
      </c>
      <c r="V153" s="89">
        <v>7032.7682432380007</v>
      </c>
      <c r="W153" s="89">
        <v>3656.7285783744001</v>
      </c>
      <c r="X153" s="89">
        <v>6943.4518914751989</v>
      </c>
      <c r="Y153" s="89">
        <v>6247.2289872639985</v>
      </c>
      <c r="Z153" s="89">
        <v>7363.0769674432022</v>
      </c>
      <c r="AA153" s="89">
        <v>5820.9777149439988</v>
      </c>
      <c r="AB153" s="89">
        <v>6052.7981250075991</v>
      </c>
      <c r="AC153" s="129">
        <v>71714.116291243598</v>
      </c>
      <c r="AD153" s="88">
        <v>5553.3540635411991</v>
      </c>
      <c r="AE153" s="89">
        <v>4537.9135508287991</v>
      </c>
      <c r="AF153" s="89">
        <v>5965.6490743684008</v>
      </c>
      <c r="AG153" s="89">
        <v>4065.7660689515997</v>
      </c>
      <c r="AH153" s="89">
        <v>5399.9438289104</v>
      </c>
      <c r="AI153" s="89">
        <v>4591.5548912928007</v>
      </c>
      <c r="AJ153" s="89">
        <v>5697.2290657600024</v>
      </c>
      <c r="AK153" s="89">
        <v>3776.9236765464007</v>
      </c>
      <c r="AL153" s="89">
        <v>5078.8383803684001</v>
      </c>
      <c r="AM153" s="89">
        <v>5130.9262571928002</v>
      </c>
      <c r="AN153" s="89">
        <v>5551.8273906207978</v>
      </c>
      <c r="AO153" s="90">
        <v>6383.7309613124016</v>
      </c>
      <c r="AP153" s="129">
        <v>61733.657209694007</v>
      </c>
      <c r="AQ153" s="89">
        <v>4001.9026017967985</v>
      </c>
      <c r="AR153" s="89">
        <v>4274.1808065952</v>
      </c>
      <c r="AS153" s="89">
        <v>8084.0431711651972</v>
      </c>
      <c r="AT153" s="89">
        <v>6902.5509025423999</v>
      </c>
      <c r="AU153" s="89">
        <v>7409.4432882211986</v>
      </c>
      <c r="AV153" s="89">
        <v>5377.3878776544007</v>
      </c>
      <c r="AW153" s="89">
        <v>6614.412973344798</v>
      </c>
      <c r="AX153" s="89">
        <v>7096.0746707500002</v>
      </c>
      <c r="AY153" s="89">
        <v>6056.3821230964013</v>
      </c>
      <c r="AZ153" s="89">
        <v>6489.2683689531996</v>
      </c>
      <c r="BA153" s="89">
        <v>6165.7237381580007</v>
      </c>
      <c r="BB153" s="89">
        <v>4884.3427346120006</v>
      </c>
      <c r="BC153" s="129">
        <v>73355.71325688959</v>
      </c>
      <c r="BD153" s="88">
        <v>4427.8326267615994</v>
      </c>
      <c r="BE153" s="89">
        <v>3013.8623350739999</v>
      </c>
      <c r="BF153" s="89">
        <v>5309.058860755199</v>
      </c>
      <c r="BG153" s="89">
        <v>6047.3264528675991</v>
      </c>
      <c r="BH153" s="89">
        <v>5534.8724623108001</v>
      </c>
      <c r="BI153" s="89">
        <v>3782.8289713220015</v>
      </c>
      <c r="BJ153" s="89">
        <v>5880.8136188888002</v>
      </c>
      <c r="BK153" s="89">
        <v>4419.6038562596004</v>
      </c>
      <c r="BL153" s="89">
        <v>4725.9697954188014</v>
      </c>
      <c r="BM153" s="89">
        <v>7100.0239568212</v>
      </c>
      <c r="BN153" s="89">
        <v>5045.606402815999</v>
      </c>
      <c r="BO153" s="89">
        <v>4654.9668258347992</v>
      </c>
      <c r="BP153" s="129">
        <v>59942.766165130393</v>
      </c>
      <c r="BQ153" s="89">
        <v>3959.5213645136</v>
      </c>
      <c r="BR153" s="89">
        <v>3514.1452250951997</v>
      </c>
      <c r="BS153" s="88">
        <f>SUM($AQ153:$AR153)</f>
        <v>8276.0834083919981</v>
      </c>
      <c r="BT153" s="89">
        <f>SUM($BD153:$BE153)</f>
        <v>7441.6949618355993</v>
      </c>
      <c r="BU153" s="90">
        <f t="shared" si="42"/>
        <v>7473.6665896087998</v>
      </c>
      <c r="BV153" s="175">
        <f t="shared" ref="BV153:BV160" si="46">((BU153/BT153)-1)*100</f>
        <v>0.42962830292245791</v>
      </c>
      <c r="BW153" s="75"/>
      <c r="BX153" s="74"/>
    </row>
    <row r="154" spans="1:76" ht="20.100000000000001" customHeight="1" x14ac:dyDescent="0.25">
      <c r="A154" s="171"/>
      <c r="B154" s="18" t="s">
        <v>111</v>
      </c>
      <c r="C154" s="283"/>
      <c r="D154" s="176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33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33"/>
      <c r="AD154" s="231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34"/>
      <c r="AP154" s="233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33"/>
      <c r="BD154" s="231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33"/>
      <c r="BQ154" s="224"/>
      <c r="BR154" s="224"/>
      <c r="BS154" s="231"/>
      <c r="BT154" s="224"/>
      <c r="BU154" s="232"/>
      <c r="BV154" s="236"/>
      <c r="BW154" s="75"/>
      <c r="BX154" s="74"/>
    </row>
    <row r="155" spans="1:76" ht="20.100000000000001" customHeight="1" thickBot="1" x14ac:dyDescent="0.25">
      <c r="A155" s="171"/>
      <c r="B155" s="220" t="s">
        <v>12</v>
      </c>
      <c r="C155" s="41"/>
      <c r="D155" s="42">
        <v>4273.4575566399981</v>
      </c>
      <c r="E155" s="28">
        <v>4037.6448244999997</v>
      </c>
      <c r="F155" s="28">
        <v>5643.1710364399987</v>
      </c>
      <c r="G155" s="28">
        <v>4629.9345893000009</v>
      </c>
      <c r="H155" s="28">
        <v>5014.3673004199991</v>
      </c>
      <c r="I155" s="28">
        <v>5870.4497141400007</v>
      </c>
      <c r="J155" s="28">
        <v>5936.0811166600006</v>
      </c>
      <c r="K155" s="28">
        <v>5498.2831376199993</v>
      </c>
      <c r="L155" s="28">
        <v>4377.0849775199995</v>
      </c>
      <c r="M155" s="28">
        <v>5987.285756360001</v>
      </c>
      <c r="N155" s="28">
        <v>4373.8623717599985</v>
      </c>
      <c r="O155" s="28">
        <v>3189.4930220999995</v>
      </c>
      <c r="P155" s="130">
        <v>58831.115403459989</v>
      </c>
      <c r="Q155" s="28">
        <v>3752.5343874399996</v>
      </c>
      <c r="R155" s="28">
        <v>4553.1072159800005</v>
      </c>
      <c r="S155" s="28">
        <v>4578.6560418599984</v>
      </c>
      <c r="T155" s="28">
        <v>4274.2612551599996</v>
      </c>
      <c r="U155" s="28">
        <v>6696.1119922800008</v>
      </c>
      <c r="V155" s="28">
        <v>6416.5155556000009</v>
      </c>
      <c r="W155" s="28">
        <v>3382.32142312</v>
      </c>
      <c r="X155" s="28">
        <v>6705.9220843199992</v>
      </c>
      <c r="Y155" s="28">
        <v>6034.816266939999</v>
      </c>
      <c r="Z155" s="28">
        <v>7064.2723588400022</v>
      </c>
      <c r="AA155" s="28">
        <v>5184.2052574199988</v>
      </c>
      <c r="AB155" s="28">
        <v>5794.1231132599987</v>
      </c>
      <c r="AC155" s="130">
        <v>64436.846952220003</v>
      </c>
      <c r="AD155" s="42">
        <v>5188.5357689199991</v>
      </c>
      <c r="AE155" s="28">
        <v>4158.8697657199991</v>
      </c>
      <c r="AF155" s="28">
        <v>5324.2115181600002</v>
      </c>
      <c r="AG155" s="28">
        <v>3803.9056820599999</v>
      </c>
      <c r="AH155" s="28">
        <v>5019.5397568400003</v>
      </c>
      <c r="AI155" s="28">
        <v>4314.8724562400002</v>
      </c>
      <c r="AJ155" s="28">
        <v>5342.0425158600028</v>
      </c>
      <c r="AK155" s="28">
        <v>3543.7838857800007</v>
      </c>
      <c r="AL155" s="28">
        <v>4819.3121950499999</v>
      </c>
      <c r="AM155" s="28">
        <v>4897.8611221600004</v>
      </c>
      <c r="AN155" s="28">
        <v>5341.3260866399978</v>
      </c>
      <c r="AO155" s="277">
        <v>5771.5264897400011</v>
      </c>
      <c r="AP155" s="130">
        <v>57525.787243170009</v>
      </c>
      <c r="AQ155" s="28">
        <v>3740.2059266099986</v>
      </c>
      <c r="AR155" s="28">
        <v>4101.3613005500001</v>
      </c>
      <c r="AS155" s="28">
        <v>7981.1517199599975</v>
      </c>
      <c r="AT155" s="28">
        <v>6806.29631255</v>
      </c>
      <c r="AU155" s="28">
        <v>7201.7511704299986</v>
      </c>
      <c r="AV155" s="28">
        <v>5231.9355820700002</v>
      </c>
      <c r="AW155" s="28">
        <v>6399.3948505399976</v>
      </c>
      <c r="AX155" s="28">
        <v>6868.1289958000007</v>
      </c>
      <c r="AY155" s="28">
        <v>5899.3698103300012</v>
      </c>
      <c r="AZ155" s="28">
        <v>6162.2661933999998</v>
      </c>
      <c r="BA155" s="28">
        <v>6063.6244353000011</v>
      </c>
      <c r="BB155" s="28">
        <v>4753.5093620400003</v>
      </c>
      <c r="BC155" s="130">
        <v>71208.995659579989</v>
      </c>
      <c r="BD155" s="42">
        <v>4301.5678848099997</v>
      </c>
      <c r="BE155" s="28">
        <v>2596.1868796600002</v>
      </c>
      <c r="BF155" s="28">
        <v>5158.8786100899988</v>
      </c>
      <c r="BG155" s="28">
        <v>5906.6691523999989</v>
      </c>
      <c r="BH155" s="28">
        <v>5397.0651514500005</v>
      </c>
      <c r="BI155" s="28">
        <v>3691.2960482600015</v>
      </c>
      <c r="BJ155" s="28">
        <v>5762.69511994</v>
      </c>
      <c r="BK155" s="28">
        <v>3784.40074749</v>
      </c>
      <c r="BL155" s="28">
        <v>4264.3434643900009</v>
      </c>
      <c r="BM155" s="28">
        <v>6811.3211180500002</v>
      </c>
      <c r="BN155" s="28">
        <v>4558.568981819999</v>
      </c>
      <c r="BO155" s="28">
        <v>4193.2155632299991</v>
      </c>
      <c r="BP155" s="130">
        <v>56426.208721589996</v>
      </c>
      <c r="BQ155" s="28">
        <v>3807.4014629799999</v>
      </c>
      <c r="BR155" s="28">
        <v>3111.9849739199994</v>
      </c>
      <c r="BS155" s="148">
        <f>SUM($AQ155:$AR155)</f>
        <v>7841.5672271599988</v>
      </c>
      <c r="BT155" s="20">
        <f>SUM($BD155:$BE155)</f>
        <v>6897.7547644699998</v>
      </c>
      <c r="BU155" s="222">
        <f t="shared" si="42"/>
        <v>6919.3864368999994</v>
      </c>
      <c r="BV155" s="130">
        <f t="shared" si="46"/>
        <v>0.313604544792212</v>
      </c>
      <c r="BW155" s="75"/>
      <c r="BX155" s="74"/>
    </row>
    <row r="156" spans="1:76" ht="20.100000000000001" customHeight="1" x14ac:dyDescent="0.25">
      <c r="A156" s="171"/>
      <c r="B156" s="18" t="s">
        <v>112</v>
      </c>
      <c r="C156" s="282"/>
      <c r="D156" s="238"/>
      <c r="E156" s="239"/>
      <c r="F156" s="239"/>
      <c r="G156" s="239"/>
      <c r="H156" s="239"/>
      <c r="I156" s="239"/>
      <c r="J156" s="239"/>
      <c r="K156" s="239"/>
      <c r="L156" s="239"/>
      <c r="M156" s="239"/>
      <c r="N156" s="239"/>
      <c r="O156" s="239"/>
      <c r="P156" s="233"/>
      <c r="Q156" s="239"/>
      <c r="R156" s="239"/>
      <c r="S156" s="239"/>
      <c r="T156" s="239"/>
      <c r="U156" s="239"/>
      <c r="V156" s="239"/>
      <c r="W156" s="239"/>
      <c r="X156" s="239"/>
      <c r="Y156" s="239"/>
      <c r="Z156" s="239"/>
      <c r="AA156" s="239"/>
      <c r="AB156" s="239"/>
      <c r="AC156" s="233"/>
      <c r="AD156" s="238"/>
      <c r="AE156" s="239"/>
      <c r="AF156" s="239"/>
      <c r="AG156" s="239"/>
      <c r="AH156" s="239"/>
      <c r="AI156" s="239"/>
      <c r="AJ156" s="239"/>
      <c r="AK156" s="239"/>
      <c r="AL156" s="239"/>
      <c r="AM156" s="239"/>
      <c r="AN156" s="239"/>
      <c r="AO156" s="280"/>
      <c r="AP156" s="243"/>
      <c r="AQ156" s="239"/>
      <c r="AR156" s="239"/>
      <c r="AS156" s="239"/>
      <c r="AT156" s="239"/>
      <c r="AU156" s="239"/>
      <c r="AV156" s="239"/>
      <c r="AW156" s="239"/>
      <c r="AX156" s="239"/>
      <c r="AY156" s="239"/>
      <c r="AZ156" s="239"/>
      <c r="BA156" s="239"/>
      <c r="BB156" s="239"/>
      <c r="BC156" s="243"/>
      <c r="BD156" s="238"/>
      <c r="BE156" s="239"/>
      <c r="BF156" s="239"/>
      <c r="BG156" s="239"/>
      <c r="BH156" s="239"/>
      <c r="BI156" s="239"/>
      <c r="BJ156" s="239"/>
      <c r="BK156" s="239"/>
      <c r="BL156" s="239"/>
      <c r="BM156" s="239"/>
      <c r="BN156" s="239"/>
      <c r="BO156" s="239"/>
      <c r="BP156" s="243"/>
      <c r="BQ156" s="239"/>
      <c r="BR156" s="239"/>
      <c r="BS156" s="231"/>
      <c r="BT156" s="224"/>
      <c r="BU156" s="232"/>
      <c r="BV156" s="235"/>
      <c r="BW156" s="75"/>
      <c r="BX156" s="74"/>
    </row>
    <row r="157" spans="1:76" ht="20.100000000000001" customHeight="1" thickBot="1" x14ac:dyDescent="0.25">
      <c r="A157" s="171"/>
      <c r="B157" s="209" t="s">
        <v>12</v>
      </c>
      <c r="C157" s="41"/>
      <c r="D157" s="188">
        <v>151.4399926648</v>
      </c>
      <c r="E157" s="137">
        <v>428.51518329759995</v>
      </c>
      <c r="F157" s="137">
        <v>273.73227641199998</v>
      </c>
      <c r="G157" s="137">
        <v>692.43819135959984</v>
      </c>
      <c r="H157" s="137">
        <v>182.12109803719994</v>
      </c>
      <c r="I157" s="137">
        <v>540.66012019599998</v>
      </c>
      <c r="J157" s="137">
        <v>322.93950985799989</v>
      </c>
      <c r="K157" s="137">
        <v>150.18025505559999</v>
      </c>
      <c r="L157" s="137">
        <v>208.5021578416</v>
      </c>
      <c r="M157" s="137">
        <v>275.03598991399997</v>
      </c>
      <c r="N157" s="137">
        <v>168.84752721760003</v>
      </c>
      <c r="O157" s="137">
        <v>543.28950496240009</v>
      </c>
      <c r="P157" s="130">
        <v>3937.7018068163998</v>
      </c>
      <c r="Q157" s="137">
        <v>524.08530636280011</v>
      </c>
      <c r="R157" s="137">
        <v>143.09386435400003</v>
      </c>
      <c r="S157" s="137">
        <v>1206.5707133704002</v>
      </c>
      <c r="T157" s="137">
        <v>2010.3518554924003</v>
      </c>
      <c r="U157" s="137">
        <v>858.31315119759995</v>
      </c>
      <c r="V157" s="137">
        <v>616.252687638</v>
      </c>
      <c r="W157" s="137">
        <v>274.40715525439998</v>
      </c>
      <c r="X157" s="137">
        <v>237.52980715520002</v>
      </c>
      <c r="Y157" s="137">
        <v>212.41272032399996</v>
      </c>
      <c r="Z157" s="137">
        <v>298.80460860319999</v>
      </c>
      <c r="AA157" s="137">
        <v>636.77245752399995</v>
      </c>
      <c r="AB157" s="137">
        <v>258.67501174759991</v>
      </c>
      <c r="AC157" s="130">
        <v>7277.2693390236</v>
      </c>
      <c r="AD157" s="188">
        <v>364.81829462119993</v>
      </c>
      <c r="AE157" s="137">
        <v>379.04378510880008</v>
      </c>
      <c r="AF157" s="137">
        <v>641.43755620840011</v>
      </c>
      <c r="AG157" s="137">
        <v>261.8603868916</v>
      </c>
      <c r="AH157" s="137">
        <v>380.40407207039993</v>
      </c>
      <c r="AI157" s="137">
        <v>276.68243505280003</v>
      </c>
      <c r="AJ157" s="137">
        <v>355.18654990000005</v>
      </c>
      <c r="AK157" s="137">
        <v>233.13979076639998</v>
      </c>
      <c r="AL157" s="137">
        <v>259.52618531840005</v>
      </c>
      <c r="AM157" s="137">
        <v>233.06513503279996</v>
      </c>
      <c r="AN157" s="137">
        <v>210.5013039808</v>
      </c>
      <c r="AO157" s="281">
        <v>612.20447157240005</v>
      </c>
      <c r="AP157" s="194">
        <v>4207.8699665240001</v>
      </c>
      <c r="AQ157" s="137">
        <v>261.69667518680001</v>
      </c>
      <c r="AR157" s="137">
        <v>172.8195060452</v>
      </c>
      <c r="AS157" s="137">
        <v>102.8914512052</v>
      </c>
      <c r="AT157" s="137">
        <v>96.254589992400014</v>
      </c>
      <c r="AU157" s="137">
        <v>207.69211779120005</v>
      </c>
      <c r="AV157" s="137">
        <v>145.45229558440002</v>
      </c>
      <c r="AW157" s="137">
        <v>215.01812280480002</v>
      </c>
      <c r="AX157" s="137">
        <v>227.94567495000001</v>
      </c>
      <c r="AY157" s="137">
        <v>157.01231276640004</v>
      </c>
      <c r="AZ157" s="137">
        <v>327.0021755532</v>
      </c>
      <c r="BA157" s="137">
        <v>102.09930285800002</v>
      </c>
      <c r="BB157" s="137">
        <v>130.83337257200003</v>
      </c>
      <c r="BC157" s="194">
        <v>2146.7175973096005</v>
      </c>
      <c r="BD157" s="188">
        <v>126.26474195159999</v>
      </c>
      <c r="BE157" s="137">
        <v>417.675455414</v>
      </c>
      <c r="BF157" s="137">
        <v>150.18025066519999</v>
      </c>
      <c r="BG157" s="137">
        <v>140.65730046759995</v>
      </c>
      <c r="BH157" s="137">
        <v>137.80731086079999</v>
      </c>
      <c r="BI157" s="137">
        <v>91.532923062000023</v>
      </c>
      <c r="BJ157" s="137">
        <v>118.11849894880001</v>
      </c>
      <c r="BK157" s="137">
        <v>635.20310876960002</v>
      </c>
      <c r="BL157" s="137">
        <v>461.6263310288</v>
      </c>
      <c r="BM157" s="137">
        <v>288.70283877120005</v>
      </c>
      <c r="BN157" s="137">
        <v>487.03742099599992</v>
      </c>
      <c r="BO157" s="137">
        <v>461.75126260480005</v>
      </c>
      <c r="BP157" s="194">
        <v>3516.5574435403996</v>
      </c>
      <c r="BQ157" s="137">
        <v>152.11990153360006</v>
      </c>
      <c r="BR157" s="137">
        <v>402.16025117520007</v>
      </c>
      <c r="BS157" s="148">
        <f>SUM($AQ157:$AR157)</f>
        <v>434.51618123200001</v>
      </c>
      <c r="BT157" s="20">
        <f>SUM($BD157:$BE157)</f>
        <v>543.94019736559994</v>
      </c>
      <c r="BU157" s="52">
        <f t="shared" si="42"/>
        <v>554.28015270880019</v>
      </c>
      <c r="BV157" s="130">
        <f t="shared" si="46"/>
        <v>1.9009360575442891</v>
      </c>
      <c r="BW157" s="75"/>
      <c r="BX157" s="74"/>
    </row>
    <row r="158" spans="1:76" ht="20.100000000000001" customHeight="1" thickBot="1" x14ac:dyDescent="0.3">
      <c r="A158" s="171"/>
      <c r="B158" s="93"/>
      <c r="C158" s="91" t="s">
        <v>24</v>
      </c>
      <c r="D158" s="88">
        <v>284</v>
      </c>
      <c r="E158" s="89">
        <v>259</v>
      </c>
      <c r="F158" s="89">
        <v>330</v>
      </c>
      <c r="G158" s="89">
        <v>324</v>
      </c>
      <c r="H158" s="89">
        <v>287</v>
      </c>
      <c r="I158" s="89">
        <v>345</v>
      </c>
      <c r="J158" s="89">
        <v>334</v>
      </c>
      <c r="K158" s="89">
        <v>311</v>
      </c>
      <c r="L158" s="89">
        <v>334</v>
      </c>
      <c r="M158" s="89">
        <v>380</v>
      </c>
      <c r="N158" s="89">
        <v>326</v>
      </c>
      <c r="O158" s="89">
        <v>327</v>
      </c>
      <c r="P158" s="129">
        <v>3841</v>
      </c>
      <c r="Q158" s="89">
        <v>313</v>
      </c>
      <c r="R158" s="89">
        <v>268</v>
      </c>
      <c r="S158" s="89">
        <v>369</v>
      </c>
      <c r="T158" s="89">
        <v>371</v>
      </c>
      <c r="U158" s="89">
        <v>354</v>
      </c>
      <c r="V158" s="89">
        <v>388</v>
      </c>
      <c r="W158" s="89">
        <v>341</v>
      </c>
      <c r="X158" s="89">
        <v>368</v>
      </c>
      <c r="Y158" s="89">
        <v>358</v>
      </c>
      <c r="Z158" s="89">
        <v>322</v>
      </c>
      <c r="AA158" s="89">
        <v>304</v>
      </c>
      <c r="AB158" s="89">
        <v>315</v>
      </c>
      <c r="AC158" s="129">
        <v>4071</v>
      </c>
      <c r="AD158" s="88">
        <v>337</v>
      </c>
      <c r="AE158" s="89">
        <v>283</v>
      </c>
      <c r="AF158" s="89">
        <v>353</v>
      </c>
      <c r="AG158" s="89">
        <v>293</v>
      </c>
      <c r="AH158" s="89">
        <v>354</v>
      </c>
      <c r="AI158" s="89">
        <v>295</v>
      </c>
      <c r="AJ158" s="89">
        <v>323</v>
      </c>
      <c r="AK158" s="89">
        <v>300</v>
      </c>
      <c r="AL158" s="89">
        <v>292</v>
      </c>
      <c r="AM158" s="89">
        <v>347</v>
      </c>
      <c r="AN158" s="89">
        <v>325</v>
      </c>
      <c r="AO158" s="90">
        <v>352</v>
      </c>
      <c r="AP158" s="129">
        <v>3854</v>
      </c>
      <c r="AQ158" s="89">
        <v>319</v>
      </c>
      <c r="AR158" s="89">
        <v>274</v>
      </c>
      <c r="AS158" s="89">
        <v>296</v>
      </c>
      <c r="AT158" s="89">
        <v>287</v>
      </c>
      <c r="AU158" s="89">
        <v>308</v>
      </c>
      <c r="AV158" s="89">
        <v>285</v>
      </c>
      <c r="AW158" s="89">
        <v>324</v>
      </c>
      <c r="AX158" s="89">
        <v>319</v>
      </c>
      <c r="AY158" s="89">
        <v>287</v>
      </c>
      <c r="AZ158" s="89">
        <v>381</v>
      </c>
      <c r="BA158" s="89">
        <v>328</v>
      </c>
      <c r="BB158" s="89">
        <v>340</v>
      </c>
      <c r="BC158" s="129">
        <v>3748</v>
      </c>
      <c r="BD158" s="88">
        <v>353</v>
      </c>
      <c r="BE158" s="89">
        <v>336</v>
      </c>
      <c r="BF158" s="89">
        <v>330</v>
      </c>
      <c r="BG158" s="89">
        <v>345</v>
      </c>
      <c r="BH158" s="89">
        <v>337</v>
      </c>
      <c r="BI158" s="89">
        <v>279</v>
      </c>
      <c r="BJ158" s="89">
        <v>340</v>
      </c>
      <c r="BK158" s="89">
        <v>341</v>
      </c>
      <c r="BL158" s="89">
        <v>355</v>
      </c>
      <c r="BM158" s="89">
        <v>390</v>
      </c>
      <c r="BN158" s="89">
        <v>341</v>
      </c>
      <c r="BO158" s="89">
        <v>366</v>
      </c>
      <c r="BP158" s="129">
        <v>4113</v>
      </c>
      <c r="BQ158" s="89">
        <v>327</v>
      </c>
      <c r="BR158" s="89">
        <v>265</v>
      </c>
      <c r="BS158" s="88">
        <f>SUM($AQ158:$AR158)</f>
        <v>593</v>
      </c>
      <c r="BT158" s="89">
        <f>SUM($BD158:$BE158)</f>
        <v>689</v>
      </c>
      <c r="BU158" s="90">
        <f t="shared" si="42"/>
        <v>592</v>
      </c>
      <c r="BV158" s="175">
        <f t="shared" ref="BV158" si="47">((BU158/BT158)-1)*100</f>
        <v>-14.078374455732945</v>
      </c>
      <c r="BW158" s="75"/>
      <c r="BX158" s="74"/>
    </row>
    <row r="159" spans="1:76" ht="20.100000000000001" customHeight="1" thickBot="1" x14ac:dyDescent="0.3">
      <c r="A159" s="171"/>
      <c r="B159" s="309" t="s">
        <v>63</v>
      </c>
      <c r="C159" s="289"/>
      <c r="D159" s="321">
        <v>183</v>
      </c>
      <c r="E159" s="318">
        <v>173</v>
      </c>
      <c r="F159" s="318">
        <v>217</v>
      </c>
      <c r="G159" s="318">
        <v>212</v>
      </c>
      <c r="H159" s="318">
        <v>199</v>
      </c>
      <c r="I159" s="318">
        <v>221</v>
      </c>
      <c r="J159" s="318">
        <v>215</v>
      </c>
      <c r="K159" s="318">
        <v>210</v>
      </c>
      <c r="L159" s="318">
        <v>221</v>
      </c>
      <c r="M159" s="318">
        <v>258</v>
      </c>
      <c r="N159" s="318">
        <v>219</v>
      </c>
      <c r="O159" s="318">
        <v>209</v>
      </c>
      <c r="P159" s="154">
        <v>2537</v>
      </c>
      <c r="Q159" s="318">
        <v>195</v>
      </c>
      <c r="R159" s="318">
        <v>197</v>
      </c>
      <c r="S159" s="318">
        <v>239</v>
      </c>
      <c r="T159" s="318">
        <v>228</v>
      </c>
      <c r="U159" s="318">
        <v>222</v>
      </c>
      <c r="V159" s="318">
        <v>255</v>
      </c>
      <c r="W159" s="318">
        <v>218</v>
      </c>
      <c r="X159" s="318">
        <v>247</v>
      </c>
      <c r="Y159" s="318">
        <v>236</v>
      </c>
      <c r="Z159" s="318">
        <v>221</v>
      </c>
      <c r="AA159" s="318">
        <v>204</v>
      </c>
      <c r="AB159" s="318">
        <v>227</v>
      </c>
      <c r="AC159" s="154">
        <v>2689</v>
      </c>
      <c r="AD159" s="317">
        <v>232</v>
      </c>
      <c r="AE159" s="318">
        <v>187</v>
      </c>
      <c r="AF159" s="318">
        <v>268</v>
      </c>
      <c r="AG159" s="318">
        <v>205</v>
      </c>
      <c r="AH159" s="318">
        <v>252</v>
      </c>
      <c r="AI159" s="318">
        <v>209</v>
      </c>
      <c r="AJ159" s="318">
        <v>226</v>
      </c>
      <c r="AK159" s="318">
        <v>228</v>
      </c>
      <c r="AL159" s="318">
        <v>215</v>
      </c>
      <c r="AM159" s="318">
        <v>261</v>
      </c>
      <c r="AN159" s="318">
        <v>253</v>
      </c>
      <c r="AO159" s="322">
        <v>255</v>
      </c>
      <c r="AP159" s="154">
        <v>2791</v>
      </c>
      <c r="AQ159" s="318">
        <v>234</v>
      </c>
      <c r="AR159" s="318">
        <v>197</v>
      </c>
      <c r="AS159" s="318">
        <v>235</v>
      </c>
      <c r="AT159" s="318">
        <v>236</v>
      </c>
      <c r="AU159" s="318">
        <v>244</v>
      </c>
      <c r="AV159" s="318">
        <v>240</v>
      </c>
      <c r="AW159" s="318">
        <v>245</v>
      </c>
      <c r="AX159" s="318">
        <v>265</v>
      </c>
      <c r="AY159" s="318">
        <v>239</v>
      </c>
      <c r="AZ159" s="318">
        <v>292</v>
      </c>
      <c r="BA159" s="318">
        <v>276</v>
      </c>
      <c r="BB159" s="318">
        <v>274</v>
      </c>
      <c r="BC159" s="154">
        <v>2977</v>
      </c>
      <c r="BD159" s="317">
        <v>278</v>
      </c>
      <c r="BE159" s="318">
        <v>268</v>
      </c>
      <c r="BF159" s="318">
        <v>263</v>
      </c>
      <c r="BG159" s="318">
        <v>282</v>
      </c>
      <c r="BH159" s="318">
        <v>274</v>
      </c>
      <c r="BI159" s="318">
        <v>223</v>
      </c>
      <c r="BJ159" s="318">
        <v>276</v>
      </c>
      <c r="BK159" s="318">
        <v>262</v>
      </c>
      <c r="BL159" s="318">
        <v>275</v>
      </c>
      <c r="BM159" s="318">
        <v>312</v>
      </c>
      <c r="BN159" s="318">
        <v>279</v>
      </c>
      <c r="BO159" s="318">
        <v>272</v>
      </c>
      <c r="BP159" s="327">
        <v>3264</v>
      </c>
      <c r="BQ159" s="318">
        <v>258</v>
      </c>
      <c r="BR159" s="318">
        <v>221</v>
      </c>
      <c r="BS159" s="231">
        <f>SUM($AQ159:$AR159)</f>
        <v>431</v>
      </c>
      <c r="BT159" s="224">
        <f>SUM($BD159:$BE159)</f>
        <v>546</v>
      </c>
      <c r="BU159" s="232">
        <f t="shared" si="42"/>
        <v>479</v>
      </c>
      <c r="BV159" s="324">
        <f t="shared" si="46"/>
        <v>-12.271062271062272</v>
      </c>
      <c r="BW159" s="75"/>
      <c r="BX159" s="74"/>
    </row>
    <row r="160" spans="1:76" ht="20.100000000000001" customHeight="1" thickBot="1" x14ac:dyDescent="0.3">
      <c r="A160" s="171"/>
      <c r="B160" s="303" t="s">
        <v>8</v>
      </c>
      <c r="C160" s="304"/>
      <c r="D160" s="319">
        <v>101</v>
      </c>
      <c r="E160" s="320">
        <v>86</v>
      </c>
      <c r="F160" s="320">
        <v>113</v>
      </c>
      <c r="G160" s="320">
        <v>112</v>
      </c>
      <c r="H160" s="320">
        <v>88</v>
      </c>
      <c r="I160" s="320">
        <v>124</v>
      </c>
      <c r="J160" s="320">
        <v>119</v>
      </c>
      <c r="K160" s="320">
        <v>101</v>
      </c>
      <c r="L160" s="320">
        <v>113</v>
      </c>
      <c r="M160" s="320">
        <v>122</v>
      </c>
      <c r="N160" s="320">
        <v>107</v>
      </c>
      <c r="O160" s="320">
        <v>118</v>
      </c>
      <c r="P160" s="167">
        <v>1304</v>
      </c>
      <c r="Q160" s="320">
        <v>118</v>
      </c>
      <c r="R160" s="320">
        <v>71</v>
      </c>
      <c r="S160" s="320">
        <v>130</v>
      </c>
      <c r="T160" s="320">
        <v>143</v>
      </c>
      <c r="U160" s="320">
        <v>132</v>
      </c>
      <c r="V160" s="320">
        <v>133</v>
      </c>
      <c r="W160" s="320">
        <v>123</v>
      </c>
      <c r="X160" s="320">
        <v>121</v>
      </c>
      <c r="Y160" s="320">
        <v>122</v>
      </c>
      <c r="Z160" s="320">
        <v>101</v>
      </c>
      <c r="AA160" s="320">
        <v>100</v>
      </c>
      <c r="AB160" s="320">
        <v>88</v>
      </c>
      <c r="AC160" s="167">
        <v>1382</v>
      </c>
      <c r="AD160" s="319">
        <v>105</v>
      </c>
      <c r="AE160" s="320">
        <v>96</v>
      </c>
      <c r="AF160" s="320">
        <v>85</v>
      </c>
      <c r="AG160" s="320">
        <v>88</v>
      </c>
      <c r="AH160" s="320">
        <v>102</v>
      </c>
      <c r="AI160" s="320">
        <v>86</v>
      </c>
      <c r="AJ160" s="320">
        <v>97</v>
      </c>
      <c r="AK160" s="320">
        <v>72</v>
      </c>
      <c r="AL160" s="320">
        <v>77</v>
      </c>
      <c r="AM160" s="320">
        <v>86</v>
      </c>
      <c r="AN160" s="320">
        <v>72</v>
      </c>
      <c r="AO160" s="323">
        <v>97</v>
      </c>
      <c r="AP160" s="167">
        <v>1063</v>
      </c>
      <c r="AQ160" s="320">
        <v>85</v>
      </c>
      <c r="AR160" s="320">
        <v>77</v>
      </c>
      <c r="AS160" s="320">
        <v>61</v>
      </c>
      <c r="AT160" s="320">
        <v>51</v>
      </c>
      <c r="AU160" s="320">
        <v>64</v>
      </c>
      <c r="AV160" s="320">
        <v>45</v>
      </c>
      <c r="AW160" s="320">
        <v>79</v>
      </c>
      <c r="AX160" s="320">
        <v>54</v>
      </c>
      <c r="AY160" s="320">
        <v>48</v>
      </c>
      <c r="AZ160" s="320">
        <v>89</v>
      </c>
      <c r="BA160" s="320">
        <v>52</v>
      </c>
      <c r="BB160" s="320">
        <v>66</v>
      </c>
      <c r="BC160" s="167">
        <v>771</v>
      </c>
      <c r="BD160" s="319">
        <v>75</v>
      </c>
      <c r="BE160" s="320">
        <v>68</v>
      </c>
      <c r="BF160" s="320">
        <v>67</v>
      </c>
      <c r="BG160" s="320">
        <v>63</v>
      </c>
      <c r="BH160" s="320">
        <v>63</v>
      </c>
      <c r="BI160" s="320">
        <v>56</v>
      </c>
      <c r="BJ160" s="320">
        <v>64</v>
      </c>
      <c r="BK160" s="320">
        <v>79</v>
      </c>
      <c r="BL160" s="320">
        <v>80</v>
      </c>
      <c r="BM160" s="320">
        <v>78</v>
      </c>
      <c r="BN160" s="320">
        <v>62</v>
      </c>
      <c r="BO160" s="320">
        <v>94</v>
      </c>
      <c r="BP160" s="328">
        <v>849</v>
      </c>
      <c r="BQ160" s="320">
        <v>69</v>
      </c>
      <c r="BR160" s="320">
        <v>44</v>
      </c>
      <c r="BS160" s="305">
        <f>SUM($AQ160:$AR160)</f>
        <v>162</v>
      </c>
      <c r="BT160" s="306">
        <f>SUM($BD160:$BE160)</f>
        <v>143</v>
      </c>
      <c r="BU160" s="307">
        <f t="shared" si="42"/>
        <v>113</v>
      </c>
      <c r="BV160" s="308">
        <f t="shared" si="46"/>
        <v>-20.97902097902098</v>
      </c>
      <c r="BW160" s="75"/>
      <c r="BX160" s="74"/>
    </row>
    <row r="161" spans="1:76" ht="20.100000000000001" customHeight="1" x14ac:dyDescent="0.25">
      <c r="A161" s="63"/>
      <c r="B161" s="292" t="s">
        <v>110</v>
      </c>
      <c r="BW161" s="66"/>
      <c r="BX161" s="66"/>
    </row>
    <row r="162" spans="1:76" ht="20.100000000000001" customHeight="1" thickBot="1" x14ac:dyDescent="0.3">
      <c r="A162" s="63"/>
      <c r="B162" s="267" t="s">
        <v>113</v>
      </c>
      <c r="C162" s="245"/>
      <c r="BW162" s="66"/>
      <c r="BX162" s="66"/>
    </row>
    <row r="163" spans="1:76" ht="20.100000000000001" customHeight="1" x14ac:dyDescent="0.25">
      <c r="A163" s="63"/>
      <c r="B163" s="249" t="s">
        <v>35</v>
      </c>
      <c r="C163" s="250"/>
      <c r="D163" s="253">
        <f>+D164</f>
        <v>31764.140468770009</v>
      </c>
      <c r="E163" s="254">
        <f t="shared" ref="E163:BP163" si="48">+E164</f>
        <v>26842.672955824193</v>
      </c>
      <c r="F163" s="254">
        <f t="shared" si="48"/>
        <v>29176.372994707199</v>
      </c>
      <c r="G163" s="254">
        <f t="shared" si="48"/>
        <v>38203.017408263797</v>
      </c>
      <c r="H163" s="254">
        <f t="shared" si="48"/>
        <v>31096.188049034001</v>
      </c>
      <c r="I163" s="254">
        <f t="shared" si="48"/>
        <v>31573.039454036589</v>
      </c>
      <c r="J163" s="254">
        <f t="shared" si="48"/>
        <v>39192.682817067405</v>
      </c>
      <c r="K163" s="254">
        <f t="shared" si="48"/>
        <v>28615.942765541007</v>
      </c>
      <c r="L163" s="254">
        <f t="shared" si="48"/>
        <v>28628.852462442999</v>
      </c>
      <c r="M163" s="254">
        <f t="shared" si="48"/>
        <v>34172.952271334208</v>
      </c>
      <c r="N163" s="254">
        <f t="shared" si="48"/>
        <v>30471.661582771394</v>
      </c>
      <c r="O163" s="255">
        <f t="shared" si="48"/>
        <v>44209.348473593585</v>
      </c>
      <c r="P163" s="256">
        <f t="shared" si="48"/>
        <v>393946.87170338636</v>
      </c>
      <c r="Q163" s="253">
        <f t="shared" si="48"/>
        <v>33957.500745881</v>
      </c>
      <c r="R163" s="254">
        <f t="shared" si="48"/>
        <v>31703.216177567214</v>
      </c>
      <c r="S163" s="254">
        <f t="shared" si="48"/>
        <v>37488.426655732801</v>
      </c>
      <c r="T163" s="254">
        <f t="shared" si="48"/>
        <v>39939.83609459619</v>
      </c>
      <c r="U163" s="254">
        <f t="shared" si="48"/>
        <v>39454.295401134797</v>
      </c>
      <c r="V163" s="254">
        <f t="shared" si="48"/>
        <v>39588.979430113803</v>
      </c>
      <c r="W163" s="254">
        <f t="shared" si="48"/>
        <v>36352.326516994995</v>
      </c>
      <c r="X163" s="254">
        <f t="shared" si="48"/>
        <v>44096.016976613209</v>
      </c>
      <c r="Y163" s="254">
        <f t="shared" si="48"/>
        <v>44041.924498398213</v>
      </c>
      <c r="Z163" s="254">
        <f t="shared" si="48"/>
        <v>45536.133590862206</v>
      </c>
      <c r="AA163" s="254">
        <f t="shared" si="48"/>
        <v>42384.579446116382</v>
      </c>
      <c r="AB163" s="255">
        <f t="shared" si="48"/>
        <v>51372.131900530425</v>
      </c>
      <c r="AC163" s="256">
        <f t="shared" si="48"/>
        <v>485915.36743454129</v>
      </c>
      <c r="AD163" s="253">
        <f t="shared" si="48"/>
        <v>38536.136591489201</v>
      </c>
      <c r="AE163" s="254">
        <f t="shared" si="48"/>
        <v>33068.30658083719</v>
      </c>
      <c r="AF163" s="254">
        <f t="shared" si="48"/>
        <v>42239.711606536999</v>
      </c>
      <c r="AG163" s="254">
        <f t="shared" si="48"/>
        <v>48114.682266623422</v>
      </c>
      <c r="AH163" s="254">
        <f t="shared" si="48"/>
        <v>50992.553975988398</v>
      </c>
      <c r="AI163" s="254">
        <f t="shared" si="48"/>
        <v>41135.25999341601</v>
      </c>
      <c r="AJ163" s="254">
        <f t="shared" si="48"/>
        <v>41955.564999005393</v>
      </c>
      <c r="AK163" s="254">
        <f t="shared" si="48"/>
        <v>40440.829442751201</v>
      </c>
      <c r="AL163" s="254">
        <f t="shared" si="48"/>
        <v>40450.19234164997</v>
      </c>
      <c r="AM163" s="254">
        <f t="shared" si="48"/>
        <v>43906.130790737996</v>
      </c>
      <c r="AN163" s="254">
        <f t="shared" si="48"/>
        <v>42364.866960583196</v>
      </c>
      <c r="AO163" s="255">
        <f t="shared" si="48"/>
        <v>48280.431392315615</v>
      </c>
      <c r="AP163" s="256">
        <f t="shared" si="48"/>
        <v>511484.66694193456</v>
      </c>
      <c r="AQ163" s="253">
        <f t="shared" si="48"/>
        <v>46421.526959139395</v>
      </c>
      <c r="AR163" s="254">
        <f t="shared" si="48"/>
        <v>35464.653284831184</v>
      </c>
      <c r="AS163" s="254">
        <f t="shared" si="48"/>
        <v>43877.168489936383</v>
      </c>
      <c r="AT163" s="254">
        <f t="shared" si="48"/>
        <v>57930.575556850818</v>
      </c>
      <c r="AU163" s="254">
        <f t="shared" si="48"/>
        <v>48666.18423662956</v>
      </c>
      <c r="AV163" s="254">
        <f t="shared" si="48"/>
        <v>46086.77181245821</v>
      </c>
      <c r="AW163" s="254">
        <f t="shared" si="48"/>
        <v>48875.648385867789</v>
      </c>
      <c r="AX163" s="254">
        <f t="shared" si="48"/>
        <v>45050.447173391171</v>
      </c>
      <c r="AY163" s="254">
        <f t="shared" si="48"/>
        <v>41846.408988947602</v>
      </c>
      <c r="AZ163" s="254">
        <f t="shared" si="48"/>
        <v>54912.593601268731</v>
      </c>
      <c r="BA163" s="254">
        <f t="shared" si="48"/>
        <v>45433.773527182602</v>
      </c>
      <c r="BB163" s="254">
        <f t="shared" si="48"/>
        <v>46809.100464921547</v>
      </c>
      <c r="BC163" s="256">
        <f t="shared" si="48"/>
        <v>561374.85248142492</v>
      </c>
      <c r="BD163" s="253">
        <f t="shared" si="48"/>
        <v>48625.620245357197</v>
      </c>
      <c r="BE163" s="254">
        <f t="shared" si="48"/>
        <v>34320.374519196797</v>
      </c>
      <c r="BF163" s="254">
        <f t="shared" si="48"/>
        <v>42303.043221525411</v>
      </c>
      <c r="BG163" s="254">
        <f t="shared" si="48"/>
        <v>53558.881462333033</v>
      </c>
      <c r="BH163" s="254">
        <f t="shared" si="48"/>
        <v>47190.464246287294</v>
      </c>
      <c r="BI163" s="254">
        <f t="shared" si="48"/>
        <v>40379.310314176197</v>
      </c>
      <c r="BJ163" s="254">
        <f t="shared" si="48"/>
        <v>51868.676883172622</v>
      </c>
      <c r="BK163" s="254">
        <f t="shared" si="48"/>
        <v>44166.287043933182</v>
      </c>
      <c r="BL163" s="254">
        <f t="shared" si="48"/>
        <v>42443.434508559207</v>
      </c>
      <c r="BM163" s="254">
        <f t="shared" si="48"/>
        <v>45335.569855840207</v>
      </c>
      <c r="BN163" s="254">
        <f t="shared" si="48"/>
        <v>46590.998084434992</v>
      </c>
      <c r="BO163" s="254">
        <f t="shared" si="48"/>
        <v>49260.714999089992</v>
      </c>
      <c r="BP163" s="256">
        <f t="shared" si="48"/>
        <v>546043.37538390607</v>
      </c>
      <c r="BQ163" s="254">
        <f>+BQ164</f>
        <v>46621.211344807016</v>
      </c>
      <c r="BR163" s="254">
        <f>+BR164</f>
        <v>38513.067054455198</v>
      </c>
      <c r="BS163" s="156">
        <f t="shared" ref="BS163:BS171" si="49">SUM($AQ163:$AR163)</f>
        <v>81886.180243970579</v>
      </c>
      <c r="BT163" s="155">
        <f t="shared" ref="BT163:BT171" si="50">SUM($BD163:$BE163)</f>
        <v>82945.994764553994</v>
      </c>
      <c r="BU163" s="157">
        <f t="shared" si="42"/>
        <v>85134.278399262213</v>
      </c>
      <c r="BV163" s="179">
        <f t="shared" ref="BV163:BV171" si="51">((BU163/BT163)-1)*100</f>
        <v>2.638202894449293</v>
      </c>
      <c r="BW163" s="66"/>
      <c r="BX163" s="66"/>
    </row>
    <row r="164" spans="1:76" ht="20.100000000000001" customHeight="1" x14ac:dyDescent="0.2">
      <c r="A164" s="63"/>
      <c r="B164" s="251"/>
      <c r="C164" s="252" t="s">
        <v>92</v>
      </c>
      <c r="D164" s="257">
        <f t="shared" ref="D164:AI164" si="52">+D14</f>
        <v>31764.140468770009</v>
      </c>
      <c r="E164" s="247">
        <f t="shared" si="52"/>
        <v>26842.672955824193</v>
      </c>
      <c r="F164" s="247">
        <f t="shared" si="52"/>
        <v>29176.372994707199</v>
      </c>
      <c r="G164" s="247">
        <f t="shared" si="52"/>
        <v>38203.017408263797</v>
      </c>
      <c r="H164" s="247">
        <f t="shared" si="52"/>
        <v>31096.188049034001</v>
      </c>
      <c r="I164" s="247">
        <f t="shared" si="52"/>
        <v>31573.039454036589</v>
      </c>
      <c r="J164" s="247">
        <f t="shared" si="52"/>
        <v>39192.682817067405</v>
      </c>
      <c r="K164" s="247">
        <f t="shared" si="52"/>
        <v>28615.942765541007</v>
      </c>
      <c r="L164" s="247">
        <f t="shared" si="52"/>
        <v>28628.852462442999</v>
      </c>
      <c r="M164" s="247">
        <f t="shared" si="52"/>
        <v>34172.952271334208</v>
      </c>
      <c r="N164" s="247">
        <f t="shared" si="52"/>
        <v>30471.661582771394</v>
      </c>
      <c r="O164" s="258">
        <f t="shared" si="52"/>
        <v>44209.348473593585</v>
      </c>
      <c r="P164" s="259">
        <f t="shared" si="52"/>
        <v>393946.87170338636</v>
      </c>
      <c r="Q164" s="257">
        <f t="shared" si="52"/>
        <v>33957.500745881</v>
      </c>
      <c r="R164" s="247">
        <f t="shared" si="52"/>
        <v>31703.216177567214</v>
      </c>
      <c r="S164" s="247">
        <f t="shared" si="52"/>
        <v>37488.426655732801</v>
      </c>
      <c r="T164" s="247">
        <f t="shared" si="52"/>
        <v>39939.83609459619</v>
      </c>
      <c r="U164" s="247">
        <f t="shared" si="52"/>
        <v>39454.295401134797</v>
      </c>
      <c r="V164" s="247">
        <f t="shared" si="52"/>
        <v>39588.979430113803</v>
      </c>
      <c r="W164" s="247">
        <f t="shared" si="52"/>
        <v>36352.326516994995</v>
      </c>
      <c r="X164" s="247">
        <f t="shared" si="52"/>
        <v>44096.016976613209</v>
      </c>
      <c r="Y164" s="247">
        <f t="shared" si="52"/>
        <v>44041.924498398213</v>
      </c>
      <c r="Z164" s="247">
        <f t="shared" si="52"/>
        <v>45536.133590862206</v>
      </c>
      <c r="AA164" s="247">
        <f t="shared" si="52"/>
        <v>42384.579446116382</v>
      </c>
      <c r="AB164" s="258">
        <f t="shared" si="52"/>
        <v>51372.131900530425</v>
      </c>
      <c r="AC164" s="259">
        <f t="shared" si="52"/>
        <v>485915.36743454129</v>
      </c>
      <c r="AD164" s="257">
        <f t="shared" si="52"/>
        <v>38536.136591489201</v>
      </c>
      <c r="AE164" s="247">
        <f t="shared" si="52"/>
        <v>33068.30658083719</v>
      </c>
      <c r="AF164" s="247">
        <f t="shared" si="52"/>
        <v>42239.711606536999</v>
      </c>
      <c r="AG164" s="247">
        <f t="shared" si="52"/>
        <v>48114.682266623422</v>
      </c>
      <c r="AH164" s="247">
        <f t="shared" si="52"/>
        <v>50992.553975988398</v>
      </c>
      <c r="AI164" s="247">
        <f t="shared" si="52"/>
        <v>41135.25999341601</v>
      </c>
      <c r="AJ164" s="247">
        <f t="shared" ref="AJ164:BB164" si="53">+AJ14</f>
        <v>41955.564999005393</v>
      </c>
      <c r="AK164" s="247">
        <f t="shared" si="53"/>
        <v>40440.829442751201</v>
      </c>
      <c r="AL164" s="247">
        <f t="shared" si="53"/>
        <v>40450.19234164997</v>
      </c>
      <c r="AM164" s="247">
        <f t="shared" si="53"/>
        <v>43906.130790737996</v>
      </c>
      <c r="AN164" s="247">
        <f t="shared" si="53"/>
        <v>42364.866960583196</v>
      </c>
      <c r="AO164" s="258">
        <f t="shared" si="53"/>
        <v>48280.431392315615</v>
      </c>
      <c r="AP164" s="259">
        <f t="shared" si="53"/>
        <v>511484.66694193456</v>
      </c>
      <c r="AQ164" s="257">
        <f t="shared" si="53"/>
        <v>46421.526959139395</v>
      </c>
      <c r="AR164" s="247">
        <f t="shared" si="53"/>
        <v>35464.653284831184</v>
      </c>
      <c r="AS164" s="247">
        <f t="shared" si="53"/>
        <v>43877.168489936383</v>
      </c>
      <c r="AT164" s="247">
        <f t="shared" si="53"/>
        <v>57930.575556850818</v>
      </c>
      <c r="AU164" s="247">
        <f t="shared" si="53"/>
        <v>48666.18423662956</v>
      </c>
      <c r="AV164" s="247">
        <f t="shared" si="53"/>
        <v>46086.77181245821</v>
      </c>
      <c r="AW164" s="247">
        <f t="shared" si="53"/>
        <v>48875.648385867789</v>
      </c>
      <c r="AX164" s="247">
        <f t="shared" si="53"/>
        <v>45050.447173391171</v>
      </c>
      <c r="AY164" s="247">
        <f t="shared" si="53"/>
        <v>41846.408988947602</v>
      </c>
      <c r="AZ164" s="247">
        <f t="shared" si="53"/>
        <v>54912.593601268731</v>
      </c>
      <c r="BA164" s="247">
        <f t="shared" si="53"/>
        <v>45433.773527182602</v>
      </c>
      <c r="BB164" s="247">
        <f t="shared" si="53"/>
        <v>46809.100464921547</v>
      </c>
      <c r="BC164" s="259">
        <f>SUM(AQ164:BB164)</f>
        <v>561374.85248142492</v>
      </c>
      <c r="BD164" s="257">
        <f t="shared" ref="BD164:BI164" si="54">+BD14</f>
        <v>48625.620245357197</v>
      </c>
      <c r="BE164" s="247">
        <f t="shared" si="54"/>
        <v>34320.374519196797</v>
      </c>
      <c r="BF164" s="247">
        <f t="shared" si="54"/>
        <v>42303.043221525411</v>
      </c>
      <c r="BG164" s="247">
        <f t="shared" si="54"/>
        <v>53558.881462333033</v>
      </c>
      <c r="BH164" s="247">
        <f t="shared" si="54"/>
        <v>47190.464246287294</v>
      </c>
      <c r="BI164" s="247">
        <f t="shared" si="54"/>
        <v>40379.310314176197</v>
      </c>
      <c r="BJ164" s="247">
        <f t="shared" ref="BJ164:BK164" si="55">+BJ14</f>
        <v>51868.676883172622</v>
      </c>
      <c r="BK164" s="247">
        <f t="shared" si="55"/>
        <v>44166.287043933182</v>
      </c>
      <c r="BL164" s="247">
        <f t="shared" ref="BL164:BM164" si="56">+BL14</f>
        <v>42443.434508559207</v>
      </c>
      <c r="BM164" s="247">
        <f t="shared" si="56"/>
        <v>45335.569855840207</v>
      </c>
      <c r="BN164" s="247">
        <f t="shared" ref="BN164:BO164" si="57">+BN14</f>
        <v>46590.998084434992</v>
      </c>
      <c r="BO164" s="247">
        <f t="shared" si="57"/>
        <v>49260.714999089992</v>
      </c>
      <c r="BP164" s="259">
        <f t="shared" ref="BP164" si="58">+BP14</f>
        <v>546043.37538390607</v>
      </c>
      <c r="BQ164" s="247">
        <f t="shared" ref="BQ164:BR164" si="59">+BQ14</f>
        <v>46621.211344807016</v>
      </c>
      <c r="BR164" s="247">
        <f t="shared" si="59"/>
        <v>38513.067054455198</v>
      </c>
      <c r="BS164" s="148">
        <f t="shared" si="49"/>
        <v>81886.180243970579</v>
      </c>
      <c r="BT164" s="20">
        <f t="shared" si="50"/>
        <v>82945.994764553994</v>
      </c>
      <c r="BU164" s="52">
        <f t="shared" si="42"/>
        <v>85134.278399262213</v>
      </c>
      <c r="BV164" s="130">
        <f t="shared" si="51"/>
        <v>2.638202894449293</v>
      </c>
      <c r="BW164" s="66"/>
      <c r="BX164" s="66"/>
    </row>
    <row r="165" spans="1:76" ht="20.100000000000001" customHeight="1" x14ac:dyDescent="0.25">
      <c r="A165" s="63"/>
      <c r="B165" s="251" t="s">
        <v>36</v>
      </c>
      <c r="C165" s="252"/>
      <c r="D165" s="260">
        <f>+D166+D167+D168+D169</f>
        <v>38205.753063634089</v>
      </c>
      <c r="E165" s="248">
        <f t="shared" ref="E165:AQ165" si="60">+E166+E167+E168+E169</f>
        <v>32602.053903614877</v>
      </c>
      <c r="F165" s="248">
        <f t="shared" si="60"/>
        <v>38361.729172020918</v>
      </c>
      <c r="G165" s="248">
        <f t="shared" si="60"/>
        <v>40379.096493687539</v>
      </c>
      <c r="H165" s="248">
        <f t="shared" si="60"/>
        <v>39175.695942492741</v>
      </c>
      <c r="I165" s="248">
        <f t="shared" si="60"/>
        <v>41567.233371915194</v>
      </c>
      <c r="J165" s="248">
        <f t="shared" si="60"/>
        <v>40746.216069925002</v>
      </c>
      <c r="K165" s="248">
        <f t="shared" si="60"/>
        <v>38261.980625176271</v>
      </c>
      <c r="L165" s="248">
        <f t="shared" si="60"/>
        <v>40406.330380164945</v>
      </c>
      <c r="M165" s="248">
        <f t="shared" si="60"/>
        <v>46226.103685508577</v>
      </c>
      <c r="N165" s="248">
        <f t="shared" si="60"/>
        <v>39603.812658089162</v>
      </c>
      <c r="O165" s="261">
        <f t="shared" si="60"/>
        <v>58242.740126660923</v>
      </c>
      <c r="P165" s="262">
        <f t="shared" si="60"/>
        <v>493778.74549289024</v>
      </c>
      <c r="Q165" s="260">
        <f t="shared" si="60"/>
        <v>38911.040976183249</v>
      </c>
      <c r="R165" s="248">
        <f t="shared" si="60"/>
        <v>35865.862307556497</v>
      </c>
      <c r="S165" s="248">
        <f t="shared" si="60"/>
        <v>41979.499476614372</v>
      </c>
      <c r="T165" s="248">
        <f t="shared" si="60"/>
        <v>43011.230492626528</v>
      </c>
      <c r="U165" s="248">
        <f t="shared" si="60"/>
        <v>45607.084385679635</v>
      </c>
      <c r="V165" s="248">
        <f t="shared" si="60"/>
        <v>43497.838498744706</v>
      </c>
      <c r="W165" s="248">
        <f t="shared" si="60"/>
        <v>40620.854362315084</v>
      </c>
      <c r="X165" s="248">
        <f t="shared" si="60"/>
        <v>42697.423979531879</v>
      </c>
      <c r="Y165" s="248">
        <f t="shared" si="60"/>
        <v>43447.548100120111</v>
      </c>
      <c r="Z165" s="248">
        <f t="shared" si="60"/>
        <v>42180.891126987823</v>
      </c>
      <c r="AA165" s="248">
        <f t="shared" si="60"/>
        <v>42290.872123940258</v>
      </c>
      <c r="AB165" s="261">
        <f t="shared" si="60"/>
        <v>54436.963434483187</v>
      </c>
      <c r="AC165" s="262">
        <f t="shared" si="60"/>
        <v>514547.10926478339</v>
      </c>
      <c r="AD165" s="260">
        <f t="shared" si="60"/>
        <v>38842.769200335861</v>
      </c>
      <c r="AE165" s="248">
        <f t="shared" si="60"/>
        <v>34399.641812099297</v>
      </c>
      <c r="AF165" s="248">
        <f t="shared" si="60"/>
        <v>72613.611589443695</v>
      </c>
      <c r="AG165" s="248">
        <f t="shared" si="60"/>
        <v>41845.239363396802</v>
      </c>
      <c r="AH165" s="248">
        <f t="shared" si="60"/>
        <v>44905.54260737307</v>
      </c>
      <c r="AI165" s="248">
        <f t="shared" si="60"/>
        <v>45289.99520626344</v>
      </c>
      <c r="AJ165" s="248">
        <f t="shared" si="60"/>
        <v>43750.18370029729</v>
      </c>
      <c r="AK165" s="248">
        <f t="shared" si="60"/>
        <v>44163.672790370074</v>
      </c>
      <c r="AL165" s="248">
        <f t="shared" si="60"/>
        <v>45565.196532238624</v>
      </c>
      <c r="AM165" s="248">
        <f t="shared" si="60"/>
        <v>47750.253556534277</v>
      </c>
      <c r="AN165" s="248">
        <f t="shared" si="60"/>
        <v>45399.639429402618</v>
      </c>
      <c r="AO165" s="261">
        <f t="shared" si="60"/>
        <v>56550.696838981909</v>
      </c>
      <c r="AP165" s="262">
        <f t="shared" si="60"/>
        <v>561076.44262673683</v>
      </c>
      <c r="AQ165" s="260">
        <f t="shared" si="60"/>
        <v>44021.383540852948</v>
      </c>
      <c r="AR165" s="248">
        <f t="shared" ref="AR165:AS165" si="61">+AR166+AR167+AR168+AR169</f>
        <v>37060.385393365155</v>
      </c>
      <c r="AS165" s="248">
        <f t="shared" si="61"/>
        <v>44443.453720955069</v>
      </c>
      <c r="AT165" s="248">
        <f t="shared" ref="AT165:AU165" si="62">+AT166+AT167+AT168+AT169</f>
        <v>58997.029486144653</v>
      </c>
      <c r="AU165" s="248">
        <f t="shared" si="62"/>
        <v>46602.888636460295</v>
      </c>
      <c r="AV165" s="248">
        <f t="shared" ref="AV165:AW165" si="63">+AV166+AV167+AV168+AV169</f>
        <v>46364.052941376991</v>
      </c>
      <c r="AW165" s="248">
        <f t="shared" si="63"/>
        <v>46889.092999011853</v>
      </c>
      <c r="AX165" s="248">
        <f t="shared" ref="AX165:AY165" si="64">+AX166+AX167+AX168+AX169</f>
        <v>48204.952061734031</v>
      </c>
      <c r="AY165" s="248">
        <f t="shared" si="64"/>
        <v>44684.487062956832</v>
      </c>
      <c r="AZ165" s="248">
        <f t="shared" ref="AZ165:BA165" si="65">+AZ166+AZ167+AZ168+AZ169</f>
        <v>52556.680650048664</v>
      </c>
      <c r="BA165" s="248">
        <f t="shared" si="65"/>
        <v>50684.012176980148</v>
      </c>
      <c r="BB165" s="248">
        <f t="shared" ref="BB165:BD165" si="66">+BB166+BB167+BB168+BB169</f>
        <v>61592.828354884521</v>
      </c>
      <c r="BC165" s="262">
        <f t="shared" si="66"/>
        <v>582101.24702477106</v>
      </c>
      <c r="BD165" s="260">
        <f t="shared" si="66"/>
        <v>52482.115202164539</v>
      </c>
      <c r="BE165" s="248">
        <f t="shared" ref="BE165:BG165" si="67">+BE166+BE167+BE168+BE169</f>
        <v>47118.298081003864</v>
      </c>
      <c r="BF165" s="248">
        <f t="shared" si="67"/>
        <v>48115.30752302357</v>
      </c>
      <c r="BG165" s="248">
        <f t="shared" si="67"/>
        <v>54556.545027506836</v>
      </c>
      <c r="BH165" s="248">
        <f t="shared" ref="BH165:BI165" si="68">+BH166+BH167+BH168+BH169</f>
        <v>53510.492495757106</v>
      </c>
      <c r="BI165" s="248">
        <f t="shared" si="68"/>
        <v>53698.000925402528</v>
      </c>
      <c r="BJ165" s="248">
        <f t="shared" ref="BJ165:BK165" si="69">+BJ166+BJ167+BJ168+BJ169</f>
        <v>61448.750043221575</v>
      </c>
      <c r="BK165" s="248">
        <f t="shared" si="69"/>
        <v>57293.199638938946</v>
      </c>
      <c r="BL165" s="248">
        <f t="shared" ref="BL165:BM165" si="70">+BL166+BL167+BL168+BL169</f>
        <v>54047.256195868817</v>
      </c>
      <c r="BM165" s="248">
        <f t="shared" si="70"/>
        <v>53140.718225545199</v>
      </c>
      <c r="BN165" s="248">
        <f t="shared" ref="BN165:BO165" si="71">+BN166+BN167+BN168+BN169</f>
        <v>46180.200516559395</v>
      </c>
      <c r="BO165" s="248">
        <f t="shared" si="71"/>
        <v>63156.468918807426</v>
      </c>
      <c r="BP165" s="262">
        <f t="shared" ref="BP165" si="72">+BP166+BP167+BP168+BP169</f>
        <v>644747.35279379983</v>
      </c>
      <c r="BQ165" s="248">
        <f t="shared" ref="BQ165:BR165" si="73">+BQ166+BQ167+BQ168+BQ169</f>
        <v>51400.870486653337</v>
      </c>
      <c r="BR165" s="248">
        <f t="shared" si="73"/>
        <v>45776.746640611069</v>
      </c>
      <c r="BS165" s="237">
        <f t="shared" si="49"/>
        <v>81081.768934218097</v>
      </c>
      <c r="BT165" s="149">
        <f t="shared" si="50"/>
        <v>99600.413283168396</v>
      </c>
      <c r="BU165" s="142">
        <f t="shared" si="42"/>
        <v>97177.617127264413</v>
      </c>
      <c r="BV165" s="130">
        <f t="shared" si="51"/>
        <v>-2.4325161673936724</v>
      </c>
      <c r="BW165" s="66"/>
      <c r="BX165" s="66"/>
    </row>
    <row r="166" spans="1:76" ht="20.100000000000001" customHeight="1" x14ac:dyDescent="0.2">
      <c r="A166" s="63"/>
      <c r="B166" s="251"/>
      <c r="C166" s="252" t="s">
        <v>93</v>
      </c>
      <c r="D166" s="257">
        <f t="shared" ref="D166:AI166" si="74">+D67+D72+D77</f>
        <v>17920.998643642</v>
      </c>
      <c r="E166" s="247">
        <f t="shared" si="74"/>
        <v>16035.223487131394</v>
      </c>
      <c r="F166" s="247">
        <f t="shared" si="74"/>
        <v>17604.26929650041</v>
      </c>
      <c r="G166" s="247">
        <f t="shared" si="74"/>
        <v>18436.028564293403</v>
      </c>
      <c r="H166" s="247">
        <f t="shared" si="74"/>
        <v>17658.753314031408</v>
      </c>
      <c r="I166" s="247">
        <f t="shared" si="74"/>
        <v>20450.853960070785</v>
      </c>
      <c r="J166" s="247">
        <f t="shared" si="74"/>
        <v>20863.2014675668</v>
      </c>
      <c r="K166" s="247">
        <f t="shared" si="74"/>
        <v>18440.3657253694</v>
      </c>
      <c r="L166" s="247">
        <f t="shared" si="74"/>
        <v>20148.865555165219</v>
      </c>
      <c r="M166" s="247">
        <f t="shared" si="74"/>
        <v>22600.283509815625</v>
      </c>
      <c r="N166" s="247">
        <f t="shared" si="74"/>
        <v>20184.393266610805</v>
      </c>
      <c r="O166" s="258">
        <f t="shared" si="74"/>
        <v>26883.60364036441</v>
      </c>
      <c r="P166" s="259">
        <f t="shared" si="74"/>
        <v>237226.84043056169</v>
      </c>
      <c r="Q166" s="257">
        <f t="shared" si="74"/>
        <v>19829.665856003812</v>
      </c>
      <c r="R166" s="247">
        <f t="shared" si="74"/>
        <v>18661.0214915332</v>
      </c>
      <c r="S166" s="247">
        <f t="shared" si="74"/>
        <v>21927.789817658202</v>
      </c>
      <c r="T166" s="247">
        <f t="shared" si="74"/>
        <v>22900.353274743004</v>
      </c>
      <c r="U166" s="247">
        <f t="shared" si="74"/>
        <v>22128.873083798608</v>
      </c>
      <c r="V166" s="247">
        <f t="shared" si="74"/>
        <v>22720.387114309611</v>
      </c>
      <c r="W166" s="247">
        <f t="shared" si="74"/>
        <v>21142.545969584415</v>
      </c>
      <c r="X166" s="247">
        <f t="shared" si="74"/>
        <v>22473.148405170195</v>
      </c>
      <c r="Y166" s="247">
        <f t="shared" si="74"/>
        <v>23368.296585854194</v>
      </c>
      <c r="Z166" s="247">
        <f t="shared" si="74"/>
        <v>21447.296520668999</v>
      </c>
      <c r="AA166" s="247">
        <f t="shared" si="74"/>
        <v>22883.272150096996</v>
      </c>
      <c r="AB166" s="258">
        <f t="shared" si="74"/>
        <v>27857.650598411812</v>
      </c>
      <c r="AC166" s="259">
        <f t="shared" si="74"/>
        <v>267340.30086783308</v>
      </c>
      <c r="AD166" s="257">
        <f t="shared" si="74"/>
        <v>20985.489806114841</v>
      </c>
      <c r="AE166" s="247">
        <f t="shared" si="74"/>
        <v>18985.169123274405</v>
      </c>
      <c r="AF166" s="247">
        <f t="shared" si="74"/>
        <v>29119.096597550841</v>
      </c>
      <c r="AG166" s="247">
        <f t="shared" si="74"/>
        <v>23490.636681045587</v>
      </c>
      <c r="AH166" s="247">
        <f t="shared" si="74"/>
        <v>24498.531546141796</v>
      </c>
      <c r="AI166" s="247">
        <f t="shared" si="74"/>
        <v>23642.772986830994</v>
      </c>
      <c r="AJ166" s="247">
        <f t="shared" ref="AJ166:BB166" si="75">+AJ67+AJ72+AJ77</f>
        <v>23877.786194985016</v>
      </c>
      <c r="AK166" s="247">
        <f t="shared" si="75"/>
        <v>24172.86391201062</v>
      </c>
      <c r="AL166" s="247">
        <f t="shared" si="75"/>
        <v>24957.459255771417</v>
      </c>
      <c r="AM166" s="247">
        <f t="shared" si="75"/>
        <v>25792.347694093805</v>
      </c>
      <c r="AN166" s="247">
        <f t="shared" si="75"/>
        <v>25407.001046170197</v>
      </c>
      <c r="AO166" s="258">
        <f t="shared" si="75"/>
        <v>30415.942570864987</v>
      </c>
      <c r="AP166" s="259">
        <f t="shared" si="75"/>
        <v>295345.09741485445</v>
      </c>
      <c r="AQ166" s="257">
        <f t="shared" si="75"/>
        <v>25733.001008296193</v>
      </c>
      <c r="AR166" s="247">
        <f t="shared" si="75"/>
        <v>21787.543545735818</v>
      </c>
      <c r="AS166" s="247">
        <f t="shared" si="75"/>
        <v>25692.167771440007</v>
      </c>
      <c r="AT166" s="247">
        <f t="shared" si="75"/>
        <v>32809.307313215395</v>
      </c>
      <c r="AU166" s="247">
        <f t="shared" si="75"/>
        <v>27366.333629470206</v>
      </c>
      <c r="AV166" s="247">
        <f t="shared" si="75"/>
        <v>27417.888246758037</v>
      </c>
      <c r="AW166" s="247">
        <f t="shared" si="75"/>
        <v>28342.319227225038</v>
      </c>
      <c r="AX166" s="247">
        <f t="shared" si="75"/>
        <v>27920.189722547406</v>
      </c>
      <c r="AY166" s="247">
        <f t="shared" si="75"/>
        <v>27022.553010688785</v>
      </c>
      <c r="AZ166" s="247">
        <f t="shared" si="75"/>
        <v>31141.187936284186</v>
      </c>
      <c r="BA166" s="247">
        <f t="shared" si="75"/>
        <v>30397.778542394022</v>
      </c>
      <c r="BB166" s="247">
        <f t="shared" si="75"/>
        <v>34967.824043772205</v>
      </c>
      <c r="BC166" s="259">
        <f t="shared" ref="BC166:BC170" si="76">SUM(AQ166:BB166)</f>
        <v>340598.09399782727</v>
      </c>
      <c r="BD166" s="257">
        <f t="shared" ref="BD166:BI166" si="77">+BD67+BD72+BD77</f>
        <v>31429.196472908825</v>
      </c>
      <c r="BE166" s="247">
        <f t="shared" si="77"/>
        <v>27947.091702545989</v>
      </c>
      <c r="BF166" s="247">
        <f t="shared" si="77"/>
        <v>29732.459710762192</v>
      </c>
      <c r="BG166" s="247">
        <f t="shared" si="77"/>
        <v>34134.858811209197</v>
      </c>
      <c r="BH166" s="247">
        <f t="shared" si="77"/>
        <v>32419.476251261593</v>
      </c>
      <c r="BI166" s="247">
        <f t="shared" si="77"/>
        <v>31747.269862577261</v>
      </c>
      <c r="BJ166" s="247">
        <f t="shared" ref="BJ166:BK166" si="78">+BJ67+BJ72+BJ77</f>
        <v>35467.757147137214</v>
      </c>
      <c r="BK166" s="247">
        <f t="shared" si="78"/>
        <v>33508.242609821798</v>
      </c>
      <c r="BL166" s="247">
        <f t="shared" ref="BL166:BM166" si="79">+BL67+BL72+BL77</f>
        <v>32774.859606810205</v>
      </c>
      <c r="BM166" s="247">
        <f t="shared" si="79"/>
        <v>32362.32910185921</v>
      </c>
      <c r="BN166" s="247">
        <f t="shared" ref="BN166:BO166" si="80">+BN67+BN72+BN77</f>
        <v>29796.666396419416</v>
      </c>
      <c r="BO166" s="247">
        <f t="shared" si="80"/>
        <v>38260.780726845049</v>
      </c>
      <c r="BP166" s="259">
        <f t="shared" ref="BP166" si="81">+BP67+BP72+BP77</f>
        <v>389580.98840015801</v>
      </c>
      <c r="BQ166" s="247">
        <f t="shared" ref="BQ166:BR166" si="82">+BQ67+BQ72+BQ77</f>
        <v>31881.93905780201</v>
      </c>
      <c r="BR166" s="247">
        <f t="shared" si="82"/>
        <v>27687.982002881821</v>
      </c>
      <c r="BS166" s="148">
        <f t="shared" si="49"/>
        <v>47520.544554032007</v>
      </c>
      <c r="BT166" s="20">
        <f t="shared" si="50"/>
        <v>59376.288175454814</v>
      </c>
      <c r="BU166" s="52">
        <f t="shared" si="42"/>
        <v>59569.921060683831</v>
      </c>
      <c r="BV166" s="130">
        <f t="shared" si="51"/>
        <v>0.32611146836400984</v>
      </c>
      <c r="BW166" s="66"/>
      <c r="BX166" s="66"/>
    </row>
    <row r="167" spans="1:76" ht="20.100000000000001" customHeight="1" x14ac:dyDescent="0.2">
      <c r="A167" s="63"/>
      <c r="B167" s="251"/>
      <c r="C167" s="252" t="s">
        <v>94</v>
      </c>
      <c r="D167" s="257">
        <f t="shared" ref="D167:AI167" si="83">+D93+D98</f>
        <v>18168.089964090403</v>
      </c>
      <c r="E167" s="247">
        <f t="shared" si="83"/>
        <v>14853.233783367603</v>
      </c>
      <c r="F167" s="247">
        <f t="shared" si="83"/>
        <v>18701.995319552174</v>
      </c>
      <c r="G167" s="247">
        <f t="shared" si="83"/>
        <v>19949.92190240122</v>
      </c>
      <c r="H167" s="247">
        <f t="shared" si="83"/>
        <v>19466.23525505939</v>
      </c>
      <c r="I167" s="247">
        <f t="shared" si="83"/>
        <v>19060.821716547212</v>
      </c>
      <c r="J167" s="247">
        <f t="shared" si="83"/>
        <v>17826.003905149406</v>
      </c>
      <c r="K167" s="247">
        <f t="shared" si="83"/>
        <v>17732.08355536899</v>
      </c>
      <c r="L167" s="247">
        <f t="shared" si="83"/>
        <v>18229.576120943573</v>
      </c>
      <c r="M167" s="247">
        <f t="shared" si="83"/>
        <v>21513.469914818401</v>
      </c>
      <c r="N167" s="247">
        <f t="shared" si="83"/>
        <v>17353.244670779997</v>
      </c>
      <c r="O167" s="258">
        <f t="shared" si="83"/>
        <v>28533.271083320178</v>
      </c>
      <c r="P167" s="259">
        <f t="shared" si="83"/>
        <v>231387.94719139853</v>
      </c>
      <c r="Q167" s="257">
        <f t="shared" si="83"/>
        <v>16702.352911073216</v>
      </c>
      <c r="R167" s="247">
        <f t="shared" si="83"/>
        <v>15184.811862331604</v>
      </c>
      <c r="S167" s="247">
        <f t="shared" si="83"/>
        <v>17914.117950178421</v>
      </c>
      <c r="T167" s="247">
        <f t="shared" si="83"/>
        <v>17997.749751063195</v>
      </c>
      <c r="U167" s="247">
        <f t="shared" si="83"/>
        <v>21335.741785625389</v>
      </c>
      <c r="V167" s="247">
        <f t="shared" si="83"/>
        <v>18569.065972394797</v>
      </c>
      <c r="W167" s="247">
        <f t="shared" si="83"/>
        <v>17215.12954325301</v>
      </c>
      <c r="X167" s="247">
        <f t="shared" si="83"/>
        <v>17995.502189046201</v>
      </c>
      <c r="Y167" s="247">
        <f t="shared" si="83"/>
        <v>17856.258176537202</v>
      </c>
      <c r="Z167" s="247">
        <f t="shared" si="83"/>
        <v>18476.187332551199</v>
      </c>
      <c r="AA167" s="247">
        <f t="shared" si="83"/>
        <v>17126.78064307601</v>
      </c>
      <c r="AB167" s="258">
        <f t="shared" si="83"/>
        <v>23696.974844181779</v>
      </c>
      <c r="AC167" s="259">
        <f t="shared" si="83"/>
        <v>220070.67296131203</v>
      </c>
      <c r="AD167" s="257">
        <f t="shared" si="83"/>
        <v>15412.026590118785</v>
      </c>
      <c r="AE167" s="247">
        <f t="shared" si="83"/>
        <v>13228.517350278997</v>
      </c>
      <c r="AF167" s="247">
        <f t="shared" si="83"/>
        <v>41041.675029181977</v>
      </c>
      <c r="AG167" s="247">
        <f t="shared" si="83"/>
        <v>15984.263014233202</v>
      </c>
      <c r="AH167" s="247">
        <f t="shared" si="83"/>
        <v>17976.240746568823</v>
      </c>
      <c r="AI167" s="247">
        <f t="shared" si="83"/>
        <v>19170.422298560799</v>
      </c>
      <c r="AJ167" s="247">
        <f t="shared" ref="AJ167:BB167" si="84">+AJ93+AJ98</f>
        <v>17341.763022436415</v>
      </c>
      <c r="AK167" s="247">
        <f t="shared" si="84"/>
        <v>17430.258801455406</v>
      </c>
      <c r="AL167" s="247">
        <f t="shared" si="84"/>
        <v>18091.368229272804</v>
      </c>
      <c r="AM167" s="247">
        <f t="shared" si="84"/>
        <v>19372.080505762817</v>
      </c>
      <c r="AN167" s="247">
        <f t="shared" si="84"/>
        <v>17358.319357213601</v>
      </c>
      <c r="AO167" s="258">
        <f t="shared" si="84"/>
        <v>22842.849037249995</v>
      </c>
      <c r="AP167" s="259">
        <f t="shared" si="84"/>
        <v>235249.78398233361</v>
      </c>
      <c r="AQ167" s="257">
        <f t="shared" si="84"/>
        <v>15426.066129548006</v>
      </c>
      <c r="AR167" s="247">
        <f t="shared" si="84"/>
        <v>12794.83731749861</v>
      </c>
      <c r="AS167" s="247">
        <f t="shared" si="84"/>
        <v>15951.454228018813</v>
      </c>
      <c r="AT167" s="247">
        <f t="shared" si="84"/>
        <v>23502.989216526214</v>
      </c>
      <c r="AU167" s="247">
        <f t="shared" si="84"/>
        <v>16473.040651464216</v>
      </c>
      <c r="AV167" s="247">
        <f t="shared" si="84"/>
        <v>16185.204181912603</v>
      </c>
      <c r="AW167" s="247">
        <f t="shared" si="84"/>
        <v>15722.0775865742</v>
      </c>
      <c r="AX167" s="247">
        <f t="shared" si="84"/>
        <v>17376.289587489809</v>
      </c>
      <c r="AY167" s="247">
        <f t="shared" si="84"/>
        <v>14812.417571777009</v>
      </c>
      <c r="AZ167" s="247">
        <f t="shared" si="84"/>
        <v>18480.235944195185</v>
      </c>
      <c r="BA167" s="247">
        <f t="shared" si="84"/>
        <v>17298.188628637625</v>
      </c>
      <c r="BB167" s="247">
        <f t="shared" si="84"/>
        <v>22688.786334457614</v>
      </c>
      <c r="BC167" s="259">
        <f t="shared" si="76"/>
        <v>206711.58737809994</v>
      </c>
      <c r="BD167" s="257">
        <f t="shared" ref="BD167:BI167" si="85">+BD93+BD98</f>
        <v>17820.856475577009</v>
      </c>
      <c r="BE167" s="247">
        <f t="shared" si="85"/>
        <v>16177.538389240004</v>
      </c>
      <c r="BF167" s="247">
        <f t="shared" si="85"/>
        <v>15324.306335917412</v>
      </c>
      <c r="BG167" s="247">
        <f t="shared" si="85"/>
        <v>17381.046825331196</v>
      </c>
      <c r="BH167" s="247">
        <f t="shared" si="85"/>
        <v>17978.422786827803</v>
      </c>
      <c r="BI167" s="247">
        <f t="shared" si="85"/>
        <v>18770.103829197411</v>
      </c>
      <c r="BJ167" s="247">
        <f t="shared" ref="BJ167:BK167" si="86">+BJ93+BJ98</f>
        <v>22788.163788913975</v>
      </c>
      <c r="BK167" s="247">
        <f t="shared" si="86"/>
        <v>20514.547307600413</v>
      </c>
      <c r="BL167" s="247">
        <f t="shared" ref="BL167:BM167" si="87">+BL93+BL98</f>
        <v>18076.771708894601</v>
      </c>
      <c r="BM167" s="247">
        <f t="shared" si="87"/>
        <v>17685.637881481784</v>
      </c>
      <c r="BN167" s="247">
        <f t="shared" ref="BN167:BO167" si="88">+BN93+BN98</f>
        <v>13580.57747965238</v>
      </c>
      <c r="BO167" s="247">
        <f t="shared" si="88"/>
        <v>20743.475440154387</v>
      </c>
      <c r="BP167" s="259">
        <f t="shared" ref="BP167" si="89">+BP93+BP98</f>
        <v>216841.44824878837</v>
      </c>
      <c r="BQ167" s="247">
        <f t="shared" ref="BQ167:BR167" si="90">+BQ93+BQ98</f>
        <v>16023.063762356629</v>
      </c>
      <c r="BR167" s="247">
        <f t="shared" si="90"/>
        <v>14719.830943107387</v>
      </c>
      <c r="BS167" s="148">
        <f t="shared" si="49"/>
        <v>28220.903447046614</v>
      </c>
      <c r="BT167" s="20">
        <f t="shared" si="50"/>
        <v>33998.394864817012</v>
      </c>
      <c r="BU167" s="52">
        <f t="shared" si="42"/>
        <v>30742.894705464016</v>
      </c>
      <c r="BV167" s="130">
        <f t="shared" si="51"/>
        <v>-9.5754525244423405</v>
      </c>
      <c r="BW167" s="66"/>
      <c r="BX167" s="66"/>
    </row>
    <row r="168" spans="1:76" ht="20.100000000000001" customHeight="1" x14ac:dyDescent="0.2">
      <c r="A168" s="63"/>
      <c r="B168" s="251"/>
      <c r="C168" s="252" t="s">
        <v>95</v>
      </c>
      <c r="D168" s="257">
        <f t="shared" ref="D168:AI168" si="91">+D111+D116</f>
        <v>2110.2415714916842</v>
      </c>
      <c r="E168" s="247">
        <f t="shared" si="91"/>
        <v>1707.0759584758794</v>
      </c>
      <c r="F168" s="247">
        <f t="shared" si="91"/>
        <v>2043.4271437783336</v>
      </c>
      <c r="G168" s="247">
        <f t="shared" si="91"/>
        <v>1973.3947652229197</v>
      </c>
      <c r="H168" s="247">
        <f t="shared" si="91"/>
        <v>2034.2733407118419</v>
      </c>
      <c r="I168" s="247">
        <f t="shared" si="91"/>
        <v>2038.5280120471939</v>
      </c>
      <c r="J168" s="247">
        <f t="shared" si="91"/>
        <v>2036.9433533387953</v>
      </c>
      <c r="K168" s="247">
        <f t="shared" si="91"/>
        <v>2066.2681397578813</v>
      </c>
      <c r="L168" s="247">
        <f t="shared" si="91"/>
        <v>2004.2691660161529</v>
      </c>
      <c r="M168" s="247">
        <f t="shared" si="91"/>
        <v>2082.7940325745481</v>
      </c>
      <c r="N168" s="247">
        <f t="shared" si="91"/>
        <v>2026.7560251583636</v>
      </c>
      <c r="O168" s="258">
        <f t="shared" si="91"/>
        <v>2780.2642552963348</v>
      </c>
      <c r="P168" s="259">
        <f t="shared" si="91"/>
        <v>24904.235763869929</v>
      </c>
      <c r="Q168" s="257">
        <f t="shared" si="91"/>
        <v>2335.4673198322298</v>
      </c>
      <c r="R168" s="247">
        <f t="shared" si="91"/>
        <v>1980.7020623016942</v>
      </c>
      <c r="S168" s="247">
        <f t="shared" si="91"/>
        <v>2091.3464476837444</v>
      </c>
      <c r="T168" s="247">
        <f t="shared" si="91"/>
        <v>2065.5881065483359</v>
      </c>
      <c r="U168" s="247">
        <f t="shared" si="91"/>
        <v>2091.9261532556411</v>
      </c>
      <c r="V168" s="247">
        <f t="shared" si="91"/>
        <v>2157.5227375702989</v>
      </c>
      <c r="W168" s="247">
        <f t="shared" si="91"/>
        <v>2206.059180432761</v>
      </c>
      <c r="X168" s="247">
        <f t="shared" si="91"/>
        <v>2171.0795002407795</v>
      </c>
      <c r="Y168" s="247">
        <f t="shared" si="91"/>
        <v>2165.8084169887175</v>
      </c>
      <c r="Z168" s="247">
        <f t="shared" si="91"/>
        <v>2197.0216001776316</v>
      </c>
      <c r="AA168" s="247">
        <f t="shared" si="91"/>
        <v>2219.5712338672511</v>
      </c>
      <c r="AB168" s="258">
        <f t="shared" si="91"/>
        <v>2815.445980999596</v>
      </c>
      <c r="AC168" s="259">
        <f t="shared" si="91"/>
        <v>26497.538739898679</v>
      </c>
      <c r="AD168" s="257">
        <f t="shared" si="91"/>
        <v>2383.1461684122414</v>
      </c>
      <c r="AE168" s="247">
        <f t="shared" si="91"/>
        <v>2123.9180207858944</v>
      </c>
      <c r="AF168" s="247">
        <f t="shared" si="91"/>
        <v>2382.8962415358692</v>
      </c>
      <c r="AG168" s="247">
        <f t="shared" si="91"/>
        <v>2303.4991784080166</v>
      </c>
      <c r="AH168" s="247">
        <f t="shared" si="91"/>
        <v>2356.1086730924503</v>
      </c>
      <c r="AI168" s="247">
        <f t="shared" si="91"/>
        <v>2400.5648130916552</v>
      </c>
      <c r="AJ168" s="247">
        <f t="shared" ref="AJ168:BB168" si="92">+AJ111+AJ116</f>
        <v>2451.435775971258</v>
      </c>
      <c r="AK168" s="247">
        <f t="shared" si="92"/>
        <v>2476.5280441011264</v>
      </c>
      <c r="AL168" s="247">
        <f t="shared" si="92"/>
        <v>2429.7661687544032</v>
      </c>
      <c r="AM168" s="247">
        <f t="shared" si="92"/>
        <v>2495.9962700740562</v>
      </c>
      <c r="AN168" s="247">
        <f t="shared" si="92"/>
        <v>2540.7938246888198</v>
      </c>
      <c r="AO168" s="258">
        <f t="shared" si="92"/>
        <v>3193.6525392369313</v>
      </c>
      <c r="AP168" s="259">
        <f t="shared" si="92"/>
        <v>29538.305718152718</v>
      </c>
      <c r="AQ168" s="257">
        <f t="shared" si="92"/>
        <v>2768.3371920903519</v>
      </c>
      <c r="AR168" s="247">
        <f t="shared" si="92"/>
        <v>2388.9984355107217</v>
      </c>
      <c r="AS168" s="247">
        <f t="shared" si="92"/>
        <v>2696.619686222552</v>
      </c>
      <c r="AT168" s="247">
        <f t="shared" si="92"/>
        <v>2592.698381203043</v>
      </c>
      <c r="AU168" s="247">
        <f t="shared" si="92"/>
        <v>2664.479682824971</v>
      </c>
      <c r="AV168" s="247">
        <f t="shared" si="92"/>
        <v>2660.040764107745</v>
      </c>
      <c r="AW168" s="247">
        <f t="shared" si="92"/>
        <v>2717.8926430926135</v>
      </c>
      <c r="AX168" s="247">
        <f t="shared" si="92"/>
        <v>2797.5081844468141</v>
      </c>
      <c r="AY168" s="247">
        <f t="shared" si="92"/>
        <v>2740.9153191270389</v>
      </c>
      <c r="AZ168" s="247">
        <f t="shared" si="92"/>
        <v>2820.1484007964887</v>
      </c>
      <c r="BA168" s="247">
        <f t="shared" si="92"/>
        <v>2874.5827616564984</v>
      </c>
      <c r="BB168" s="247">
        <f t="shared" si="92"/>
        <v>3811.8541527547031</v>
      </c>
      <c r="BC168" s="259">
        <f t="shared" si="76"/>
        <v>33534.075603833546</v>
      </c>
      <c r="BD168" s="257">
        <f t="shared" ref="BD168:BI168" si="93">+BD111+BD116</f>
        <v>3113.9516359615068</v>
      </c>
      <c r="BE168" s="247">
        <f t="shared" si="93"/>
        <v>2882.3457645431708</v>
      </c>
      <c r="BF168" s="247">
        <f t="shared" si="93"/>
        <v>2937.9671174335617</v>
      </c>
      <c r="BG168" s="247">
        <f t="shared" si="93"/>
        <v>2918.5622724320419</v>
      </c>
      <c r="BH168" s="247">
        <f t="shared" si="93"/>
        <v>2985.7151633371077</v>
      </c>
      <c r="BI168" s="247">
        <f t="shared" si="93"/>
        <v>3055.9514606502571</v>
      </c>
      <c r="BJ168" s="247">
        <f t="shared" ref="BJ168:BK168" si="94">+BJ111+BJ116</f>
        <v>3062.0676095459871</v>
      </c>
      <c r="BK168" s="247">
        <f t="shared" si="94"/>
        <v>3139.8809409411342</v>
      </c>
      <c r="BL168" s="247">
        <f t="shared" ref="BL168:BM168" si="95">+BL111+BL116</f>
        <v>3069.8850606788137</v>
      </c>
      <c r="BM168" s="247">
        <f t="shared" si="95"/>
        <v>2966.2107650242015</v>
      </c>
      <c r="BN168" s="247">
        <f t="shared" ref="BN168:BO168" si="96">+BN111+BN116</f>
        <v>2679.0166764544019</v>
      </c>
      <c r="BO168" s="247">
        <f t="shared" si="96"/>
        <v>4010.4400156947995</v>
      </c>
      <c r="BP168" s="259">
        <f t="shared" ref="BP168" si="97">+BP111+BP116</f>
        <v>36821.99448269698</v>
      </c>
      <c r="BQ168" s="247">
        <f t="shared" ref="BQ168:BR168" si="98">+BQ111+BQ116</f>
        <v>3367.3210070326977</v>
      </c>
      <c r="BR168" s="247">
        <f t="shared" si="98"/>
        <v>3239.5724245090614</v>
      </c>
      <c r="BS168" s="148">
        <f t="shared" si="49"/>
        <v>5157.3356276010736</v>
      </c>
      <c r="BT168" s="20">
        <f t="shared" si="50"/>
        <v>5996.2974005046781</v>
      </c>
      <c r="BU168" s="52">
        <f t="shared" si="42"/>
        <v>6606.8934315417591</v>
      </c>
      <c r="BV168" s="130">
        <f t="shared" si="51"/>
        <v>10.1828843743756</v>
      </c>
      <c r="BW168" s="66"/>
      <c r="BX168" s="66"/>
    </row>
    <row r="169" spans="1:76" ht="20.100000000000001" customHeight="1" x14ac:dyDescent="0.2">
      <c r="A169" s="63"/>
      <c r="B169" s="251"/>
      <c r="C169" s="252" t="s">
        <v>96</v>
      </c>
      <c r="D169" s="257">
        <f t="shared" ref="D169:AI169" si="99">+D134</f>
        <v>6.4228844100000035</v>
      </c>
      <c r="E169" s="247">
        <f t="shared" si="99"/>
        <v>6.5206746399999993</v>
      </c>
      <c r="F169" s="247">
        <f t="shared" si="99"/>
        <v>12.037412189999996</v>
      </c>
      <c r="G169" s="247">
        <f t="shared" si="99"/>
        <v>19.751261770000006</v>
      </c>
      <c r="H169" s="247">
        <f t="shared" si="99"/>
        <v>16.434032690099997</v>
      </c>
      <c r="I169" s="247">
        <f t="shared" si="99"/>
        <v>17.029683250000001</v>
      </c>
      <c r="J169" s="247">
        <f t="shared" si="99"/>
        <v>20.067343869999995</v>
      </c>
      <c r="K169" s="247">
        <f t="shared" si="99"/>
        <v>23.263204680000005</v>
      </c>
      <c r="L169" s="247">
        <f t="shared" si="99"/>
        <v>23.619538039999998</v>
      </c>
      <c r="M169" s="247">
        <f t="shared" si="99"/>
        <v>29.556228300000029</v>
      </c>
      <c r="N169" s="247">
        <f t="shared" si="99"/>
        <v>39.418695540000009</v>
      </c>
      <c r="O169" s="258">
        <f t="shared" si="99"/>
        <v>45.601147679999983</v>
      </c>
      <c r="P169" s="259">
        <f t="shared" si="99"/>
        <v>259.72210706010003</v>
      </c>
      <c r="Q169" s="257">
        <f t="shared" si="99"/>
        <v>43.55488927399999</v>
      </c>
      <c r="R169" s="247">
        <f t="shared" si="99"/>
        <v>39.326891390000043</v>
      </c>
      <c r="S169" s="247">
        <f t="shared" si="99"/>
        <v>46.245261094000057</v>
      </c>
      <c r="T169" s="247">
        <f t="shared" si="99"/>
        <v>47.539360272000081</v>
      </c>
      <c r="U169" s="247">
        <f t="shared" si="99"/>
        <v>50.543363000000127</v>
      </c>
      <c r="V169" s="247">
        <f t="shared" si="99"/>
        <v>50.862674470000002</v>
      </c>
      <c r="W169" s="247">
        <f t="shared" si="99"/>
        <v>57.119669044900014</v>
      </c>
      <c r="X169" s="247">
        <f t="shared" si="99"/>
        <v>57.693885074699956</v>
      </c>
      <c r="Y169" s="247">
        <f t="shared" si="99"/>
        <v>57.18492074000001</v>
      </c>
      <c r="Z169" s="247">
        <f t="shared" si="99"/>
        <v>60.385673589999769</v>
      </c>
      <c r="AA169" s="247">
        <f t="shared" si="99"/>
        <v>61.248096899999723</v>
      </c>
      <c r="AB169" s="258">
        <f t="shared" si="99"/>
        <v>66.892010889999654</v>
      </c>
      <c r="AC169" s="259">
        <f t="shared" si="99"/>
        <v>638.59669573959945</v>
      </c>
      <c r="AD169" s="257">
        <f t="shared" si="99"/>
        <v>62.106635689999692</v>
      </c>
      <c r="AE169" s="247">
        <f t="shared" si="99"/>
        <v>62.037317760000185</v>
      </c>
      <c r="AF169" s="247">
        <f t="shared" si="99"/>
        <v>69.94372117500032</v>
      </c>
      <c r="AG169" s="247">
        <f t="shared" si="99"/>
        <v>66.840489710000043</v>
      </c>
      <c r="AH169" s="247">
        <f t="shared" si="99"/>
        <v>74.66164156999983</v>
      </c>
      <c r="AI169" s="247">
        <f t="shared" si="99"/>
        <v>76.235107779999908</v>
      </c>
      <c r="AJ169" s="247">
        <f t="shared" ref="AJ169:BB169" si="100">+AJ134</f>
        <v>79.198706904599831</v>
      </c>
      <c r="AK169" s="247">
        <f t="shared" si="100"/>
        <v>84.022032802915263</v>
      </c>
      <c r="AL169" s="247">
        <f t="shared" si="100"/>
        <v>86.602878439999685</v>
      </c>
      <c r="AM169" s="247">
        <f t="shared" si="100"/>
        <v>89.829086603599734</v>
      </c>
      <c r="AN169" s="247">
        <f t="shared" si="100"/>
        <v>93.525201329999646</v>
      </c>
      <c r="AO169" s="258">
        <f t="shared" si="100"/>
        <v>98.25269162999993</v>
      </c>
      <c r="AP169" s="259">
        <f t="shared" si="100"/>
        <v>943.255511396114</v>
      </c>
      <c r="AQ169" s="257">
        <f t="shared" si="100"/>
        <v>93.979210918400028</v>
      </c>
      <c r="AR169" s="247">
        <f t="shared" si="100"/>
        <v>89.006094619999999</v>
      </c>
      <c r="AS169" s="247">
        <f t="shared" si="100"/>
        <v>103.21203527369981</v>
      </c>
      <c r="AT169" s="247">
        <f t="shared" si="100"/>
        <v>92.034575199999765</v>
      </c>
      <c r="AU169" s="247">
        <f t="shared" si="100"/>
        <v>99.034672700899634</v>
      </c>
      <c r="AV169" s="247">
        <f t="shared" si="100"/>
        <v>100.91974859860012</v>
      </c>
      <c r="AW169" s="247">
        <f t="shared" si="100"/>
        <v>106.8035421200005</v>
      </c>
      <c r="AX169" s="247">
        <f t="shared" si="100"/>
        <v>110.96456725000047</v>
      </c>
      <c r="AY169" s="247">
        <f t="shared" si="100"/>
        <v>108.60116136400076</v>
      </c>
      <c r="AZ169" s="247">
        <f t="shared" si="100"/>
        <v>115.10836877280062</v>
      </c>
      <c r="BA169" s="247">
        <f t="shared" si="100"/>
        <v>113.46224429200051</v>
      </c>
      <c r="BB169" s="247">
        <f t="shared" si="100"/>
        <v>124.36382390000031</v>
      </c>
      <c r="BC169" s="259">
        <f t="shared" si="76"/>
        <v>1257.4900450104028</v>
      </c>
      <c r="BD169" s="257">
        <f t="shared" ref="BD169:BI169" si="101">+BD134</f>
        <v>118.1106177172001</v>
      </c>
      <c r="BE169" s="247">
        <f t="shared" si="101"/>
        <v>111.32222467470054</v>
      </c>
      <c r="BF169" s="247">
        <f t="shared" si="101"/>
        <v>120.5743589104008</v>
      </c>
      <c r="BG169" s="247">
        <f t="shared" si="101"/>
        <v>122.0771185344006</v>
      </c>
      <c r="BH169" s="247">
        <f t="shared" si="101"/>
        <v>126.8782943306004</v>
      </c>
      <c r="BI169" s="247">
        <f t="shared" si="101"/>
        <v>124.6757729776009</v>
      </c>
      <c r="BJ169" s="247">
        <f t="shared" ref="BJ169:BK169" si="102">+BJ134</f>
        <v>130.76149762440062</v>
      </c>
      <c r="BK169" s="247">
        <f t="shared" si="102"/>
        <v>130.52878057560051</v>
      </c>
      <c r="BL169" s="247">
        <f t="shared" ref="BL169:BM169" si="103">+BL134</f>
        <v>125.7398194852006</v>
      </c>
      <c r="BM169" s="247">
        <f t="shared" si="103"/>
        <v>126.54047718000068</v>
      </c>
      <c r="BN169" s="247">
        <f t="shared" ref="BN169:BO169" si="104">+BN134</f>
        <v>123.93996403320091</v>
      </c>
      <c r="BO169" s="247">
        <f t="shared" si="104"/>
        <v>141.77273611320052</v>
      </c>
      <c r="BP169" s="259">
        <f t="shared" ref="BP169" si="105">+BP134</f>
        <v>1502.9216621565074</v>
      </c>
      <c r="BQ169" s="247">
        <f t="shared" ref="BQ169:BR169" si="106">+BQ134</f>
        <v>128.54665946200055</v>
      </c>
      <c r="BR169" s="247">
        <f t="shared" si="106"/>
        <v>129.3612701128009</v>
      </c>
      <c r="BS169" s="148">
        <f t="shared" si="49"/>
        <v>182.98530553840004</v>
      </c>
      <c r="BT169" s="20">
        <f t="shared" si="50"/>
        <v>229.43284239190064</v>
      </c>
      <c r="BU169" s="52">
        <f t="shared" si="42"/>
        <v>257.90792957480141</v>
      </c>
      <c r="BV169" s="130">
        <f t="shared" si="51"/>
        <v>12.411077196289844</v>
      </c>
      <c r="BW169" s="66"/>
      <c r="BX169" s="66"/>
    </row>
    <row r="170" spans="1:76" ht="20.100000000000001" customHeight="1" thickBot="1" x14ac:dyDescent="0.3">
      <c r="A170" s="63"/>
      <c r="B170" s="251" t="s">
        <v>62</v>
      </c>
      <c r="C170" s="252"/>
      <c r="D170" s="260">
        <f t="shared" ref="D170:AI170" si="107">+D153</f>
        <v>4424.8975493047983</v>
      </c>
      <c r="E170" s="248">
        <f t="shared" si="107"/>
        <v>4466.1600077976</v>
      </c>
      <c r="F170" s="248">
        <f t="shared" si="107"/>
        <v>5916.9033128519986</v>
      </c>
      <c r="G170" s="248">
        <f t="shared" si="107"/>
        <v>5322.3727806596007</v>
      </c>
      <c r="H170" s="248">
        <f t="shared" si="107"/>
        <v>5196.4883984571989</v>
      </c>
      <c r="I170" s="248">
        <f t="shared" si="107"/>
        <v>6411.1098343360009</v>
      </c>
      <c r="J170" s="248">
        <f t="shared" si="107"/>
        <v>6259.0206265180004</v>
      </c>
      <c r="K170" s="248">
        <f t="shared" si="107"/>
        <v>5648.4633926755996</v>
      </c>
      <c r="L170" s="248">
        <f t="shared" si="107"/>
        <v>4585.5871353615994</v>
      </c>
      <c r="M170" s="248">
        <f t="shared" si="107"/>
        <v>6262.3217462740013</v>
      </c>
      <c r="N170" s="248">
        <f t="shared" si="107"/>
        <v>4542.7098989775986</v>
      </c>
      <c r="O170" s="261">
        <f t="shared" si="107"/>
        <v>3732.7825270623998</v>
      </c>
      <c r="P170" s="262">
        <f t="shared" si="107"/>
        <v>62768.817210276393</v>
      </c>
      <c r="Q170" s="260">
        <f t="shared" si="107"/>
        <v>4276.6196938027997</v>
      </c>
      <c r="R170" s="248">
        <f t="shared" si="107"/>
        <v>4696.2010803340008</v>
      </c>
      <c r="S170" s="248">
        <f t="shared" si="107"/>
        <v>5785.2267552303983</v>
      </c>
      <c r="T170" s="248">
        <f t="shared" si="107"/>
        <v>6284.6131106523999</v>
      </c>
      <c r="U170" s="248">
        <f t="shared" si="107"/>
        <v>7554.4251434776006</v>
      </c>
      <c r="V170" s="248">
        <f t="shared" si="107"/>
        <v>7032.7682432380007</v>
      </c>
      <c r="W170" s="248">
        <f t="shared" si="107"/>
        <v>3656.7285783744001</v>
      </c>
      <c r="X170" s="248">
        <f t="shared" si="107"/>
        <v>6943.4518914751989</v>
      </c>
      <c r="Y170" s="248">
        <f t="shared" si="107"/>
        <v>6247.2289872639985</v>
      </c>
      <c r="Z170" s="248">
        <f t="shared" si="107"/>
        <v>7363.0769674432022</v>
      </c>
      <c r="AA170" s="248">
        <f t="shared" si="107"/>
        <v>5820.9777149439988</v>
      </c>
      <c r="AB170" s="261">
        <f t="shared" si="107"/>
        <v>6052.7981250075991</v>
      </c>
      <c r="AC170" s="262">
        <f t="shared" si="107"/>
        <v>71714.116291243598</v>
      </c>
      <c r="AD170" s="260">
        <f t="shared" si="107"/>
        <v>5553.3540635411991</v>
      </c>
      <c r="AE170" s="248">
        <f t="shared" si="107"/>
        <v>4537.9135508287991</v>
      </c>
      <c r="AF170" s="248">
        <f t="shared" si="107"/>
        <v>5965.6490743684008</v>
      </c>
      <c r="AG170" s="248">
        <f t="shared" si="107"/>
        <v>4065.7660689515997</v>
      </c>
      <c r="AH170" s="248">
        <f t="shared" si="107"/>
        <v>5399.9438289104</v>
      </c>
      <c r="AI170" s="248">
        <f t="shared" si="107"/>
        <v>4591.5548912928007</v>
      </c>
      <c r="AJ170" s="248">
        <f t="shared" ref="AJ170:BB170" si="108">+AJ153</f>
        <v>5697.2290657600024</v>
      </c>
      <c r="AK170" s="248">
        <f t="shared" si="108"/>
        <v>3776.9236765464007</v>
      </c>
      <c r="AL170" s="248">
        <f t="shared" si="108"/>
        <v>5078.8383803684001</v>
      </c>
      <c r="AM170" s="248">
        <f t="shared" si="108"/>
        <v>5130.9262571928002</v>
      </c>
      <c r="AN170" s="248">
        <f t="shared" si="108"/>
        <v>5551.8273906207978</v>
      </c>
      <c r="AO170" s="261">
        <f t="shared" si="108"/>
        <v>6383.7309613124016</v>
      </c>
      <c r="AP170" s="262">
        <f t="shared" si="108"/>
        <v>61733.657209694007</v>
      </c>
      <c r="AQ170" s="260">
        <f t="shared" si="108"/>
        <v>4001.9026017967985</v>
      </c>
      <c r="AR170" s="248">
        <f t="shared" si="108"/>
        <v>4274.1808065952</v>
      </c>
      <c r="AS170" s="248">
        <f t="shared" si="108"/>
        <v>8084.0431711651972</v>
      </c>
      <c r="AT170" s="248">
        <f t="shared" si="108"/>
        <v>6902.5509025423999</v>
      </c>
      <c r="AU170" s="248">
        <f t="shared" si="108"/>
        <v>7409.4432882211986</v>
      </c>
      <c r="AV170" s="248">
        <f t="shared" si="108"/>
        <v>5377.3878776544007</v>
      </c>
      <c r="AW170" s="248">
        <f t="shared" si="108"/>
        <v>6614.412973344798</v>
      </c>
      <c r="AX170" s="248">
        <f t="shared" si="108"/>
        <v>7096.0746707500002</v>
      </c>
      <c r="AY170" s="248">
        <f t="shared" si="108"/>
        <v>6056.3821230964013</v>
      </c>
      <c r="AZ170" s="248">
        <f t="shared" si="108"/>
        <v>6489.2683689531996</v>
      </c>
      <c r="BA170" s="248">
        <f t="shared" si="108"/>
        <v>6165.7237381580007</v>
      </c>
      <c r="BB170" s="248">
        <f t="shared" si="108"/>
        <v>4884.3427346120006</v>
      </c>
      <c r="BC170" s="262">
        <f t="shared" si="76"/>
        <v>73355.71325688959</v>
      </c>
      <c r="BD170" s="260">
        <f t="shared" ref="BD170:BI170" si="109">+BD153</f>
        <v>4427.8326267615994</v>
      </c>
      <c r="BE170" s="248">
        <f t="shared" si="109"/>
        <v>3013.8623350739999</v>
      </c>
      <c r="BF170" s="248">
        <f t="shared" si="109"/>
        <v>5309.058860755199</v>
      </c>
      <c r="BG170" s="248">
        <f t="shared" si="109"/>
        <v>6047.3264528675991</v>
      </c>
      <c r="BH170" s="248">
        <f t="shared" si="109"/>
        <v>5534.8724623108001</v>
      </c>
      <c r="BI170" s="248">
        <f t="shared" si="109"/>
        <v>3782.8289713220015</v>
      </c>
      <c r="BJ170" s="248">
        <f t="shared" ref="BJ170:BK170" si="110">+BJ153</f>
        <v>5880.8136188888002</v>
      </c>
      <c r="BK170" s="248">
        <f t="shared" si="110"/>
        <v>4419.6038562596004</v>
      </c>
      <c r="BL170" s="248">
        <f t="shared" ref="BL170:BM170" si="111">+BL153</f>
        <v>4725.9697954188014</v>
      </c>
      <c r="BM170" s="248">
        <f t="shared" si="111"/>
        <v>7100.0239568212</v>
      </c>
      <c r="BN170" s="248">
        <f t="shared" ref="BN170:BO170" si="112">+BN153</f>
        <v>5045.606402815999</v>
      </c>
      <c r="BO170" s="248">
        <f t="shared" si="112"/>
        <v>4654.9668258347992</v>
      </c>
      <c r="BP170" s="262">
        <f t="shared" ref="BP170" si="113">+BP153</f>
        <v>59942.766165130393</v>
      </c>
      <c r="BQ170" s="248">
        <f t="shared" ref="BQ170:BR170" si="114">+BQ153</f>
        <v>3959.5213645136</v>
      </c>
      <c r="BR170" s="248">
        <f t="shared" si="114"/>
        <v>3514.1452250951997</v>
      </c>
      <c r="BS170" s="237">
        <f t="shared" si="49"/>
        <v>8276.0834083919981</v>
      </c>
      <c r="BT170" s="149">
        <f t="shared" si="50"/>
        <v>7441.6949618355993</v>
      </c>
      <c r="BU170" s="142">
        <f t="shared" si="42"/>
        <v>7473.6665896087998</v>
      </c>
      <c r="BV170" s="130">
        <f t="shared" si="51"/>
        <v>0.42962830292245791</v>
      </c>
      <c r="BW170" s="66"/>
      <c r="BX170" s="66"/>
    </row>
    <row r="171" spans="1:76" ht="20.100000000000001" customHeight="1" thickBot="1" x14ac:dyDescent="0.3">
      <c r="A171" s="63"/>
      <c r="B171" s="268" t="s">
        <v>97</v>
      </c>
      <c r="C171" s="269"/>
      <c r="D171" s="263">
        <f>+D163+D165+D170</f>
        <v>74394.791081708885</v>
      </c>
      <c r="E171" s="264">
        <f t="shared" ref="E171:AQ171" si="115">+E163+E165+E170</f>
        <v>63910.886867236666</v>
      </c>
      <c r="F171" s="264">
        <f t="shared" si="115"/>
        <v>73455.005479580112</v>
      </c>
      <c r="G171" s="264">
        <f t="shared" si="115"/>
        <v>83904.486682610936</v>
      </c>
      <c r="H171" s="264">
        <f t="shared" si="115"/>
        <v>75468.372389983939</v>
      </c>
      <c r="I171" s="264">
        <f t="shared" si="115"/>
        <v>79551.382660287782</v>
      </c>
      <c r="J171" s="264">
        <f t="shared" si="115"/>
        <v>86197.919513510409</v>
      </c>
      <c r="K171" s="264">
        <f t="shared" si="115"/>
        <v>72526.386783392867</v>
      </c>
      <c r="L171" s="264">
        <f t="shared" si="115"/>
        <v>73620.769977969539</v>
      </c>
      <c r="M171" s="264">
        <f t="shared" si="115"/>
        <v>86661.377703116785</v>
      </c>
      <c r="N171" s="264">
        <f t="shared" si="115"/>
        <v>74618.184139838151</v>
      </c>
      <c r="O171" s="265">
        <f t="shared" si="115"/>
        <v>106184.8711273169</v>
      </c>
      <c r="P171" s="266">
        <f t="shared" si="115"/>
        <v>950494.43440655293</v>
      </c>
      <c r="Q171" s="263">
        <f t="shared" si="115"/>
        <v>77145.161415867056</v>
      </c>
      <c r="R171" s="264">
        <f t="shared" si="115"/>
        <v>72265.279565457706</v>
      </c>
      <c r="S171" s="264">
        <f t="shared" si="115"/>
        <v>85253.152887577569</v>
      </c>
      <c r="T171" s="264">
        <f t="shared" si="115"/>
        <v>89235.679697875108</v>
      </c>
      <c r="U171" s="264">
        <f t="shared" si="115"/>
        <v>92615.804930292026</v>
      </c>
      <c r="V171" s="264">
        <f t="shared" si="115"/>
        <v>90119.586172096504</v>
      </c>
      <c r="W171" s="264">
        <f t="shared" si="115"/>
        <v>80629.90945768448</v>
      </c>
      <c r="X171" s="264">
        <f t="shared" si="115"/>
        <v>93736.892847620285</v>
      </c>
      <c r="Y171" s="264">
        <f t="shared" si="115"/>
        <v>93736.701585782328</v>
      </c>
      <c r="Z171" s="264">
        <f t="shared" si="115"/>
        <v>95080.101685293237</v>
      </c>
      <c r="AA171" s="264">
        <f t="shared" si="115"/>
        <v>90496.429285000646</v>
      </c>
      <c r="AB171" s="265">
        <f t="shared" si="115"/>
        <v>111861.89346002121</v>
      </c>
      <c r="AC171" s="266">
        <f t="shared" si="115"/>
        <v>1072176.5929905684</v>
      </c>
      <c r="AD171" s="263">
        <f t="shared" si="115"/>
        <v>82932.259855366254</v>
      </c>
      <c r="AE171" s="264">
        <f t="shared" si="115"/>
        <v>72005.861943765296</v>
      </c>
      <c r="AF171" s="264">
        <f t="shared" si="115"/>
        <v>120818.97227034908</v>
      </c>
      <c r="AG171" s="264">
        <f t="shared" si="115"/>
        <v>94025.687698971829</v>
      </c>
      <c r="AH171" s="264">
        <f t="shared" si="115"/>
        <v>101298.04041227188</v>
      </c>
      <c r="AI171" s="264">
        <f t="shared" si="115"/>
        <v>91016.810090972256</v>
      </c>
      <c r="AJ171" s="264">
        <f t="shared" si="115"/>
        <v>91402.977765062678</v>
      </c>
      <c r="AK171" s="264">
        <f t="shared" si="115"/>
        <v>88381.425909667683</v>
      </c>
      <c r="AL171" s="264">
        <f t="shared" si="115"/>
        <v>91094.227254256984</v>
      </c>
      <c r="AM171" s="264">
        <f t="shared" si="115"/>
        <v>96787.310604465078</v>
      </c>
      <c r="AN171" s="264">
        <f t="shared" si="115"/>
        <v>93316.333780606627</v>
      </c>
      <c r="AO171" s="265">
        <f t="shared" si="115"/>
        <v>111214.85919260993</v>
      </c>
      <c r="AP171" s="266">
        <f t="shared" si="115"/>
        <v>1134294.7667783652</v>
      </c>
      <c r="AQ171" s="263">
        <f t="shared" si="115"/>
        <v>94444.813101789143</v>
      </c>
      <c r="AR171" s="264">
        <f t="shared" ref="AR171:AS171" si="116">+AR163+AR165+AR170</f>
        <v>76799.219484791553</v>
      </c>
      <c r="AS171" s="264">
        <f t="shared" si="116"/>
        <v>96404.665382056643</v>
      </c>
      <c r="AT171" s="264">
        <f t="shared" ref="AT171:AU171" si="117">+AT163+AT165+AT170</f>
        <v>123830.15594553787</v>
      </c>
      <c r="AU171" s="264">
        <f t="shared" si="117"/>
        <v>102678.51616131105</v>
      </c>
      <c r="AV171" s="264">
        <f t="shared" ref="AV171:AW171" si="118">+AV163+AV165+AV170</f>
        <v>97828.212631489601</v>
      </c>
      <c r="AW171" s="264">
        <f t="shared" si="118"/>
        <v>102379.15435822443</v>
      </c>
      <c r="AX171" s="264">
        <f t="shared" ref="AX171:AY171" si="119">+AX163+AX165+AX170</f>
        <v>100351.4739058752</v>
      </c>
      <c r="AY171" s="264">
        <f t="shared" si="119"/>
        <v>92587.278175000829</v>
      </c>
      <c r="AZ171" s="264">
        <f t="shared" ref="AZ171:BA171" si="120">+AZ163+AZ165+AZ170</f>
        <v>113958.5426202706</v>
      </c>
      <c r="BA171" s="264">
        <f t="shared" si="120"/>
        <v>102283.50944232076</v>
      </c>
      <c r="BB171" s="264">
        <f t="shared" ref="BB171:BD171" si="121">+BB163+BB165+BB170</f>
        <v>113286.27155441807</v>
      </c>
      <c r="BC171" s="266">
        <f t="shared" si="121"/>
        <v>1216831.8127630856</v>
      </c>
      <c r="BD171" s="263">
        <f t="shared" si="121"/>
        <v>105535.56807428334</v>
      </c>
      <c r="BE171" s="264">
        <f t="shared" ref="BE171:BF171" si="122">+BE163+BE165+BE170</f>
        <v>84452.534935274656</v>
      </c>
      <c r="BF171" s="264">
        <f t="shared" si="122"/>
        <v>95727.409605304187</v>
      </c>
      <c r="BG171" s="264">
        <f t="shared" ref="BG171" si="123">+BG163+BG165+BG170</f>
        <v>114162.75294270746</v>
      </c>
      <c r="BH171" s="264">
        <f t="shared" ref="BH171:BI171" si="124">+BH163+BH165+BH170</f>
        <v>106235.82920435519</v>
      </c>
      <c r="BI171" s="264">
        <f t="shared" si="124"/>
        <v>97860.140210900732</v>
      </c>
      <c r="BJ171" s="264">
        <f t="shared" ref="BJ171:BK171" si="125">+BJ163+BJ165+BJ170</f>
        <v>119198.240545283</v>
      </c>
      <c r="BK171" s="264">
        <f t="shared" si="125"/>
        <v>105879.09053913172</v>
      </c>
      <c r="BL171" s="264">
        <f t="shared" ref="BL171:BM171" si="126">+BL163+BL165+BL170</f>
        <v>101216.66049984682</v>
      </c>
      <c r="BM171" s="264">
        <f t="shared" si="126"/>
        <v>105576.3120382066</v>
      </c>
      <c r="BN171" s="264">
        <f t="shared" ref="BN171:BO171" si="127">+BN163+BN165+BN170</f>
        <v>97816.805003810397</v>
      </c>
      <c r="BO171" s="264">
        <f t="shared" si="127"/>
        <v>117072.15074373221</v>
      </c>
      <c r="BP171" s="266">
        <f t="shared" ref="BP171" si="128">+BP163+BP165+BP170</f>
        <v>1250733.4943428361</v>
      </c>
      <c r="BQ171" s="264">
        <f t="shared" ref="BQ171:BR171" si="129">+BQ163+BQ165+BQ170</f>
        <v>101981.60319597395</v>
      </c>
      <c r="BR171" s="264">
        <f t="shared" si="129"/>
        <v>87803.958920161458</v>
      </c>
      <c r="BS171" s="181">
        <f t="shared" si="49"/>
        <v>171244.0325865807</v>
      </c>
      <c r="BT171" s="120">
        <f t="shared" si="50"/>
        <v>189988.10300955799</v>
      </c>
      <c r="BU171" s="121">
        <f t="shared" si="42"/>
        <v>189785.56211613541</v>
      </c>
      <c r="BV171" s="173">
        <f t="shared" si="51"/>
        <v>-0.10660714550763117</v>
      </c>
      <c r="BW171" s="66"/>
      <c r="BX171" s="66"/>
    </row>
    <row r="172" spans="1:76" ht="20.100000000000001" customHeight="1" x14ac:dyDescent="0.2">
      <c r="A172" s="63"/>
      <c r="B172" s="244"/>
      <c r="C172" s="246"/>
      <c r="BD172" s="247"/>
      <c r="BE172" s="247"/>
      <c r="BF172" s="247"/>
      <c r="BG172" s="247"/>
      <c r="BH172" s="247"/>
      <c r="BI172" s="247"/>
      <c r="BJ172" s="247"/>
      <c r="BK172" s="247"/>
      <c r="BL172" s="247"/>
      <c r="BM172" s="247"/>
      <c r="BN172" s="247"/>
      <c r="BO172" s="247"/>
      <c r="BP172" s="247"/>
      <c r="BQ172" s="247"/>
      <c r="BR172" s="247"/>
      <c r="BW172" s="66"/>
      <c r="BX172" s="66"/>
    </row>
    <row r="173" spans="1:76" ht="20.100000000000001" customHeight="1" thickBot="1" x14ac:dyDescent="0.3">
      <c r="A173" s="63"/>
      <c r="B173" s="267" t="s">
        <v>114</v>
      </c>
      <c r="C173" s="245"/>
      <c r="BW173" s="66"/>
      <c r="BX173" s="66"/>
    </row>
    <row r="174" spans="1:76" ht="20.100000000000001" customHeight="1" x14ac:dyDescent="0.25">
      <c r="A174" s="63"/>
      <c r="B174" s="249" t="s">
        <v>35</v>
      </c>
      <c r="C174" s="250"/>
      <c r="D174" s="253">
        <f>+D175</f>
        <v>6674</v>
      </c>
      <c r="E174" s="254">
        <f t="shared" ref="E174:BR174" si="130">+E175</f>
        <v>5941</v>
      </c>
      <c r="F174" s="254">
        <f t="shared" si="130"/>
        <v>7133</v>
      </c>
      <c r="G174" s="254">
        <f t="shared" si="130"/>
        <v>7295</v>
      </c>
      <c r="H174" s="254">
        <f t="shared" si="130"/>
        <v>6788</v>
      </c>
      <c r="I174" s="254">
        <f t="shared" si="130"/>
        <v>7374</v>
      </c>
      <c r="J174" s="254">
        <f t="shared" si="130"/>
        <v>8229</v>
      </c>
      <c r="K174" s="254">
        <f t="shared" si="130"/>
        <v>7761</v>
      </c>
      <c r="L174" s="254">
        <f t="shared" si="130"/>
        <v>8020</v>
      </c>
      <c r="M174" s="254">
        <f t="shared" si="130"/>
        <v>8685</v>
      </c>
      <c r="N174" s="254">
        <f t="shared" si="130"/>
        <v>8042</v>
      </c>
      <c r="O174" s="255">
        <f t="shared" si="130"/>
        <v>9280</v>
      </c>
      <c r="P174" s="256">
        <f t="shared" si="130"/>
        <v>91222</v>
      </c>
      <c r="Q174" s="253">
        <f t="shared" si="130"/>
        <v>7889</v>
      </c>
      <c r="R174" s="254">
        <f t="shared" si="130"/>
        <v>7759</v>
      </c>
      <c r="S174" s="254">
        <f t="shared" si="130"/>
        <v>9337</v>
      </c>
      <c r="T174" s="254">
        <f t="shared" si="130"/>
        <v>9211</v>
      </c>
      <c r="U174" s="254">
        <f t="shared" si="130"/>
        <v>8992</v>
      </c>
      <c r="V174" s="254">
        <f t="shared" si="130"/>
        <v>9779</v>
      </c>
      <c r="W174" s="254">
        <f t="shared" si="130"/>
        <v>9388</v>
      </c>
      <c r="X174" s="254">
        <f t="shared" si="130"/>
        <v>10590</v>
      </c>
      <c r="Y174" s="254">
        <f t="shared" si="130"/>
        <v>10416</v>
      </c>
      <c r="Z174" s="254">
        <f t="shared" si="130"/>
        <v>10222</v>
      </c>
      <c r="AA174" s="254">
        <f t="shared" si="130"/>
        <v>10596</v>
      </c>
      <c r="AB174" s="255">
        <f t="shared" si="130"/>
        <v>12103</v>
      </c>
      <c r="AC174" s="256">
        <f t="shared" si="130"/>
        <v>116282</v>
      </c>
      <c r="AD174" s="253">
        <f t="shared" si="130"/>
        <v>11000</v>
      </c>
      <c r="AE174" s="254">
        <f t="shared" si="130"/>
        <v>9876</v>
      </c>
      <c r="AF174" s="254">
        <f t="shared" si="130"/>
        <v>12748</v>
      </c>
      <c r="AG174" s="254">
        <f t="shared" si="130"/>
        <v>10373</v>
      </c>
      <c r="AH174" s="254">
        <f t="shared" si="130"/>
        <v>12400</v>
      </c>
      <c r="AI174" s="254">
        <f t="shared" si="130"/>
        <v>11581</v>
      </c>
      <c r="AJ174" s="254">
        <f t="shared" si="130"/>
        <v>11165</v>
      </c>
      <c r="AK174" s="254">
        <f t="shared" si="130"/>
        <v>11446</v>
      </c>
      <c r="AL174" s="254">
        <f t="shared" si="130"/>
        <v>10530</v>
      </c>
      <c r="AM174" s="254">
        <f t="shared" si="130"/>
        <v>11235</v>
      </c>
      <c r="AN174" s="254">
        <f t="shared" si="130"/>
        <v>10790</v>
      </c>
      <c r="AO174" s="255">
        <f t="shared" si="130"/>
        <v>10745</v>
      </c>
      <c r="AP174" s="256">
        <f t="shared" si="130"/>
        <v>133889</v>
      </c>
      <c r="AQ174" s="253">
        <f t="shared" si="130"/>
        <v>10812</v>
      </c>
      <c r="AR174" s="254">
        <f t="shared" si="130"/>
        <v>9228</v>
      </c>
      <c r="AS174" s="254">
        <f t="shared" si="130"/>
        <v>10705</v>
      </c>
      <c r="AT174" s="254">
        <f t="shared" si="130"/>
        <v>11008</v>
      </c>
      <c r="AU174" s="254">
        <f t="shared" si="130"/>
        <v>10980</v>
      </c>
      <c r="AV174" s="254">
        <f t="shared" si="130"/>
        <v>10948</v>
      </c>
      <c r="AW174" s="254">
        <f t="shared" si="130"/>
        <v>11267</v>
      </c>
      <c r="AX174" s="254">
        <f t="shared" si="130"/>
        <v>12003</v>
      </c>
      <c r="AY174" s="254">
        <f t="shared" si="130"/>
        <v>10747</v>
      </c>
      <c r="AZ174" s="254">
        <f t="shared" si="130"/>
        <v>12156</v>
      </c>
      <c r="BA174" s="254">
        <f t="shared" si="130"/>
        <v>11352</v>
      </c>
      <c r="BB174" s="254">
        <f t="shared" si="130"/>
        <v>11499</v>
      </c>
      <c r="BC174" s="256">
        <f t="shared" si="130"/>
        <v>132705</v>
      </c>
      <c r="BD174" s="253">
        <f t="shared" si="130"/>
        <v>11434</v>
      </c>
      <c r="BE174" s="254">
        <f t="shared" si="130"/>
        <v>10454</v>
      </c>
      <c r="BF174" s="254">
        <f t="shared" si="130"/>
        <v>10451</v>
      </c>
      <c r="BG174" s="254">
        <f t="shared" si="130"/>
        <v>12298</v>
      </c>
      <c r="BH174" s="254">
        <f t="shared" si="130"/>
        <v>13083</v>
      </c>
      <c r="BI174" s="254">
        <f t="shared" si="130"/>
        <v>11215</v>
      </c>
      <c r="BJ174" s="254">
        <f t="shared" si="130"/>
        <v>14076</v>
      </c>
      <c r="BK174" s="254">
        <f t="shared" si="130"/>
        <v>13695</v>
      </c>
      <c r="BL174" s="254">
        <f t="shared" si="130"/>
        <v>13263</v>
      </c>
      <c r="BM174" s="254">
        <f t="shared" si="130"/>
        <v>13968</v>
      </c>
      <c r="BN174" s="254">
        <f t="shared" si="130"/>
        <v>11712</v>
      </c>
      <c r="BO174" s="254">
        <f t="shared" si="130"/>
        <v>13279</v>
      </c>
      <c r="BP174" s="256">
        <f t="shared" si="130"/>
        <v>148928</v>
      </c>
      <c r="BQ174" s="254">
        <f t="shared" si="130"/>
        <v>13185</v>
      </c>
      <c r="BR174" s="254">
        <f t="shared" si="130"/>
        <v>11936</v>
      </c>
      <c r="BS174" s="156">
        <f t="shared" ref="BS174:BS182" si="131">SUM($AQ174:$AR174)</f>
        <v>20040</v>
      </c>
      <c r="BT174" s="155">
        <f t="shared" ref="BT174:BT182" si="132">SUM($BD174:$BE174)</f>
        <v>21888</v>
      </c>
      <c r="BU174" s="157">
        <f t="shared" si="42"/>
        <v>25121</v>
      </c>
      <c r="BV174" s="179">
        <f t="shared" ref="BV174:BV182" si="133">((BU174/BT174)-1)*100</f>
        <v>14.77065058479532</v>
      </c>
      <c r="BW174" s="66"/>
      <c r="BX174" s="66"/>
    </row>
    <row r="175" spans="1:76" ht="20.100000000000001" customHeight="1" x14ac:dyDescent="0.2">
      <c r="A175" s="63"/>
      <c r="B175" s="251"/>
      <c r="C175" s="252" t="s">
        <v>92</v>
      </c>
      <c r="D175" s="257">
        <f t="shared" ref="D175:AI175" si="134">+D40</f>
        <v>6674</v>
      </c>
      <c r="E175" s="247">
        <f t="shared" si="134"/>
        <v>5941</v>
      </c>
      <c r="F175" s="247">
        <f t="shared" si="134"/>
        <v>7133</v>
      </c>
      <c r="G175" s="247">
        <f t="shared" si="134"/>
        <v>7295</v>
      </c>
      <c r="H175" s="247">
        <f t="shared" si="134"/>
        <v>6788</v>
      </c>
      <c r="I175" s="247">
        <f t="shared" si="134"/>
        <v>7374</v>
      </c>
      <c r="J175" s="247">
        <f t="shared" si="134"/>
        <v>8229</v>
      </c>
      <c r="K175" s="247">
        <f t="shared" si="134"/>
        <v>7761</v>
      </c>
      <c r="L175" s="247">
        <f t="shared" si="134"/>
        <v>8020</v>
      </c>
      <c r="M175" s="247">
        <f t="shared" si="134"/>
        <v>8685</v>
      </c>
      <c r="N175" s="247">
        <f t="shared" si="134"/>
        <v>8042</v>
      </c>
      <c r="O175" s="258">
        <f t="shared" si="134"/>
        <v>9280</v>
      </c>
      <c r="P175" s="259">
        <f t="shared" si="134"/>
        <v>91222</v>
      </c>
      <c r="Q175" s="257">
        <f t="shared" si="134"/>
        <v>7889</v>
      </c>
      <c r="R175" s="247">
        <f t="shared" si="134"/>
        <v>7759</v>
      </c>
      <c r="S175" s="247">
        <f t="shared" si="134"/>
        <v>9337</v>
      </c>
      <c r="T175" s="247">
        <f t="shared" si="134"/>
        <v>9211</v>
      </c>
      <c r="U175" s="247">
        <f t="shared" si="134"/>
        <v>8992</v>
      </c>
      <c r="V175" s="247">
        <f t="shared" si="134"/>
        <v>9779</v>
      </c>
      <c r="W175" s="247">
        <f t="shared" si="134"/>
        <v>9388</v>
      </c>
      <c r="X175" s="247">
        <f t="shared" si="134"/>
        <v>10590</v>
      </c>
      <c r="Y175" s="247">
        <f t="shared" si="134"/>
        <v>10416</v>
      </c>
      <c r="Z175" s="247">
        <f t="shared" si="134"/>
        <v>10222</v>
      </c>
      <c r="AA175" s="247">
        <f t="shared" si="134"/>
        <v>10596</v>
      </c>
      <c r="AB175" s="258">
        <f t="shared" si="134"/>
        <v>12103</v>
      </c>
      <c r="AC175" s="259">
        <f t="shared" si="134"/>
        <v>116282</v>
      </c>
      <c r="AD175" s="257">
        <f t="shared" si="134"/>
        <v>11000</v>
      </c>
      <c r="AE175" s="247">
        <f t="shared" si="134"/>
        <v>9876</v>
      </c>
      <c r="AF175" s="247">
        <f t="shared" si="134"/>
        <v>12748</v>
      </c>
      <c r="AG175" s="247">
        <f t="shared" si="134"/>
        <v>10373</v>
      </c>
      <c r="AH175" s="247">
        <f t="shared" si="134"/>
        <v>12400</v>
      </c>
      <c r="AI175" s="247">
        <f t="shared" si="134"/>
        <v>11581</v>
      </c>
      <c r="AJ175" s="247">
        <f t="shared" ref="AJ175:BB175" si="135">+AJ40</f>
        <v>11165</v>
      </c>
      <c r="AK175" s="247">
        <f t="shared" si="135"/>
        <v>11446</v>
      </c>
      <c r="AL175" s="247">
        <f t="shared" si="135"/>
        <v>10530</v>
      </c>
      <c r="AM175" s="247">
        <f t="shared" si="135"/>
        <v>11235</v>
      </c>
      <c r="AN175" s="247">
        <f t="shared" si="135"/>
        <v>10790</v>
      </c>
      <c r="AO175" s="258">
        <f t="shared" si="135"/>
        <v>10745</v>
      </c>
      <c r="AP175" s="259">
        <f t="shared" si="135"/>
        <v>133889</v>
      </c>
      <c r="AQ175" s="257">
        <f t="shared" si="135"/>
        <v>10812</v>
      </c>
      <c r="AR175" s="247">
        <f t="shared" si="135"/>
        <v>9228</v>
      </c>
      <c r="AS175" s="247">
        <f t="shared" si="135"/>
        <v>10705</v>
      </c>
      <c r="AT175" s="247">
        <f t="shared" si="135"/>
        <v>11008</v>
      </c>
      <c r="AU175" s="247">
        <f t="shared" si="135"/>
        <v>10980</v>
      </c>
      <c r="AV175" s="247">
        <f t="shared" si="135"/>
        <v>10948</v>
      </c>
      <c r="AW175" s="247">
        <f t="shared" si="135"/>
        <v>11267</v>
      </c>
      <c r="AX175" s="247">
        <f t="shared" si="135"/>
        <v>12003</v>
      </c>
      <c r="AY175" s="247">
        <f t="shared" si="135"/>
        <v>10747</v>
      </c>
      <c r="AZ175" s="247">
        <f t="shared" si="135"/>
        <v>12156</v>
      </c>
      <c r="BA175" s="247">
        <f t="shared" si="135"/>
        <v>11352</v>
      </c>
      <c r="BB175" s="247">
        <f t="shared" si="135"/>
        <v>11499</v>
      </c>
      <c r="BC175" s="259">
        <f>SUM(AQ175:BB175)</f>
        <v>132705</v>
      </c>
      <c r="BD175" s="257">
        <f t="shared" ref="BD175:BI175" si="136">+BD40</f>
        <v>11434</v>
      </c>
      <c r="BE175" s="247">
        <f t="shared" si="136"/>
        <v>10454</v>
      </c>
      <c r="BF175" s="247">
        <f t="shared" si="136"/>
        <v>10451</v>
      </c>
      <c r="BG175" s="247">
        <f t="shared" si="136"/>
        <v>12298</v>
      </c>
      <c r="BH175" s="247">
        <f t="shared" si="136"/>
        <v>13083</v>
      </c>
      <c r="BI175" s="247">
        <f t="shared" si="136"/>
        <v>11215</v>
      </c>
      <c r="BJ175" s="247">
        <f t="shared" ref="BJ175:BK175" si="137">+BJ40</f>
        <v>14076</v>
      </c>
      <c r="BK175" s="247">
        <f t="shared" si="137"/>
        <v>13695</v>
      </c>
      <c r="BL175" s="247">
        <f t="shared" ref="BL175:BM175" si="138">+BL40</f>
        <v>13263</v>
      </c>
      <c r="BM175" s="247">
        <f t="shared" si="138"/>
        <v>13968</v>
      </c>
      <c r="BN175" s="247">
        <f t="shared" ref="BN175:BO175" si="139">+BN40</f>
        <v>11712</v>
      </c>
      <c r="BO175" s="247">
        <f t="shared" si="139"/>
        <v>13279</v>
      </c>
      <c r="BP175" s="259">
        <f t="shared" ref="BP175" si="140">+BP40</f>
        <v>148928</v>
      </c>
      <c r="BQ175" s="247">
        <f t="shared" ref="BQ175:BR175" si="141">+BQ40</f>
        <v>13185</v>
      </c>
      <c r="BR175" s="247">
        <f t="shared" si="141"/>
        <v>11936</v>
      </c>
      <c r="BS175" s="148">
        <f t="shared" si="131"/>
        <v>20040</v>
      </c>
      <c r="BT175" s="20">
        <f t="shared" si="132"/>
        <v>21888</v>
      </c>
      <c r="BU175" s="52">
        <f t="shared" si="42"/>
        <v>25121</v>
      </c>
      <c r="BV175" s="130">
        <f t="shared" si="133"/>
        <v>14.77065058479532</v>
      </c>
      <c r="BW175" s="66"/>
      <c r="BX175" s="66"/>
    </row>
    <row r="176" spans="1:76" ht="20.100000000000001" customHeight="1" x14ac:dyDescent="0.25">
      <c r="A176" s="63"/>
      <c r="B176" s="251" t="s">
        <v>36</v>
      </c>
      <c r="C176" s="252"/>
      <c r="D176" s="260">
        <f>+D177+D178+D179+D180</f>
        <v>5623101</v>
      </c>
      <c r="E176" s="248">
        <f t="shared" ref="E176:AQ176" si="142">+E177+E178+E179+E180</f>
        <v>4822564</v>
      </c>
      <c r="F176" s="248">
        <f t="shared" si="142"/>
        <v>9947829</v>
      </c>
      <c r="G176" s="248">
        <f t="shared" si="142"/>
        <v>7406476</v>
      </c>
      <c r="H176" s="248">
        <f t="shared" si="142"/>
        <v>7459094</v>
      </c>
      <c r="I176" s="248">
        <f t="shared" si="142"/>
        <v>7477457</v>
      </c>
      <c r="J176" s="248">
        <f t="shared" si="142"/>
        <v>7683430</v>
      </c>
      <c r="K176" s="248">
        <f t="shared" si="142"/>
        <v>8090563</v>
      </c>
      <c r="L176" s="248">
        <f t="shared" si="142"/>
        <v>8013253</v>
      </c>
      <c r="M176" s="248">
        <f t="shared" si="142"/>
        <v>8785711</v>
      </c>
      <c r="N176" s="248">
        <f t="shared" si="142"/>
        <v>9529235</v>
      </c>
      <c r="O176" s="261">
        <f t="shared" si="142"/>
        <v>11231249</v>
      </c>
      <c r="P176" s="262">
        <f t="shared" si="142"/>
        <v>96069962</v>
      </c>
      <c r="Q176" s="260">
        <f t="shared" si="142"/>
        <v>9875715</v>
      </c>
      <c r="R176" s="248">
        <f t="shared" si="142"/>
        <v>9321280</v>
      </c>
      <c r="S176" s="248">
        <f t="shared" si="142"/>
        <v>10394885</v>
      </c>
      <c r="T176" s="248">
        <f t="shared" si="142"/>
        <v>10596418</v>
      </c>
      <c r="U176" s="248">
        <f t="shared" si="142"/>
        <v>10890413</v>
      </c>
      <c r="V176" s="248">
        <f t="shared" si="142"/>
        <v>10971444</v>
      </c>
      <c r="W176" s="248">
        <f t="shared" si="142"/>
        <v>11198957</v>
      </c>
      <c r="X176" s="248">
        <f t="shared" si="142"/>
        <v>11769564</v>
      </c>
      <c r="Y176" s="248">
        <f t="shared" si="142"/>
        <v>11670590</v>
      </c>
      <c r="Z176" s="248">
        <f t="shared" si="142"/>
        <v>12072549</v>
      </c>
      <c r="AA176" s="248">
        <f t="shared" si="142"/>
        <v>11976736</v>
      </c>
      <c r="AB176" s="261">
        <f t="shared" si="142"/>
        <v>13571664.77</v>
      </c>
      <c r="AC176" s="262">
        <f t="shared" si="142"/>
        <v>134310215.76999998</v>
      </c>
      <c r="AD176" s="260">
        <f t="shared" si="142"/>
        <v>11778801</v>
      </c>
      <c r="AE176" s="248">
        <f t="shared" si="142"/>
        <v>11080340</v>
      </c>
      <c r="AF176" s="248">
        <f t="shared" si="142"/>
        <v>12809389</v>
      </c>
      <c r="AG176" s="248">
        <f t="shared" si="142"/>
        <v>12235623</v>
      </c>
      <c r="AH176" s="248">
        <f t="shared" si="142"/>
        <v>12980646</v>
      </c>
      <c r="AI176" s="248">
        <f t="shared" si="142"/>
        <v>13084328</v>
      </c>
      <c r="AJ176" s="248">
        <f t="shared" si="142"/>
        <v>13036995</v>
      </c>
      <c r="AK176" s="248">
        <f t="shared" si="142"/>
        <v>13519634</v>
      </c>
      <c r="AL176" s="248">
        <f t="shared" si="142"/>
        <v>14567982</v>
      </c>
      <c r="AM176" s="248">
        <f t="shared" si="142"/>
        <v>14048593</v>
      </c>
      <c r="AN176" s="248">
        <f t="shared" si="142"/>
        <v>14176280</v>
      </c>
      <c r="AO176" s="261">
        <f t="shared" si="142"/>
        <v>14581171</v>
      </c>
      <c r="AP176" s="262">
        <f t="shared" si="142"/>
        <v>157899782</v>
      </c>
      <c r="AQ176" s="260">
        <f t="shared" si="142"/>
        <v>13430837</v>
      </c>
      <c r="AR176" s="248">
        <f t="shared" ref="AR176:AS176" si="143">+AR177+AR178+AR179+AR180</f>
        <v>12103190</v>
      </c>
      <c r="AS176" s="248">
        <f t="shared" si="143"/>
        <v>13587257</v>
      </c>
      <c r="AT176" s="248">
        <f t="shared" ref="AT176:AU176" si="144">+AT177+AT178+AT179+AT180</f>
        <v>13851778.809999999</v>
      </c>
      <c r="AU176" s="248">
        <f t="shared" si="144"/>
        <v>14773914</v>
      </c>
      <c r="AV176" s="248">
        <f t="shared" ref="AV176:AW176" si="145">+AV177+AV178+AV179+AV180</f>
        <v>14590235</v>
      </c>
      <c r="AW176" s="248">
        <f t="shared" si="145"/>
        <v>14883833</v>
      </c>
      <c r="AX176" s="248">
        <f t="shared" ref="AX176:AY176" si="146">+AX177+AX178+AX179+AX180</f>
        <v>15511366</v>
      </c>
      <c r="AY176" s="248">
        <f t="shared" si="146"/>
        <v>15207941</v>
      </c>
      <c r="AZ176" s="248">
        <f t="shared" ref="AZ176:BA176" si="147">+AZ177+AZ178+AZ179+AZ180</f>
        <v>15890690</v>
      </c>
      <c r="BA176" s="248">
        <f t="shared" si="147"/>
        <v>15382645</v>
      </c>
      <c r="BB176" s="248">
        <f t="shared" ref="BB176:BD176" si="148">+BB177+BB178+BB179+BB180</f>
        <v>16489736</v>
      </c>
      <c r="BC176" s="262">
        <f t="shared" si="148"/>
        <v>175703422.81</v>
      </c>
      <c r="BD176" s="260">
        <f t="shared" si="148"/>
        <v>15007357</v>
      </c>
      <c r="BE176" s="248">
        <f t="shared" ref="BE176:BF176" si="149">+BE177+BE178+BE179+BE180</f>
        <v>14266523</v>
      </c>
      <c r="BF176" s="248">
        <f t="shared" si="149"/>
        <v>15165418</v>
      </c>
      <c r="BG176" s="248">
        <f t="shared" ref="BG176:BH176" si="150">+BG177+BG178+BG179+BG180</f>
        <v>15256941</v>
      </c>
      <c r="BH176" s="248">
        <f t="shared" si="150"/>
        <v>15865315</v>
      </c>
      <c r="BI176" s="248">
        <f t="shared" ref="BI176" si="151">+BI177+BI178+BI179+BI180</f>
        <v>15421867</v>
      </c>
      <c r="BJ176" s="248">
        <f t="shared" ref="BJ176:BK176" si="152">+BJ177+BJ178+BJ179+BJ180</f>
        <v>15843704</v>
      </c>
      <c r="BK176" s="248">
        <f t="shared" si="152"/>
        <v>16388981</v>
      </c>
      <c r="BL176" s="248">
        <f t="shared" ref="BL176:BM176" si="153">+BL177+BL178+BL179+BL180</f>
        <v>16240560</v>
      </c>
      <c r="BM176" s="248">
        <f t="shared" si="153"/>
        <v>15876430</v>
      </c>
      <c r="BN176" s="248">
        <f t="shared" ref="BN176:BO176" si="154">+BN177+BN178+BN179+BN180</f>
        <v>14161223</v>
      </c>
      <c r="BO176" s="248">
        <f t="shared" si="154"/>
        <v>18312624</v>
      </c>
      <c r="BP176" s="262">
        <f t="shared" ref="BP176" si="155">+BP177+BP178+BP179+BP180</f>
        <v>187806943</v>
      </c>
      <c r="BQ176" s="248">
        <f t="shared" ref="BQ176:BR176" si="156">+BQ177+BQ178+BQ179+BQ180</f>
        <v>16543569</v>
      </c>
      <c r="BR176" s="248">
        <f t="shared" si="156"/>
        <v>16252609</v>
      </c>
      <c r="BS176" s="237">
        <f t="shared" si="131"/>
        <v>25534027</v>
      </c>
      <c r="BT176" s="149">
        <f t="shared" si="132"/>
        <v>29273880</v>
      </c>
      <c r="BU176" s="142">
        <f t="shared" si="42"/>
        <v>32796178</v>
      </c>
      <c r="BV176" s="130">
        <f t="shared" si="133"/>
        <v>12.032221215636607</v>
      </c>
      <c r="BW176" s="66"/>
      <c r="BX176" s="66"/>
    </row>
    <row r="177" spans="1:76" ht="20.100000000000001" customHeight="1" x14ac:dyDescent="0.2">
      <c r="A177" s="63"/>
      <c r="B177" s="251"/>
      <c r="C177" s="252" t="s">
        <v>93</v>
      </c>
      <c r="D177" s="257">
        <f t="shared" ref="D177:AI177" si="157">+D82+D85+D88</f>
        <v>521941</v>
      </c>
      <c r="E177" s="247">
        <f t="shared" si="157"/>
        <v>494920</v>
      </c>
      <c r="F177" s="247">
        <f t="shared" si="157"/>
        <v>583483</v>
      </c>
      <c r="G177" s="247">
        <f t="shared" si="157"/>
        <v>584977</v>
      </c>
      <c r="H177" s="247">
        <f t="shared" si="157"/>
        <v>604143</v>
      </c>
      <c r="I177" s="247">
        <f t="shared" si="157"/>
        <v>639749</v>
      </c>
      <c r="J177" s="247">
        <f t="shared" si="157"/>
        <v>645906</v>
      </c>
      <c r="K177" s="247">
        <f t="shared" si="157"/>
        <v>639435</v>
      </c>
      <c r="L177" s="247">
        <f t="shared" si="157"/>
        <v>677821</v>
      </c>
      <c r="M177" s="247">
        <f t="shared" si="157"/>
        <v>722711</v>
      </c>
      <c r="N177" s="247">
        <f t="shared" si="157"/>
        <v>678408</v>
      </c>
      <c r="O177" s="258">
        <f t="shared" si="157"/>
        <v>906057</v>
      </c>
      <c r="P177" s="259">
        <f t="shared" si="157"/>
        <v>7699551</v>
      </c>
      <c r="Q177" s="257">
        <f t="shared" si="157"/>
        <v>695197</v>
      </c>
      <c r="R177" s="247">
        <f t="shared" si="157"/>
        <v>695622</v>
      </c>
      <c r="S177" s="247">
        <f t="shared" si="157"/>
        <v>783490</v>
      </c>
      <c r="T177" s="247">
        <f t="shared" si="157"/>
        <v>806451</v>
      </c>
      <c r="U177" s="247">
        <f t="shared" si="157"/>
        <v>827385</v>
      </c>
      <c r="V177" s="247">
        <f t="shared" si="157"/>
        <v>872353</v>
      </c>
      <c r="W177" s="247">
        <f t="shared" si="157"/>
        <v>885318</v>
      </c>
      <c r="X177" s="247">
        <f t="shared" si="157"/>
        <v>906259</v>
      </c>
      <c r="Y177" s="247">
        <f t="shared" si="157"/>
        <v>935257</v>
      </c>
      <c r="Z177" s="247">
        <f t="shared" si="157"/>
        <v>946331</v>
      </c>
      <c r="AA177" s="247">
        <f t="shared" si="157"/>
        <v>954578</v>
      </c>
      <c r="AB177" s="258">
        <f t="shared" si="157"/>
        <v>1200042</v>
      </c>
      <c r="AC177" s="259">
        <f t="shared" si="157"/>
        <v>10508283</v>
      </c>
      <c r="AD177" s="257">
        <f t="shared" si="157"/>
        <v>963855</v>
      </c>
      <c r="AE177" s="247">
        <f t="shared" si="157"/>
        <v>965596</v>
      </c>
      <c r="AF177" s="247">
        <f t="shared" si="157"/>
        <v>1133299</v>
      </c>
      <c r="AG177" s="247">
        <f t="shared" si="157"/>
        <v>1113745</v>
      </c>
      <c r="AH177" s="247">
        <f t="shared" si="157"/>
        <v>1253356</v>
      </c>
      <c r="AI177" s="247">
        <f t="shared" si="157"/>
        <v>1289281</v>
      </c>
      <c r="AJ177" s="247">
        <f t="shared" ref="AJ177:BB177" si="158">+AJ82+AJ85+AJ88</f>
        <v>1333900</v>
      </c>
      <c r="AK177" s="247">
        <f t="shared" si="158"/>
        <v>1544043</v>
      </c>
      <c r="AL177" s="247">
        <f t="shared" si="158"/>
        <v>1363581</v>
      </c>
      <c r="AM177" s="247">
        <f t="shared" si="158"/>
        <v>1432074</v>
      </c>
      <c r="AN177" s="247">
        <f t="shared" si="158"/>
        <v>1454684</v>
      </c>
      <c r="AO177" s="258">
        <f t="shared" si="158"/>
        <v>1706797</v>
      </c>
      <c r="AP177" s="259">
        <f t="shared" si="158"/>
        <v>15554211</v>
      </c>
      <c r="AQ177" s="257">
        <f t="shared" si="158"/>
        <v>1451889</v>
      </c>
      <c r="AR177" s="247">
        <f t="shared" si="158"/>
        <v>1393241</v>
      </c>
      <c r="AS177" s="247">
        <f t="shared" si="158"/>
        <v>1766690</v>
      </c>
      <c r="AT177" s="247">
        <f t="shared" si="158"/>
        <v>1640032</v>
      </c>
      <c r="AU177" s="247">
        <f t="shared" si="158"/>
        <v>1746784</v>
      </c>
      <c r="AV177" s="247">
        <f t="shared" si="158"/>
        <v>1750724</v>
      </c>
      <c r="AW177" s="247">
        <f t="shared" si="158"/>
        <v>1795669</v>
      </c>
      <c r="AX177" s="247">
        <f t="shared" si="158"/>
        <v>1874968</v>
      </c>
      <c r="AY177" s="247">
        <f t="shared" si="158"/>
        <v>1839777</v>
      </c>
      <c r="AZ177" s="247">
        <f t="shared" si="158"/>
        <v>2053287</v>
      </c>
      <c r="BA177" s="247">
        <f t="shared" si="158"/>
        <v>2063628</v>
      </c>
      <c r="BB177" s="247">
        <f t="shared" si="158"/>
        <v>2417887</v>
      </c>
      <c r="BC177" s="259">
        <f t="shared" ref="BC177:BC181" si="159">SUM(AQ177:BB177)</f>
        <v>21794576</v>
      </c>
      <c r="BD177" s="257">
        <f t="shared" ref="BD177:BI177" si="160">+BD82+BD85+BD88</f>
        <v>2087925</v>
      </c>
      <c r="BE177" s="247">
        <f t="shared" si="160"/>
        <v>2152211</v>
      </c>
      <c r="BF177" s="247">
        <f t="shared" si="160"/>
        <v>2311249</v>
      </c>
      <c r="BG177" s="247">
        <f t="shared" si="160"/>
        <v>2425390</v>
      </c>
      <c r="BH177" s="247">
        <f t="shared" si="160"/>
        <v>2647212</v>
      </c>
      <c r="BI177" s="247">
        <f t="shared" si="160"/>
        <v>2548797</v>
      </c>
      <c r="BJ177" s="247">
        <f t="shared" ref="BJ177:BK177" si="161">+BJ82+BJ85+BJ88</f>
        <v>2779442</v>
      </c>
      <c r="BK177" s="247">
        <f t="shared" si="161"/>
        <v>2880709</v>
      </c>
      <c r="BL177" s="247">
        <f t="shared" ref="BL177:BM177" si="162">+BL82+BL85+BL88</f>
        <v>2873561</v>
      </c>
      <c r="BM177" s="247">
        <f t="shared" si="162"/>
        <v>2847206</v>
      </c>
      <c r="BN177" s="247">
        <f t="shared" ref="BN177:BO177" si="163">+BN82+BN85+BN88</f>
        <v>2690947</v>
      </c>
      <c r="BO177" s="247">
        <f t="shared" si="163"/>
        <v>3580060</v>
      </c>
      <c r="BP177" s="259">
        <f t="shared" ref="BP177" si="164">+BP82+BP85+BP88</f>
        <v>31824709</v>
      </c>
      <c r="BQ177" s="247">
        <f t="shared" ref="BQ177:BR177" si="165">+BQ82+BQ85+BQ88</f>
        <v>3170862</v>
      </c>
      <c r="BR177" s="247">
        <f t="shared" si="165"/>
        <v>3172385</v>
      </c>
      <c r="BS177" s="148">
        <f t="shared" si="131"/>
        <v>2845130</v>
      </c>
      <c r="BT177" s="20">
        <f t="shared" si="132"/>
        <v>4240136</v>
      </c>
      <c r="BU177" s="52">
        <f t="shared" si="42"/>
        <v>6343247</v>
      </c>
      <c r="BV177" s="130">
        <f t="shared" si="133"/>
        <v>49.60008358222472</v>
      </c>
      <c r="BW177" s="66"/>
      <c r="BX177" s="66"/>
    </row>
    <row r="178" spans="1:76" ht="20.100000000000001" customHeight="1" x14ac:dyDescent="0.2">
      <c r="A178" s="63"/>
      <c r="B178" s="251"/>
      <c r="C178" s="252" t="s">
        <v>94</v>
      </c>
      <c r="D178" s="257">
        <f t="shared" ref="D178:AI178" si="166">+D103+D106</f>
        <v>462155</v>
      </c>
      <c r="E178" s="247">
        <f t="shared" si="166"/>
        <v>425847</v>
      </c>
      <c r="F178" s="247">
        <f t="shared" si="166"/>
        <v>529646</v>
      </c>
      <c r="G178" s="247">
        <f t="shared" si="166"/>
        <v>513556</v>
      </c>
      <c r="H178" s="247">
        <f t="shared" si="166"/>
        <v>524778</v>
      </c>
      <c r="I178" s="247">
        <f t="shared" si="166"/>
        <v>503797</v>
      </c>
      <c r="J178" s="247">
        <f t="shared" si="166"/>
        <v>512856</v>
      </c>
      <c r="K178" s="247">
        <f t="shared" si="166"/>
        <v>508890</v>
      </c>
      <c r="L178" s="247">
        <f t="shared" si="166"/>
        <v>542816</v>
      </c>
      <c r="M178" s="247">
        <f t="shared" si="166"/>
        <v>582817</v>
      </c>
      <c r="N178" s="247">
        <f t="shared" si="166"/>
        <v>524870</v>
      </c>
      <c r="O178" s="258">
        <f t="shared" si="166"/>
        <v>689373</v>
      </c>
      <c r="P178" s="259">
        <f t="shared" si="166"/>
        <v>6321401</v>
      </c>
      <c r="Q178" s="257">
        <f t="shared" si="166"/>
        <v>431021</v>
      </c>
      <c r="R178" s="247">
        <f t="shared" si="166"/>
        <v>408097</v>
      </c>
      <c r="S178" s="247">
        <f t="shared" si="166"/>
        <v>500274</v>
      </c>
      <c r="T178" s="247">
        <f t="shared" si="166"/>
        <v>489919</v>
      </c>
      <c r="U178" s="247">
        <f t="shared" si="166"/>
        <v>494227</v>
      </c>
      <c r="V178" s="247">
        <f t="shared" si="166"/>
        <v>521972</v>
      </c>
      <c r="W178" s="247">
        <f t="shared" si="166"/>
        <v>517596</v>
      </c>
      <c r="X178" s="247">
        <f t="shared" si="166"/>
        <v>536101</v>
      </c>
      <c r="Y178" s="247">
        <f t="shared" si="166"/>
        <v>521888</v>
      </c>
      <c r="Z178" s="247">
        <f t="shared" si="166"/>
        <v>512746</v>
      </c>
      <c r="AA178" s="247">
        <f t="shared" si="166"/>
        <v>517789</v>
      </c>
      <c r="AB178" s="258">
        <f t="shared" si="166"/>
        <v>625475</v>
      </c>
      <c r="AC178" s="259">
        <f t="shared" si="166"/>
        <v>6077105</v>
      </c>
      <c r="AD178" s="257">
        <f t="shared" si="166"/>
        <v>425057</v>
      </c>
      <c r="AE178" s="247">
        <f t="shared" si="166"/>
        <v>394514</v>
      </c>
      <c r="AF178" s="247">
        <f t="shared" si="166"/>
        <v>511467</v>
      </c>
      <c r="AG178" s="247">
        <f t="shared" si="166"/>
        <v>447701</v>
      </c>
      <c r="AH178" s="247">
        <f t="shared" si="166"/>
        <v>509390</v>
      </c>
      <c r="AI178" s="247">
        <f t="shared" si="166"/>
        <v>491126</v>
      </c>
      <c r="AJ178" s="247">
        <f t="shared" ref="AJ178:BB178" si="167">+AJ103+AJ106</f>
        <v>494546</v>
      </c>
      <c r="AK178" s="247">
        <f t="shared" si="167"/>
        <v>511544</v>
      </c>
      <c r="AL178" s="247">
        <f t="shared" si="167"/>
        <v>487094</v>
      </c>
      <c r="AM178" s="247">
        <f t="shared" si="167"/>
        <v>514006</v>
      </c>
      <c r="AN178" s="247">
        <f t="shared" si="167"/>
        <v>500719</v>
      </c>
      <c r="AO178" s="258">
        <f t="shared" si="167"/>
        <v>573947</v>
      </c>
      <c r="AP178" s="259">
        <f t="shared" si="167"/>
        <v>5861111</v>
      </c>
      <c r="AQ178" s="257">
        <f t="shared" si="167"/>
        <v>414064</v>
      </c>
      <c r="AR178" s="247">
        <f t="shared" si="167"/>
        <v>367403</v>
      </c>
      <c r="AS178" s="247">
        <f t="shared" si="167"/>
        <v>466322</v>
      </c>
      <c r="AT178" s="247">
        <f t="shared" si="167"/>
        <v>466469</v>
      </c>
      <c r="AU178" s="247">
        <f t="shared" si="167"/>
        <v>473237</v>
      </c>
      <c r="AV178" s="247">
        <f t="shared" si="167"/>
        <v>476118</v>
      </c>
      <c r="AW178" s="247">
        <f t="shared" si="167"/>
        <v>480451</v>
      </c>
      <c r="AX178" s="247">
        <f t="shared" si="167"/>
        <v>491209</v>
      </c>
      <c r="AY178" s="247">
        <f t="shared" si="167"/>
        <v>441915</v>
      </c>
      <c r="AZ178" s="247">
        <f t="shared" si="167"/>
        <v>512809</v>
      </c>
      <c r="BA178" s="247">
        <f t="shared" si="167"/>
        <v>479648</v>
      </c>
      <c r="BB178" s="247">
        <f t="shared" si="167"/>
        <v>531720</v>
      </c>
      <c r="BC178" s="259">
        <f t="shared" si="159"/>
        <v>5601365</v>
      </c>
      <c r="BD178" s="257">
        <f t="shared" ref="BD178:BI178" si="168">+BD103+BD106</f>
        <v>417009</v>
      </c>
      <c r="BE178" s="247">
        <f t="shared" si="168"/>
        <v>399925</v>
      </c>
      <c r="BF178" s="247">
        <f t="shared" si="168"/>
        <v>414305</v>
      </c>
      <c r="BG178" s="247">
        <f t="shared" si="168"/>
        <v>445358</v>
      </c>
      <c r="BH178" s="247">
        <f t="shared" si="168"/>
        <v>464200</v>
      </c>
      <c r="BI178" s="247">
        <f t="shared" si="168"/>
        <v>422116</v>
      </c>
      <c r="BJ178" s="247">
        <f t="shared" ref="BJ178:BK178" si="169">+BJ103+BJ106</f>
        <v>478905</v>
      </c>
      <c r="BK178" s="247">
        <f t="shared" si="169"/>
        <v>462658</v>
      </c>
      <c r="BL178" s="247">
        <f t="shared" ref="BL178:BM178" si="170">+BL103+BL106</f>
        <v>444985</v>
      </c>
      <c r="BM178" s="247">
        <f t="shared" si="170"/>
        <v>415283</v>
      </c>
      <c r="BN178" s="247">
        <f t="shared" ref="BN178:BO178" si="171">+BN103+BN106</f>
        <v>342236</v>
      </c>
      <c r="BO178" s="247">
        <f t="shared" si="171"/>
        <v>506933</v>
      </c>
      <c r="BP178" s="259">
        <f t="shared" ref="BP178" si="172">+BP103+BP106</f>
        <v>5213913</v>
      </c>
      <c r="BQ178" s="247">
        <f t="shared" ref="BQ178:BR178" si="173">+BQ103+BQ106</f>
        <v>390157</v>
      </c>
      <c r="BR178" s="247">
        <f t="shared" si="173"/>
        <v>344128</v>
      </c>
      <c r="BS178" s="148">
        <f t="shared" si="131"/>
        <v>781467</v>
      </c>
      <c r="BT178" s="20">
        <f t="shared" si="132"/>
        <v>816934</v>
      </c>
      <c r="BU178" s="52">
        <f t="shared" si="42"/>
        <v>734285</v>
      </c>
      <c r="BV178" s="130">
        <f t="shared" si="133"/>
        <v>-10.116973953832254</v>
      </c>
      <c r="BW178" s="66"/>
      <c r="BX178" s="66"/>
    </row>
    <row r="179" spans="1:76" ht="20.100000000000001" customHeight="1" x14ac:dyDescent="0.2">
      <c r="A179" s="63"/>
      <c r="B179" s="251"/>
      <c r="C179" s="252" t="s">
        <v>95</v>
      </c>
      <c r="D179" s="257">
        <f t="shared" ref="D179:AI179" si="174">+D121+D124</f>
        <v>4380008</v>
      </c>
      <c r="E179" s="247">
        <f t="shared" si="174"/>
        <v>3692391</v>
      </c>
      <c r="F179" s="247">
        <f t="shared" si="174"/>
        <v>8151396</v>
      </c>
      <c r="G179" s="247">
        <f t="shared" si="174"/>
        <v>4540872</v>
      </c>
      <c r="H179" s="247">
        <f t="shared" si="174"/>
        <v>4671379</v>
      </c>
      <c r="I179" s="247">
        <f t="shared" si="174"/>
        <v>4730260</v>
      </c>
      <c r="J179" s="247">
        <f t="shared" si="174"/>
        <v>4658560</v>
      </c>
      <c r="K179" s="247">
        <f t="shared" si="174"/>
        <v>4765155</v>
      </c>
      <c r="L179" s="247">
        <f t="shared" si="174"/>
        <v>4654532</v>
      </c>
      <c r="M179" s="247">
        <f t="shared" si="174"/>
        <v>4798870</v>
      </c>
      <c r="N179" s="247">
        <f t="shared" si="174"/>
        <v>4639583</v>
      </c>
      <c r="O179" s="258">
        <f t="shared" si="174"/>
        <v>5528529</v>
      </c>
      <c r="P179" s="259">
        <f t="shared" si="174"/>
        <v>59211535</v>
      </c>
      <c r="Q179" s="257">
        <f t="shared" si="174"/>
        <v>5020440</v>
      </c>
      <c r="R179" s="247">
        <f t="shared" si="174"/>
        <v>4447051</v>
      </c>
      <c r="S179" s="247">
        <f t="shared" si="174"/>
        <v>4510742</v>
      </c>
      <c r="T179" s="247">
        <f t="shared" si="174"/>
        <v>4651557</v>
      </c>
      <c r="U179" s="247">
        <f t="shared" si="174"/>
        <v>4847723</v>
      </c>
      <c r="V179" s="247">
        <f t="shared" si="174"/>
        <v>4993213</v>
      </c>
      <c r="W179" s="247">
        <f t="shared" si="174"/>
        <v>4987221</v>
      </c>
      <c r="X179" s="247">
        <f t="shared" si="174"/>
        <v>5032991</v>
      </c>
      <c r="Y179" s="247">
        <f t="shared" si="174"/>
        <v>5030903</v>
      </c>
      <c r="Z179" s="247">
        <f t="shared" si="174"/>
        <v>5093184</v>
      </c>
      <c r="AA179" s="247">
        <f t="shared" si="174"/>
        <v>5119076</v>
      </c>
      <c r="AB179" s="258">
        <f t="shared" si="174"/>
        <v>6353448.7699999996</v>
      </c>
      <c r="AC179" s="259">
        <f t="shared" si="174"/>
        <v>60087549.769999996</v>
      </c>
      <c r="AD179" s="257">
        <f t="shared" si="174"/>
        <v>5250626</v>
      </c>
      <c r="AE179" s="247">
        <f t="shared" si="174"/>
        <v>4733139</v>
      </c>
      <c r="AF179" s="247">
        <f t="shared" si="174"/>
        <v>5468809</v>
      </c>
      <c r="AG179" s="247">
        <f t="shared" si="174"/>
        <v>5301772</v>
      </c>
      <c r="AH179" s="247">
        <f t="shared" si="174"/>
        <v>5452082</v>
      </c>
      <c r="AI179" s="247">
        <f t="shared" si="174"/>
        <v>5588836</v>
      </c>
      <c r="AJ179" s="247">
        <f t="shared" ref="AJ179:BB179" si="175">+AJ121+AJ124</f>
        <v>5557649</v>
      </c>
      <c r="AK179" s="247">
        <f t="shared" si="175"/>
        <v>5459405</v>
      </c>
      <c r="AL179" s="247">
        <f t="shared" si="175"/>
        <v>6581207</v>
      </c>
      <c r="AM179" s="247">
        <f t="shared" si="175"/>
        <v>5606743</v>
      </c>
      <c r="AN179" s="247">
        <f t="shared" si="175"/>
        <v>5860417</v>
      </c>
      <c r="AO179" s="258">
        <f t="shared" si="175"/>
        <v>6436668</v>
      </c>
      <c r="AP179" s="259">
        <f t="shared" si="175"/>
        <v>67297353</v>
      </c>
      <c r="AQ179" s="257">
        <f t="shared" si="175"/>
        <v>6285000</v>
      </c>
      <c r="AR179" s="247">
        <f t="shared" si="175"/>
        <v>5308007</v>
      </c>
      <c r="AS179" s="247">
        <f t="shared" si="175"/>
        <v>5078877</v>
      </c>
      <c r="AT179" s="247">
        <f t="shared" si="175"/>
        <v>6053653.8099999996</v>
      </c>
      <c r="AU179" s="247">
        <f t="shared" si="175"/>
        <v>6310958</v>
      </c>
      <c r="AV179" s="247">
        <f t="shared" si="175"/>
        <v>6341781</v>
      </c>
      <c r="AW179" s="247">
        <f t="shared" si="175"/>
        <v>6389645</v>
      </c>
      <c r="AX179" s="247">
        <f t="shared" si="175"/>
        <v>6635394</v>
      </c>
      <c r="AY179" s="247">
        <f t="shared" si="175"/>
        <v>6591145</v>
      </c>
      <c r="AZ179" s="247">
        <f t="shared" si="175"/>
        <v>6809176</v>
      </c>
      <c r="BA179" s="247">
        <f t="shared" si="175"/>
        <v>6865896</v>
      </c>
      <c r="BB179" s="247">
        <f t="shared" si="175"/>
        <v>7872457</v>
      </c>
      <c r="BC179" s="259">
        <f t="shared" si="159"/>
        <v>76541989.810000002</v>
      </c>
      <c r="BD179" s="257">
        <f t="shared" ref="BD179:BI179" si="176">+BD121+BD124</f>
        <v>7161657</v>
      </c>
      <c r="BE179" s="247">
        <f t="shared" si="176"/>
        <v>6816141</v>
      </c>
      <c r="BF179" s="247">
        <f t="shared" si="176"/>
        <v>7047415</v>
      </c>
      <c r="BG179" s="247">
        <f t="shared" si="176"/>
        <v>7131221</v>
      </c>
      <c r="BH179" s="247">
        <f t="shared" si="176"/>
        <v>7535465</v>
      </c>
      <c r="BI179" s="247">
        <f t="shared" si="176"/>
        <v>7515473</v>
      </c>
      <c r="BJ179" s="247">
        <f t="shared" ref="BJ179:BK179" si="177">+BJ121+BJ124</f>
        <v>7716460</v>
      </c>
      <c r="BK179" s="247">
        <f t="shared" si="177"/>
        <v>8033700</v>
      </c>
      <c r="BL179" s="247">
        <f t="shared" ref="BL179:BM179" si="178">+BL121+BL124</f>
        <v>8067644</v>
      </c>
      <c r="BM179" s="247">
        <f t="shared" si="178"/>
        <v>7713621</v>
      </c>
      <c r="BN179" s="247">
        <f t="shared" ref="BN179:BO179" si="179">+BN121+BN124</f>
        <v>6512198</v>
      </c>
      <c r="BO179" s="247">
        <f t="shared" si="179"/>
        <v>9291138</v>
      </c>
      <c r="BP179" s="259">
        <f t="shared" ref="BP179" si="180">+BP121+BP124</f>
        <v>90542133</v>
      </c>
      <c r="BQ179" s="247">
        <f t="shared" ref="BQ179:BR179" si="181">+BQ121+BQ124</f>
        <v>8457419</v>
      </c>
      <c r="BR179" s="247">
        <f t="shared" si="181"/>
        <v>8124272</v>
      </c>
      <c r="BS179" s="148">
        <f t="shared" si="131"/>
        <v>11593007</v>
      </c>
      <c r="BT179" s="20">
        <f t="shared" si="132"/>
        <v>13977798</v>
      </c>
      <c r="BU179" s="52">
        <f t="shared" si="42"/>
        <v>16581691</v>
      </c>
      <c r="BV179" s="130">
        <f t="shared" si="133"/>
        <v>18.628778295408189</v>
      </c>
      <c r="BW179" s="66"/>
      <c r="BX179" s="66"/>
    </row>
    <row r="180" spans="1:76" ht="20.100000000000001" customHeight="1" x14ac:dyDescent="0.2">
      <c r="A180" s="63"/>
      <c r="B180" s="251"/>
      <c r="C180" s="252" t="s">
        <v>96</v>
      </c>
      <c r="D180" s="257">
        <f t="shared" ref="D180:AI180" si="182">+D145</f>
        <v>258997</v>
      </c>
      <c r="E180" s="247">
        <f t="shared" si="182"/>
        <v>209406</v>
      </c>
      <c r="F180" s="247">
        <f t="shared" si="182"/>
        <v>683304</v>
      </c>
      <c r="G180" s="247">
        <f t="shared" si="182"/>
        <v>1767071</v>
      </c>
      <c r="H180" s="247">
        <f t="shared" si="182"/>
        <v>1658794</v>
      </c>
      <c r="I180" s="247">
        <f t="shared" si="182"/>
        <v>1603651</v>
      </c>
      <c r="J180" s="247">
        <f t="shared" si="182"/>
        <v>1866108</v>
      </c>
      <c r="K180" s="247">
        <f t="shared" si="182"/>
        <v>2177083</v>
      </c>
      <c r="L180" s="247">
        <f t="shared" si="182"/>
        <v>2138084</v>
      </c>
      <c r="M180" s="247">
        <f t="shared" si="182"/>
        <v>2681313</v>
      </c>
      <c r="N180" s="247">
        <f t="shared" si="182"/>
        <v>3686374</v>
      </c>
      <c r="O180" s="258">
        <f t="shared" si="182"/>
        <v>4107290</v>
      </c>
      <c r="P180" s="259">
        <f t="shared" si="182"/>
        <v>22837475</v>
      </c>
      <c r="Q180" s="257">
        <f t="shared" si="182"/>
        <v>3729057</v>
      </c>
      <c r="R180" s="247">
        <f t="shared" si="182"/>
        <v>3770510</v>
      </c>
      <c r="S180" s="247">
        <f t="shared" si="182"/>
        <v>4600379</v>
      </c>
      <c r="T180" s="247">
        <f t="shared" si="182"/>
        <v>4648491</v>
      </c>
      <c r="U180" s="247">
        <f t="shared" si="182"/>
        <v>4721078</v>
      </c>
      <c r="V180" s="247">
        <f t="shared" si="182"/>
        <v>4583906</v>
      </c>
      <c r="W180" s="247">
        <f t="shared" si="182"/>
        <v>4808822</v>
      </c>
      <c r="X180" s="247">
        <f t="shared" si="182"/>
        <v>5294213</v>
      </c>
      <c r="Y180" s="247">
        <f t="shared" si="182"/>
        <v>5182542</v>
      </c>
      <c r="Z180" s="247">
        <f t="shared" si="182"/>
        <v>5520288</v>
      </c>
      <c r="AA180" s="247">
        <f t="shared" si="182"/>
        <v>5385293</v>
      </c>
      <c r="AB180" s="258">
        <f t="shared" si="182"/>
        <v>5392699</v>
      </c>
      <c r="AC180" s="259">
        <f t="shared" si="182"/>
        <v>57637278</v>
      </c>
      <c r="AD180" s="257">
        <f t="shared" si="182"/>
        <v>5139263</v>
      </c>
      <c r="AE180" s="247">
        <f t="shared" si="182"/>
        <v>4987091</v>
      </c>
      <c r="AF180" s="247">
        <f t="shared" si="182"/>
        <v>5695814</v>
      </c>
      <c r="AG180" s="247">
        <f t="shared" si="182"/>
        <v>5372405</v>
      </c>
      <c r="AH180" s="247">
        <f t="shared" si="182"/>
        <v>5765818</v>
      </c>
      <c r="AI180" s="247">
        <f t="shared" si="182"/>
        <v>5715085</v>
      </c>
      <c r="AJ180" s="247">
        <f t="shared" ref="AJ180:BB180" si="183">+AJ145</f>
        <v>5650900</v>
      </c>
      <c r="AK180" s="247">
        <f t="shared" si="183"/>
        <v>6004642</v>
      </c>
      <c r="AL180" s="247">
        <f t="shared" si="183"/>
        <v>6136100</v>
      </c>
      <c r="AM180" s="247">
        <f t="shared" si="183"/>
        <v>6495770</v>
      </c>
      <c r="AN180" s="247">
        <f t="shared" si="183"/>
        <v>6360460</v>
      </c>
      <c r="AO180" s="258">
        <f t="shared" si="183"/>
        <v>5863759</v>
      </c>
      <c r="AP180" s="259">
        <f t="shared" si="183"/>
        <v>69187107</v>
      </c>
      <c r="AQ180" s="257">
        <f t="shared" si="183"/>
        <v>5279884</v>
      </c>
      <c r="AR180" s="247">
        <f t="shared" si="183"/>
        <v>5034539</v>
      </c>
      <c r="AS180" s="247">
        <f t="shared" si="183"/>
        <v>6275368</v>
      </c>
      <c r="AT180" s="247">
        <f t="shared" si="183"/>
        <v>5691624</v>
      </c>
      <c r="AU180" s="247">
        <f t="shared" si="183"/>
        <v>6242935</v>
      </c>
      <c r="AV180" s="247">
        <f t="shared" si="183"/>
        <v>6021612</v>
      </c>
      <c r="AW180" s="247">
        <f t="shared" si="183"/>
        <v>6218068</v>
      </c>
      <c r="AX180" s="247">
        <f t="shared" si="183"/>
        <v>6509795</v>
      </c>
      <c r="AY180" s="247">
        <f t="shared" si="183"/>
        <v>6335104</v>
      </c>
      <c r="AZ180" s="247">
        <f t="shared" si="183"/>
        <v>6515418</v>
      </c>
      <c r="BA180" s="247">
        <f t="shared" si="183"/>
        <v>5973473</v>
      </c>
      <c r="BB180" s="247">
        <f t="shared" si="183"/>
        <v>5667672</v>
      </c>
      <c r="BC180" s="259">
        <f t="shared" si="159"/>
        <v>71765492</v>
      </c>
      <c r="BD180" s="257">
        <f t="shared" ref="BD180:BI180" si="184">+BD145</f>
        <v>5340766</v>
      </c>
      <c r="BE180" s="247">
        <f t="shared" si="184"/>
        <v>4898246</v>
      </c>
      <c r="BF180" s="247">
        <f t="shared" si="184"/>
        <v>5392449</v>
      </c>
      <c r="BG180" s="247">
        <f t="shared" si="184"/>
        <v>5254972</v>
      </c>
      <c r="BH180" s="247">
        <f t="shared" si="184"/>
        <v>5218438</v>
      </c>
      <c r="BI180" s="247">
        <f t="shared" si="184"/>
        <v>4935481</v>
      </c>
      <c r="BJ180" s="247">
        <f t="shared" ref="BJ180:BK180" si="185">+BJ145</f>
        <v>4868897</v>
      </c>
      <c r="BK180" s="247">
        <f t="shared" si="185"/>
        <v>5011914</v>
      </c>
      <c r="BL180" s="247">
        <f t="shared" ref="BL180:BM180" si="186">+BL145</f>
        <v>4854370</v>
      </c>
      <c r="BM180" s="247">
        <f t="shared" si="186"/>
        <v>4900320</v>
      </c>
      <c r="BN180" s="247">
        <f t="shared" ref="BN180:BO180" si="187">+BN145</f>
        <v>4615842</v>
      </c>
      <c r="BO180" s="247">
        <f t="shared" si="187"/>
        <v>4934493</v>
      </c>
      <c r="BP180" s="259">
        <f t="shared" ref="BP180" si="188">+BP145</f>
        <v>60226188</v>
      </c>
      <c r="BQ180" s="247">
        <f t="shared" ref="BQ180:BR180" si="189">+BQ145</f>
        <v>4525131</v>
      </c>
      <c r="BR180" s="247">
        <f t="shared" si="189"/>
        <v>4611824</v>
      </c>
      <c r="BS180" s="148">
        <f t="shared" si="131"/>
        <v>10314423</v>
      </c>
      <c r="BT180" s="20">
        <f t="shared" si="132"/>
        <v>10239012</v>
      </c>
      <c r="BU180" s="52">
        <f t="shared" si="42"/>
        <v>9136955</v>
      </c>
      <c r="BV180" s="130">
        <f t="shared" si="133"/>
        <v>-10.763313882237856</v>
      </c>
      <c r="BW180" s="66"/>
      <c r="BX180" s="66"/>
    </row>
    <row r="181" spans="1:76" ht="20.100000000000001" customHeight="1" thickBot="1" x14ac:dyDescent="0.3">
      <c r="A181" s="63"/>
      <c r="B181" s="251" t="s">
        <v>62</v>
      </c>
      <c r="C181" s="252"/>
      <c r="D181" s="260">
        <f t="shared" ref="D181:AI181" si="190">+D158</f>
        <v>284</v>
      </c>
      <c r="E181" s="248">
        <f t="shared" si="190"/>
        <v>259</v>
      </c>
      <c r="F181" s="248">
        <f t="shared" si="190"/>
        <v>330</v>
      </c>
      <c r="G181" s="248">
        <f t="shared" si="190"/>
        <v>324</v>
      </c>
      <c r="H181" s="248">
        <f t="shared" si="190"/>
        <v>287</v>
      </c>
      <c r="I181" s="248">
        <f t="shared" si="190"/>
        <v>345</v>
      </c>
      <c r="J181" s="248">
        <f t="shared" si="190"/>
        <v>334</v>
      </c>
      <c r="K181" s="248">
        <f t="shared" si="190"/>
        <v>311</v>
      </c>
      <c r="L181" s="248">
        <f t="shared" si="190"/>
        <v>334</v>
      </c>
      <c r="M181" s="248">
        <f t="shared" si="190"/>
        <v>380</v>
      </c>
      <c r="N181" s="248">
        <f t="shared" si="190"/>
        <v>326</v>
      </c>
      <c r="O181" s="261">
        <f t="shared" si="190"/>
        <v>327</v>
      </c>
      <c r="P181" s="262">
        <f t="shared" si="190"/>
        <v>3841</v>
      </c>
      <c r="Q181" s="260">
        <f t="shared" si="190"/>
        <v>313</v>
      </c>
      <c r="R181" s="248">
        <f t="shared" si="190"/>
        <v>268</v>
      </c>
      <c r="S181" s="248">
        <f t="shared" si="190"/>
        <v>369</v>
      </c>
      <c r="T181" s="248">
        <f t="shared" si="190"/>
        <v>371</v>
      </c>
      <c r="U181" s="248">
        <f t="shared" si="190"/>
        <v>354</v>
      </c>
      <c r="V181" s="248">
        <f t="shared" si="190"/>
        <v>388</v>
      </c>
      <c r="W181" s="248">
        <f t="shared" si="190"/>
        <v>341</v>
      </c>
      <c r="X181" s="248">
        <f t="shared" si="190"/>
        <v>368</v>
      </c>
      <c r="Y181" s="248">
        <f t="shared" si="190"/>
        <v>358</v>
      </c>
      <c r="Z181" s="248">
        <f t="shared" si="190"/>
        <v>322</v>
      </c>
      <c r="AA181" s="248">
        <f t="shared" si="190"/>
        <v>304</v>
      </c>
      <c r="AB181" s="261">
        <f t="shared" si="190"/>
        <v>315</v>
      </c>
      <c r="AC181" s="262">
        <f t="shared" si="190"/>
        <v>4071</v>
      </c>
      <c r="AD181" s="260">
        <f t="shared" si="190"/>
        <v>337</v>
      </c>
      <c r="AE181" s="248">
        <f t="shared" si="190"/>
        <v>283</v>
      </c>
      <c r="AF181" s="248">
        <f t="shared" si="190"/>
        <v>353</v>
      </c>
      <c r="AG181" s="248">
        <f t="shared" si="190"/>
        <v>293</v>
      </c>
      <c r="AH181" s="248">
        <f t="shared" si="190"/>
        <v>354</v>
      </c>
      <c r="AI181" s="248">
        <f t="shared" si="190"/>
        <v>295</v>
      </c>
      <c r="AJ181" s="248">
        <f t="shared" ref="AJ181:BB181" si="191">+AJ158</f>
        <v>323</v>
      </c>
      <c r="AK181" s="248">
        <f t="shared" si="191"/>
        <v>300</v>
      </c>
      <c r="AL181" s="248">
        <f t="shared" si="191"/>
        <v>292</v>
      </c>
      <c r="AM181" s="248">
        <f t="shared" si="191"/>
        <v>347</v>
      </c>
      <c r="AN181" s="248">
        <f t="shared" si="191"/>
        <v>325</v>
      </c>
      <c r="AO181" s="261">
        <f t="shared" si="191"/>
        <v>352</v>
      </c>
      <c r="AP181" s="262">
        <f t="shared" si="191"/>
        <v>3854</v>
      </c>
      <c r="AQ181" s="260">
        <f t="shared" si="191"/>
        <v>319</v>
      </c>
      <c r="AR181" s="248">
        <f t="shared" si="191"/>
        <v>274</v>
      </c>
      <c r="AS181" s="248">
        <f t="shared" si="191"/>
        <v>296</v>
      </c>
      <c r="AT181" s="248">
        <f t="shared" si="191"/>
        <v>287</v>
      </c>
      <c r="AU181" s="248">
        <f t="shared" si="191"/>
        <v>308</v>
      </c>
      <c r="AV181" s="248">
        <f t="shared" si="191"/>
        <v>285</v>
      </c>
      <c r="AW181" s="248">
        <f t="shared" si="191"/>
        <v>324</v>
      </c>
      <c r="AX181" s="248">
        <f t="shared" si="191"/>
        <v>319</v>
      </c>
      <c r="AY181" s="248">
        <f t="shared" si="191"/>
        <v>287</v>
      </c>
      <c r="AZ181" s="248">
        <f t="shared" si="191"/>
        <v>381</v>
      </c>
      <c r="BA181" s="248">
        <f t="shared" si="191"/>
        <v>328</v>
      </c>
      <c r="BB181" s="248">
        <f t="shared" si="191"/>
        <v>340</v>
      </c>
      <c r="BC181" s="262">
        <f t="shared" si="159"/>
        <v>3748</v>
      </c>
      <c r="BD181" s="260">
        <f t="shared" ref="BD181:BI181" si="192">+BD158</f>
        <v>353</v>
      </c>
      <c r="BE181" s="248">
        <f t="shared" si="192"/>
        <v>336</v>
      </c>
      <c r="BF181" s="248">
        <f t="shared" si="192"/>
        <v>330</v>
      </c>
      <c r="BG181" s="248">
        <f t="shared" si="192"/>
        <v>345</v>
      </c>
      <c r="BH181" s="248">
        <f t="shared" si="192"/>
        <v>337</v>
      </c>
      <c r="BI181" s="248">
        <f t="shared" si="192"/>
        <v>279</v>
      </c>
      <c r="BJ181" s="248">
        <f t="shared" ref="BJ181:BK181" si="193">+BJ158</f>
        <v>340</v>
      </c>
      <c r="BK181" s="248">
        <f t="shared" si="193"/>
        <v>341</v>
      </c>
      <c r="BL181" s="248">
        <f t="shared" ref="BL181:BM181" si="194">+BL158</f>
        <v>355</v>
      </c>
      <c r="BM181" s="248">
        <f t="shared" si="194"/>
        <v>390</v>
      </c>
      <c r="BN181" s="248">
        <f t="shared" ref="BN181:BO181" si="195">+BN158</f>
        <v>341</v>
      </c>
      <c r="BO181" s="248">
        <f t="shared" si="195"/>
        <v>366</v>
      </c>
      <c r="BP181" s="262">
        <f t="shared" ref="BP181" si="196">+BP158</f>
        <v>4113</v>
      </c>
      <c r="BQ181" s="248">
        <f t="shared" ref="BQ181:BR181" si="197">+BQ158</f>
        <v>327</v>
      </c>
      <c r="BR181" s="248">
        <f t="shared" si="197"/>
        <v>265</v>
      </c>
      <c r="BS181" s="237">
        <f t="shared" si="131"/>
        <v>593</v>
      </c>
      <c r="BT181" s="149">
        <f t="shared" si="132"/>
        <v>689</v>
      </c>
      <c r="BU181" s="142">
        <f t="shared" si="42"/>
        <v>592</v>
      </c>
      <c r="BV181" s="130">
        <f t="shared" si="133"/>
        <v>-14.078374455732945</v>
      </c>
      <c r="BW181" s="66"/>
      <c r="BX181" s="66"/>
    </row>
    <row r="182" spans="1:76" ht="20.100000000000001" customHeight="1" thickBot="1" x14ac:dyDescent="0.3">
      <c r="A182" s="63"/>
      <c r="B182" s="268" t="s">
        <v>98</v>
      </c>
      <c r="C182" s="269"/>
      <c r="D182" s="263">
        <f>+D174+D176+D181</f>
        <v>5630059</v>
      </c>
      <c r="E182" s="264">
        <f t="shared" ref="E182:AR182" si="198">+E174+E176+E181</f>
        <v>4828764</v>
      </c>
      <c r="F182" s="264">
        <f t="shared" si="198"/>
        <v>9955292</v>
      </c>
      <c r="G182" s="264">
        <f t="shared" si="198"/>
        <v>7414095</v>
      </c>
      <c r="H182" s="264">
        <f t="shared" si="198"/>
        <v>7466169</v>
      </c>
      <c r="I182" s="264">
        <f t="shared" si="198"/>
        <v>7485176</v>
      </c>
      <c r="J182" s="264">
        <f t="shared" si="198"/>
        <v>7691993</v>
      </c>
      <c r="K182" s="264">
        <f t="shared" si="198"/>
        <v>8098635</v>
      </c>
      <c r="L182" s="264">
        <f t="shared" si="198"/>
        <v>8021607</v>
      </c>
      <c r="M182" s="264">
        <f t="shared" si="198"/>
        <v>8794776</v>
      </c>
      <c r="N182" s="264">
        <f t="shared" si="198"/>
        <v>9537603</v>
      </c>
      <c r="O182" s="265">
        <f t="shared" si="198"/>
        <v>11240856</v>
      </c>
      <c r="P182" s="266">
        <f t="shared" si="198"/>
        <v>96165025</v>
      </c>
      <c r="Q182" s="263">
        <f t="shared" si="198"/>
        <v>9883917</v>
      </c>
      <c r="R182" s="264">
        <f t="shared" si="198"/>
        <v>9329307</v>
      </c>
      <c r="S182" s="264">
        <f t="shared" si="198"/>
        <v>10404591</v>
      </c>
      <c r="T182" s="264">
        <f t="shared" si="198"/>
        <v>10606000</v>
      </c>
      <c r="U182" s="264">
        <f t="shared" si="198"/>
        <v>10899759</v>
      </c>
      <c r="V182" s="264">
        <f t="shared" si="198"/>
        <v>10981611</v>
      </c>
      <c r="W182" s="264">
        <f t="shared" si="198"/>
        <v>11208686</v>
      </c>
      <c r="X182" s="264">
        <f t="shared" si="198"/>
        <v>11780522</v>
      </c>
      <c r="Y182" s="264">
        <f t="shared" si="198"/>
        <v>11681364</v>
      </c>
      <c r="Z182" s="264">
        <f t="shared" si="198"/>
        <v>12083093</v>
      </c>
      <c r="AA182" s="264">
        <f t="shared" si="198"/>
        <v>11987636</v>
      </c>
      <c r="AB182" s="265">
        <f t="shared" si="198"/>
        <v>13584082.77</v>
      </c>
      <c r="AC182" s="266">
        <f t="shared" si="198"/>
        <v>134430568.76999998</v>
      </c>
      <c r="AD182" s="263">
        <f t="shared" si="198"/>
        <v>11790138</v>
      </c>
      <c r="AE182" s="264">
        <f t="shared" si="198"/>
        <v>11090499</v>
      </c>
      <c r="AF182" s="264">
        <f t="shared" si="198"/>
        <v>12822490</v>
      </c>
      <c r="AG182" s="264">
        <f t="shared" si="198"/>
        <v>12246289</v>
      </c>
      <c r="AH182" s="264">
        <f t="shared" si="198"/>
        <v>12993400</v>
      </c>
      <c r="AI182" s="264">
        <f t="shared" si="198"/>
        <v>13096204</v>
      </c>
      <c r="AJ182" s="264">
        <f t="shared" si="198"/>
        <v>13048483</v>
      </c>
      <c r="AK182" s="264">
        <f t="shared" si="198"/>
        <v>13531380</v>
      </c>
      <c r="AL182" s="264">
        <f t="shared" si="198"/>
        <v>14578804</v>
      </c>
      <c r="AM182" s="264">
        <f t="shared" si="198"/>
        <v>14060175</v>
      </c>
      <c r="AN182" s="264">
        <f t="shared" si="198"/>
        <v>14187395</v>
      </c>
      <c r="AO182" s="265">
        <f t="shared" si="198"/>
        <v>14592268</v>
      </c>
      <c r="AP182" s="266">
        <f t="shared" si="198"/>
        <v>158037525</v>
      </c>
      <c r="AQ182" s="263">
        <f t="shared" si="198"/>
        <v>13441968</v>
      </c>
      <c r="AR182" s="264">
        <f t="shared" si="198"/>
        <v>12112692</v>
      </c>
      <c r="AS182" s="264">
        <f t="shared" ref="AS182:AT182" si="199">+AS174+AS176+AS181</f>
        <v>13598258</v>
      </c>
      <c r="AT182" s="264">
        <f t="shared" si="199"/>
        <v>13863073.809999999</v>
      </c>
      <c r="AU182" s="264">
        <f t="shared" ref="AU182:AV182" si="200">+AU174+AU176+AU181</f>
        <v>14785202</v>
      </c>
      <c r="AV182" s="264">
        <f t="shared" si="200"/>
        <v>14601468</v>
      </c>
      <c r="AW182" s="264">
        <f t="shared" ref="AW182:AX182" si="201">+AW174+AW176+AW181</f>
        <v>14895424</v>
      </c>
      <c r="AX182" s="264">
        <f t="shared" si="201"/>
        <v>15523688</v>
      </c>
      <c r="AY182" s="264">
        <f t="shared" ref="AY182:AZ182" si="202">+AY174+AY176+AY181</f>
        <v>15218975</v>
      </c>
      <c r="AZ182" s="264">
        <f t="shared" si="202"/>
        <v>15903227</v>
      </c>
      <c r="BA182" s="264">
        <f t="shared" ref="BA182:BD182" si="203">+BA174+BA176+BA181</f>
        <v>15394325</v>
      </c>
      <c r="BB182" s="264">
        <f t="shared" si="203"/>
        <v>16501575</v>
      </c>
      <c r="BC182" s="266">
        <f t="shared" si="203"/>
        <v>175839875.81</v>
      </c>
      <c r="BD182" s="263">
        <f t="shared" si="203"/>
        <v>15019144</v>
      </c>
      <c r="BE182" s="264">
        <f t="shared" ref="BE182:BF182" si="204">+BE174+BE176+BE181</f>
        <v>14277313</v>
      </c>
      <c r="BF182" s="264">
        <f t="shared" si="204"/>
        <v>15176199</v>
      </c>
      <c r="BG182" s="264">
        <f t="shared" ref="BG182:BH182" si="205">+BG174+BG176+BG181</f>
        <v>15269584</v>
      </c>
      <c r="BH182" s="264">
        <f t="shared" si="205"/>
        <v>15878735</v>
      </c>
      <c r="BI182" s="264">
        <f t="shared" ref="BI182" si="206">+BI174+BI176+BI181</f>
        <v>15433361</v>
      </c>
      <c r="BJ182" s="264">
        <f t="shared" ref="BJ182:BK182" si="207">+BJ174+BJ176+BJ181</f>
        <v>15858120</v>
      </c>
      <c r="BK182" s="264">
        <f t="shared" si="207"/>
        <v>16403017</v>
      </c>
      <c r="BL182" s="264">
        <f t="shared" ref="BL182:BM182" si="208">+BL174+BL176+BL181</f>
        <v>16254178</v>
      </c>
      <c r="BM182" s="264">
        <f t="shared" si="208"/>
        <v>15890788</v>
      </c>
      <c r="BN182" s="264">
        <f t="shared" ref="BN182:BO182" si="209">+BN174+BN176+BN181</f>
        <v>14173276</v>
      </c>
      <c r="BO182" s="264">
        <f t="shared" si="209"/>
        <v>18326269</v>
      </c>
      <c r="BP182" s="266">
        <f t="shared" ref="BP182" si="210">+BP174+BP176+BP181</f>
        <v>187959984</v>
      </c>
      <c r="BQ182" s="264">
        <f t="shared" ref="BQ182:BR182" si="211">+BQ174+BQ176+BQ181</f>
        <v>16557081</v>
      </c>
      <c r="BR182" s="264">
        <f t="shared" si="211"/>
        <v>16264810</v>
      </c>
      <c r="BS182" s="181">
        <f t="shared" si="131"/>
        <v>25554660</v>
      </c>
      <c r="BT182" s="120">
        <f t="shared" si="132"/>
        <v>29296457</v>
      </c>
      <c r="BU182" s="121">
        <f t="shared" si="42"/>
        <v>32821891</v>
      </c>
      <c r="BV182" s="173">
        <f t="shared" si="133"/>
        <v>12.033653079619832</v>
      </c>
      <c r="BW182" s="66"/>
      <c r="BX182" s="66"/>
    </row>
    <row r="183" spans="1:76" ht="20.100000000000001" customHeight="1" x14ac:dyDescent="0.25">
      <c r="A183" s="63"/>
      <c r="BD183" s="247"/>
      <c r="BE183" s="247"/>
      <c r="BF183" s="247"/>
      <c r="BG183" s="247"/>
      <c r="BH183" s="247"/>
      <c r="BI183" s="247"/>
      <c r="BJ183" s="247"/>
      <c r="BK183" s="247"/>
      <c r="BL183" s="247"/>
      <c r="BM183" s="247"/>
      <c r="BN183" s="247"/>
      <c r="BO183" s="247"/>
      <c r="BP183" s="247"/>
      <c r="BQ183" s="247"/>
      <c r="BR183" s="247"/>
      <c r="BW183" s="66"/>
      <c r="BX183" s="66"/>
    </row>
    <row r="184" spans="1:76" ht="20.100000000000001" customHeight="1" x14ac:dyDescent="0.25">
      <c r="A184" s="63"/>
      <c r="BW184" s="66"/>
      <c r="BX184" s="66"/>
    </row>
    <row r="185" spans="1:76" ht="20.100000000000001" customHeight="1" x14ac:dyDescent="0.25">
      <c r="BG185" s="313"/>
      <c r="BH185" s="313"/>
      <c r="BI185" s="313"/>
      <c r="BJ185" s="314"/>
      <c r="BK185" s="314"/>
      <c r="BL185" s="314"/>
      <c r="BM185" s="314"/>
      <c r="BN185" s="314"/>
      <c r="BO185" s="314"/>
      <c r="BP185" s="314"/>
      <c r="BQ185" s="314"/>
      <c r="BR185" s="314"/>
    </row>
    <row r="186" spans="1:76" ht="20.100000000000001" customHeight="1" x14ac:dyDescent="0.25">
      <c r="BG186" s="210"/>
      <c r="BH186" s="210"/>
      <c r="BI186" s="210"/>
      <c r="BJ186" s="311"/>
      <c r="BK186" s="311"/>
      <c r="BL186" s="311"/>
      <c r="BM186" s="311"/>
      <c r="BN186" s="311"/>
      <c r="BO186" s="311"/>
      <c r="BP186" s="311"/>
      <c r="BQ186" s="311"/>
      <c r="BR186" s="311"/>
    </row>
    <row r="187" spans="1:76" ht="20.100000000000001" customHeight="1" x14ac:dyDescent="0.25">
      <c r="BG187" s="210"/>
      <c r="BH187" s="210"/>
      <c r="BI187" s="210"/>
      <c r="BJ187" s="311"/>
      <c r="BK187" s="311"/>
      <c r="BL187" s="311"/>
      <c r="BM187" s="311"/>
      <c r="BN187" s="311"/>
      <c r="BO187" s="311"/>
      <c r="BP187" s="311"/>
      <c r="BQ187" s="311"/>
      <c r="BR187" s="311"/>
    </row>
    <row r="188" spans="1:76" ht="20.100000000000001" customHeight="1" x14ac:dyDescent="0.25">
      <c r="BG188" s="313"/>
      <c r="BH188" s="313"/>
      <c r="BI188" s="313"/>
      <c r="BJ188" s="315"/>
      <c r="BK188" s="315"/>
      <c r="BL188" s="315"/>
      <c r="BM188" s="315"/>
      <c r="BN188" s="315"/>
      <c r="BO188" s="315"/>
      <c r="BP188" s="315"/>
      <c r="BQ188" s="315"/>
      <c r="BR188" s="315"/>
    </row>
    <row r="189" spans="1:76" ht="20.100000000000001" customHeight="1" x14ac:dyDescent="0.25">
      <c r="BJ189" s="312"/>
      <c r="BK189" s="312"/>
      <c r="BL189" s="312"/>
      <c r="BM189" s="312"/>
      <c r="BN189" s="312"/>
      <c r="BO189" s="312"/>
      <c r="BP189" s="312"/>
      <c r="BQ189" s="312"/>
      <c r="BR189" s="312"/>
    </row>
    <row r="190" spans="1:76" ht="20.100000000000001" customHeight="1" x14ac:dyDescent="0.25">
      <c r="BG190" s="313"/>
      <c r="BH190" s="313"/>
      <c r="BI190" s="313"/>
      <c r="BJ190" s="314"/>
      <c r="BK190" s="314"/>
      <c r="BL190" s="314"/>
      <c r="BM190" s="314"/>
      <c r="BN190" s="314"/>
      <c r="BO190" s="314"/>
      <c r="BP190" s="314"/>
      <c r="BQ190" s="314"/>
      <c r="BR190" s="314"/>
    </row>
    <row r="191" spans="1:76" ht="20.100000000000001" customHeight="1" x14ac:dyDescent="0.25">
      <c r="BG191" s="210"/>
      <c r="BH191" s="210"/>
      <c r="BI191" s="210"/>
      <c r="BJ191" s="311"/>
      <c r="BK191" s="311"/>
      <c r="BL191" s="311"/>
      <c r="BM191" s="311"/>
      <c r="BN191" s="311"/>
      <c r="BO191" s="311"/>
      <c r="BP191" s="311"/>
      <c r="BQ191" s="311"/>
      <c r="BR191" s="311"/>
    </row>
    <row r="192" spans="1:76" ht="20.100000000000001" customHeight="1" x14ac:dyDescent="0.25">
      <c r="BG192" s="210"/>
      <c r="BH192" s="210"/>
      <c r="BI192" s="210"/>
      <c r="BJ192" s="311"/>
      <c r="BK192" s="311"/>
      <c r="BL192" s="311"/>
      <c r="BM192" s="311"/>
      <c r="BN192" s="311"/>
      <c r="BO192" s="311"/>
      <c r="BP192" s="311"/>
      <c r="BQ192" s="311"/>
      <c r="BR192" s="311"/>
    </row>
    <row r="193" spans="59:70" ht="20.100000000000001" customHeight="1" x14ac:dyDescent="0.25">
      <c r="BG193" s="313"/>
      <c r="BH193" s="313"/>
      <c r="BI193" s="313"/>
      <c r="BJ193" s="315"/>
      <c r="BK193" s="315"/>
      <c r="BL193" s="315"/>
      <c r="BM193" s="315"/>
      <c r="BN193" s="315"/>
      <c r="BO193" s="315"/>
      <c r="BP193" s="315"/>
      <c r="BQ193" s="315"/>
      <c r="BR193" s="315"/>
    </row>
  </sheetData>
  <mergeCells count="41">
    <mergeCell ref="B149:C149"/>
    <mergeCell ref="B146:C146"/>
    <mergeCell ref="B138:C138"/>
    <mergeCell ref="B113:C113"/>
    <mergeCell ref="B115:C115"/>
    <mergeCell ref="B122:C122"/>
    <mergeCell ref="B136:C136"/>
    <mergeCell ref="B118:C118"/>
    <mergeCell ref="B120:C120"/>
    <mergeCell ref="B125:C125"/>
    <mergeCell ref="B95:C95"/>
    <mergeCell ref="B69:C69"/>
    <mergeCell ref="B140:C140"/>
    <mergeCell ref="B142:C142"/>
    <mergeCell ref="B144:C144"/>
    <mergeCell ref="B74:C74"/>
    <mergeCell ref="B76:C76"/>
    <mergeCell ref="B84:C84"/>
    <mergeCell ref="B86:C86"/>
    <mergeCell ref="B79:C79"/>
    <mergeCell ref="B81:C81"/>
    <mergeCell ref="B83:C83"/>
    <mergeCell ref="B100:C100"/>
    <mergeCell ref="B102:C102"/>
    <mergeCell ref="B97:C97"/>
    <mergeCell ref="B71:C71"/>
    <mergeCell ref="B65:C65"/>
    <mergeCell ref="BS9:BU9"/>
    <mergeCell ref="BS10:BU10"/>
    <mergeCell ref="BV10:BV11"/>
    <mergeCell ref="B29:C29"/>
    <mergeCell ref="D9:O10"/>
    <mergeCell ref="P9:P10"/>
    <mergeCell ref="B9:C11"/>
    <mergeCell ref="B16:C16"/>
    <mergeCell ref="Q9:AB10"/>
    <mergeCell ref="B12:C12"/>
    <mergeCell ref="AD9:AO10"/>
    <mergeCell ref="AQ9:BB10"/>
    <mergeCell ref="BD9:BO10"/>
    <mergeCell ref="BQ9:BR10"/>
  </mergeCells>
  <printOptions horizontalCentered="1"/>
  <pageMargins left="0.15748031496062992" right="0.15748031496062992" top="0.19685039370078741" bottom="0.19685039370078741" header="0.19685039370078741" footer="0.19685039370078741"/>
  <pageSetup scale="37" fitToHeight="0" orientation="portrait" r:id="rId1"/>
  <headerFooter>
    <oddFooter>&amp;LPMMS/mnlc&amp;C&amp;"Arial,Negrita"&amp;12&amp;P</oddFooter>
  </headerFooter>
  <rowBreaks count="1" manualBreakCount="1">
    <brk id="91" min="1" max="4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Marcos</cp:lastModifiedBy>
  <cp:lastPrinted>2020-03-20T13:45:21Z</cp:lastPrinted>
  <dcterms:created xsi:type="dcterms:W3CDTF">2010-02-24T14:16:20Z</dcterms:created>
  <dcterms:modified xsi:type="dcterms:W3CDTF">2020-03-23T16:16:55Z</dcterms:modified>
</cp:coreProperties>
</file>