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Enero\"/>
    </mc:Choice>
  </mc:AlternateContent>
  <bookViews>
    <workbookView xWindow="0" yWindow="0" windowWidth="28800" windowHeight="12312" tabRatio="601"/>
  </bookViews>
  <sheets>
    <sheet name="32" sheetId="4" r:id="rId1"/>
  </sheets>
  <definedNames>
    <definedName name="_xlnm.Print_Area" localSheetId="0">'32'!$A$1:$F$153</definedName>
    <definedName name="Z_8F71573B_CF24_40FC_972F_5BA5280B99BE_.wvu.PrintArea" localSheetId="0" hidden="1">'32'!$A$1:$E$107</definedName>
  </definedNames>
  <calcPr calcId="162913"/>
  <customWorkbookViews>
    <customWorkbookView name="hoja 1" guid="{8F71573B-CF24-40FC-972F-5BA5280B99BE}" maximized="1" windowWidth="1020" windowHeight="606" activeSheetId="4"/>
  </customWorkbookViews>
</workbook>
</file>

<file path=xl/calcChain.xml><?xml version="1.0" encoding="utf-8"?>
<calcChain xmlns="http://schemas.openxmlformats.org/spreadsheetml/2006/main">
  <c r="B121" i="4" l="1"/>
  <c r="B120" i="4"/>
  <c r="E24" i="4" l="1"/>
  <c r="E14" i="4"/>
  <c r="B119" i="4" l="1"/>
  <c r="C45" i="4" l="1"/>
  <c r="D45" i="4"/>
  <c r="E45" i="4"/>
  <c r="B54" i="4"/>
  <c r="B53" i="4"/>
  <c r="B50" i="4"/>
  <c r="B51" i="4"/>
  <c r="B52" i="4"/>
  <c r="B124" i="4" l="1"/>
  <c r="E41" i="4"/>
  <c r="C41" i="4"/>
  <c r="D41" i="4"/>
  <c r="E67" i="4"/>
  <c r="E66" i="4" s="1"/>
  <c r="B68" i="4"/>
  <c r="B69" i="4"/>
  <c r="B70" i="4"/>
  <c r="B71" i="4"/>
  <c r="B72" i="4"/>
  <c r="B73" i="4"/>
  <c r="C67" i="4"/>
  <c r="D67" i="4"/>
  <c r="D66" i="4" s="1"/>
  <c r="B49" i="4"/>
  <c r="B48" i="4"/>
  <c r="B47" i="4"/>
  <c r="B46" i="4"/>
  <c r="C36" i="4"/>
  <c r="D36" i="4"/>
  <c r="E36" i="4"/>
  <c r="B43" i="4"/>
  <c r="B41" i="4" s="1"/>
  <c r="B37" i="4"/>
  <c r="B45" i="4" l="1"/>
  <c r="B67" i="4"/>
  <c r="B66" i="4" s="1"/>
  <c r="C66" i="4"/>
  <c r="B38" i="4" l="1"/>
  <c r="B36" i="4" s="1"/>
  <c r="E20" i="4" l="1"/>
</calcChain>
</file>

<file path=xl/sharedStrings.xml><?xml version="1.0" encoding="utf-8"?>
<sst xmlns="http://schemas.openxmlformats.org/spreadsheetml/2006/main" count="157" uniqueCount="145">
  <si>
    <t xml:space="preserve">            de los cuales: El emisor tiene la casa matriz en el país declarante y domicilio en el exterior </t>
  </si>
  <si>
    <t xml:space="preserve">            i) Otros bancos centrales nacionales, el BPI y el FMI </t>
  </si>
  <si>
    <t xml:space="preserve">            ii) Bancos con casa matriz en el país declarante </t>
  </si>
  <si>
    <t xml:space="preserve">            iii) Bancos con casa matriz fuera del país declarante </t>
  </si>
  <si>
    <t xml:space="preserve">    3) DEG</t>
  </si>
  <si>
    <t xml:space="preserve">    5) Otros activos de reserva (especificar)</t>
  </si>
  <si>
    <t xml:space="preserve">        - Derivados financieros </t>
  </si>
  <si>
    <t xml:space="preserve">        - Préstamos a no residentes no bancarios </t>
  </si>
  <si>
    <t>B. Otros activos en moneda extranjera (especificar)</t>
  </si>
  <si>
    <t xml:space="preserve">        - Préstamos no incluidos en los activos de reserva oficiales </t>
  </si>
  <si>
    <t xml:space="preserve">        - Derivados financieros no incluidos en los activos de reserva oficiales </t>
  </si>
  <si>
    <t xml:space="preserve">        - Oro no incluido en los activos de reserva oficiales </t>
  </si>
  <si>
    <t xml:space="preserve">        - Otros </t>
  </si>
  <si>
    <t>Desglose por vencimiento (vencimiento residual)</t>
  </si>
  <si>
    <t>Total</t>
  </si>
  <si>
    <t xml:space="preserve">Hasta 1 mes </t>
  </si>
  <si>
    <t xml:space="preserve">hasta 3 meses </t>
  </si>
  <si>
    <t xml:space="preserve">hasta 1 año </t>
  </si>
  <si>
    <t xml:space="preserve">      a) Posiciones cortas (-)</t>
  </si>
  <si>
    <t xml:space="preserve">      b) Posiciones largas (+)</t>
  </si>
  <si>
    <t xml:space="preserve">     - Otras cuentas por pagar (-)</t>
  </si>
  <si>
    <t xml:space="preserve">     - Otras cuentas por cobrar (+)</t>
  </si>
  <si>
    <t xml:space="preserve">Desglose por vencimientos (vencimiento residual </t>
  </si>
  <si>
    <t>cuando corresponda)</t>
  </si>
  <si>
    <t xml:space="preserve">Total </t>
  </si>
  <si>
    <t>hasta 1año</t>
  </si>
  <si>
    <t xml:space="preserve">1. Pasivos contingentes en moneda extranjera </t>
  </si>
  <si>
    <t xml:space="preserve">        - BPI (+)</t>
  </si>
  <si>
    <t xml:space="preserve">        - FMI (+)</t>
  </si>
  <si>
    <t xml:space="preserve">        - BPI (-)</t>
  </si>
  <si>
    <t xml:space="preserve">        - FMI (-)</t>
  </si>
  <si>
    <t xml:space="preserve">    a) Posiciones cortas </t>
  </si>
  <si>
    <t xml:space="preserve">    b) Posiciones largas </t>
  </si>
  <si>
    <t xml:space="preserve">1. A tipos de cambio corrientes </t>
  </si>
  <si>
    <t xml:space="preserve">    a) Posicion corta </t>
  </si>
  <si>
    <t xml:space="preserve">    b) Posicion larga </t>
  </si>
  <si>
    <t>2. +5% (depreciación del 5%)</t>
  </si>
  <si>
    <t>6. Otros (especificar)</t>
  </si>
  <si>
    <t>5. -10% (apreciación del 10%)</t>
  </si>
  <si>
    <t>4. +10% (depreciación del 10%)</t>
  </si>
  <si>
    <t>3. -5% (apreciación del 5%)</t>
  </si>
  <si>
    <t xml:space="preserve">                de los cuales: Domiciliados en el país declarante </t>
  </si>
  <si>
    <t xml:space="preserve">    - entradas  (+) Principal </t>
  </si>
  <si>
    <t xml:space="preserve">                          Intereses</t>
  </si>
  <si>
    <t>3. Otros (especificar)</t>
  </si>
  <si>
    <t xml:space="preserve">   a) Garantías prendarias de deudas que vencen dentro de un plazo de 1 año</t>
  </si>
  <si>
    <t xml:space="preserve">    c) Bancos y otras instituciones financieras con casa matriz fuera del país declarante (+)</t>
  </si>
  <si>
    <t xml:space="preserve">    b) Bancos y otras instituciones financieras con casa matriz en el país declarante (+)</t>
  </si>
  <si>
    <t xml:space="preserve">    b) Bancos y otras instituciones financieras con casa matriz en el país declarante (-)</t>
  </si>
  <si>
    <t xml:space="preserve">    c) Bancos y otras instituciones financieras con casa matriz fuera del país declarante (-)</t>
  </si>
  <si>
    <t>(En millones de $us)</t>
  </si>
  <si>
    <t xml:space="preserve">                de los cuales: Domiciliados en el exterior </t>
  </si>
  <si>
    <t xml:space="preserve">Más de 1 mes y </t>
  </si>
  <si>
    <t xml:space="preserve">Más de 3 meses y </t>
  </si>
  <si>
    <t xml:space="preserve">    2) Posición de reserva en el FMI </t>
  </si>
  <si>
    <t>2. Posiciones agregadas cortas y largas de contratos a término y de futuros en moneda extranjera</t>
  </si>
  <si>
    <t>III.- Drenajes contingentes netos a corto plazo de los activos en moneda extranjera (valor nominal)</t>
  </si>
  <si>
    <t>Más de 3 meses</t>
  </si>
  <si>
    <t xml:space="preserve">    a) Otras autoridades monetarias, el BPI, el FMI y otros organismos internacionales.</t>
  </si>
  <si>
    <t xml:space="preserve">        - Otras autoridades monetarias nacionales (+)</t>
  </si>
  <si>
    <t xml:space="preserve">        - Otras autoridades monetarias nacionales (-)</t>
  </si>
  <si>
    <t xml:space="preserve">II.- Drenajes netos predeterminados a corto plazo de los activos en moneda extranjera (valor nominal) </t>
  </si>
  <si>
    <r>
      <t xml:space="preserve">        i) Opciones de venta (</t>
    </r>
    <r>
      <rPr>
        <i/>
        <sz val="11"/>
        <rFont val="Arial"/>
        <family val="2"/>
      </rPr>
      <t>put</t>
    </r>
    <r>
      <rPr>
        <sz val="11"/>
        <rFont val="Arial"/>
        <family val="2"/>
      </rPr>
      <t xml:space="preserve">) adquiridas </t>
    </r>
  </si>
  <si>
    <r>
      <t xml:space="preserve">        ii) Opciones de compra (</t>
    </r>
    <r>
      <rPr>
        <i/>
        <sz val="11"/>
        <rFont val="Arial"/>
        <family val="2"/>
      </rPr>
      <t>call</t>
    </r>
    <r>
      <rPr>
        <sz val="11"/>
        <rFont val="Arial"/>
        <family val="2"/>
      </rPr>
      <t xml:space="preserve">) vendidas </t>
    </r>
  </si>
  <si>
    <r>
      <t xml:space="preserve">        i) Opciones de compra (</t>
    </r>
    <r>
      <rPr>
        <i/>
        <sz val="11"/>
        <rFont val="Arial"/>
        <family val="2"/>
      </rPr>
      <t>call</t>
    </r>
    <r>
      <rPr>
        <sz val="11"/>
        <rFont val="Arial"/>
        <family val="2"/>
      </rPr>
      <t xml:space="preserve">) adquiridas </t>
    </r>
  </si>
  <si>
    <r>
      <t xml:space="preserve">        ii) Opciones de venta (</t>
    </r>
    <r>
      <rPr>
        <i/>
        <sz val="11"/>
        <rFont val="Arial"/>
        <family val="2"/>
      </rPr>
      <t>put</t>
    </r>
    <r>
      <rPr>
        <sz val="11"/>
        <rFont val="Arial"/>
        <family val="2"/>
      </rPr>
      <t xml:space="preserve">) vendidas </t>
    </r>
  </si>
  <si>
    <t xml:space="preserve">        - Otros</t>
  </si>
  <si>
    <t xml:space="preserve">        a) Títulos</t>
  </si>
  <si>
    <t>IV.- Partidas informativas</t>
  </si>
  <si>
    <t xml:space="preserve">   a) Deuda en moneda nacional a corto plazo indexada en función del tipo de cambio </t>
  </si>
  <si>
    <t xml:space="preserve">       - Otros instrumentos </t>
  </si>
  <si>
    <t xml:space="preserve">       - Incluidos en los activos de reserva </t>
  </si>
  <si>
    <t xml:space="preserve">       - Incluidos en otros activos en moneda extranjera </t>
  </si>
  <si>
    <t xml:space="preserve"> </t>
  </si>
  <si>
    <t xml:space="preserve">       - Obtenidos en préstamo o comprados e incluidos en la seccion I</t>
  </si>
  <si>
    <t xml:space="preserve">       - Obtenidos en préstamo o comprados pero no incluidos en la seccion I</t>
  </si>
  <si>
    <t xml:space="preserve">       - Contratos a término </t>
  </si>
  <si>
    <t xml:space="preserve">       - Futuros </t>
  </si>
  <si>
    <r>
      <t xml:space="preserve">       - </t>
    </r>
    <r>
      <rPr>
        <i/>
        <sz val="11"/>
        <rFont val="Arial"/>
        <family val="2"/>
      </rPr>
      <t>Swaps</t>
    </r>
  </si>
  <si>
    <t xml:space="preserve">       - Opciones </t>
  </si>
  <si>
    <t xml:space="preserve">       - Otros </t>
  </si>
  <si>
    <t xml:space="preserve">       - Posiciones agregadas cortas y largas en opciones sobre monedas extranjeras con respecto a la moneda nacional  </t>
  </si>
  <si>
    <t>FUENTE:               BANCO CENTRAL DE BOLIVIA - ASESORÍA DE POLÍTICA ECONÓMICA- SECTOR EXTERNO</t>
  </si>
  <si>
    <t xml:space="preserve">        b) Moneda y depósitos totales en:</t>
  </si>
  <si>
    <t xml:space="preserve">        - Títulos no incluidos en los activos de reserva oficiales </t>
  </si>
  <si>
    <t xml:space="preserve">        - Depósitos no incluidos en los activos de reserva oficiales</t>
  </si>
  <si>
    <r>
      <t xml:space="preserve">     - Salidas relacionadas con los </t>
    </r>
    <r>
      <rPr>
        <i/>
        <sz val="11"/>
        <rFont val="Arial"/>
        <family val="2"/>
      </rPr>
      <t>reportos pasivos</t>
    </r>
    <r>
      <rPr>
        <sz val="11"/>
        <rFont val="Arial"/>
        <family val="2"/>
      </rPr>
      <t>(-)</t>
    </r>
  </si>
  <si>
    <t xml:space="preserve">     - Entradas relacionadas con los reportos activos (+)</t>
  </si>
  <si>
    <t xml:space="preserve">     - Crédito comercial (-)</t>
  </si>
  <si>
    <t xml:space="preserve">     - Crédito comercial (+)</t>
  </si>
  <si>
    <t xml:space="preserve">    - salidas (-)      Principal</t>
  </si>
  <si>
    <t xml:space="preserve">   b) Otros pasivos contingentes</t>
  </si>
  <si>
    <t xml:space="preserve">2. Títulos en moneda extranjera emitidos con opciones incorporadas (bonos con opción de rescate </t>
  </si>
  <si>
    <t xml:space="preserve">    a) Otras autoridades monetarias nacionales, el BPI, el FMI y otros organismos internacionales</t>
  </si>
  <si>
    <t>4. Lineas de crédito incondicionales no utilizadas proporcionadas a:</t>
  </si>
  <si>
    <t xml:space="preserve">        - Otros organismos internacionales (-)</t>
  </si>
  <si>
    <t xml:space="preserve">5. Posiciones agregadas cortas y largas en opciones sobre monedas extranjeras con respecto a la </t>
  </si>
  <si>
    <t xml:space="preserve">        - FLAR (+)</t>
  </si>
  <si>
    <r>
      <t xml:space="preserve">   b) Instrumentos financieros denominados en moneda extranjera y liquidados por otros medios (por ejemplo, 
       en moneda nacional)</t>
    </r>
    <r>
      <rPr>
        <vertAlign val="superscript"/>
        <sz val="11"/>
        <rFont val="Arial"/>
        <family val="2"/>
      </rPr>
      <t>(13)</t>
    </r>
  </si>
  <si>
    <t xml:space="preserve">       - Derivados (Contratos a término sin entrega)</t>
  </si>
  <si>
    <t xml:space="preserve">             Posiciones cortas </t>
  </si>
  <si>
    <t xml:space="preserve">             Posiciones largas </t>
  </si>
  <si>
    <t xml:space="preserve">       - Posiciones agregadas cortas y largas de contratos a término y de futuros en moneda extranjera con respecto a la</t>
  </si>
  <si>
    <r>
      <t xml:space="preserve">         moneda local (incluido el componente a término de los </t>
    </r>
    <r>
      <rPr>
        <i/>
        <sz val="11"/>
        <rFont val="Arial"/>
        <family val="2"/>
      </rPr>
      <t>swaps</t>
    </r>
    <r>
      <rPr>
        <sz val="11"/>
        <rFont val="Arial"/>
        <family val="2"/>
      </rPr>
      <t xml:space="preserve"> de monedas)</t>
    </r>
  </si>
  <si>
    <t xml:space="preserve">         a) Posiciones cortas (-)</t>
  </si>
  <si>
    <t xml:space="preserve">         b) Posiciones largas (+)</t>
  </si>
  <si>
    <t xml:space="preserve">         a) Posiciones cortas </t>
  </si>
  <si>
    <t xml:space="preserve">              i) Opciones de venta adquiridas </t>
  </si>
  <si>
    <t xml:space="preserve">              ii) Opciones de compra vendidas </t>
  </si>
  <si>
    <t xml:space="preserve">         b) Posiciones largas</t>
  </si>
  <si>
    <t xml:space="preserve">              i) Opciones de compra adquiridas </t>
  </si>
  <si>
    <t xml:space="preserve">              ii) Opciones de venta vendidas </t>
  </si>
  <si>
    <r>
      <t xml:space="preserve">       - Prestados o comprometidos en </t>
    </r>
    <r>
      <rPr>
        <i/>
        <sz val="11"/>
        <rFont val="Arial"/>
        <family val="2"/>
      </rPr>
      <t>repos/swaps de oro</t>
    </r>
    <r>
      <rPr>
        <sz val="11"/>
        <rFont val="Arial"/>
        <family val="2"/>
      </rPr>
      <t>incluidos en la sección I</t>
    </r>
  </si>
  <si>
    <t xml:space="preserve">   f) Derivados financieros (contratos a término, de futuros o de opciones) con un vencimiento residual de más de un año</t>
  </si>
  <si>
    <t xml:space="preserve">   a) Dólares Americanos</t>
  </si>
  <si>
    <t xml:space="preserve">   g) Otras obligaciones con vencimiento mayor a 1 año</t>
  </si>
  <si>
    <t xml:space="preserve">   b) Euros</t>
  </si>
  <si>
    <t xml:space="preserve">   c) Renminbi</t>
  </si>
  <si>
    <t xml:space="preserve">   d) DEG</t>
  </si>
  <si>
    <t xml:space="preserve">   e) Oro</t>
  </si>
  <si>
    <t xml:space="preserve">   f) Otras monedas</t>
  </si>
  <si>
    <t xml:space="preserve">   TOTAL</t>
  </si>
  <si>
    <t>2) Activos de Reservas Internacionales por monedas (Reservas Brutas)</t>
  </si>
  <si>
    <t>A. Activos de reserva oficiales (Reservas Brutas)</t>
  </si>
  <si>
    <t>I.- Activos de reserva oficiales y otros activos en moneda extranjera (valor aproximado de mercado)</t>
  </si>
  <si>
    <r>
      <t xml:space="preserve">    4) Oro (incluidos los depósitos de oro y los </t>
    </r>
    <r>
      <rPr>
        <i/>
        <sz val="11"/>
        <rFont val="Arial"/>
        <family val="2"/>
      </rPr>
      <t>swap</t>
    </r>
    <r>
      <rPr>
        <sz val="11"/>
        <rFont val="Arial"/>
        <family val="2"/>
      </rPr>
      <t xml:space="preserve"> de oro, si corresponde)</t>
    </r>
  </si>
  <si>
    <t>1. Préstamos, títulos y depósitos en moneda extranjera</t>
  </si>
  <si>
    <t xml:space="preserve">    anticipado)</t>
  </si>
  <si>
    <t xml:space="preserve">    moneda nacional</t>
  </si>
  <si>
    <r>
      <t>Partidas informativas: Opciones con valor intrinseco positivo (</t>
    </r>
    <r>
      <rPr>
        <i/>
        <sz val="11"/>
        <rFont val="Arial"/>
        <family val="2"/>
      </rPr>
      <t>in-the-money</t>
    </r>
    <r>
      <rPr>
        <sz val="11"/>
        <rFont val="Arial"/>
        <family val="2"/>
      </rPr>
      <t>)</t>
    </r>
  </si>
  <si>
    <t xml:space="preserve">   c) Activos dados en prenda</t>
  </si>
  <si>
    <t xml:space="preserve">   e) Activos en derivados financieros (saldo neto, revalorados al precio de mercado)</t>
  </si>
  <si>
    <r>
      <t>3. Lineas de crédito no condicionadas no utilizadas</t>
    </r>
    <r>
      <rPr>
        <b/>
        <vertAlign val="superscript"/>
        <sz val="11"/>
        <rFont val="Arial"/>
        <family val="2"/>
      </rPr>
      <t xml:space="preserve"> </t>
    </r>
    <r>
      <rPr>
        <b/>
        <sz val="11"/>
        <rFont val="Arial"/>
        <family val="2"/>
      </rPr>
      <t>proporcionadas por:</t>
    </r>
  </si>
  <si>
    <r>
      <t>1) Deberan declararse con la periodicidad y puntualidad corrientes</t>
    </r>
    <r>
      <rPr>
        <b/>
        <vertAlign val="superscript"/>
        <sz val="11"/>
        <rFont val="Arial"/>
        <family val="2"/>
      </rPr>
      <t>:</t>
    </r>
  </si>
  <si>
    <r>
      <t xml:space="preserve">       - Prestados o comprometidos en </t>
    </r>
    <r>
      <rPr>
        <i/>
        <sz val="11"/>
        <rFont val="Arial"/>
        <family val="2"/>
      </rPr>
      <t xml:space="preserve">repos </t>
    </r>
    <r>
      <rPr>
        <sz val="11"/>
        <rFont val="Arial"/>
        <family val="2"/>
      </rPr>
      <t>pero no incluidos en la sección I</t>
    </r>
  </si>
  <si>
    <r>
      <t xml:space="preserve">   d) Títulos prestados, </t>
    </r>
    <r>
      <rPr>
        <i/>
        <sz val="11"/>
        <rFont val="Arial"/>
        <family val="2"/>
      </rPr>
      <t>repos y swaps de oro</t>
    </r>
  </si>
  <si>
    <r>
      <t xml:space="preserve">    con respecto a la moneda local (incluido el componente a término de los </t>
    </r>
    <r>
      <rPr>
        <b/>
        <i/>
        <sz val="11"/>
        <rFont val="Arial"/>
        <family val="2"/>
      </rPr>
      <t xml:space="preserve">swap </t>
    </r>
    <r>
      <rPr>
        <b/>
        <sz val="11"/>
        <rFont val="Arial"/>
        <family val="2"/>
      </rPr>
      <t>de monedas)</t>
    </r>
  </si>
  <si>
    <t xml:space="preserve">     - Fondo CPVIS (-)</t>
  </si>
  <si>
    <t xml:space="preserve">     - Bono BCB en dólares (-)</t>
  </si>
  <si>
    <t xml:space="preserve">     - Swaps de oro (-)</t>
  </si>
  <si>
    <t>ELABORACIÓN:    BANCO CENTRAL DE BOLIVIA - ASESORÍA DE POLÍTICA ECONÓMICA- SECTOR EXTERNO</t>
  </si>
  <si>
    <t xml:space="preserve">    1) Reservas en moneda extranjera (en monedas extranjeras convertibles)</t>
  </si>
  <si>
    <t>CUADRO N° 32</t>
  </si>
  <si>
    <t xml:space="preserve">        - Volumen en toneladas de oro fino</t>
  </si>
  <si>
    <t>PLANILLA DE RESERVAS INTERNACIONALES Y LIQUIDEZ EN MONEDA EXTRANJERA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</si>
</sst>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_);\(#,##0.0\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b/>
      <vertAlign val="superscript"/>
      <sz val="1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19" fillId="0" borderId="0" applyFont="0" applyFill="0" applyBorder="0" applyAlignment="0" applyProtection="0"/>
  </cellStyleXfs>
  <cellXfs count="119">
    <xf numFmtId="0" fontId="0" fillId="0" borderId="0" xfId="0"/>
    <xf numFmtId="166" fontId="0" fillId="2" borderId="0" xfId="0" applyNumberFormat="1" applyFill="1" applyBorder="1"/>
    <xf numFmtId="0" fontId="0" fillId="2" borderId="0" xfId="0" applyFill="1"/>
    <xf numFmtId="166" fontId="0" fillId="2" borderId="0" xfId="0" applyNumberFormat="1" applyFill="1"/>
    <xf numFmtId="0" fontId="2" fillId="2" borderId="0" xfId="0" applyFont="1" applyFill="1"/>
    <xf numFmtId="0" fontId="0" fillId="2" borderId="0" xfId="0" applyFill="1" applyBorder="1"/>
    <xf numFmtId="165" fontId="0" fillId="2" borderId="0" xfId="0" applyNumberFormat="1" applyFill="1" applyBorder="1"/>
    <xf numFmtId="165" fontId="4" fillId="2" borderId="0" xfId="0" applyNumberFormat="1" applyFont="1" applyFill="1" applyBorder="1"/>
    <xf numFmtId="3" fontId="0" fillId="2" borderId="0" xfId="0" applyNumberFormat="1" applyFill="1" applyBorder="1"/>
    <xf numFmtId="166" fontId="7" fillId="2" borderId="0" xfId="0" applyNumberFormat="1" applyFont="1" applyFill="1"/>
    <xf numFmtId="166" fontId="8" fillId="2" borderId="0" xfId="0" applyNumberFormat="1" applyFont="1" applyFill="1"/>
    <xf numFmtId="0" fontId="8" fillId="2" borderId="0" xfId="0" applyFont="1" applyFill="1"/>
    <xf numFmtId="166" fontId="7" fillId="2" borderId="0" xfId="0" applyNumberFormat="1" applyFont="1" applyFill="1" applyAlignment="1">
      <alignment horizontal="right"/>
    </xf>
    <xf numFmtId="166" fontId="8" fillId="2" borderId="0" xfId="0" applyNumberFormat="1" applyFont="1" applyFill="1" applyBorder="1"/>
    <xf numFmtId="0" fontId="8" fillId="2" borderId="0" xfId="0" applyFont="1" applyFill="1" applyBorder="1"/>
    <xf numFmtId="165" fontId="8" fillId="2" borderId="0" xfId="0" applyNumberFormat="1" applyFont="1" applyFill="1" applyBorder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166" fontId="6" fillId="2" borderId="2" xfId="0" applyNumberFormat="1" applyFont="1" applyFill="1" applyBorder="1"/>
    <xf numFmtId="166" fontId="6" fillId="2" borderId="3" xfId="0" applyNumberFormat="1" applyFont="1" applyFill="1" applyBorder="1"/>
    <xf numFmtId="166" fontId="6" fillId="2" borderId="0" xfId="0" applyNumberFormat="1" applyFont="1" applyFill="1" applyBorder="1"/>
    <xf numFmtId="166" fontId="6" fillId="2" borderId="11" xfId="0" applyNumberFormat="1" applyFont="1" applyFill="1" applyBorder="1"/>
    <xf numFmtId="166" fontId="6" fillId="2" borderId="4" xfId="0" applyNumberFormat="1" applyFont="1" applyFill="1" applyBorder="1"/>
    <xf numFmtId="166" fontId="6" fillId="2" borderId="12" xfId="0" applyNumberFormat="1" applyFont="1" applyFill="1" applyBorder="1"/>
    <xf numFmtId="166" fontId="6" fillId="2" borderId="13" xfId="0" applyNumberFormat="1" applyFont="1" applyFill="1" applyBorder="1"/>
    <xf numFmtId="166" fontId="6" fillId="2" borderId="6" xfId="0" applyNumberFormat="1" applyFont="1" applyFill="1" applyBorder="1"/>
    <xf numFmtId="166" fontId="6" fillId="2" borderId="7" xfId="0" applyNumberFormat="1" applyFont="1" applyFill="1" applyBorder="1"/>
    <xf numFmtId="166" fontId="6" fillId="2" borderId="6" xfId="0" applyNumberFormat="1" applyFont="1" applyFill="1" applyBorder="1" applyAlignment="1">
      <alignment horizontal="center"/>
    </xf>
    <xf numFmtId="166" fontId="6" fillId="2" borderId="5" xfId="0" applyNumberFormat="1" applyFont="1" applyFill="1" applyBorder="1" applyAlignment="1">
      <alignment horizontal="center"/>
    </xf>
    <xf numFmtId="166" fontId="6" fillId="2" borderId="5" xfId="0" applyNumberFormat="1" applyFont="1" applyFill="1" applyBorder="1"/>
    <xf numFmtId="166" fontId="6" fillId="2" borderId="7" xfId="0" applyNumberFormat="1" applyFont="1" applyFill="1" applyBorder="1" applyAlignment="1"/>
    <xf numFmtId="166" fontId="6" fillId="2" borderId="0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9" fillId="2" borderId="0" xfId="0" applyNumberFormat="1" applyFont="1" applyFill="1" applyBorder="1"/>
    <xf numFmtId="166" fontId="9" fillId="2" borderId="0" xfId="0" applyNumberFormat="1" applyFont="1" applyFill="1"/>
    <xf numFmtId="166" fontId="11" fillId="0" borderId="7" xfId="1" applyNumberFormat="1" applyFont="1" applyFill="1" applyBorder="1"/>
    <xf numFmtId="166" fontId="11" fillId="0" borderId="11" xfId="1" applyNumberFormat="1" applyFont="1" applyFill="1" applyBorder="1"/>
    <xf numFmtId="166" fontId="11" fillId="0" borderId="5" xfId="1" applyNumberFormat="1" applyFont="1" applyFill="1" applyBorder="1"/>
    <xf numFmtId="166" fontId="8" fillId="0" borderId="0" xfId="0" applyNumberFormat="1" applyFont="1" applyFill="1"/>
    <xf numFmtId="166" fontId="8" fillId="0" borderId="0" xfId="0" applyNumberFormat="1" applyFont="1" applyFill="1" applyBorder="1"/>
    <xf numFmtId="166" fontId="9" fillId="0" borderId="0" xfId="0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7" fillId="0" borderId="0" xfId="0" applyNumberFormat="1" applyFont="1" applyFill="1" applyAlignment="1">
      <alignment horizontal="right"/>
    </xf>
    <xf numFmtId="166" fontId="6" fillId="0" borderId="6" xfId="0" applyNumberFormat="1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6" fontId="6" fillId="0" borderId="7" xfId="0" applyNumberFormat="1" applyFont="1" applyFill="1" applyBorder="1"/>
    <xf numFmtId="166" fontId="6" fillId="0" borderId="5" xfId="0" applyNumberFormat="1" applyFont="1" applyFill="1" applyBorder="1"/>
    <xf numFmtId="166" fontId="0" fillId="0" borderId="0" xfId="0" applyNumberFormat="1" applyFill="1"/>
    <xf numFmtId="166" fontId="6" fillId="0" borderId="7" xfId="0" applyNumberFormat="1" applyFont="1" applyFill="1" applyBorder="1" applyAlignment="1">
      <alignment horizontal="center"/>
    </xf>
    <xf numFmtId="0" fontId="0" fillId="0" borderId="0" xfId="0" applyFill="1"/>
    <xf numFmtId="166" fontId="11" fillId="2" borderId="7" xfId="1" applyNumberFormat="1" applyFont="1" applyFill="1" applyBorder="1"/>
    <xf numFmtId="166" fontId="6" fillId="2" borderId="7" xfId="1" quotePrefix="1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166" fontId="6" fillId="0" borderId="8" xfId="0" applyNumberFormat="1" applyFont="1" applyFill="1" applyBorder="1"/>
    <xf numFmtId="0" fontId="6" fillId="0" borderId="3" xfId="0" applyFont="1" applyFill="1" applyBorder="1"/>
    <xf numFmtId="0" fontId="4" fillId="0" borderId="0" xfId="0" applyFont="1" applyFill="1"/>
    <xf numFmtId="0" fontId="14" fillId="0" borderId="0" xfId="0" applyFont="1" applyFill="1" applyAlignment="1" applyProtection="1"/>
    <xf numFmtId="166" fontId="14" fillId="0" borderId="0" xfId="0" applyNumberFormat="1" applyFont="1" applyFill="1"/>
    <xf numFmtId="0" fontId="14" fillId="0" borderId="0" xfId="0" applyFont="1" applyFill="1"/>
    <xf numFmtId="0" fontId="15" fillId="0" borderId="0" xfId="0" applyFont="1" applyFill="1" applyAlignment="1"/>
    <xf numFmtId="167" fontId="14" fillId="0" borderId="0" xfId="0" applyNumberFormat="1" applyFont="1" applyFill="1" applyProtection="1"/>
    <xf numFmtId="166" fontId="5" fillId="2" borderId="2" xfId="0" applyNumberFormat="1" applyFont="1" applyFill="1" applyBorder="1"/>
    <xf numFmtId="166" fontId="5" fillId="2" borderId="6" xfId="0" applyNumberFormat="1" applyFont="1" applyFill="1" applyBorder="1"/>
    <xf numFmtId="166" fontId="5" fillId="0" borderId="6" xfId="0" applyNumberFormat="1" applyFont="1" applyFill="1" applyBorder="1"/>
    <xf numFmtId="165" fontId="2" fillId="2" borderId="0" xfId="0" applyNumberFormat="1" applyFont="1" applyFill="1" applyBorder="1"/>
    <xf numFmtId="166" fontId="5" fillId="2" borderId="3" xfId="0" applyNumberFormat="1" applyFont="1" applyFill="1" applyBorder="1"/>
    <xf numFmtId="166" fontId="5" fillId="2" borderId="7" xfId="0" applyNumberFormat="1" applyFont="1" applyFill="1" applyBorder="1"/>
    <xf numFmtId="166" fontId="5" fillId="0" borderId="7" xfId="0" applyNumberFormat="1" applyFont="1" applyFill="1" applyBorder="1"/>
    <xf numFmtId="0" fontId="3" fillId="0" borderId="0" xfId="0" applyFont="1" applyFill="1" applyAlignment="1">
      <alignment horizontal="left" indent="7"/>
    </xf>
    <xf numFmtId="0" fontId="6" fillId="0" borderId="3" xfId="0" applyFont="1" applyFill="1" applyBorder="1" applyAlignment="1">
      <alignment wrapText="1"/>
    </xf>
    <xf numFmtId="166" fontId="6" fillId="2" borderId="1" xfId="0" applyNumberFormat="1" applyFont="1" applyFill="1" applyBorder="1"/>
    <xf numFmtId="166" fontId="6" fillId="2" borderId="8" xfId="0" applyNumberFormat="1" applyFont="1" applyFill="1" applyBorder="1"/>
    <xf numFmtId="0" fontId="6" fillId="2" borderId="3" xfId="0" applyFont="1" applyFill="1" applyBorder="1"/>
    <xf numFmtId="0" fontId="6" fillId="0" borderId="5" xfId="0" applyFont="1" applyFill="1" applyBorder="1"/>
    <xf numFmtId="0" fontId="5" fillId="0" borderId="5" xfId="0" applyFont="1" applyFill="1" applyBorder="1"/>
    <xf numFmtId="0" fontId="2" fillId="0" borderId="0" xfId="0" applyFont="1" applyFill="1"/>
    <xf numFmtId="166" fontId="5" fillId="2" borderId="9" xfId="0" applyNumberFormat="1" applyFont="1" applyFill="1" applyBorder="1"/>
    <xf numFmtId="166" fontId="5" fillId="2" borderId="10" xfId="0" applyNumberFormat="1" applyFont="1" applyFill="1" applyBorder="1"/>
    <xf numFmtId="166" fontId="17" fillId="2" borderId="6" xfId="1" applyNumberFormat="1" applyFont="1" applyFill="1" applyBorder="1"/>
    <xf numFmtId="0" fontId="2" fillId="2" borderId="0" xfId="0" applyFont="1" applyFill="1" applyBorder="1"/>
    <xf numFmtId="166" fontId="5" fillId="2" borderId="1" xfId="0" applyNumberFormat="1" applyFont="1" applyFill="1" applyBorder="1"/>
    <xf numFmtId="166" fontId="5" fillId="2" borderId="14" xfId="0" applyNumberFormat="1" applyFont="1" applyFill="1" applyBorder="1"/>
    <xf numFmtId="166" fontId="5" fillId="2" borderId="15" xfId="0" applyNumberFormat="1" applyFont="1" applyFill="1" applyBorder="1"/>
    <xf numFmtId="166" fontId="17" fillId="0" borderId="8" xfId="1" applyNumberFormat="1" applyFont="1" applyFill="1" applyBorder="1"/>
    <xf numFmtId="166" fontId="5" fillId="2" borderId="4" xfId="0" applyNumberFormat="1" applyFont="1" applyFill="1" applyBorder="1"/>
    <xf numFmtId="166" fontId="5" fillId="2" borderId="5" xfId="0" applyNumberFormat="1" applyFont="1" applyFill="1" applyBorder="1"/>
    <xf numFmtId="166" fontId="5" fillId="0" borderId="5" xfId="0" applyNumberFormat="1" applyFont="1" applyFill="1" applyBorder="1"/>
    <xf numFmtId="0" fontId="5" fillId="0" borderId="1" xfId="0" applyFont="1" applyFill="1" applyBorder="1"/>
    <xf numFmtId="166" fontId="2" fillId="2" borderId="0" xfId="0" applyNumberFormat="1" applyFont="1" applyFill="1"/>
    <xf numFmtId="43" fontId="2" fillId="2" borderId="0" xfId="6" applyFont="1" applyFill="1" applyBorder="1"/>
    <xf numFmtId="43" fontId="0" fillId="0" borderId="0" xfId="6" applyFont="1" applyFill="1"/>
    <xf numFmtId="43" fontId="0" fillId="2" borderId="0" xfId="6" applyFont="1" applyFill="1"/>
    <xf numFmtId="166" fontId="5" fillId="0" borderId="4" xfId="0" applyNumberFormat="1" applyFont="1" applyFill="1" applyBorder="1" applyAlignment="1">
      <alignment horizontal="center"/>
    </xf>
    <xf numFmtId="166" fontId="5" fillId="0" borderId="12" xfId="0" applyNumberFormat="1" applyFont="1" applyFill="1" applyBorder="1" applyAlignment="1">
      <alignment horizontal="center"/>
    </xf>
    <xf numFmtId="166" fontId="5" fillId="0" borderId="13" xfId="0" applyNumberFormat="1" applyFon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6" fontId="6" fillId="0" borderId="9" xfId="0" applyNumberFormat="1" applyFont="1" applyFill="1" applyBorder="1" applyAlignment="1">
      <alignment horizontal="center"/>
    </xf>
    <xf numFmtId="166" fontId="6" fillId="0" borderId="10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6" fillId="0" borderId="11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166" fontId="6" fillId="2" borderId="3" xfId="0" applyNumberFormat="1" applyFont="1" applyFill="1" applyBorder="1" applyAlignment="1">
      <alignment horizontal="center"/>
    </xf>
    <xf numFmtId="166" fontId="6" fillId="2" borderId="0" xfId="0" applyNumberFormat="1" applyFont="1" applyFill="1" applyBorder="1" applyAlignment="1">
      <alignment horizontal="center"/>
    </xf>
    <xf numFmtId="166" fontId="6" fillId="2" borderId="11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center" vertical="center"/>
    </xf>
    <xf numFmtId="166" fontId="6" fillId="2" borderId="4" xfId="0" applyNumberFormat="1" applyFont="1" applyFill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center" vertical="center"/>
    </xf>
    <xf numFmtId="166" fontId="6" fillId="2" borderId="1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2" borderId="14" xfId="0" applyNumberFormat="1" applyFont="1" applyFill="1" applyBorder="1" applyAlignment="1">
      <alignment horizontal="center"/>
    </xf>
    <xf numFmtId="166" fontId="6" fillId="2" borderId="15" xfId="0" applyNumberFormat="1" applyFont="1" applyFill="1" applyBorder="1" applyAlignment="1">
      <alignment horizontal="center"/>
    </xf>
  </cellXfs>
  <cellStyles count="7">
    <cellStyle name="Millares" xfId="6" builtinId="3"/>
    <cellStyle name="Millares 2" xfId="4"/>
    <cellStyle name="Millares 3" xfId="3"/>
    <cellStyle name="Normal" xfId="0" builtinId="0"/>
    <cellStyle name="Normal 2" xfId="1"/>
    <cellStyle name="Normal 6 27" xfId="2"/>
    <cellStyle name="Normal 6 3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3"/>
  <sheetViews>
    <sheetView showGridLines="0" tabSelected="1" view="pageBreakPreview" zoomScale="90" zoomScaleNormal="100" zoomScaleSheetLayoutView="90" workbookViewId="0">
      <selection activeCell="I40" sqref="I40"/>
    </sheetView>
  </sheetViews>
  <sheetFormatPr baseColWidth="10" defaultColWidth="11.44140625" defaultRowHeight="13.2" outlineLevelRow="1" x14ac:dyDescent="0.25"/>
  <cols>
    <col min="1" max="1" width="108" style="2" customWidth="1"/>
    <col min="2" max="2" width="9.33203125" style="2" customWidth="1"/>
    <col min="3" max="3" width="16.109375" style="2" customWidth="1"/>
    <col min="4" max="4" width="17.44140625" style="2" customWidth="1"/>
    <col min="5" max="5" width="17.44140625" style="49" customWidth="1"/>
    <col min="6" max="6" width="4.6640625" style="2" customWidth="1"/>
    <col min="7" max="8" width="15.109375" style="2" customWidth="1"/>
    <col min="9" max="16384" width="11.44140625" style="2"/>
  </cols>
  <sheetData>
    <row r="1" spans="1:26" s="11" customFormat="1" ht="15.6" x14ac:dyDescent="0.3">
      <c r="A1" s="34" t="s">
        <v>142</v>
      </c>
      <c r="B1" s="10"/>
      <c r="C1" s="10"/>
      <c r="D1" s="10"/>
      <c r="E1" s="38"/>
    </row>
    <row r="2" spans="1:26" s="11" customFormat="1" x14ac:dyDescent="0.25">
      <c r="A2" s="10"/>
      <c r="B2" s="10"/>
      <c r="C2" s="10"/>
      <c r="D2" s="10"/>
      <c r="E2" s="38"/>
    </row>
    <row r="3" spans="1:26" s="17" customFormat="1" ht="15.6" x14ac:dyDescent="0.3">
      <c r="A3" s="115" t="s">
        <v>144</v>
      </c>
      <c r="B3" s="115"/>
      <c r="C3" s="115"/>
      <c r="D3" s="115"/>
      <c r="E3" s="115"/>
      <c r="F3" s="16"/>
      <c r="G3" s="16"/>
    </row>
    <row r="4" spans="1:26" s="11" customFormat="1" ht="15.6" x14ac:dyDescent="0.3">
      <c r="A4" s="9"/>
      <c r="B4" s="12"/>
      <c r="C4" s="9"/>
      <c r="D4" s="10"/>
      <c r="E4" s="40" t="s">
        <v>50</v>
      </c>
      <c r="F4" s="10"/>
    </row>
    <row r="5" spans="1:26" s="14" customFormat="1" ht="15.6" x14ac:dyDescent="0.3">
      <c r="A5" s="33" t="s">
        <v>124</v>
      </c>
      <c r="B5" s="13"/>
      <c r="C5" s="13"/>
      <c r="D5" s="13"/>
      <c r="E5" s="39"/>
    </row>
    <row r="6" spans="1:26" s="4" customFormat="1" ht="13.8" x14ac:dyDescent="0.25">
      <c r="A6" s="62" t="s">
        <v>123</v>
      </c>
      <c r="B6" s="77"/>
      <c r="C6" s="77"/>
      <c r="D6" s="78"/>
      <c r="E6" s="79">
        <v>4416.7325033999996</v>
      </c>
      <c r="F6" s="80"/>
      <c r="G6" s="90"/>
      <c r="H6" s="65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13.8" x14ac:dyDescent="0.25">
      <c r="A7" s="19" t="s">
        <v>141</v>
      </c>
      <c r="B7" s="20"/>
      <c r="C7" s="20"/>
      <c r="D7" s="21"/>
      <c r="E7" s="50">
        <v>465.38901872999998</v>
      </c>
      <c r="F7" s="3"/>
      <c r="G7" s="92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8" x14ac:dyDescent="0.25">
      <c r="A8" s="19" t="s">
        <v>67</v>
      </c>
      <c r="B8" s="20"/>
      <c r="C8" s="20"/>
      <c r="D8" s="21"/>
      <c r="E8" s="50">
        <v>2E-8</v>
      </c>
      <c r="G8" s="92"/>
      <c r="H8" s="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8" x14ac:dyDescent="0.25">
      <c r="A9" s="19" t="s">
        <v>0</v>
      </c>
      <c r="B9" s="20"/>
      <c r="C9" s="20"/>
      <c r="D9" s="21"/>
      <c r="E9" s="50">
        <v>2E-8</v>
      </c>
      <c r="H9" s="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8" x14ac:dyDescent="0.25">
      <c r="A10" s="19" t="s">
        <v>83</v>
      </c>
      <c r="B10" s="20"/>
      <c r="C10" s="20"/>
      <c r="D10" s="21"/>
      <c r="E10" s="50">
        <v>465.38901870999996</v>
      </c>
      <c r="H10" s="6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8" x14ac:dyDescent="0.25">
      <c r="A11" s="19" t="s">
        <v>1</v>
      </c>
      <c r="B11" s="20"/>
      <c r="C11" s="20"/>
      <c r="D11" s="21"/>
      <c r="E11" s="50">
        <v>0</v>
      </c>
      <c r="H11" s="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8" x14ac:dyDescent="0.25">
      <c r="A12" s="19" t="s">
        <v>2</v>
      </c>
      <c r="B12" s="20"/>
      <c r="C12" s="20"/>
      <c r="D12" s="21"/>
      <c r="E12" s="50">
        <v>50.230138010000005</v>
      </c>
      <c r="H12" s="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8" x14ac:dyDescent="0.25">
      <c r="A13" s="19" t="s">
        <v>51</v>
      </c>
      <c r="B13" s="20"/>
      <c r="C13" s="20"/>
      <c r="D13" s="21"/>
      <c r="E13" s="50"/>
      <c r="H13" s="6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8" x14ac:dyDescent="0.25">
      <c r="A14" s="19" t="s">
        <v>3</v>
      </c>
      <c r="B14" s="20"/>
      <c r="C14" s="20"/>
      <c r="D14" s="21"/>
      <c r="E14" s="50">
        <f>+E10-E12</f>
        <v>415.15888069999994</v>
      </c>
      <c r="H14" s="6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8" x14ac:dyDescent="0.25">
      <c r="A15" s="19" t="s">
        <v>41</v>
      </c>
      <c r="B15" s="20"/>
      <c r="C15" s="20"/>
      <c r="D15" s="21"/>
      <c r="E15" s="50"/>
      <c r="H15" s="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8" x14ac:dyDescent="0.25">
      <c r="A16" s="19" t="s">
        <v>54</v>
      </c>
      <c r="B16" s="20"/>
      <c r="C16" s="20"/>
      <c r="D16" s="21"/>
      <c r="E16" s="50">
        <v>36.135493750000002</v>
      </c>
      <c r="F16" s="5"/>
      <c r="G16" s="5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8" x14ac:dyDescent="0.25">
      <c r="A17" s="19" t="s">
        <v>4</v>
      </c>
      <c r="B17" s="20"/>
      <c r="C17" s="20"/>
      <c r="D17" s="21"/>
      <c r="E17" s="50">
        <v>40.149104149999999</v>
      </c>
      <c r="H17" s="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4" x14ac:dyDescent="0.3">
      <c r="A18" s="19" t="s">
        <v>125</v>
      </c>
      <c r="B18" s="20"/>
      <c r="C18" s="20"/>
      <c r="D18" s="21"/>
      <c r="E18" s="50">
        <v>3875.0588867700003</v>
      </c>
      <c r="H18" s="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8" x14ac:dyDescent="0.25">
      <c r="A19" s="19" t="s">
        <v>143</v>
      </c>
      <c r="B19" s="20"/>
      <c r="C19" s="20"/>
      <c r="D19" s="21"/>
      <c r="E19" s="50">
        <v>22.662089413925003</v>
      </c>
      <c r="H19" s="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8" x14ac:dyDescent="0.25">
      <c r="A20" s="19" t="s">
        <v>5</v>
      </c>
      <c r="B20" s="20"/>
      <c r="C20" s="20"/>
      <c r="D20" s="21"/>
      <c r="E20" s="50">
        <f>+E21+E22+E23</f>
        <v>0</v>
      </c>
      <c r="H20" s="6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8" hidden="1" outlineLevel="1" x14ac:dyDescent="0.25">
      <c r="A21" s="19" t="s">
        <v>6</v>
      </c>
      <c r="B21" s="20"/>
      <c r="C21" s="20"/>
      <c r="D21" s="21"/>
      <c r="E21" s="51">
        <v>0</v>
      </c>
      <c r="H21" s="6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8" hidden="1" outlineLevel="1" x14ac:dyDescent="0.25">
      <c r="A22" s="19" t="s">
        <v>7</v>
      </c>
      <c r="B22" s="20"/>
      <c r="C22" s="20"/>
      <c r="D22" s="21"/>
      <c r="E22" s="51">
        <v>0</v>
      </c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8" hidden="1" outlineLevel="1" x14ac:dyDescent="0.25">
      <c r="A23" s="19" t="s">
        <v>66</v>
      </c>
      <c r="B23" s="20"/>
      <c r="C23" s="20"/>
      <c r="D23" s="21"/>
      <c r="E23" s="35">
        <v>0</v>
      </c>
      <c r="H23" s="6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4" customFormat="1" ht="13.8" collapsed="1" x14ac:dyDescent="0.25">
      <c r="A24" s="81" t="s">
        <v>8</v>
      </c>
      <c r="B24" s="82"/>
      <c r="C24" s="82"/>
      <c r="D24" s="83"/>
      <c r="E24" s="84">
        <f>+E25+E26+E27+E28+E29+E30</f>
        <v>0</v>
      </c>
      <c r="H24" s="65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13.8" hidden="1" outlineLevel="1" x14ac:dyDescent="0.25">
      <c r="A25" s="19" t="s">
        <v>84</v>
      </c>
      <c r="B25" s="20"/>
      <c r="C25" s="20"/>
      <c r="D25" s="21"/>
      <c r="E25" s="35">
        <v>0</v>
      </c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8" hidden="1" outlineLevel="1" x14ac:dyDescent="0.25">
      <c r="A26" s="19" t="s">
        <v>85</v>
      </c>
      <c r="B26" s="20"/>
      <c r="C26" s="20"/>
      <c r="D26" s="21"/>
      <c r="E26" s="35">
        <v>0</v>
      </c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8" hidden="1" outlineLevel="1" x14ac:dyDescent="0.25">
      <c r="A27" s="19" t="s">
        <v>9</v>
      </c>
      <c r="B27" s="20"/>
      <c r="C27" s="20"/>
      <c r="D27" s="21"/>
      <c r="E27" s="35">
        <v>0</v>
      </c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8" hidden="1" outlineLevel="1" x14ac:dyDescent="0.25">
      <c r="A28" s="19" t="s">
        <v>10</v>
      </c>
      <c r="B28" s="20"/>
      <c r="C28" s="20"/>
      <c r="D28" s="21"/>
      <c r="E28" s="35">
        <v>0</v>
      </c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8" hidden="1" outlineLevel="1" x14ac:dyDescent="0.25">
      <c r="A29" s="19" t="s">
        <v>11</v>
      </c>
      <c r="B29" s="20"/>
      <c r="C29" s="20"/>
      <c r="D29" s="21"/>
      <c r="E29" s="36">
        <v>0</v>
      </c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8" hidden="1" outlineLevel="1" x14ac:dyDescent="0.25">
      <c r="A30" s="22" t="s">
        <v>12</v>
      </c>
      <c r="B30" s="23"/>
      <c r="C30" s="23"/>
      <c r="D30" s="24"/>
      <c r="E30" s="37">
        <v>0</v>
      </c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collapsed="1" x14ac:dyDescent="0.25">
      <c r="A31" s="3"/>
      <c r="B31" s="1"/>
      <c r="C31" s="1"/>
      <c r="D31" s="1"/>
      <c r="E31" s="41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11" customFormat="1" ht="15.6" x14ac:dyDescent="0.3">
      <c r="A32" s="34" t="s">
        <v>61</v>
      </c>
      <c r="B32" s="10"/>
      <c r="C32" s="10"/>
      <c r="D32" s="9"/>
      <c r="E32" s="42"/>
      <c r="H32" s="15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8" x14ac:dyDescent="0.25">
      <c r="A33" s="18"/>
      <c r="B33" s="25"/>
      <c r="C33" s="116" t="s">
        <v>13</v>
      </c>
      <c r="D33" s="117"/>
      <c r="E33" s="118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8" x14ac:dyDescent="0.25">
      <c r="A34" s="19"/>
      <c r="B34" s="32" t="s">
        <v>14</v>
      </c>
      <c r="C34" s="27" t="s">
        <v>15</v>
      </c>
      <c r="D34" s="27" t="s">
        <v>52</v>
      </c>
      <c r="E34" s="43" t="s">
        <v>53</v>
      </c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8" x14ac:dyDescent="0.25">
      <c r="A35" s="19"/>
      <c r="B35" s="28"/>
      <c r="C35" s="28"/>
      <c r="D35" s="28" t="s">
        <v>16</v>
      </c>
      <c r="E35" s="44" t="s">
        <v>17</v>
      </c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4" customFormat="1" ht="13.8" x14ac:dyDescent="0.25">
      <c r="A36" s="62" t="s">
        <v>126</v>
      </c>
      <c r="B36" s="64">
        <f>+SUM(B37:B40)</f>
        <v>-1888.9802458316001</v>
      </c>
      <c r="C36" s="64">
        <f t="shared" ref="C36:E36" si="0">+SUM(C37:C40)</f>
        <v>-97.274694296999996</v>
      </c>
      <c r="D36" s="64">
        <f t="shared" si="0"/>
        <v>-611.46828467</v>
      </c>
      <c r="E36" s="64">
        <f t="shared" si="0"/>
        <v>-1180.2372668645999</v>
      </c>
      <c r="F36" s="89"/>
      <c r="H36" s="65"/>
    </row>
    <row r="37" spans="1:26" ht="13.8" x14ac:dyDescent="0.25">
      <c r="A37" s="19" t="s">
        <v>90</v>
      </c>
      <c r="B37" s="45">
        <f>+SUM(C37:E37)</f>
        <v>-1223.76746028</v>
      </c>
      <c r="C37" s="45">
        <v>-65.034469048999995</v>
      </c>
      <c r="D37" s="45">
        <v>-457.58556189400002</v>
      </c>
      <c r="E37" s="45">
        <v>-701.14742933699995</v>
      </c>
      <c r="H37" s="6"/>
    </row>
    <row r="38" spans="1:26" ht="13.8" x14ac:dyDescent="0.25">
      <c r="A38" s="26" t="s">
        <v>43</v>
      </c>
      <c r="B38" s="45">
        <f>+SUM(C38:E38)</f>
        <v>-665.21278555160006</v>
      </c>
      <c r="C38" s="45">
        <v>-32.240225248000002</v>
      </c>
      <c r="D38" s="45">
        <v>-153.88272277600001</v>
      </c>
      <c r="E38" s="45">
        <v>-479.08983752760003</v>
      </c>
      <c r="H38" s="6"/>
    </row>
    <row r="39" spans="1:26" ht="13.8" x14ac:dyDescent="0.25">
      <c r="A39" s="26" t="s">
        <v>42</v>
      </c>
      <c r="B39" s="45"/>
      <c r="C39" s="45"/>
      <c r="D39" s="45"/>
      <c r="E39" s="45"/>
      <c r="H39" s="6"/>
    </row>
    <row r="40" spans="1:26" ht="13.8" x14ac:dyDescent="0.25">
      <c r="A40" s="29" t="s">
        <v>43</v>
      </c>
      <c r="B40" s="45"/>
      <c r="C40" s="45"/>
      <c r="D40" s="45"/>
      <c r="E40" s="45"/>
      <c r="H40" s="6"/>
    </row>
    <row r="41" spans="1:26" s="4" customFormat="1" ht="13.8" x14ac:dyDescent="0.25">
      <c r="A41" s="62" t="s">
        <v>55</v>
      </c>
      <c r="B41" s="63">
        <f>+SUM(B42:B44)</f>
        <v>0</v>
      </c>
      <c r="C41" s="63">
        <f>+SUM(C42:C44)</f>
        <v>0</v>
      </c>
      <c r="D41" s="63">
        <f>+SUM(D42:D44)</f>
        <v>0</v>
      </c>
      <c r="E41" s="63">
        <f>+SUM(E42:E44)</f>
        <v>0</v>
      </c>
      <c r="H41" s="65"/>
    </row>
    <row r="42" spans="1:26" ht="13.8" x14ac:dyDescent="0.25">
      <c r="A42" s="66" t="s">
        <v>136</v>
      </c>
      <c r="B42" s="26"/>
      <c r="C42" s="26"/>
      <c r="D42" s="26"/>
      <c r="E42" s="45"/>
      <c r="H42" s="6"/>
    </row>
    <row r="43" spans="1:26" ht="13.8" hidden="1" outlineLevel="1" x14ac:dyDescent="0.25">
      <c r="A43" s="19" t="s">
        <v>18</v>
      </c>
      <c r="B43" s="26">
        <f>+SUM(C43:E43)</f>
        <v>0</v>
      </c>
      <c r="C43" s="26"/>
      <c r="D43" s="26"/>
      <c r="E43" s="45"/>
      <c r="H43" s="6"/>
    </row>
    <row r="44" spans="1:26" ht="13.8" hidden="1" outlineLevel="1" x14ac:dyDescent="0.25">
      <c r="A44" s="22" t="s">
        <v>19</v>
      </c>
      <c r="B44" s="29"/>
      <c r="C44" s="29"/>
      <c r="D44" s="29"/>
      <c r="E44" s="46"/>
      <c r="H44" s="6"/>
    </row>
    <row r="45" spans="1:26" s="4" customFormat="1" ht="13.8" collapsed="1" x14ac:dyDescent="0.25">
      <c r="A45" s="62" t="s">
        <v>44</v>
      </c>
      <c r="B45" s="63">
        <f>+SUM(B46:B54)</f>
        <v>-3554.0331080000001</v>
      </c>
      <c r="C45" s="63">
        <f>+SUM(C46:C54)</f>
        <v>-0.51668000000000003</v>
      </c>
      <c r="D45" s="63">
        <f>+SUM(D46:D54)</f>
        <v>-1561.7220721500003</v>
      </c>
      <c r="E45" s="63">
        <f>+SUM(E46:E54)</f>
        <v>-1991.7943558499996</v>
      </c>
      <c r="H45" s="65"/>
    </row>
    <row r="46" spans="1:26" ht="14.4" x14ac:dyDescent="0.3">
      <c r="A46" s="19" t="s">
        <v>86</v>
      </c>
      <c r="B46" s="26">
        <f t="shared" ref="B46:B52" si="1">+SUM(C46:E46)</f>
        <v>-111.5</v>
      </c>
      <c r="C46" s="26"/>
      <c r="D46" s="45">
        <v>-37.9</v>
      </c>
      <c r="E46" s="45">
        <v>-73.599999999999994</v>
      </c>
      <c r="H46" s="6"/>
    </row>
    <row r="47" spans="1:26" ht="13.8" x14ac:dyDescent="0.25">
      <c r="A47" s="19" t="s">
        <v>87</v>
      </c>
      <c r="B47" s="26">
        <f t="shared" si="1"/>
        <v>0</v>
      </c>
      <c r="C47" s="26"/>
      <c r="D47" s="45"/>
      <c r="E47" s="45"/>
      <c r="H47" s="6"/>
    </row>
    <row r="48" spans="1:26" ht="13.8" x14ac:dyDescent="0.25">
      <c r="A48" s="19" t="s">
        <v>88</v>
      </c>
      <c r="B48" s="26">
        <f t="shared" si="1"/>
        <v>0</v>
      </c>
      <c r="C48" s="26"/>
      <c r="D48" s="45"/>
      <c r="E48" s="45"/>
      <c r="H48" s="6"/>
    </row>
    <row r="49" spans="1:8" ht="13.8" x14ac:dyDescent="0.25">
      <c r="A49" s="19" t="s">
        <v>89</v>
      </c>
      <c r="B49" s="30">
        <f t="shared" si="1"/>
        <v>0</v>
      </c>
      <c r="C49" s="31"/>
      <c r="D49" s="45"/>
      <c r="E49" s="45"/>
      <c r="H49" s="6"/>
    </row>
    <row r="50" spans="1:8" ht="13.8" x14ac:dyDescent="0.25">
      <c r="A50" s="19" t="s">
        <v>139</v>
      </c>
      <c r="B50" s="26">
        <f t="shared" si="1"/>
        <v>-745.82629599999996</v>
      </c>
      <c r="C50" s="26"/>
      <c r="D50" s="45"/>
      <c r="E50" s="45">
        <v>-745.82629599999996</v>
      </c>
      <c r="H50" s="6"/>
    </row>
    <row r="51" spans="1:8" ht="13.8" x14ac:dyDescent="0.25">
      <c r="A51" s="19" t="s">
        <v>137</v>
      </c>
      <c r="B51" s="26">
        <f t="shared" si="1"/>
        <v>-2105.9863620000001</v>
      </c>
      <c r="C51" s="26"/>
      <c r="D51" s="26">
        <v>-1506.8084021500001</v>
      </c>
      <c r="E51" s="26">
        <v>-599.17795984999998</v>
      </c>
      <c r="H51" s="6"/>
    </row>
    <row r="52" spans="1:8" s="5" customFormat="1" ht="13.8" x14ac:dyDescent="0.25">
      <c r="A52" s="19" t="s">
        <v>138</v>
      </c>
      <c r="B52" s="26">
        <f t="shared" si="1"/>
        <v>-48.061990000000002</v>
      </c>
      <c r="C52" s="26">
        <v>-0.51668000000000003</v>
      </c>
      <c r="D52" s="45">
        <v>-17.013670000000001</v>
      </c>
      <c r="E52" s="45">
        <v>-30.531639999999999</v>
      </c>
      <c r="H52" s="6"/>
    </row>
    <row r="53" spans="1:8" ht="13.8" x14ac:dyDescent="0.25">
      <c r="A53" s="19" t="s">
        <v>20</v>
      </c>
      <c r="B53" s="26">
        <f t="shared" ref="B53:B54" si="2">+SUM(C53:E53)</f>
        <v>-542.65845999999999</v>
      </c>
      <c r="C53" s="26"/>
      <c r="D53" s="45"/>
      <c r="E53" s="45">
        <v>-542.65845999999999</v>
      </c>
      <c r="H53" s="6"/>
    </row>
    <row r="54" spans="1:8" ht="13.8" x14ac:dyDescent="0.25">
      <c r="A54" s="22" t="s">
        <v>21</v>
      </c>
      <c r="B54" s="29">
        <f t="shared" si="2"/>
        <v>0</v>
      </c>
      <c r="C54" s="29"/>
      <c r="D54" s="29"/>
      <c r="E54" s="29"/>
      <c r="H54" s="6"/>
    </row>
    <row r="55" spans="1:8" ht="13.8" x14ac:dyDescent="0.25">
      <c r="A55" s="20"/>
      <c r="B55" s="20"/>
      <c r="C55" s="20"/>
      <c r="D55" s="20"/>
      <c r="E55" s="20"/>
      <c r="H55" s="6"/>
    </row>
    <row r="56" spans="1:8" s="11" customFormat="1" ht="15.6" x14ac:dyDescent="0.3">
      <c r="A56" s="34" t="s">
        <v>56</v>
      </c>
      <c r="B56" s="10"/>
      <c r="C56" s="10"/>
      <c r="D56" s="12"/>
      <c r="E56" s="42"/>
      <c r="H56" s="15"/>
    </row>
    <row r="57" spans="1:8" ht="13.8" x14ac:dyDescent="0.25">
      <c r="A57" s="18"/>
      <c r="B57" s="25"/>
      <c r="C57" s="112" t="s">
        <v>22</v>
      </c>
      <c r="D57" s="113"/>
      <c r="E57" s="114"/>
      <c r="H57" s="6"/>
    </row>
    <row r="58" spans="1:8" ht="13.8" x14ac:dyDescent="0.25">
      <c r="A58" s="19"/>
      <c r="B58" s="26"/>
      <c r="C58" s="109" t="s">
        <v>23</v>
      </c>
      <c r="D58" s="110"/>
      <c r="E58" s="111"/>
      <c r="H58" s="6"/>
    </row>
    <row r="59" spans="1:8" ht="13.8" x14ac:dyDescent="0.25">
      <c r="A59" s="19"/>
      <c r="B59" s="26"/>
      <c r="C59" s="25"/>
      <c r="D59" s="27" t="s">
        <v>52</v>
      </c>
      <c r="E59" s="43" t="s">
        <v>57</v>
      </c>
      <c r="H59" s="6"/>
    </row>
    <row r="60" spans="1:8" ht="13.8" x14ac:dyDescent="0.25">
      <c r="A60" s="19"/>
      <c r="B60" s="32" t="s">
        <v>24</v>
      </c>
      <c r="C60" s="32" t="s">
        <v>15</v>
      </c>
      <c r="D60" s="32" t="s">
        <v>16</v>
      </c>
      <c r="E60" s="48" t="s">
        <v>25</v>
      </c>
      <c r="G60" s="3"/>
      <c r="H60" s="6"/>
    </row>
    <row r="61" spans="1:8" s="4" customFormat="1" ht="13.8" x14ac:dyDescent="0.25">
      <c r="A61" s="62" t="s">
        <v>26</v>
      </c>
      <c r="B61" s="63"/>
      <c r="C61" s="63"/>
      <c r="D61" s="63"/>
      <c r="E61" s="64">
        <v>0</v>
      </c>
      <c r="H61" s="65"/>
    </row>
    <row r="62" spans="1:8" ht="13.8" hidden="1" outlineLevel="1" x14ac:dyDescent="0.25">
      <c r="A62" s="19" t="s">
        <v>45</v>
      </c>
      <c r="B62" s="26"/>
      <c r="C62" s="26"/>
      <c r="D62" s="26"/>
      <c r="E62" s="45">
        <v>0</v>
      </c>
      <c r="H62" s="6"/>
    </row>
    <row r="63" spans="1:8" ht="13.8" hidden="1" outlineLevel="1" x14ac:dyDescent="0.25">
      <c r="A63" s="22" t="s">
        <v>91</v>
      </c>
      <c r="B63" s="29"/>
      <c r="C63" s="29"/>
      <c r="D63" s="29"/>
      <c r="E63" s="46">
        <v>0</v>
      </c>
      <c r="H63" s="6"/>
    </row>
    <row r="64" spans="1:8" s="4" customFormat="1" ht="13.8" collapsed="1" x14ac:dyDescent="0.25">
      <c r="A64" s="62" t="s">
        <v>92</v>
      </c>
      <c r="B64" s="63"/>
      <c r="C64" s="63"/>
      <c r="D64" s="63"/>
      <c r="E64" s="64">
        <v>0</v>
      </c>
      <c r="H64" s="65"/>
    </row>
    <row r="65" spans="1:8" s="4" customFormat="1" ht="13.8" x14ac:dyDescent="0.25">
      <c r="A65" s="85" t="s">
        <v>127</v>
      </c>
      <c r="B65" s="86"/>
      <c r="C65" s="86"/>
      <c r="D65" s="86"/>
      <c r="E65" s="87">
        <v>0</v>
      </c>
      <c r="H65" s="65"/>
    </row>
    <row r="66" spans="1:8" s="4" customFormat="1" ht="16.2" x14ac:dyDescent="0.25">
      <c r="A66" s="62" t="s">
        <v>132</v>
      </c>
      <c r="B66" s="63">
        <f>+B67+B72+B73</f>
        <v>0</v>
      </c>
      <c r="C66" s="63">
        <f t="shared" ref="C66:E66" si="3">+C67+C72+C73</f>
        <v>0</v>
      </c>
      <c r="D66" s="63">
        <f t="shared" si="3"/>
        <v>0</v>
      </c>
      <c r="E66" s="63">
        <f t="shared" si="3"/>
        <v>0</v>
      </c>
      <c r="H66" s="65"/>
    </row>
    <row r="67" spans="1:8" ht="13.8" hidden="1" outlineLevel="1" x14ac:dyDescent="0.25">
      <c r="A67" s="19" t="s">
        <v>93</v>
      </c>
      <c r="B67" s="26">
        <f t="shared" ref="B67:B73" si="4">+SUM(C67:E67)</f>
        <v>0</v>
      </c>
      <c r="C67" s="26">
        <f>+SUM(C68:C71)</f>
        <v>0</v>
      </c>
      <c r="D67" s="26">
        <f t="shared" ref="D67" si="5">+SUM(D68:D71)</f>
        <v>0</v>
      </c>
      <c r="E67" s="26">
        <f>+SUM(E68:E71)</f>
        <v>0</v>
      </c>
      <c r="H67" s="6"/>
    </row>
    <row r="68" spans="1:8" ht="13.8" hidden="1" outlineLevel="1" x14ac:dyDescent="0.25">
      <c r="A68" s="19" t="s">
        <v>59</v>
      </c>
      <c r="B68" s="26">
        <f t="shared" si="4"/>
        <v>0</v>
      </c>
      <c r="C68" s="26"/>
      <c r="D68" s="26"/>
      <c r="E68" s="45">
        <v>0</v>
      </c>
      <c r="H68" s="6"/>
    </row>
    <row r="69" spans="1:8" ht="13.8" hidden="1" outlineLevel="1" x14ac:dyDescent="0.25">
      <c r="A69" s="19" t="s">
        <v>27</v>
      </c>
      <c r="B69" s="26">
        <f t="shared" si="4"/>
        <v>0</v>
      </c>
      <c r="C69" s="26"/>
      <c r="D69" s="26"/>
      <c r="E69" s="45">
        <v>0</v>
      </c>
      <c r="H69" s="6"/>
    </row>
    <row r="70" spans="1:8" ht="13.8" hidden="1" outlineLevel="1" x14ac:dyDescent="0.25">
      <c r="A70" s="19" t="s">
        <v>28</v>
      </c>
      <c r="B70" s="26">
        <f t="shared" si="4"/>
        <v>0</v>
      </c>
      <c r="C70" s="26"/>
      <c r="D70" s="26"/>
      <c r="E70" s="45">
        <v>0</v>
      </c>
      <c r="H70" s="6"/>
    </row>
    <row r="71" spans="1:8" ht="13.8" hidden="1" outlineLevel="1" x14ac:dyDescent="0.25">
      <c r="A71" s="19" t="s">
        <v>97</v>
      </c>
      <c r="B71" s="26">
        <f t="shared" si="4"/>
        <v>0</v>
      </c>
      <c r="C71" s="26"/>
      <c r="D71" s="26"/>
      <c r="E71" s="45">
        <v>0</v>
      </c>
      <c r="H71" s="6"/>
    </row>
    <row r="72" spans="1:8" ht="13.8" hidden="1" outlineLevel="1" x14ac:dyDescent="0.25">
      <c r="A72" s="19" t="s">
        <v>47</v>
      </c>
      <c r="B72" s="26">
        <f t="shared" si="4"/>
        <v>0</v>
      </c>
      <c r="C72" s="26"/>
      <c r="D72" s="26"/>
      <c r="E72" s="45">
        <v>0</v>
      </c>
      <c r="H72" s="6"/>
    </row>
    <row r="73" spans="1:8" ht="13.8" hidden="1" outlineLevel="1" x14ac:dyDescent="0.25">
      <c r="A73" s="19" t="s">
        <v>46</v>
      </c>
      <c r="B73" s="29">
        <f t="shared" si="4"/>
        <v>0</v>
      </c>
      <c r="C73" s="26"/>
      <c r="D73" s="26"/>
      <c r="E73" s="45">
        <v>0</v>
      </c>
      <c r="H73" s="6"/>
    </row>
    <row r="74" spans="1:8" s="4" customFormat="1" ht="13.8" collapsed="1" x14ac:dyDescent="0.25">
      <c r="A74" s="62" t="s">
        <v>94</v>
      </c>
      <c r="B74" s="63"/>
      <c r="C74" s="63"/>
      <c r="D74" s="63"/>
      <c r="E74" s="64">
        <v>0</v>
      </c>
      <c r="H74" s="65"/>
    </row>
    <row r="75" spans="1:8" ht="13.8" hidden="1" outlineLevel="1" x14ac:dyDescent="0.25">
      <c r="A75" s="19" t="s">
        <v>58</v>
      </c>
      <c r="B75" s="26"/>
      <c r="C75" s="26"/>
      <c r="D75" s="26"/>
      <c r="E75" s="45">
        <v>0</v>
      </c>
      <c r="H75" s="6"/>
    </row>
    <row r="76" spans="1:8" ht="13.8" hidden="1" outlineLevel="1" x14ac:dyDescent="0.25">
      <c r="A76" s="19" t="s">
        <v>60</v>
      </c>
      <c r="B76" s="26"/>
      <c r="C76" s="26"/>
      <c r="D76" s="26"/>
      <c r="E76" s="45">
        <v>0</v>
      </c>
      <c r="H76" s="6"/>
    </row>
    <row r="77" spans="1:8" ht="13.8" hidden="1" outlineLevel="1" x14ac:dyDescent="0.25">
      <c r="A77" s="19" t="s">
        <v>29</v>
      </c>
      <c r="B77" s="26"/>
      <c r="C77" s="26"/>
      <c r="D77" s="26"/>
      <c r="E77" s="45">
        <v>0</v>
      </c>
      <c r="H77" s="6"/>
    </row>
    <row r="78" spans="1:8" ht="13.8" hidden="1" outlineLevel="1" x14ac:dyDescent="0.25">
      <c r="A78" s="19" t="s">
        <v>30</v>
      </c>
      <c r="B78" s="26"/>
      <c r="C78" s="26"/>
      <c r="D78" s="26"/>
      <c r="E78" s="45">
        <v>0</v>
      </c>
      <c r="H78" s="6"/>
    </row>
    <row r="79" spans="1:8" ht="13.8" hidden="1" outlineLevel="1" x14ac:dyDescent="0.25">
      <c r="A79" s="19" t="s">
        <v>95</v>
      </c>
      <c r="B79" s="26"/>
      <c r="C79" s="26"/>
      <c r="D79" s="26"/>
      <c r="E79" s="45">
        <v>0</v>
      </c>
      <c r="H79" s="6"/>
    </row>
    <row r="80" spans="1:8" ht="13.8" hidden="1" outlineLevel="1" x14ac:dyDescent="0.25">
      <c r="A80" s="19" t="s">
        <v>48</v>
      </c>
      <c r="B80" s="26"/>
      <c r="C80" s="26"/>
      <c r="D80" s="26"/>
      <c r="E80" s="45">
        <v>0</v>
      </c>
      <c r="H80" s="6"/>
    </row>
    <row r="81" spans="1:8" ht="13.8" hidden="1" outlineLevel="1" x14ac:dyDescent="0.25">
      <c r="A81" s="19" t="s">
        <v>49</v>
      </c>
      <c r="B81" s="26"/>
      <c r="C81" s="26"/>
      <c r="D81" s="26"/>
      <c r="E81" s="45">
        <v>0</v>
      </c>
      <c r="H81" s="6"/>
    </row>
    <row r="82" spans="1:8" s="4" customFormat="1" ht="13.8" collapsed="1" x14ac:dyDescent="0.25">
      <c r="A82" s="62" t="s">
        <v>96</v>
      </c>
      <c r="B82" s="63"/>
      <c r="C82" s="63"/>
      <c r="D82" s="63"/>
      <c r="E82" s="64">
        <v>0</v>
      </c>
      <c r="H82" s="65"/>
    </row>
    <row r="83" spans="1:8" s="4" customFormat="1" ht="13.8" x14ac:dyDescent="0.25">
      <c r="A83" s="66" t="s">
        <v>128</v>
      </c>
      <c r="B83" s="67"/>
      <c r="C83" s="67"/>
      <c r="D83" s="67"/>
      <c r="E83" s="68">
        <v>0</v>
      </c>
      <c r="H83" s="65"/>
    </row>
    <row r="84" spans="1:8" ht="13.8" hidden="1" outlineLevel="1" x14ac:dyDescent="0.25">
      <c r="A84" s="19" t="s">
        <v>31</v>
      </c>
      <c r="B84" s="26"/>
      <c r="C84" s="26"/>
      <c r="D84" s="26"/>
      <c r="E84" s="45">
        <v>0</v>
      </c>
      <c r="H84" s="6"/>
    </row>
    <row r="85" spans="1:8" ht="14.4" hidden="1" outlineLevel="1" x14ac:dyDescent="0.3">
      <c r="A85" s="19" t="s">
        <v>62</v>
      </c>
      <c r="B85" s="26"/>
      <c r="C85" s="26"/>
      <c r="D85" s="26"/>
      <c r="E85" s="45">
        <v>0</v>
      </c>
      <c r="H85" s="6"/>
    </row>
    <row r="86" spans="1:8" ht="14.4" hidden="1" outlineLevel="1" x14ac:dyDescent="0.3">
      <c r="A86" s="19" t="s">
        <v>63</v>
      </c>
      <c r="B86" s="26"/>
      <c r="C86" s="26"/>
      <c r="D86" s="26"/>
      <c r="E86" s="45">
        <v>0</v>
      </c>
      <c r="H86" s="6"/>
    </row>
    <row r="87" spans="1:8" ht="13.8" hidden="1" outlineLevel="1" x14ac:dyDescent="0.25">
      <c r="A87" s="19" t="s">
        <v>32</v>
      </c>
      <c r="B87" s="26"/>
      <c r="C87" s="26"/>
      <c r="D87" s="26"/>
      <c r="E87" s="45">
        <v>0</v>
      </c>
      <c r="H87" s="6"/>
    </row>
    <row r="88" spans="1:8" ht="14.4" hidden="1" outlineLevel="1" x14ac:dyDescent="0.3">
      <c r="A88" s="19" t="s">
        <v>64</v>
      </c>
      <c r="B88" s="26"/>
      <c r="C88" s="26"/>
      <c r="D88" s="26"/>
      <c r="E88" s="45">
        <v>0</v>
      </c>
      <c r="H88" s="6"/>
    </row>
    <row r="89" spans="1:8" ht="14.4" hidden="1" outlineLevel="1" x14ac:dyDescent="0.3">
      <c r="A89" s="22" t="s">
        <v>65</v>
      </c>
      <c r="B89" s="29"/>
      <c r="C89" s="29"/>
      <c r="D89" s="29"/>
      <c r="E89" s="46">
        <v>0</v>
      </c>
      <c r="H89" s="6"/>
    </row>
    <row r="90" spans="1:8" ht="14.4" collapsed="1" x14ac:dyDescent="0.3">
      <c r="A90" s="71" t="s">
        <v>129</v>
      </c>
      <c r="B90" s="72"/>
      <c r="C90" s="72"/>
      <c r="D90" s="72"/>
      <c r="E90" s="54">
        <v>0</v>
      </c>
      <c r="H90" s="6"/>
    </row>
    <row r="91" spans="1:8" ht="13.8" hidden="1" outlineLevel="1" x14ac:dyDescent="0.25">
      <c r="A91" s="19" t="s">
        <v>33</v>
      </c>
      <c r="B91" s="26"/>
      <c r="C91" s="26"/>
      <c r="D91" s="26"/>
      <c r="E91" s="45">
        <v>0</v>
      </c>
      <c r="H91" s="6"/>
    </row>
    <row r="92" spans="1:8" ht="13.8" hidden="1" outlineLevel="1" x14ac:dyDescent="0.25">
      <c r="A92" s="19" t="s">
        <v>34</v>
      </c>
      <c r="B92" s="26"/>
      <c r="C92" s="26"/>
      <c r="D92" s="26"/>
      <c r="E92" s="45">
        <v>0</v>
      </c>
      <c r="F92" s="6"/>
      <c r="G92" s="6"/>
      <c r="H92" s="6"/>
    </row>
    <row r="93" spans="1:8" ht="13.8" hidden="1" outlineLevel="1" x14ac:dyDescent="0.25">
      <c r="A93" s="19" t="s">
        <v>35</v>
      </c>
      <c r="B93" s="26"/>
      <c r="C93" s="26"/>
      <c r="D93" s="26"/>
      <c r="E93" s="45">
        <v>0</v>
      </c>
      <c r="F93" s="6"/>
      <c r="G93" s="6"/>
      <c r="H93" s="6"/>
    </row>
    <row r="94" spans="1:8" ht="13.8" hidden="1" outlineLevel="1" x14ac:dyDescent="0.25">
      <c r="A94" s="19" t="s">
        <v>36</v>
      </c>
      <c r="B94" s="26"/>
      <c r="C94" s="26"/>
      <c r="D94" s="26"/>
      <c r="E94" s="45">
        <v>0</v>
      </c>
      <c r="F94" s="6"/>
      <c r="G94" s="6"/>
      <c r="H94" s="6"/>
    </row>
    <row r="95" spans="1:8" ht="13.8" hidden="1" outlineLevel="1" x14ac:dyDescent="0.25">
      <c r="A95" s="19" t="s">
        <v>34</v>
      </c>
      <c r="B95" s="26"/>
      <c r="C95" s="26"/>
      <c r="D95" s="26"/>
      <c r="E95" s="45">
        <v>0</v>
      </c>
      <c r="F95" s="6"/>
      <c r="G95" s="6"/>
      <c r="H95" s="6"/>
    </row>
    <row r="96" spans="1:8" ht="13.8" hidden="1" outlineLevel="1" x14ac:dyDescent="0.25">
      <c r="A96" s="19" t="s">
        <v>35</v>
      </c>
      <c r="B96" s="26"/>
      <c r="C96" s="26"/>
      <c r="D96" s="26"/>
      <c r="E96" s="45">
        <v>0</v>
      </c>
      <c r="F96" s="6"/>
      <c r="G96" s="6"/>
      <c r="H96" s="6"/>
    </row>
    <row r="97" spans="1:8" ht="13.8" hidden="1" outlineLevel="1" x14ac:dyDescent="0.25">
      <c r="A97" s="19" t="s">
        <v>40</v>
      </c>
      <c r="B97" s="26"/>
      <c r="C97" s="26"/>
      <c r="D97" s="26"/>
      <c r="E97" s="45">
        <v>0</v>
      </c>
      <c r="F97" s="6"/>
      <c r="G97" s="6"/>
      <c r="H97" s="6"/>
    </row>
    <row r="98" spans="1:8" ht="13.8" hidden="1" outlineLevel="1" x14ac:dyDescent="0.25">
      <c r="A98" s="19" t="s">
        <v>34</v>
      </c>
      <c r="B98" s="26"/>
      <c r="C98" s="26"/>
      <c r="D98" s="26"/>
      <c r="E98" s="45">
        <v>0</v>
      </c>
      <c r="F98" s="6"/>
      <c r="G98" s="6"/>
      <c r="H98" s="6"/>
    </row>
    <row r="99" spans="1:8" ht="13.8" hidden="1" outlineLevel="1" x14ac:dyDescent="0.25">
      <c r="A99" s="19" t="s">
        <v>35</v>
      </c>
      <c r="B99" s="26"/>
      <c r="C99" s="26"/>
      <c r="D99" s="26"/>
      <c r="E99" s="45">
        <v>0</v>
      </c>
      <c r="F99" s="6"/>
      <c r="G99" s="6"/>
      <c r="H99" s="6"/>
    </row>
    <row r="100" spans="1:8" ht="13.8" hidden="1" outlineLevel="1" x14ac:dyDescent="0.25">
      <c r="A100" s="19" t="s">
        <v>39</v>
      </c>
      <c r="B100" s="26"/>
      <c r="C100" s="26"/>
      <c r="D100" s="26"/>
      <c r="E100" s="45">
        <v>0</v>
      </c>
      <c r="F100" s="6"/>
      <c r="G100" s="6"/>
      <c r="H100" s="6"/>
    </row>
    <row r="101" spans="1:8" ht="13.8" hidden="1" outlineLevel="1" x14ac:dyDescent="0.25">
      <c r="A101" s="19" t="s">
        <v>34</v>
      </c>
      <c r="B101" s="26"/>
      <c r="C101" s="26"/>
      <c r="D101" s="26"/>
      <c r="E101" s="45">
        <v>0</v>
      </c>
      <c r="F101" s="6"/>
      <c r="G101" s="6"/>
      <c r="H101" s="6"/>
    </row>
    <row r="102" spans="1:8" ht="13.8" hidden="1" outlineLevel="1" x14ac:dyDescent="0.25">
      <c r="A102" s="19" t="s">
        <v>35</v>
      </c>
      <c r="B102" s="26"/>
      <c r="C102" s="26"/>
      <c r="D102" s="26"/>
      <c r="E102" s="45">
        <v>0</v>
      </c>
      <c r="F102" s="6"/>
      <c r="G102" s="6"/>
      <c r="H102" s="6"/>
    </row>
    <row r="103" spans="1:8" ht="13.8" hidden="1" outlineLevel="1" x14ac:dyDescent="0.25">
      <c r="A103" s="19" t="s">
        <v>38</v>
      </c>
      <c r="B103" s="26"/>
      <c r="C103" s="26"/>
      <c r="D103" s="26"/>
      <c r="E103" s="45">
        <v>0</v>
      </c>
      <c r="F103" s="6"/>
      <c r="G103" s="6"/>
      <c r="H103" s="6"/>
    </row>
    <row r="104" spans="1:8" ht="13.8" hidden="1" outlineLevel="1" x14ac:dyDescent="0.25">
      <c r="A104" s="19" t="s">
        <v>34</v>
      </c>
      <c r="B104" s="26"/>
      <c r="C104" s="26"/>
      <c r="D104" s="26"/>
      <c r="E104" s="45">
        <v>0</v>
      </c>
      <c r="F104" s="6"/>
      <c r="G104" s="6"/>
      <c r="H104" s="6"/>
    </row>
    <row r="105" spans="1:8" ht="13.8" hidden="1" outlineLevel="1" x14ac:dyDescent="0.25">
      <c r="A105" s="19" t="s">
        <v>35</v>
      </c>
      <c r="B105" s="26"/>
      <c r="C105" s="26"/>
      <c r="D105" s="26"/>
      <c r="E105" s="45">
        <v>0</v>
      </c>
      <c r="F105" s="6"/>
      <c r="G105" s="6"/>
      <c r="H105" s="6"/>
    </row>
    <row r="106" spans="1:8" ht="13.8" hidden="1" outlineLevel="1" x14ac:dyDescent="0.25">
      <c r="A106" s="22" t="s">
        <v>37</v>
      </c>
      <c r="B106" s="29"/>
      <c r="C106" s="29"/>
      <c r="D106" s="29"/>
      <c r="E106" s="46">
        <v>0</v>
      </c>
      <c r="F106" s="6"/>
      <c r="G106" s="6"/>
      <c r="H106" s="8"/>
    </row>
    <row r="107" spans="1:8" ht="7.95" customHeight="1" collapsed="1" x14ac:dyDescent="0.25">
      <c r="A107" s="3"/>
      <c r="B107" s="3"/>
      <c r="C107" s="3"/>
      <c r="D107" s="3"/>
      <c r="E107" s="47"/>
      <c r="F107" s="6"/>
      <c r="G107" s="6"/>
      <c r="H107" s="8"/>
    </row>
    <row r="108" spans="1:8" s="49" customFormat="1" ht="15.6" x14ac:dyDescent="0.3">
      <c r="A108" s="52" t="s">
        <v>68</v>
      </c>
      <c r="E108" s="53"/>
    </row>
    <row r="109" spans="1:8" s="76" customFormat="1" ht="16.2" x14ac:dyDescent="0.25">
      <c r="A109" s="88" t="s">
        <v>133</v>
      </c>
      <c r="B109" s="102"/>
      <c r="C109" s="102"/>
      <c r="D109" s="102"/>
      <c r="E109" s="102"/>
    </row>
    <row r="110" spans="1:8" s="49" customFormat="1" ht="13.8" x14ac:dyDescent="0.25">
      <c r="A110" s="55" t="s">
        <v>69</v>
      </c>
      <c r="B110" s="99">
        <v>0</v>
      </c>
      <c r="C110" s="100"/>
      <c r="D110" s="100"/>
      <c r="E110" s="101"/>
    </row>
    <row r="111" spans="1:8" s="49" customFormat="1" ht="33.6" hidden="1" customHeight="1" outlineLevel="1" x14ac:dyDescent="0.25">
      <c r="A111" s="70" t="s">
        <v>98</v>
      </c>
      <c r="B111" s="106">
        <v>0</v>
      </c>
      <c r="C111" s="107"/>
      <c r="D111" s="107"/>
      <c r="E111" s="108"/>
    </row>
    <row r="112" spans="1:8" s="49" customFormat="1" ht="13.8" hidden="1" outlineLevel="1" x14ac:dyDescent="0.25">
      <c r="A112" s="55" t="s">
        <v>99</v>
      </c>
      <c r="B112" s="99">
        <v>0</v>
      </c>
      <c r="C112" s="100"/>
      <c r="D112" s="100"/>
      <c r="E112" s="101"/>
    </row>
    <row r="113" spans="1:5" s="49" customFormat="1" ht="13.8" hidden="1" outlineLevel="1" x14ac:dyDescent="0.25">
      <c r="A113" s="55" t="s">
        <v>100</v>
      </c>
      <c r="B113" s="99">
        <v>0</v>
      </c>
      <c r="C113" s="100"/>
      <c r="D113" s="100"/>
      <c r="E113" s="101"/>
    </row>
    <row r="114" spans="1:5" s="49" customFormat="1" ht="13.8" hidden="1" outlineLevel="1" x14ac:dyDescent="0.25">
      <c r="A114" s="55" t="s">
        <v>101</v>
      </c>
      <c r="B114" s="99">
        <v>0</v>
      </c>
      <c r="C114" s="100"/>
      <c r="D114" s="100"/>
      <c r="E114" s="101"/>
    </row>
    <row r="115" spans="1:5" s="49" customFormat="1" ht="13.8" hidden="1" outlineLevel="1" x14ac:dyDescent="0.25">
      <c r="A115" s="55" t="s">
        <v>70</v>
      </c>
      <c r="B115" s="99">
        <v>0</v>
      </c>
      <c r="C115" s="100"/>
      <c r="D115" s="100"/>
      <c r="E115" s="101"/>
    </row>
    <row r="116" spans="1:5" s="49" customFormat="1" ht="13.8" collapsed="1" x14ac:dyDescent="0.25">
      <c r="A116" s="55" t="s">
        <v>130</v>
      </c>
      <c r="B116" s="99">
        <v>0</v>
      </c>
      <c r="C116" s="100"/>
      <c r="D116" s="100"/>
      <c r="E116" s="101"/>
    </row>
    <row r="117" spans="1:5" ht="13.8" hidden="1" outlineLevel="1" x14ac:dyDescent="0.25">
      <c r="A117" s="73" t="s">
        <v>71</v>
      </c>
      <c r="B117" s="99">
        <v>0</v>
      </c>
      <c r="C117" s="100"/>
      <c r="D117" s="100"/>
      <c r="E117" s="101"/>
    </row>
    <row r="118" spans="1:5" s="49" customFormat="1" ht="13.8" hidden="1" outlineLevel="1" x14ac:dyDescent="0.25">
      <c r="A118" s="55" t="s">
        <v>72</v>
      </c>
      <c r="B118" s="99">
        <v>0</v>
      </c>
      <c r="C118" s="100"/>
      <c r="D118" s="100"/>
      <c r="E118" s="101"/>
    </row>
    <row r="119" spans="1:5" s="49" customFormat="1" ht="14.4" collapsed="1" x14ac:dyDescent="0.3">
      <c r="A119" s="55" t="s">
        <v>135</v>
      </c>
      <c r="B119" s="99">
        <f>+SUM(B120:E123)</f>
        <v>-857.32629599999996</v>
      </c>
      <c r="C119" s="100"/>
      <c r="D119" s="100"/>
      <c r="E119" s="101" t="s">
        <v>73</v>
      </c>
    </row>
    <row r="120" spans="1:5" s="49" customFormat="1" ht="14.4" outlineLevel="1" x14ac:dyDescent="0.3">
      <c r="A120" s="55" t="s">
        <v>112</v>
      </c>
      <c r="B120" s="99">
        <f>+E50</f>
        <v>-745.82629599999996</v>
      </c>
      <c r="C120" s="100"/>
      <c r="D120" s="100"/>
      <c r="E120" s="101"/>
    </row>
    <row r="121" spans="1:5" ht="14.4" outlineLevel="1" x14ac:dyDescent="0.3">
      <c r="A121" s="73" t="s">
        <v>134</v>
      </c>
      <c r="B121" s="103">
        <f>+D46+E46</f>
        <v>-111.5</v>
      </c>
      <c r="C121" s="104"/>
      <c r="D121" s="104"/>
      <c r="E121" s="105"/>
    </row>
    <row r="122" spans="1:5" s="49" customFormat="1" ht="13.8" outlineLevel="1" x14ac:dyDescent="0.25">
      <c r="A122" s="55" t="s">
        <v>74</v>
      </c>
      <c r="B122" s="99">
        <v>0</v>
      </c>
      <c r="C122" s="100"/>
      <c r="D122" s="100"/>
      <c r="E122" s="101"/>
    </row>
    <row r="123" spans="1:5" s="49" customFormat="1" ht="13.8" outlineLevel="1" x14ac:dyDescent="0.25">
      <c r="A123" s="55" t="s">
        <v>75</v>
      </c>
      <c r="B123" s="99">
        <v>0</v>
      </c>
      <c r="C123" s="100"/>
      <c r="D123" s="100"/>
      <c r="E123" s="101"/>
    </row>
    <row r="124" spans="1:5" s="49" customFormat="1" ht="13.8" x14ac:dyDescent="0.25">
      <c r="A124" s="55" t="s">
        <v>131</v>
      </c>
      <c r="B124" s="99">
        <f>+SUM(B125:E129)</f>
        <v>0</v>
      </c>
      <c r="C124" s="100"/>
      <c r="D124" s="100"/>
      <c r="E124" s="101"/>
    </row>
    <row r="125" spans="1:5" s="49" customFormat="1" ht="13.8" hidden="1" outlineLevel="1" x14ac:dyDescent="0.25">
      <c r="A125" s="55" t="s">
        <v>76</v>
      </c>
      <c r="B125" s="99">
        <v>0</v>
      </c>
      <c r="C125" s="100"/>
      <c r="D125" s="100"/>
      <c r="E125" s="101"/>
    </row>
    <row r="126" spans="1:5" s="49" customFormat="1" ht="13.8" hidden="1" outlineLevel="1" x14ac:dyDescent="0.25">
      <c r="A126" s="55" t="s">
        <v>77</v>
      </c>
      <c r="B126" s="99">
        <v>0</v>
      </c>
      <c r="C126" s="100"/>
      <c r="D126" s="100"/>
      <c r="E126" s="101"/>
    </row>
    <row r="127" spans="1:5" s="49" customFormat="1" ht="14.4" hidden="1" outlineLevel="1" x14ac:dyDescent="0.3">
      <c r="A127" s="55" t="s">
        <v>78</v>
      </c>
      <c r="B127" s="99">
        <v>0</v>
      </c>
      <c r="C127" s="100"/>
      <c r="D127" s="100"/>
      <c r="E127" s="101"/>
    </row>
    <row r="128" spans="1:5" s="49" customFormat="1" ht="13.8" hidden="1" outlineLevel="1" x14ac:dyDescent="0.25">
      <c r="A128" s="55" t="s">
        <v>79</v>
      </c>
      <c r="B128" s="99">
        <v>0</v>
      </c>
      <c r="C128" s="100"/>
      <c r="D128" s="100"/>
      <c r="E128" s="101"/>
    </row>
    <row r="129" spans="1:5" s="49" customFormat="1" ht="13.8" hidden="1" outlineLevel="1" x14ac:dyDescent="0.25">
      <c r="A129" s="55" t="s">
        <v>80</v>
      </c>
      <c r="B129" s="99">
        <v>0</v>
      </c>
      <c r="C129" s="100"/>
      <c r="D129" s="100"/>
      <c r="E129" s="101"/>
    </row>
    <row r="130" spans="1:5" s="49" customFormat="1" ht="13.8" collapsed="1" x14ac:dyDescent="0.25">
      <c r="A130" s="55" t="s">
        <v>113</v>
      </c>
      <c r="B130" s="99">
        <v>0</v>
      </c>
      <c r="C130" s="100"/>
      <c r="D130" s="100"/>
      <c r="E130" s="101"/>
    </row>
    <row r="131" spans="1:5" s="49" customFormat="1" ht="13.8" hidden="1" outlineLevel="1" x14ac:dyDescent="0.25">
      <c r="A131" s="55" t="s">
        <v>102</v>
      </c>
      <c r="B131" s="99">
        <v>0</v>
      </c>
      <c r="C131" s="100"/>
      <c r="D131" s="100"/>
      <c r="E131" s="101"/>
    </row>
    <row r="132" spans="1:5" s="49" customFormat="1" ht="14.4" hidden="1" outlineLevel="1" x14ac:dyDescent="0.3">
      <c r="A132" s="55" t="s">
        <v>103</v>
      </c>
      <c r="B132" s="99">
        <v>0</v>
      </c>
      <c r="C132" s="100"/>
      <c r="D132" s="100"/>
      <c r="E132" s="101"/>
    </row>
    <row r="133" spans="1:5" s="49" customFormat="1" ht="13.8" hidden="1" outlineLevel="1" x14ac:dyDescent="0.25">
      <c r="A133" s="55" t="s">
        <v>104</v>
      </c>
      <c r="B133" s="99">
        <v>0</v>
      </c>
      <c r="C133" s="100"/>
      <c r="D133" s="100"/>
      <c r="E133" s="101"/>
    </row>
    <row r="134" spans="1:5" s="49" customFormat="1" ht="13.8" hidden="1" outlineLevel="1" x14ac:dyDescent="0.25">
      <c r="A134" s="55" t="s">
        <v>105</v>
      </c>
      <c r="B134" s="99">
        <v>0</v>
      </c>
      <c r="C134" s="100"/>
      <c r="D134" s="100"/>
      <c r="E134" s="101"/>
    </row>
    <row r="135" spans="1:5" s="49" customFormat="1" ht="13.8" hidden="1" outlineLevel="1" x14ac:dyDescent="0.25">
      <c r="A135" s="55" t="s">
        <v>81</v>
      </c>
      <c r="B135" s="99">
        <v>0</v>
      </c>
      <c r="C135" s="100"/>
      <c r="D135" s="100"/>
      <c r="E135" s="101"/>
    </row>
    <row r="136" spans="1:5" s="49" customFormat="1" ht="13.8" hidden="1" outlineLevel="1" x14ac:dyDescent="0.25">
      <c r="A136" s="55" t="s">
        <v>106</v>
      </c>
      <c r="B136" s="99">
        <v>0</v>
      </c>
      <c r="C136" s="100"/>
      <c r="D136" s="100"/>
      <c r="E136" s="101"/>
    </row>
    <row r="137" spans="1:5" s="49" customFormat="1" ht="13.8" hidden="1" outlineLevel="1" x14ac:dyDescent="0.25">
      <c r="A137" s="55" t="s">
        <v>107</v>
      </c>
      <c r="B137" s="99">
        <v>0</v>
      </c>
      <c r="C137" s="100"/>
      <c r="D137" s="100"/>
      <c r="E137" s="101"/>
    </row>
    <row r="138" spans="1:5" s="49" customFormat="1" ht="13.8" hidden="1" outlineLevel="1" x14ac:dyDescent="0.25">
      <c r="A138" s="55" t="s">
        <v>108</v>
      </c>
      <c r="B138" s="99">
        <v>0</v>
      </c>
      <c r="C138" s="100"/>
      <c r="D138" s="100"/>
      <c r="E138" s="101"/>
    </row>
    <row r="139" spans="1:5" s="49" customFormat="1" ht="13.8" hidden="1" outlineLevel="1" x14ac:dyDescent="0.25">
      <c r="A139" s="55" t="s">
        <v>109</v>
      </c>
      <c r="B139" s="99">
        <v>0</v>
      </c>
      <c r="C139" s="100"/>
      <c r="D139" s="100"/>
      <c r="E139" s="101"/>
    </row>
    <row r="140" spans="1:5" s="49" customFormat="1" ht="13.8" hidden="1" outlineLevel="1" x14ac:dyDescent="0.25">
      <c r="A140" s="55" t="s">
        <v>110</v>
      </c>
      <c r="B140" s="99">
        <v>0</v>
      </c>
      <c r="C140" s="100"/>
      <c r="D140" s="100"/>
      <c r="E140" s="101"/>
    </row>
    <row r="141" spans="1:5" s="49" customFormat="1" ht="13.8" hidden="1" outlineLevel="1" x14ac:dyDescent="0.25">
      <c r="A141" s="55" t="s">
        <v>111</v>
      </c>
      <c r="B141" s="99">
        <v>0</v>
      </c>
      <c r="C141" s="100"/>
      <c r="D141" s="100"/>
      <c r="E141" s="101"/>
    </row>
    <row r="142" spans="1:5" s="49" customFormat="1" ht="13.8" collapsed="1" x14ac:dyDescent="0.25">
      <c r="A142" s="74" t="s">
        <v>115</v>
      </c>
      <c r="B142" s="99">
        <v>-246.16711000000001</v>
      </c>
      <c r="C142" s="100"/>
      <c r="D142" s="100"/>
      <c r="E142" s="101"/>
    </row>
    <row r="143" spans="1:5" s="76" customFormat="1" ht="13.8" x14ac:dyDescent="0.25">
      <c r="A143" s="88" t="s">
        <v>122</v>
      </c>
      <c r="B143" s="102"/>
      <c r="C143" s="102"/>
      <c r="D143" s="102"/>
      <c r="E143" s="102"/>
    </row>
    <row r="144" spans="1:5" s="49" customFormat="1" ht="13.8" x14ac:dyDescent="0.25">
      <c r="A144" s="55" t="s">
        <v>114</v>
      </c>
      <c r="B144" s="96">
        <v>462.21473059000004</v>
      </c>
      <c r="C144" s="97"/>
      <c r="D144" s="97"/>
      <c r="E144" s="98"/>
    </row>
    <row r="145" spans="1:12" s="49" customFormat="1" ht="13.8" x14ac:dyDescent="0.25">
      <c r="A145" s="55" t="s">
        <v>116</v>
      </c>
      <c r="B145" s="99">
        <v>2.12703752</v>
      </c>
      <c r="C145" s="100"/>
      <c r="D145" s="100"/>
      <c r="E145" s="101"/>
      <c r="G145" s="91"/>
    </row>
    <row r="146" spans="1:12" s="49" customFormat="1" ht="13.8" x14ac:dyDescent="0.25">
      <c r="A146" s="55" t="s">
        <v>117</v>
      </c>
      <c r="B146" s="99">
        <v>1.04582921</v>
      </c>
      <c r="C146" s="100"/>
      <c r="D146" s="100"/>
      <c r="E146" s="101"/>
    </row>
    <row r="147" spans="1:12" s="49" customFormat="1" ht="13.8" x14ac:dyDescent="0.25">
      <c r="A147" s="55" t="s">
        <v>118</v>
      </c>
      <c r="B147" s="99">
        <v>76.284597899999994</v>
      </c>
      <c r="C147" s="100"/>
      <c r="D147" s="100"/>
      <c r="E147" s="101"/>
    </row>
    <row r="148" spans="1:12" s="49" customFormat="1" ht="13.8" x14ac:dyDescent="0.25">
      <c r="A148" s="55" t="s">
        <v>119</v>
      </c>
      <c r="B148" s="99">
        <v>3875.0588867700003</v>
      </c>
      <c r="C148" s="100"/>
      <c r="D148" s="100"/>
      <c r="E148" s="101"/>
    </row>
    <row r="149" spans="1:12" s="49" customFormat="1" ht="13.8" x14ac:dyDescent="0.25">
      <c r="A149" s="55" t="s">
        <v>120</v>
      </c>
      <c r="B149" s="99">
        <v>1.4214099992386764E-3</v>
      </c>
      <c r="C149" s="100"/>
      <c r="D149" s="100"/>
      <c r="E149" s="101"/>
    </row>
    <row r="150" spans="1:12" s="76" customFormat="1" ht="13.8" x14ac:dyDescent="0.25">
      <c r="A150" s="75" t="s">
        <v>121</v>
      </c>
      <c r="B150" s="93">
        <v>4416.7325033999996</v>
      </c>
      <c r="C150" s="94"/>
      <c r="D150" s="94"/>
      <c r="E150" s="95"/>
    </row>
    <row r="151" spans="1:12" s="56" customFormat="1" ht="15" x14ac:dyDescent="0.25">
      <c r="A151" s="57" t="s">
        <v>82</v>
      </c>
      <c r="B151" s="57"/>
      <c r="C151" s="58"/>
      <c r="D151" s="59"/>
      <c r="F151" s="59"/>
      <c r="G151" s="59"/>
      <c r="H151" s="59"/>
      <c r="I151" s="59"/>
      <c r="J151" s="59"/>
      <c r="K151" s="59"/>
      <c r="L151" s="60"/>
    </row>
    <row r="152" spans="1:12" s="56" customFormat="1" x14ac:dyDescent="0.25">
      <c r="A152" s="57" t="s">
        <v>140</v>
      </c>
      <c r="B152" s="57"/>
      <c r="C152" s="59"/>
      <c r="D152" s="59"/>
      <c r="E152" s="59"/>
      <c r="F152" s="59"/>
      <c r="G152" s="59"/>
      <c r="H152" s="59"/>
      <c r="I152" s="59"/>
      <c r="J152" s="59"/>
      <c r="K152" s="59"/>
      <c r="L152" s="61"/>
    </row>
    <row r="153" spans="1:12" s="49" customFormat="1" ht="7.95" customHeight="1" x14ac:dyDescent="0.25">
      <c r="A153" s="69"/>
    </row>
  </sheetData>
  <customSheetViews>
    <customSheetView guid="{8F71573B-CF24-40FC-972F-5BA5280B99BE}" showPageBreaks="1" zeroValues="0" fitToPage="1" printArea="1" showRuler="0">
      <pane xSplit="1" ySplit="8" topLeftCell="B9" activePane="bottomRight" state="frozen"/>
      <selection pane="bottomRight" activeCell="C25" sqref="C25"/>
      <pageMargins left="0.75" right="0.75" top="1" bottom="1" header="0" footer="0"/>
      <printOptions horizontalCentered="1" verticalCentered="1"/>
      <pageSetup scale="57" orientation="portrait" r:id="rId1"/>
      <headerFooter alignWithMargins="0"/>
    </customSheetView>
  </customSheetViews>
  <mergeCells count="46">
    <mergeCell ref="C58:E58"/>
    <mergeCell ref="C57:E57"/>
    <mergeCell ref="A3:E3"/>
    <mergeCell ref="C33:E33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9:E129"/>
    <mergeCell ref="B130:E130"/>
    <mergeCell ref="B131:E131"/>
    <mergeCell ref="B132:E132"/>
    <mergeCell ref="B124:E124"/>
    <mergeCell ref="B125:E125"/>
    <mergeCell ref="B126:E126"/>
    <mergeCell ref="B127:E127"/>
    <mergeCell ref="B128:E128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3:E143"/>
    <mergeCell ref="B142:E142"/>
    <mergeCell ref="B150:E150"/>
    <mergeCell ref="B144:E144"/>
    <mergeCell ref="B145:E145"/>
    <mergeCell ref="B146:E146"/>
    <mergeCell ref="B149:E149"/>
    <mergeCell ref="B148:E148"/>
    <mergeCell ref="B147:E147"/>
  </mergeCells>
  <phoneticPr fontId="0" type="noConversion"/>
  <printOptions horizontalCentered="1" verticalCentered="1"/>
  <pageMargins left="0.55118110236220474" right="0.55118110236220474" top="0.59055118110236227" bottom="0.59055118110236227" header="0" footer="0"/>
  <pageSetup paperSize="173" scale="55" orientation="portrait" r:id="rId2"/>
  <headerFooter alignWithMargins="0"/>
  <ignoredErrors>
    <ignoredError sqref="E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</vt:lpstr>
      <vt:lpstr>'32'!Área_de_impresión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LVillamil</dc:creator>
  <cp:lastModifiedBy>Oporto de Valencia Maria Renee</cp:lastModifiedBy>
  <cp:lastPrinted>2025-12-10T20:59:20Z</cp:lastPrinted>
  <dcterms:created xsi:type="dcterms:W3CDTF">2006-06-20T20:47:49Z</dcterms:created>
  <dcterms:modified xsi:type="dcterms:W3CDTF">2026-02-26T23:00:20Z</dcterms:modified>
</cp:coreProperties>
</file>