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sis-filesrv\DPTO_SECTOR_MONETARIO_FISCAL\Gary Canaviri\Boletines\BOLMEN\2026\"/>
    </mc:Choice>
  </mc:AlternateContent>
  <bookViews>
    <workbookView xWindow="0" yWindow="0" windowWidth="28800" windowHeight="12024"/>
  </bookViews>
  <sheets>
    <sheet name="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b">'[1]01'!#REF!</definedName>
    <definedName name="\d">#REF!</definedName>
    <definedName name="\i">#REF!</definedName>
    <definedName name="\z">#REF!</definedName>
    <definedName name="___">#REF!</definedName>
    <definedName name="_c">#REF!</definedName>
    <definedName name="_Fill" hidden="1">'[2]54'!#REF!</definedName>
    <definedName name="_Key1" hidden="1">#REF!</definedName>
    <definedName name="_Key2" hidden="1">[3]xor!#REF!</definedName>
    <definedName name="_Order1" hidden="1">255</definedName>
    <definedName name="_Order2" hidden="1">255</definedName>
    <definedName name="_Parse_Out" hidden="1">[3]mor!#REF!</definedName>
    <definedName name="_Sort" hidden="1">#REF!</definedName>
    <definedName name="a">#REF!</definedName>
    <definedName name="A_IMPRESI_N_IM">[4]REER!$CA$2:$CM$291</definedName>
    <definedName name="_xlnm.Print_Area" localSheetId="0">'6'!$A$1:$S$924</definedName>
    <definedName name="_xlnm.Database">#REF!</definedName>
    <definedName name="bb">[5]REER!$CA$2:$CM$291</definedName>
    <definedName name="ccc">[6]ciudades!#REF!</definedName>
    <definedName name="DESPAI">[3]xor!#REF!</definedName>
    <definedName name="etgraf1">OFFSET([7]tcambio!$Z$8,0,0,COUNT([7]tcambio!$Z$1:$Z$65536),1)</definedName>
    <definedName name="Imprimir_área_IM">#REF!</definedName>
    <definedName name="Imprimir_rango_IM">#REF!</definedName>
    <definedName name="Imprimir_títulos_IM">#REF!,#REF!</definedName>
    <definedName name="KBRUTO">[3]xor!#REF!</definedName>
    <definedName name="mon_co_pre">OFFSET('[8]priv preferenciales'!$Z$7,0,0,COUNT('[8]priv preferenciales'!$Z$1:$Z$65536),1)</definedName>
    <definedName name="mon_co_std">OFFSET([7]tcambio!$AJ$8,0,0,COUNT([7]tcambio!$AJ$1:$AJ$65536),1)</definedName>
    <definedName name="mon_pro_co_pre">OFFSET('[8]priv preferenciales'!$AB$7,0,0,COUNT('[8]priv preferenciales'!$AB$1:$AB$65536),1)</definedName>
    <definedName name="mon_pro_co_std">OFFSET([7]tcambio!$AG$8,0,0,COUNT([7]tcambio!$AG$1:$AG$65536),1)</definedName>
    <definedName name="mon_pro_ve_pre">OFFSET('[8]priv preferenciales'!$AC$7,0,0,COUNT('[8]priv preferenciales'!$AC$1:$AC$65536),1)</definedName>
    <definedName name="mon_pro_ve_std">OFFSET([7]tcambio!$AH$8,0,0,COUNT([7]tcambio!$AH$1:$AH$65536),1)</definedName>
    <definedName name="mon_ve_pre">OFFSET('[8]priv preferenciales'!$AA$7,0,0,COUNT('[8]priv preferenciales'!$AA$1:$AA$65536),1)</definedName>
    <definedName name="mon_ve_std">OFFSET([7]tcambio!$AK$8,0,0,COUNT([7]tcambio!$AK$1:$AK$65536),1)</definedName>
    <definedName name="p">#REF!</definedName>
    <definedName name="pp">#REF!</definedName>
    <definedName name="spr_pre">OFFSET('[8]priv preferenciales'!$Y$7,0,0,COUNT('[8]priv preferenciales'!$Y$1:$Y$65536),1)</definedName>
    <definedName name="spr_std">OFFSET([7]tcambio!$AC$8,0,0,COUNT([7]tcambio!$AC$1:$AC$65536),1)</definedName>
    <definedName name="T_IndClasif">#REF!</definedName>
    <definedName name="tc_co_of">OFFSET([7]tcambio!$AD$8,0,0,COUNT([7]tcambio!$AD$1:$AD$65536),1)</definedName>
    <definedName name="tc_co_pre">OFFSET('[8]priv preferenciales'!$W$7,0,0,COUNT('[8]priv preferenciales'!$W$1:$W$65536),1)</definedName>
    <definedName name="tc_co_std">OFFSET([7]tcambio!$AA$8,0,0,COUNT([7]tcambio!$AA$1:$AA$65536),1)</definedName>
    <definedName name="tc_ve_of">OFFSET([7]tcambio!$AE$8,0,0,COUNT([7]tcambio!$AE$1:$AE$65536),1)</definedName>
    <definedName name="tc_ve_pre">OFFSET('[8]priv preferenciales'!$X$7,0,0,COUNT('[8]priv preferenciales'!$X$1:$X$65536),1)</definedName>
    <definedName name="tc_ve_std">OFFSET([7]tcambio!$AB$8,0,0,COUNT([7]tcambio!$AB$1:$AB$65536),1)</definedName>
    <definedName name="v">#REF!</definedName>
    <definedName name="VALOR">[3]xor!#REF!</definedName>
    <definedName name="Z_B4371AC0_3930_11D3_81BC_00C0DF22A5BE_.wvu.PrintArea" localSheetId="0" hidden="1">'6'!#REF!</definedName>
    <definedName name="Z_B4371AC0_3930_11D3_81BC_00C0DF22A5BE_.wvu.Rows" localSheetId="0" hidden="1">'6'!$38:$98,'6'!$149:$460,'6'!$494:$554</definedName>
    <definedName name="Z_BB5D23C0_3AA3_11D3_81BC_00C0DF22A5BE_.wvu.PrintArea" localSheetId="0" hidden="1">'6'!$A$1:$Q$924</definedName>
    <definedName name="Z_BB5D23C0_3AA3_11D3_81BC_00C0DF22A5BE_.wvu.Rows" localSheetId="0" hidden="1">'6'!$38:$98,'6'!$149:$460,'6'!$494:$554</definedName>
  </definedNames>
  <calcPr calcId="162913"/>
</workbook>
</file>

<file path=xl/calcChain.xml><?xml version="1.0" encoding="utf-8"?>
<calcChain xmlns="http://schemas.openxmlformats.org/spreadsheetml/2006/main">
  <c r="AK457" i="1" l="1"/>
  <c r="AK456" i="1"/>
  <c r="AK455" i="1"/>
  <c r="AK454" i="1"/>
  <c r="AK453" i="1"/>
  <c r="AK452" i="1"/>
  <c r="AK451" i="1"/>
  <c r="AK450" i="1"/>
  <c r="AK449" i="1"/>
  <c r="AK448" i="1"/>
  <c r="AK447" i="1"/>
  <c r="AK446" i="1"/>
  <c r="AK445" i="1"/>
  <c r="AK444" i="1"/>
  <c r="AK443" i="1"/>
  <c r="AK442" i="1"/>
  <c r="AK441" i="1"/>
  <c r="AK440" i="1"/>
  <c r="AK439" i="1"/>
  <c r="AK438" i="1"/>
  <c r="AK437" i="1"/>
  <c r="AK436" i="1"/>
  <c r="AK435" i="1"/>
  <c r="AK434" i="1"/>
  <c r="AK433" i="1"/>
  <c r="AK432" i="1"/>
  <c r="AK431" i="1"/>
  <c r="AK430" i="1"/>
  <c r="AK429" i="1"/>
  <c r="AK428" i="1"/>
  <c r="AK427" i="1"/>
  <c r="AK426" i="1"/>
  <c r="AK425" i="1"/>
  <c r="AK424" i="1"/>
  <c r="AK423" i="1"/>
  <c r="AK422" i="1"/>
  <c r="AK421" i="1"/>
  <c r="AK420" i="1"/>
  <c r="AK419" i="1"/>
  <c r="AK418" i="1"/>
  <c r="AK417" i="1"/>
  <c r="AK416" i="1"/>
  <c r="AK415" i="1"/>
  <c r="AK414" i="1"/>
  <c r="AK413" i="1"/>
  <c r="AK412" i="1"/>
  <c r="AK411" i="1"/>
  <c r="AK410" i="1"/>
  <c r="AK409" i="1"/>
  <c r="AK408" i="1"/>
  <c r="AK407" i="1"/>
  <c r="AK406" i="1"/>
  <c r="AK405" i="1"/>
  <c r="AK404" i="1"/>
  <c r="AK403" i="1"/>
  <c r="AK402" i="1"/>
  <c r="AK401" i="1"/>
  <c r="AK400" i="1"/>
  <c r="AK399" i="1"/>
  <c r="AK398" i="1"/>
  <c r="AK397" i="1"/>
  <c r="AK396" i="1"/>
  <c r="AK395" i="1"/>
  <c r="AK394" i="1"/>
  <c r="AK393" i="1"/>
  <c r="AK392" i="1"/>
  <c r="AK391" i="1"/>
  <c r="AK390" i="1"/>
  <c r="AK389" i="1"/>
  <c r="AK388" i="1"/>
  <c r="AK387" i="1"/>
  <c r="AK386" i="1"/>
  <c r="AK385" i="1"/>
  <c r="AK384" i="1"/>
  <c r="AK383" i="1"/>
  <c r="AK382" i="1"/>
  <c r="AK381" i="1"/>
  <c r="AK380" i="1"/>
  <c r="AK379" i="1"/>
  <c r="AK378" i="1"/>
  <c r="AK377" i="1"/>
  <c r="AK376" i="1"/>
  <c r="AK375" i="1"/>
  <c r="AK374" i="1"/>
  <c r="AK373" i="1"/>
  <c r="AK372" i="1"/>
  <c r="AK371" i="1"/>
  <c r="AK370" i="1"/>
  <c r="AK369" i="1"/>
  <c r="AK368" i="1"/>
  <c r="AK367" i="1"/>
  <c r="AK366" i="1"/>
  <c r="AK365" i="1"/>
  <c r="AK364" i="1"/>
  <c r="AK363" i="1"/>
  <c r="AK362" i="1"/>
  <c r="AK361" i="1"/>
  <c r="AK360" i="1"/>
  <c r="AK359" i="1"/>
  <c r="AK358" i="1"/>
  <c r="AK357" i="1"/>
  <c r="AK356" i="1"/>
  <c r="AK355" i="1"/>
  <c r="AK354" i="1"/>
  <c r="AK353" i="1"/>
  <c r="AK352" i="1"/>
  <c r="AK351" i="1"/>
  <c r="AK350" i="1"/>
  <c r="AK349" i="1"/>
  <c r="AK348" i="1"/>
  <c r="AK347" i="1"/>
  <c r="AK346" i="1"/>
  <c r="AK345" i="1"/>
  <c r="AK344" i="1"/>
  <c r="AK343" i="1"/>
  <c r="AK342" i="1"/>
  <c r="AK341" i="1"/>
  <c r="AK340" i="1"/>
  <c r="AK339" i="1"/>
  <c r="AK338" i="1"/>
  <c r="AK337" i="1"/>
  <c r="AK336" i="1"/>
  <c r="AK335" i="1"/>
  <c r="AK334" i="1"/>
  <c r="AK333" i="1"/>
  <c r="AK332" i="1"/>
  <c r="AK331" i="1"/>
  <c r="AK330" i="1"/>
  <c r="AK329" i="1"/>
  <c r="AK328" i="1"/>
  <c r="AK327" i="1"/>
  <c r="AK326" i="1"/>
  <c r="AK325" i="1"/>
  <c r="AK324" i="1"/>
  <c r="AK323" i="1"/>
  <c r="AK322" i="1"/>
  <c r="AK321" i="1"/>
  <c r="AK320" i="1"/>
  <c r="AK319" i="1"/>
  <c r="AK318" i="1"/>
  <c r="AK317" i="1"/>
  <c r="AK316" i="1"/>
  <c r="AK315" i="1"/>
  <c r="AK314" i="1"/>
  <c r="AK313" i="1"/>
  <c r="AK312" i="1"/>
  <c r="AK311" i="1"/>
  <c r="AK310" i="1"/>
  <c r="AK309" i="1"/>
  <c r="AK308" i="1"/>
  <c r="AK307" i="1"/>
  <c r="AK306" i="1"/>
  <c r="AK305" i="1"/>
  <c r="AK304" i="1"/>
  <c r="AK303" i="1"/>
  <c r="AK302" i="1"/>
  <c r="AK301" i="1"/>
  <c r="AK300" i="1"/>
  <c r="AK299" i="1"/>
  <c r="AK298" i="1"/>
  <c r="AK297" i="1"/>
  <c r="AK296" i="1"/>
  <c r="AK295" i="1"/>
  <c r="AK294" i="1"/>
  <c r="AK293" i="1"/>
  <c r="AK292" i="1"/>
  <c r="AK291" i="1"/>
  <c r="AK290" i="1"/>
  <c r="AK289" i="1"/>
  <c r="AK288" i="1"/>
  <c r="AK287" i="1"/>
  <c r="AK286" i="1"/>
  <c r="AK285" i="1"/>
  <c r="AK284" i="1"/>
  <c r="AK283" i="1"/>
  <c r="AK282" i="1"/>
  <c r="AK281" i="1"/>
  <c r="AK280" i="1"/>
  <c r="AK279" i="1"/>
  <c r="AK278" i="1"/>
  <c r="AK277" i="1"/>
  <c r="AK276" i="1"/>
  <c r="AK275" i="1"/>
  <c r="AK274" i="1"/>
  <c r="AK273" i="1"/>
  <c r="AK272" i="1"/>
  <c r="AK271" i="1"/>
  <c r="AK270" i="1"/>
  <c r="AK269" i="1"/>
  <c r="AK268" i="1"/>
  <c r="AK267" i="1"/>
  <c r="AK266" i="1"/>
  <c r="AK265" i="1"/>
  <c r="AK264" i="1"/>
  <c r="AK263" i="1"/>
  <c r="AK262" i="1"/>
  <c r="AK261" i="1"/>
  <c r="AK260" i="1"/>
  <c r="AK259" i="1"/>
  <c r="AK258" i="1"/>
  <c r="AK257" i="1"/>
  <c r="AK256" i="1"/>
  <c r="AK255" i="1"/>
  <c r="AK254" i="1"/>
  <c r="AK253" i="1"/>
  <c r="AK252" i="1"/>
  <c r="AK251" i="1"/>
  <c r="AK250" i="1"/>
  <c r="AK249" i="1"/>
  <c r="AK248" i="1"/>
  <c r="AK247" i="1"/>
  <c r="AK246" i="1"/>
  <c r="AK245" i="1"/>
  <c r="AK244" i="1"/>
  <c r="AK243" i="1"/>
  <c r="AK242" i="1"/>
  <c r="AK241" i="1"/>
  <c r="AK240" i="1"/>
  <c r="AK239" i="1"/>
  <c r="AK238" i="1"/>
  <c r="AK237" i="1"/>
  <c r="AK236" i="1"/>
  <c r="AK235" i="1"/>
  <c r="AK234" i="1"/>
  <c r="AK233" i="1"/>
  <c r="AK232" i="1"/>
  <c r="AK231" i="1"/>
  <c r="AK230" i="1"/>
  <c r="AK229" i="1"/>
  <c r="AK228" i="1"/>
  <c r="AK227" i="1"/>
  <c r="AK226" i="1"/>
  <c r="AK225" i="1"/>
  <c r="AK224" i="1"/>
  <c r="AK223" i="1"/>
  <c r="AK222" i="1"/>
  <c r="AK221" i="1"/>
  <c r="AK220" i="1"/>
  <c r="AK219" i="1"/>
  <c r="AK218" i="1"/>
  <c r="AK217" i="1"/>
  <c r="AK216" i="1"/>
  <c r="AK215" i="1"/>
  <c r="AK214" i="1"/>
  <c r="AK213" i="1"/>
  <c r="AK212" i="1"/>
  <c r="AK211" i="1"/>
  <c r="AK210" i="1"/>
  <c r="AK209" i="1"/>
  <c r="AK208" i="1"/>
  <c r="AK207" i="1"/>
  <c r="AK206" i="1"/>
  <c r="AK205" i="1"/>
  <c r="AK204" i="1"/>
  <c r="AK203" i="1"/>
  <c r="AK202" i="1"/>
  <c r="AK201" i="1"/>
  <c r="AK200" i="1"/>
  <c r="AK199" i="1"/>
  <c r="AK198" i="1"/>
  <c r="AK197" i="1"/>
  <c r="AK196" i="1"/>
  <c r="AK195" i="1"/>
  <c r="AK194" i="1"/>
  <c r="AK193" i="1"/>
  <c r="AK192" i="1"/>
  <c r="AK191" i="1"/>
  <c r="AK190" i="1"/>
  <c r="AK189" i="1"/>
  <c r="AK188" i="1"/>
  <c r="AK187" i="1"/>
  <c r="AK186" i="1"/>
  <c r="AK185" i="1"/>
  <c r="AK184" i="1"/>
  <c r="AK183" i="1"/>
  <c r="AK182" i="1"/>
  <c r="AK181" i="1"/>
  <c r="AK180" i="1"/>
  <c r="AK179" i="1"/>
  <c r="AK178" i="1"/>
  <c r="AK177" i="1"/>
  <c r="AK176" i="1"/>
  <c r="AK175" i="1"/>
  <c r="AK174" i="1"/>
  <c r="AK173" i="1"/>
  <c r="AK172" i="1"/>
  <c r="AK171" i="1"/>
  <c r="AK170" i="1"/>
  <c r="AK169" i="1"/>
  <c r="AK168" i="1"/>
  <c r="AK167" i="1"/>
  <c r="AK166" i="1"/>
  <c r="AK165" i="1"/>
  <c r="AK164" i="1"/>
  <c r="AK163" i="1"/>
  <c r="AK162" i="1"/>
  <c r="AK161" i="1"/>
  <c r="AK160" i="1"/>
  <c r="AK159" i="1"/>
  <c r="AK158" i="1"/>
  <c r="AK157" i="1"/>
  <c r="AK156" i="1"/>
  <c r="AK155" i="1"/>
  <c r="AK154" i="1"/>
  <c r="AK153" i="1"/>
  <c r="AK152" i="1"/>
  <c r="AK151" i="1"/>
  <c r="AK150" i="1"/>
  <c r="AK149" i="1"/>
  <c r="AK148" i="1"/>
  <c r="AK147" i="1"/>
  <c r="AK146" i="1"/>
  <c r="AK145" i="1"/>
  <c r="AK144" i="1"/>
  <c r="AK143" i="1"/>
  <c r="AK142" i="1"/>
  <c r="AK141" i="1"/>
  <c r="AK140" i="1"/>
  <c r="AK139" i="1"/>
  <c r="AK138" i="1"/>
  <c r="AK137" i="1"/>
  <c r="AK136" i="1"/>
  <c r="AK135" i="1"/>
  <c r="AK134" i="1"/>
  <c r="AK133" i="1"/>
  <c r="AK132" i="1"/>
  <c r="AK131" i="1"/>
  <c r="AK130" i="1"/>
  <c r="AK129" i="1"/>
  <c r="AK128" i="1"/>
  <c r="AK127" i="1"/>
  <c r="AK126" i="1"/>
  <c r="AK125" i="1"/>
  <c r="AK124" i="1"/>
  <c r="AK123" i="1"/>
  <c r="AK122" i="1"/>
  <c r="AK121" i="1"/>
  <c r="AK120" i="1"/>
  <c r="AK119" i="1"/>
  <c r="AK118" i="1"/>
  <c r="AK117" i="1"/>
  <c r="AK116" i="1"/>
  <c r="AK115" i="1"/>
  <c r="AK114" i="1"/>
  <c r="AK113" i="1"/>
  <c r="AK112" i="1"/>
  <c r="AK111" i="1"/>
  <c r="AK110" i="1"/>
  <c r="AK109" i="1"/>
  <c r="AK108" i="1"/>
  <c r="AK107" i="1"/>
  <c r="AK106" i="1"/>
  <c r="AK105" i="1"/>
  <c r="AK104" i="1"/>
  <c r="AK103" i="1"/>
  <c r="AK102" i="1"/>
  <c r="AK101" i="1"/>
  <c r="AK100" i="1"/>
  <c r="AK99" i="1"/>
  <c r="AK98" i="1"/>
  <c r="AK97" i="1"/>
  <c r="AK96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458" i="1"/>
  <c r="Y199" i="1"/>
  <c r="Z199" i="1"/>
  <c r="AA199" i="1"/>
  <c r="AB199" i="1"/>
  <c r="AC199" i="1"/>
  <c r="Y200" i="1"/>
  <c r="Z200" i="1"/>
  <c r="AA200" i="1"/>
  <c r="AB200" i="1"/>
  <c r="AC200" i="1"/>
  <c r="Y201" i="1"/>
  <c r="AC201" i="1" s="1"/>
  <c r="Z201" i="1"/>
  <c r="AA201" i="1"/>
  <c r="AB201" i="1"/>
  <c r="Y202" i="1"/>
  <c r="Z202" i="1"/>
  <c r="AA202" i="1"/>
  <c r="AB202" i="1"/>
  <c r="AC202" i="1"/>
  <c r="Y203" i="1"/>
  <c r="AC203" i="1" s="1"/>
  <c r="Z203" i="1"/>
  <c r="AA203" i="1"/>
  <c r="AB203" i="1"/>
  <c r="Y204" i="1"/>
  <c r="Z204" i="1"/>
  <c r="AA204" i="1"/>
  <c r="AB204" i="1"/>
  <c r="AC204" i="1"/>
  <c r="Y205" i="1"/>
  <c r="Z205" i="1"/>
  <c r="AA205" i="1"/>
  <c r="AB205" i="1"/>
  <c r="AC205" i="1" s="1"/>
  <c r="Y206" i="1"/>
  <c r="AC206" i="1" s="1"/>
  <c r="Z206" i="1"/>
  <c r="AA206" i="1"/>
  <c r="AB206" i="1"/>
  <c r="Y207" i="1"/>
  <c r="Z207" i="1"/>
  <c r="AA207" i="1"/>
  <c r="AB207" i="1"/>
  <c r="AC207" i="1"/>
  <c r="Y208" i="1"/>
  <c r="AC208" i="1" s="1"/>
  <c r="Z208" i="1"/>
  <c r="AA208" i="1"/>
  <c r="AB208" i="1"/>
  <c r="Y209" i="1"/>
  <c r="Z209" i="1"/>
  <c r="AA209" i="1"/>
  <c r="AB209" i="1"/>
  <c r="AC209" i="1"/>
  <c r="Y210" i="1"/>
  <c r="Z210" i="1"/>
  <c r="AA210" i="1"/>
  <c r="AB210" i="1"/>
  <c r="AC210" i="1"/>
  <c r="Y211" i="1"/>
  <c r="Z211" i="1"/>
  <c r="AA211" i="1"/>
  <c r="AB211" i="1"/>
  <c r="AC211" i="1"/>
  <c r="Y212" i="1"/>
  <c r="Z212" i="1"/>
  <c r="AA212" i="1"/>
  <c r="AB212" i="1"/>
  <c r="AC212" i="1"/>
  <c r="Y213" i="1"/>
  <c r="AC213" i="1" s="1"/>
  <c r="Z213" i="1"/>
  <c r="AA213" i="1"/>
  <c r="AB213" i="1"/>
  <c r="Y214" i="1"/>
  <c r="Z214" i="1"/>
  <c r="AA214" i="1"/>
  <c r="AB214" i="1"/>
  <c r="AC214" i="1"/>
  <c r="Y215" i="1"/>
  <c r="AC215" i="1" s="1"/>
  <c r="Z215" i="1"/>
  <c r="AA215" i="1"/>
  <c r="AB215" i="1"/>
  <c r="Y216" i="1"/>
  <c r="Z216" i="1"/>
  <c r="AA216" i="1"/>
  <c r="AB216" i="1"/>
  <c r="AC216" i="1"/>
  <c r="Y217" i="1"/>
  <c r="Z217" i="1"/>
  <c r="AA217" i="1"/>
  <c r="AB217" i="1"/>
  <c r="AC217" i="1"/>
  <c r="Y218" i="1"/>
  <c r="AC218" i="1" s="1"/>
  <c r="Z218" i="1"/>
  <c r="AA218" i="1"/>
  <c r="AB218" i="1"/>
  <c r="Y219" i="1"/>
  <c r="Z219" i="1"/>
  <c r="AA219" i="1"/>
  <c r="AB219" i="1"/>
  <c r="AC219" i="1"/>
  <c r="Y220" i="1"/>
  <c r="AC220" i="1" s="1"/>
  <c r="Z220" i="1"/>
  <c r="AA220" i="1"/>
  <c r="AB220" i="1"/>
  <c r="Y221" i="1"/>
  <c r="Z221" i="1"/>
  <c r="AA221" i="1"/>
  <c r="AB221" i="1"/>
  <c r="AC221" i="1"/>
  <c r="Y222" i="1"/>
  <c r="Z222" i="1"/>
  <c r="AA222" i="1"/>
  <c r="AB222" i="1"/>
  <c r="AC222" i="1"/>
  <c r="Y223" i="1"/>
  <c r="Z223" i="1"/>
  <c r="AA223" i="1"/>
  <c r="AB223" i="1"/>
  <c r="AC223" i="1"/>
  <c r="Y224" i="1"/>
  <c r="Z224" i="1"/>
  <c r="AA224" i="1"/>
  <c r="AB224" i="1"/>
  <c r="AC224" i="1"/>
  <c r="Y225" i="1"/>
  <c r="AC225" i="1" s="1"/>
  <c r="Z225" i="1"/>
  <c r="AA225" i="1"/>
  <c r="AB225" i="1"/>
  <c r="Y226" i="1"/>
  <c r="Z226" i="1"/>
  <c r="AA226" i="1"/>
  <c r="AB226" i="1"/>
  <c r="AC226" i="1"/>
  <c r="Y227" i="1"/>
  <c r="AC227" i="1" s="1"/>
  <c r="Z227" i="1"/>
  <c r="AA227" i="1"/>
  <c r="AB227" i="1"/>
  <c r="Y228" i="1"/>
  <c r="Z228" i="1"/>
  <c r="AA228" i="1"/>
  <c r="AB228" i="1"/>
  <c r="AC228" i="1"/>
  <c r="Y229" i="1"/>
  <c r="Z229" i="1"/>
  <c r="AA229" i="1"/>
  <c r="AB229" i="1"/>
  <c r="AC229" i="1"/>
  <c r="Y230" i="1"/>
  <c r="AC230" i="1" s="1"/>
  <c r="Z230" i="1"/>
  <c r="AA230" i="1"/>
  <c r="AB230" i="1"/>
  <c r="Y231" i="1"/>
  <c r="Z231" i="1"/>
  <c r="AA231" i="1"/>
  <c r="AB231" i="1"/>
  <c r="AC231" i="1"/>
  <c r="Y232" i="1"/>
  <c r="AC232" i="1" s="1"/>
  <c r="Z232" i="1"/>
  <c r="AA232" i="1"/>
  <c r="AB232" i="1"/>
  <c r="Y233" i="1"/>
  <c r="Z233" i="1"/>
  <c r="AA233" i="1"/>
  <c r="AB233" i="1"/>
  <c r="AC233" i="1"/>
  <c r="Y234" i="1"/>
  <c r="Z234" i="1"/>
  <c r="AA234" i="1"/>
  <c r="AB234" i="1"/>
  <c r="AC234" i="1"/>
  <c r="Y235" i="1"/>
  <c r="Z235" i="1"/>
  <c r="AA235" i="1"/>
  <c r="AB235" i="1"/>
  <c r="AC235" i="1"/>
  <c r="Y236" i="1"/>
  <c r="Z236" i="1"/>
  <c r="AA236" i="1"/>
  <c r="AB236" i="1"/>
  <c r="AC236" i="1"/>
  <c r="Y237" i="1"/>
  <c r="AC237" i="1" s="1"/>
  <c r="Z237" i="1"/>
  <c r="AA237" i="1"/>
  <c r="AB237" i="1"/>
  <c r="Y238" i="1"/>
  <c r="Z238" i="1"/>
  <c r="AA238" i="1"/>
  <c r="AB238" i="1"/>
  <c r="AC238" i="1"/>
  <c r="Y239" i="1"/>
  <c r="AC239" i="1" s="1"/>
  <c r="Z239" i="1"/>
  <c r="AA239" i="1"/>
  <c r="AB239" i="1"/>
  <c r="Y240" i="1"/>
  <c r="Z240" i="1"/>
  <c r="AA240" i="1"/>
  <c r="AB240" i="1"/>
  <c r="AC240" i="1"/>
  <c r="Y241" i="1"/>
  <c r="Z241" i="1"/>
  <c r="AA241" i="1"/>
  <c r="AB241" i="1"/>
  <c r="AC241" i="1"/>
  <c r="Y242" i="1"/>
  <c r="AC242" i="1" s="1"/>
  <c r="Z242" i="1"/>
  <c r="AA242" i="1"/>
  <c r="AB242" i="1"/>
  <c r="Y243" i="1"/>
  <c r="Z243" i="1"/>
  <c r="AA243" i="1"/>
  <c r="AB243" i="1"/>
  <c r="AC243" i="1"/>
  <c r="Y244" i="1"/>
  <c r="AC244" i="1" s="1"/>
  <c r="Z244" i="1"/>
  <c r="AA244" i="1"/>
  <c r="AB244" i="1"/>
  <c r="Y245" i="1"/>
  <c r="Z245" i="1"/>
  <c r="AA245" i="1"/>
  <c r="AB245" i="1"/>
  <c r="AC245" i="1"/>
  <c r="Y246" i="1"/>
  <c r="Z246" i="1"/>
  <c r="AA246" i="1"/>
  <c r="AB246" i="1"/>
  <c r="AC246" i="1"/>
  <c r="Y247" i="1"/>
  <c r="Z247" i="1"/>
  <c r="AA247" i="1"/>
  <c r="AB247" i="1"/>
  <c r="AC247" i="1"/>
  <c r="Y248" i="1"/>
  <c r="Z248" i="1"/>
  <c r="AA248" i="1"/>
  <c r="AB248" i="1"/>
  <c r="AC248" i="1"/>
  <c r="Y249" i="1"/>
  <c r="AC249" i="1" s="1"/>
  <c r="Z249" i="1"/>
  <c r="AA249" i="1"/>
  <c r="AB249" i="1"/>
  <c r="Y250" i="1"/>
  <c r="Z250" i="1"/>
  <c r="AA250" i="1"/>
  <c r="AB250" i="1"/>
  <c r="AC250" i="1"/>
  <c r="Y251" i="1"/>
  <c r="AC251" i="1" s="1"/>
  <c r="Z251" i="1"/>
  <c r="AA251" i="1"/>
  <c r="AB251" i="1"/>
  <c r="Y252" i="1"/>
  <c r="Z252" i="1"/>
  <c r="AA252" i="1"/>
  <c r="AB252" i="1"/>
  <c r="AC252" i="1"/>
  <c r="Y253" i="1"/>
  <c r="Z253" i="1"/>
  <c r="AA253" i="1"/>
  <c r="AB253" i="1"/>
  <c r="AC253" i="1"/>
  <c r="Y254" i="1"/>
  <c r="AC254" i="1" s="1"/>
  <c r="Z254" i="1"/>
  <c r="AA254" i="1"/>
  <c r="AB254" i="1"/>
  <c r="Y255" i="1"/>
  <c r="Z255" i="1"/>
  <c r="AA255" i="1"/>
  <c r="AB255" i="1"/>
  <c r="AC255" i="1"/>
  <c r="Y256" i="1"/>
  <c r="AC256" i="1" s="1"/>
  <c r="Z256" i="1"/>
  <c r="AA256" i="1"/>
  <c r="AB256" i="1"/>
  <c r="Y257" i="1"/>
  <c r="Z257" i="1"/>
  <c r="AA257" i="1"/>
  <c r="AB257" i="1"/>
  <c r="AC257" i="1"/>
  <c r="Y258" i="1"/>
  <c r="Z258" i="1"/>
  <c r="AA258" i="1"/>
  <c r="AB258" i="1"/>
  <c r="AC258" i="1"/>
  <c r="Y259" i="1"/>
  <c r="Z259" i="1"/>
  <c r="AA259" i="1"/>
  <c r="AB259" i="1"/>
  <c r="AC259" i="1"/>
  <c r="Y260" i="1"/>
  <c r="Z260" i="1"/>
  <c r="AA260" i="1"/>
  <c r="AB260" i="1"/>
  <c r="AC260" i="1"/>
  <c r="Y261" i="1"/>
  <c r="AC261" i="1" s="1"/>
  <c r="Z261" i="1"/>
  <c r="AA261" i="1"/>
  <c r="AB261" i="1"/>
  <c r="Y262" i="1"/>
  <c r="Z262" i="1"/>
  <c r="AA262" i="1"/>
  <c r="AB262" i="1"/>
  <c r="AC262" i="1"/>
  <c r="Y263" i="1"/>
  <c r="AC263" i="1" s="1"/>
  <c r="Z263" i="1"/>
  <c r="AA263" i="1"/>
  <c r="AB263" i="1"/>
  <c r="Y264" i="1"/>
  <c r="Z264" i="1"/>
  <c r="AA264" i="1"/>
  <c r="AB264" i="1"/>
  <c r="AC264" i="1"/>
  <c r="Y265" i="1"/>
  <c r="Z265" i="1"/>
  <c r="AA265" i="1"/>
  <c r="AB265" i="1"/>
  <c r="AC265" i="1"/>
  <c r="Y266" i="1"/>
  <c r="AC266" i="1" s="1"/>
  <c r="Z266" i="1"/>
  <c r="AA266" i="1"/>
  <c r="AB266" i="1"/>
  <c r="Y267" i="1"/>
  <c r="Z267" i="1"/>
  <c r="AA267" i="1"/>
  <c r="AB267" i="1"/>
  <c r="AC267" i="1"/>
  <c r="Y268" i="1"/>
  <c r="AC268" i="1" s="1"/>
  <c r="Z268" i="1"/>
  <c r="AA268" i="1"/>
  <c r="AB268" i="1"/>
  <c r="Y269" i="1"/>
  <c r="Z269" i="1"/>
  <c r="AA269" i="1"/>
  <c r="AB269" i="1"/>
  <c r="AC269" i="1"/>
  <c r="Y270" i="1"/>
  <c r="Z270" i="1"/>
  <c r="AA270" i="1"/>
  <c r="AB270" i="1"/>
  <c r="AC270" i="1"/>
  <c r="Y271" i="1"/>
  <c r="Z271" i="1"/>
  <c r="AA271" i="1"/>
  <c r="AB271" i="1"/>
  <c r="AC271" i="1"/>
  <c r="Y272" i="1"/>
  <c r="Z272" i="1"/>
  <c r="AA272" i="1"/>
  <c r="AB272" i="1"/>
  <c r="AC272" i="1"/>
  <c r="Y273" i="1"/>
  <c r="AC273" i="1" s="1"/>
  <c r="Z273" i="1"/>
  <c r="AA273" i="1"/>
  <c r="AB273" i="1"/>
  <c r="Y274" i="1"/>
  <c r="Z274" i="1"/>
  <c r="AA274" i="1"/>
  <c r="AB274" i="1"/>
  <c r="AC274" i="1"/>
  <c r="Y275" i="1"/>
  <c r="AC275" i="1" s="1"/>
  <c r="Z275" i="1"/>
  <c r="AA275" i="1"/>
  <c r="AB275" i="1"/>
  <c r="Y276" i="1"/>
  <c r="Z276" i="1"/>
  <c r="AA276" i="1"/>
  <c r="AB276" i="1"/>
  <c r="AC276" i="1"/>
  <c r="Y277" i="1"/>
  <c r="Z277" i="1"/>
  <c r="AA277" i="1"/>
  <c r="AB277" i="1"/>
  <c r="AC277" i="1"/>
  <c r="Y278" i="1"/>
  <c r="AC278" i="1" s="1"/>
  <c r="Z278" i="1"/>
  <c r="AA278" i="1"/>
  <c r="AB278" i="1"/>
  <c r="Y279" i="1"/>
  <c r="Z279" i="1"/>
  <c r="AA279" i="1"/>
  <c r="AB279" i="1"/>
  <c r="AC279" i="1"/>
  <c r="Y280" i="1"/>
  <c r="AC280" i="1" s="1"/>
  <c r="Z280" i="1"/>
  <c r="AA280" i="1"/>
  <c r="AB280" i="1"/>
  <c r="Y281" i="1"/>
  <c r="Z281" i="1"/>
  <c r="AA281" i="1"/>
  <c r="AB281" i="1"/>
  <c r="AC281" i="1"/>
  <c r="Y282" i="1"/>
  <c r="Z282" i="1"/>
  <c r="AA282" i="1"/>
  <c r="AB282" i="1"/>
  <c r="AC282" i="1"/>
  <c r="Y283" i="1"/>
  <c r="Z283" i="1"/>
  <c r="AA283" i="1"/>
  <c r="AB283" i="1"/>
  <c r="AC283" i="1"/>
  <c r="Y284" i="1"/>
  <c r="Z284" i="1"/>
  <c r="AA284" i="1"/>
  <c r="AB284" i="1"/>
  <c r="AC284" i="1"/>
  <c r="Y285" i="1"/>
  <c r="AC285" i="1" s="1"/>
  <c r="Z285" i="1"/>
  <c r="AA285" i="1"/>
  <c r="AB285" i="1"/>
  <c r="Y286" i="1"/>
  <c r="Z286" i="1"/>
  <c r="AA286" i="1"/>
  <c r="AB286" i="1"/>
  <c r="AC286" i="1"/>
  <c r="Y287" i="1"/>
  <c r="AC287" i="1" s="1"/>
  <c r="Z287" i="1"/>
  <c r="AA287" i="1"/>
  <c r="AB287" i="1"/>
  <c r="Y288" i="1"/>
  <c r="Z288" i="1"/>
  <c r="AA288" i="1"/>
  <c r="AB288" i="1"/>
  <c r="AC288" i="1"/>
  <c r="Y289" i="1"/>
  <c r="Z289" i="1"/>
  <c r="AA289" i="1"/>
  <c r="AB289" i="1"/>
  <c r="AC289" i="1"/>
  <c r="Y290" i="1"/>
  <c r="AC290" i="1" s="1"/>
  <c r="Z290" i="1"/>
  <c r="AA290" i="1"/>
  <c r="AB290" i="1"/>
  <c r="Y291" i="1"/>
  <c r="Z291" i="1"/>
  <c r="AA291" i="1"/>
  <c r="AB291" i="1"/>
  <c r="AC291" i="1"/>
  <c r="Y292" i="1"/>
  <c r="AC292" i="1" s="1"/>
  <c r="Z292" i="1"/>
  <c r="AA292" i="1"/>
  <c r="AB292" i="1"/>
  <c r="Y293" i="1"/>
  <c r="Z293" i="1"/>
  <c r="AA293" i="1"/>
  <c r="AB293" i="1"/>
  <c r="AC293" i="1"/>
  <c r="Y294" i="1"/>
  <c r="Z294" i="1"/>
  <c r="AA294" i="1"/>
  <c r="AB294" i="1"/>
  <c r="AC294" i="1"/>
  <c r="Y295" i="1"/>
  <c r="Z295" i="1"/>
  <c r="AA295" i="1"/>
  <c r="AB295" i="1"/>
  <c r="AC295" i="1"/>
  <c r="Y296" i="1"/>
  <c r="Z296" i="1"/>
  <c r="AA296" i="1"/>
  <c r="AB296" i="1"/>
  <c r="AC296" i="1"/>
  <c r="Y297" i="1"/>
  <c r="AC297" i="1" s="1"/>
  <c r="Z297" i="1"/>
  <c r="AA297" i="1"/>
  <c r="AB297" i="1"/>
  <c r="Y298" i="1"/>
  <c r="Z298" i="1"/>
  <c r="AA298" i="1"/>
  <c r="AB298" i="1"/>
  <c r="AC298" i="1"/>
  <c r="Y299" i="1"/>
  <c r="AC299" i="1" s="1"/>
  <c r="Z299" i="1"/>
  <c r="AA299" i="1"/>
  <c r="AB299" i="1"/>
  <c r="Y300" i="1"/>
  <c r="Z300" i="1"/>
  <c r="AA300" i="1"/>
  <c r="AB300" i="1"/>
  <c r="AC300" i="1"/>
  <c r="Y301" i="1"/>
  <c r="Z301" i="1"/>
  <c r="AA301" i="1"/>
  <c r="AB301" i="1"/>
  <c r="AC301" i="1"/>
  <c r="Y302" i="1"/>
  <c r="AC302" i="1" s="1"/>
  <c r="Z302" i="1"/>
  <c r="AA302" i="1"/>
  <c r="AB302" i="1"/>
  <c r="Y303" i="1"/>
  <c r="Z303" i="1"/>
  <c r="AA303" i="1"/>
  <c r="AB303" i="1"/>
  <c r="AC303" i="1"/>
  <c r="Y304" i="1"/>
  <c r="AC304" i="1" s="1"/>
  <c r="Z304" i="1"/>
  <c r="AA304" i="1"/>
  <c r="AB304" i="1"/>
  <c r="Y305" i="1"/>
  <c r="Z305" i="1"/>
  <c r="AA305" i="1"/>
  <c r="AB305" i="1"/>
  <c r="AC305" i="1"/>
  <c r="Y306" i="1"/>
  <c r="Z306" i="1"/>
  <c r="AA306" i="1"/>
  <c r="AB306" i="1"/>
  <c r="AC306" i="1"/>
  <c r="Y307" i="1"/>
  <c r="Z307" i="1"/>
  <c r="AA307" i="1"/>
  <c r="AB307" i="1"/>
  <c r="AC307" i="1"/>
  <c r="Y308" i="1"/>
  <c r="Z308" i="1"/>
  <c r="AA308" i="1"/>
  <c r="AB308" i="1"/>
  <c r="AC308" i="1"/>
  <c r="Y309" i="1"/>
  <c r="AC309" i="1" s="1"/>
  <c r="Z309" i="1"/>
  <c r="AA309" i="1"/>
  <c r="AB309" i="1"/>
  <c r="Y310" i="1"/>
  <c r="Z310" i="1"/>
  <c r="AA310" i="1"/>
  <c r="AB310" i="1"/>
  <c r="AC310" i="1"/>
  <c r="Y311" i="1"/>
  <c r="AC311" i="1" s="1"/>
  <c r="Z311" i="1"/>
  <c r="AA311" i="1"/>
  <c r="AB311" i="1"/>
  <c r="Y312" i="1"/>
  <c r="Z312" i="1"/>
  <c r="AA312" i="1"/>
  <c r="AB312" i="1"/>
  <c r="AC312" i="1"/>
  <c r="Y313" i="1"/>
  <c r="Z313" i="1"/>
  <c r="AA313" i="1"/>
  <c r="AB313" i="1"/>
  <c r="AC313" i="1"/>
  <c r="Y314" i="1"/>
  <c r="AC314" i="1" s="1"/>
  <c r="Z314" i="1"/>
  <c r="AA314" i="1"/>
  <c r="AB314" i="1"/>
  <c r="Y315" i="1"/>
  <c r="Z315" i="1"/>
  <c r="AA315" i="1"/>
  <c r="AB315" i="1"/>
  <c r="AC315" i="1"/>
  <c r="Y316" i="1"/>
  <c r="AC316" i="1" s="1"/>
  <c r="Z316" i="1"/>
  <c r="AA316" i="1"/>
  <c r="AB316" i="1"/>
  <c r="Y317" i="1"/>
  <c r="Z317" i="1"/>
  <c r="AA317" i="1"/>
  <c r="AB317" i="1"/>
  <c r="AC317" i="1"/>
  <c r="Y318" i="1"/>
  <c r="Z318" i="1"/>
  <c r="AA318" i="1"/>
  <c r="AB318" i="1"/>
  <c r="AC318" i="1"/>
  <c r="Y319" i="1"/>
  <c r="Z319" i="1"/>
  <c r="AA319" i="1"/>
  <c r="AB319" i="1"/>
  <c r="AC319" i="1"/>
  <c r="Y320" i="1"/>
  <c r="Z320" i="1"/>
  <c r="AA320" i="1"/>
  <c r="AB320" i="1"/>
  <c r="AC320" i="1"/>
  <c r="Y321" i="1"/>
  <c r="AC321" i="1" s="1"/>
  <c r="Z321" i="1"/>
  <c r="AA321" i="1"/>
  <c r="AB321" i="1"/>
  <c r="Y322" i="1"/>
  <c r="Z322" i="1"/>
  <c r="AA322" i="1"/>
  <c r="AB322" i="1"/>
  <c r="AC322" i="1"/>
  <c r="Y323" i="1"/>
  <c r="AC323" i="1" s="1"/>
  <c r="Z323" i="1"/>
  <c r="AA323" i="1"/>
  <c r="AB323" i="1"/>
  <c r="Y324" i="1"/>
  <c r="Z324" i="1"/>
  <c r="AA324" i="1"/>
  <c r="AB324" i="1"/>
  <c r="AC324" i="1"/>
  <c r="Y325" i="1"/>
  <c r="Z325" i="1"/>
  <c r="AA325" i="1"/>
  <c r="AB325" i="1"/>
  <c r="AC325" i="1"/>
  <c r="Y326" i="1"/>
  <c r="AC326" i="1" s="1"/>
  <c r="Z326" i="1"/>
  <c r="AA326" i="1"/>
  <c r="AB326" i="1"/>
  <c r="Y327" i="1"/>
  <c r="Z327" i="1"/>
  <c r="AA327" i="1"/>
  <c r="AB327" i="1"/>
  <c r="AC327" i="1"/>
  <c r="Y328" i="1"/>
  <c r="AC328" i="1" s="1"/>
  <c r="Z328" i="1"/>
  <c r="AA328" i="1"/>
  <c r="AB328" i="1"/>
  <c r="Y329" i="1"/>
  <c r="Z329" i="1"/>
  <c r="AA329" i="1"/>
  <c r="AB329" i="1"/>
  <c r="AC329" i="1"/>
  <c r="Y330" i="1"/>
  <c r="Z330" i="1"/>
  <c r="AA330" i="1"/>
  <c r="AB330" i="1"/>
  <c r="AC330" i="1"/>
  <c r="Y331" i="1"/>
  <c r="Z331" i="1"/>
  <c r="AA331" i="1"/>
  <c r="AB331" i="1"/>
  <c r="AC331" i="1"/>
  <c r="Y332" i="1"/>
  <c r="Z332" i="1"/>
  <c r="AA332" i="1"/>
  <c r="AB332" i="1"/>
  <c r="AC332" i="1"/>
  <c r="Y333" i="1"/>
  <c r="AC333" i="1" s="1"/>
  <c r="Z333" i="1"/>
  <c r="AA333" i="1"/>
  <c r="AB333" i="1"/>
  <c r="Y334" i="1"/>
  <c r="Z334" i="1"/>
  <c r="AA334" i="1"/>
  <c r="AB334" i="1"/>
  <c r="AC334" i="1"/>
  <c r="Y335" i="1"/>
  <c r="AC335" i="1" s="1"/>
  <c r="Z335" i="1"/>
  <c r="AA335" i="1"/>
  <c r="AB335" i="1"/>
  <c r="Y336" i="1"/>
  <c r="Z336" i="1"/>
  <c r="AA336" i="1"/>
  <c r="AB336" i="1"/>
  <c r="AC336" i="1"/>
  <c r="Y337" i="1"/>
  <c r="Z337" i="1"/>
  <c r="AA337" i="1"/>
  <c r="AB337" i="1"/>
  <c r="AC337" i="1"/>
  <c r="Y338" i="1"/>
  <c r="AC338" i="1" s="1"/>
  <c r="Z338" i="1"/>
  <c r="AA338" i="1"/>
  <c r="AB338" i="1"/>
  <c r="Y339" i="1"/>
  <c r="Z339" i="1"/>
  <c r="AA339" i="1"/>
  <c r="AB339" i="1"/>
  <c r="AC339" i="1"/>
  <c r="Y340" i="1"/>
  <c r="AC340" i="1" s="1"/>
  <c r="Z340" i="1"/>
  <c r="AA340" i="1"/>
  <c r="AB340" i="1"/>
  <c r="Y341" i="1"/>
  <c r="Z341" i="1"/>
  <c r="AA341" i="1"/>
  <c r="AB341" i="1"/>
  <c r="AC341" i="1"/>
  <c r="Y342" i="1"/>
  <c r="Z342" i="1"/>
  <c r="AA342" i="1"/>
  <c r="AB342" i="1"/>
  <c r="AC342" i="1"/>
  <c r="Y343" i="1"/>
  <c r="Z343" i="1"/>
  <c r="AA343" i="1"/>
  <c r="AB343" i="1"/>
  <c r="AC343" i="1"/>
  <c r="Y344" i="1"/>
  <c r="Z344" i="1"/>
  <c r="AA344" i="1"/>
  <c r="AB344" i="1"/>
  <c r="AC344" i="1"/>
  <c r="Y345" i="1"/>
  <c r="AC345" i="1" s="1"/>
  <c r="Z345" i="1"/>
  <c r="AA345" i="1"/>
  <c r="AB345" i="1"/>
  <c r="Y346" i="1"/>
  <c r="Z346" i="1"/>
  <c r="AA346" i="1"/>
  <c r="AB346" i="1"/>
  <c r="AC346" i="1"/>
  <c r="Y347" i="1"/>
  <c r="AC347" i="1" s="1"/>
  <c r="Z347" i="1"/>
  <c r="AA347" i="1"/>
  <c r="AB347" i="1"/>
  <c r="Y348" i="1"/>
  <c r="Z348" i="1"/>
  <c r="AA348" i="1"/>
  <c r="AB348" i="1"/>
  <c r="AC348" i="1"/>
  <c r="Y349" i="1"/>
  <c r="Z349" i="1"/>
  <c r="AA349" i="1"/>
  <c r="AB349" i="1"/>
  <c r="AC349" i="1"/>
  <c r="Y350" i="1"/>
  <c r="AC350" i="1" s="1"/>
  <c r="Z350" i="1"/>
  <c r="AA350" i="1"/>
  <c r="AB350" i="1"/>
  <c r="Y351" i="1"/>
  <c r="Z351" i="1"/>
  <c r="AA351" i="1"/>
  <c r="AB351" i="1"/>
  <c r="AC351" i="1"/>
  <c r="Y352" i="1"/>
  <c r="AC352" i="1" s="1"/>
  <c r="Z352" i="1"/>
  <c r="AA352" i="1"/>
  <c r="AB352" i="1"/>
  <c r="Y353" i="1"/>
  <c r="Z353" i="1"/>
  <c r="AA353" i="1"/>
  <c r="AB353" i="1"/>
  <c r="AC353" i="1"/>
  <c r="Y354" i="1"/>
  <c r="Z354" i="1"/>
  <c r="AA354" i="1"/>
  <c r="AB354" i="1"/>
  <c r="AC354" i="1"/>
  <c r="Y355" i="1"/>
  <c r="Z355" i="1"/>
  <c r="AA355" i="1"/>
  <c r="AB355" i="1"/>
  <c r="AC355" i="1"/>
  <c r="Y356" i="1"/>
  <c r="Z356" i="1"/>
  <c r="AA356" i="1"/>
  <c r="AB356" i="1"/>
  <c r="AC356" i="1"/>
  <c r="Y357" i="1"/>
  <c r="AC357" i="1" s="1"/>
  <c r="Z357" i="1"/>
  <c r="AA357" i="1"/>
  <c r="AB357" i="1"/>
  <c r="Y358" i="1"/>
  <c r="Z358" i="1"/>
  <c r="AA358" i="1"/>
  <c r="AB358" i="1"/>
  <c r="AC358" i="1"/>
  <c r="Y359" i="1"/>
  <c r="AC359" i="1" s="1"/>
  <c r="Z359" i="1"/>
  <c r="AA359" i="1"/>
  <c r="AB359" i="1"/>
  <c r="Y360" i="1"/>
  <c r="Z360" i="1"/>
  <c r="AA360" i="1"/>
  <c r="AB360" i="1"/>
  <c r="AC360" i="1"/>
  <c r="Y361" i="1"/>
  <c r="Z361" i="1"/>
  <c r="AA361" i="1"/>
  <c r="AB361" i="1"/>
  <c r="AC361" i="1"/>
  <c r="Y362" i="1"/>
  <c r="AC362" i="1" s="1"/>
  <c r="Z362" i="1"/>
  <c r="AA362" i="1"/>
  <c r="AB362" i="1"/>
  <c r="Y363" i="1"/>
  <c r="Z363" i="1"/>
  <c r="AA363" i="1"/>
  <c r="AB363" i="1"/>
  <c r="AC363" i="1"/>
  <c r="Y364" i="1"/>
  <c r="AC364" i="1" s="1"/>
  <c r="Z364" i="1"/>
  <c r="AA364" i="1"/>
  <c r="AB364" i="1"/>
  <c r="Y365" i="1"/>
  <c r="Z365" i="1"/>
  <c r="AA365" i="1"/>
  <c r="AB365" i="1"/>
  <c r="AC365" i="1"/>
  <c r="Y366" i="1"/>
  <c r="Z366" i="1"/>
  <c r="AA366" i="1"/>
  <c r="AB366" i="1"/>
  <c r="AC366" i="1"/>
  <c r="Y367" i="1"/>
  <c r="Z367" i="1"/>
  <c r="AA367" i="1"/>
  <c r="AB367" i="1"/>
  <c r="AC367" i="1"/>
  <c r="Y368" i="1"/>
  <c r="Z368" i="1"/>
  <c r="AA368" i="1"/>
  <c r="AB368" i="1"/>
  <c r="AC368" i="1"/>
  <c r="Y369" i="1"/>
  <c r="AC369" i="1" s="1"/>
  <c r="Z369" i="1"/>
  <c r="AA369" i="1"/>
  <c r="AB369" i="1"/>
  <c r="Y370" i="1"/>
  <c r="Z370" i="1"/>
  <c r="AA370" i="1"/>
  <c r="AB370" i="1"/>
  <c r="AC370" i="1"/>
  <c r="Y371" i="1"/>
  <c r="AC371" i="1" s="1"/>
  <c r="Z371" i="1"/>
  <c r="AA371" i="1"/>
  <c r="AB371" i="1"/>
  <c r="Y372" i="1"/>
  <c r="Z372" i="1"/>
  <c r="AA372" i="1"/>
  <c r="AB372" i="1"/>
  <c r="AC372" i="1"/>
  <c r="Y373" i="1"/>
  <c r="Z373" i="1"/>
  <c r="AA373" i="1"/>
  <c r="AB373" i="1"/>
  <c r="AC373" i="1"/>
  <c r="Y374" i="1"/>
  <c r="AC374" i="1" s="1"/>
  <c r="Z374" i="1"/>
  <c r="AA374" i="1"/>
  <c r="AB374" i="1"/>
  <c r="Y375" i="1"/>
  <c r="Z375" i="1"/>
  <c r="AA375" i="1"/>
  <c r="AB375" i="1"/>
  <c r="AC375" i="1"/>
  <c r="Y376" i="1"/>
  <c r="Z376" i="1"/>
  <c r="AA376" i="1"/>
  <c r="AB376" i="1"/>
  <c r="Y377" i="1"/>
  <c r="Z377" i="1"/>
  <c r="AA377" i="1"/>
  <c r="AB377" i="1"/>
  <c r="Y378" i="1"/>
  <c r="Z378" i="1"/>
  <c r="AA378" i="1"/>
  <c r="AB378" i="1"/>
  <c r="AC378" i="1"/>
  <c r="Y379" i="1"/>
  <c r="Z379" i="1"/>
  <c r="AA379" i="1"/>
  <c r="AB379" i="1"/>
  <c r="AC379" i="1"/>
  <c r="Y380" i="1"/>
  <c r="Z380" i="1"/>
  <c r="AA380" i="1"/>
  <c r="AB380" i="1"/>
  <c r="AC380" i="1"/>
  <c r="Y381" i="1"/>
  <c r="AC381" i="1" s="1"/>
  <c r="Z381" i="1"/>
  <c r="AA381" i="1"/>
  <c r="AB381" i="1"/>
  <c r="Y382" i="1"/>
  <c r="Z382" i="1"/>
  <c r="AA382" i="1"/>
  <c r="AB382" i="1"/>
  <c r="AC382" i="1"/>
  <c r="Y383" i="1"/>
  <c r="AC383" i="1" s="1"/>
  <c r="Z383" i="1"/>
  <c r="AA383" i="1"/>
  <c r="AB383" i="1"/>
  <c r="Y384" i="1"/>
  <c r="Z384" i="1"/>
  <c r="AA384" i="1"/>
  <c r="AB384" i="1"/>
  <c r="AC384" i="1"/>
  <c r="Y385" i="1"/>
  <c r="Z385" i="1"/>
  <c r="AA385" i="1"/>
  <c r="AB385" i="1"/>
  <c r="AC385" i="1"/>
  <c r="Y386" i="1"/>
  <c r="AC386" i="1" s="1"/>
  <c r="Z386" i="1"/>
  <c r="AA386" i="1"/>
  <c r="AB386" i="1"/>
  <c r="Y387" i="1"/>
  <c r="Z387" i="1"/>
  <c r="AA387" i="1"/>
  <c r="AB387" i="1"/>
  <c r="AC387" i="1"/>
  <c r="Y388" i="1"/>
  <c r="AC388" i="1" s="1"/>
  <c r="Z388" i="1"/>
  <c r="AA388" i="1"/>
  <c r="AB388" i="1"/>
  <c r="Y389" i="1"/>
  <c r="Z389" i="1"/>
  <c r="AA389" i="1"/>
  <c r="AB389" i="1"/>
  <c r="AC389" i="1"/>
  <c r="Y390" i="1"/>
  <c r="Z390" i="1"/>
  <c r="AA390" i="1"/>
  <c r="AB390" i="1"/>
  <c r="AC390" i="1"/>
  <c r="Y391" i="1"/>
  <c r="Z391" i="1"/>
  <c r="AA391" i="1"/>
  <c r="AB391" i="1"/>
  <c r="AC391" i="1"/>
  <c r="Y392" i="1"/>
  <c r="Z392" i="1"/>
  <c r="AA392" i="1"/>
  <c r="AB392" i="1"/>
  <c r="AC392" i="1"/>
  <c r="Y393" i="1"/>
  <c r="AC393" i="1" s="1"/>
  <c r="Z393" i="1"/>
  <c r="AA393" i="1"/>
  <c r="AB393" i="1"/>
  <c r="Y394" i="1"/>
  <c r="Z394" i="1"/>
  <c r="AA394" i="1"/>
  <c r="AB394" i="1"/>
  <c r="AC394" i="1"/>
  <c r="Y395" i="1"/>
  <c r="AC395" i="1" s="1"/>
  <c r="Z395" i="1"/>
  <c r="AA395" i="1"/>
  <c r="AB395" i="1"/>
  <c r="Y396" i="1"/>
  <c r="Z396" i="1"/>
  <c r="AA396" i="1"/>
  <c r="AB396" i="1"/>
  <c r="AC396" i="1"/>
  <c r="Y397" i="1"/>
  <c r="Z397" i="1"/>
  <c r="AA397" i="1"/>
  <c r="AB397" i="1"/>
  <c r="AC397" i="1"/>
  <c r="Y398" i="1"/>
  <c r="AC398" i="1" s="1"/>
  <c r="Z398" i="1"/>
  <c r="AA398" i="1"/>
  <c r="AB398" i="1"/>
  <c r="Y399" i="1"/>
  <c r="Z399" i="1"/>
  <c r="AA399" i="1"/>
  <c r="AB399" i="1"/>
  <c r="AC399" i="1"/>
  <c r="Y400" i="1"/>
  <c r="AC400" i="1" s="1"/>
  <c r="Z400" i="1"/>
  <c r="AA400" i="1"/>
  <c r="AB400" i="1"/>
  <c r="Y401" i="1"/>
  <c r="Z401" i="1"/>
  <c r="AA401" i="1"/>
  <c r="AB401" i="1"/>
  <c r="AC401" i="1"/>
  <c r="Y402" i="1"/>
  <c r="Z402" i="1"/>
  <c r="AA402" i="1"/>
  <c r="AB402" i="1"/>
  <c r="AC402" i="1"/>
  <c r="Y403" i="1"/>
  <c r="Z403" i="1"/>
  <c r="AA403" i="1"/>
  <c r="AB403" i="1"/>
  <c r="AC403" i="1"/>
  <c r="Y404" i="1"/>
  <c r="Z404" i="1"/>
  <c r="AA404" i="1"/>
  <c r="AB404" i="1"/>
  <c r="AC404" i="1"/>
  <c r="Y405" i="1"/>
  <c r="AC405" i="1" s="1"/>
  <c r="Z405" i="1"/>
  <c r="AA405" i="1"/>
  <c r="AB405" i="1"/>
  <c r="Y406" i="1"/>
  <c r="Z406" i="1"/>
  <c r="AA406" i="1"/>
  <c r="AB406" i="1"/>
  <c r="AC406" i="1"/>
  <c r="Y407" i="1"/>
  <c r="AC407" i="1" s="1"/>
  <c r="Z407" i="1"/>
  <c r="AA407" i="1"/>
  <c r="AB407" i="1"/>
  <c r="Y408" i="1"/>
  <c r="Z408" i="1"/>
  <c r="AA408" i="1"/>
  <c r="AB408" i="1"/>
  <c r="AC408" i="1"/>
  <c r="Y409" i="1"/>
  <c r="Z409" i="1"/>
  <c r="AA409" i="1"/>
  <c r="AB409" i="1"/>
  <c r="AC409" i="1"/>
  <c r="Y410" i="1"/>
  <c r="AC410" i="1" s="1"/>
  <c r="Z410" i="1"/>
  <c r="AA410" i="1"/>
  <c r="AB410" i="1"/>
  <c r="Y411" i="1"/>
  <c r="Z411" i="1"/>
  <c r="AA411" i="1"/>
  <c r="AB411" i="1"/>
  <c r="AC411" i="1"/>
  <c r="Y412" i="1"/>
  <c r="AC412" i="1" s="1"/>
  <c r="Z412" i="1"/>
  <c r="AA412" i="1"/>
  <c r="AB412" i="1"/>
  <c r="Y413" i="1"/>
  <c r="Z413" i="1"/>
  <c r="AA413" i="1"/>
  <c r="AB413" i="1"/>
  <c r="AC413" i="1"/>
  <c r="Y414" i="1"/>
  <c r="Z414" i="1"/>
  <c r="AA414" i="1"/>
  <c r="AB414" i="1"/>
  <c r="AC414" i="1"/>
  <c r="Y415" i="1"/>
  <c r="Z415" i="1"/>
  <c r="AA415" i="1"/>
  <c r="AB415" i="1"/>
  <c r="AC415" i="1"/>
  <c r="Y416" i="1"/>
  <c r="Z416" i="1"/>
  <c r="AA416" i="1"/>
  <c r="AB416" i="1"/>
  <c r="AC416" i="1"/>
  <c r="Y417" i="1"/>
  <c r="AC417" i="1" s="1"/>
  <c r="Z417" i="1"/>
  <c r="AA417" i="1"/>
  <c r="AB417" i="1"/>
  <c r="Y418" i="1"/>
  <c r="Z418" i="1"/>
  <c r="AA418" i="1"/>
  <c r="AB418" i="1"/>
  <c r="AC418" i="1"/>
  <c r="Y419" i="1"/>
  <c r="AC419" i="1" s="1"/>
  <c r="Z419" i="1"/>
  <c r="AA419" i="1"/>
  <c r="AB419" i="1"/>
  <c r="Y420" i="1"/>
  <c r="Z420" i="1"/>
  <c r="AA420" i="1"/>
  <c r="AB420" i="1"/>
  <c r="AC420" i="1"/>
  <c r="Y421" i="1"/>
  <c r="Z421" i="1"/>
  <c r="AA421" i="1"/>
  <c r="AB421" i="1"/>
  <c r="AC421" i="1" s="1"/>
  <c r="Y422" i="1"/>
  <c r="AC422" i="1" s="1"/>
  <c r="Z422" i="1"/>
  <c r="AA422" i="1"/>
  <c r="AB422" i="1"/>
  <c r="Y423" i="1"/>
  <c r="Z423" i="1"/>
  <c r="AA423" i="1"/>
  <c r="AB423" i="1"/>
  <c r="AC423" i="1"/>
  <c r="Y424" i="1"/>
  <c r="AC424" i="1" s="1"/>
  <c r="Z424" i="1"/>
  <c r="AA424" i="1"/>
  <c r="AB424" i="1"/>
  <c r="Y425" i="1"/>
  <c r="Z425" i="1"/>
  <c r="AA425" i="1"/>
  <c r="AB425" i="1"/>
  <c r="AC425" i="1"/>
  <c r="Y426" i="1"/>
  <c r="Z426" i="1"/>
  <c r="AA426" i="1"/>
  <c r="AB426" i="1"/>
  <c r="AC426" i="1"/>
  <c r="Y427" i="1"/>
  <c r="Z427" i="1"/>
  <c r="AA427" i="1"/>
  <c r="AB427" i="1"/>
  <c r="AC427" i="1"/>
  <c r="Y428" i="1"/>
  <c r="Z428" i="1"/>
  <c r="AA428" i="1"/>
  <c r="AB428" i="1"/>
  <c r="AC428" i="1"/>
  <c r="Y429" i="1"/>
  <c r="AC429" i="1" s="1"/>
  <c r="Z429" i="1"/>
  <c r="AA429" i="1"/>
  <c r="AB429" i="1"/>
  <c r="Y430" i="1"/>
  <c r="Z430" i="1"/>
  <c r="AA430" i="1"/>
  <c r="AB430" i="1"/>
  <c r="AC430" i="1"/>
  <c r="Y431" i="1"/>
  <c r="AC431" i="1" s="1"/>
  <c r="Z431" i="1"/>
  <c r="AA431" i="1"/>
  <c r="AB431" i="1"/>
  <c r="Y432" i="1"/>
  <c r="Z432" i="1"/>
  <c r="AA432" i="1"/>
  <c r="AB432" i="1"/>
  <c r="AC432" i="1"/>
  <c r="Y433" i="1"/>
  <c r="Z433" i="1"/>
  <c r="AA433" i="1"/>
  <c r="AB433" i="1"/>
  <c r="AC433" i="1"/>
  <c r="Y434" i="1"/>
  <c r="AC434" i="1" s="1"/>
  <c r="Z434" i="1"/>
  <c r="AA434" i="1"/>
  <c r="AB434" i="1"/>
  <c r="Y435" i="1"/>
  <c r="Z435" i="1"/>
  <c r="AA435" i="1"/>
  <c r="AB435" i="1"/>
  <c r="AC435" i="1"/>
  <c r="Y436" i="1"/>
  <c r="AC436" i="1" s="1"/>
  <c r="Z436" i="1"/>
  <c r="AA436" i="1"/>
  <c r="AB436" i="1"/>
  <c r="Y437" i="1"/>
  <c r="Z437" i="1"/>
  <c r="AA437" i="1"/>
  <c r="AB437" i="1"/>
  <c r="AC437" i="1"/>
  <c r="Y438" i="1"/>
  <c r="Z438" i="1"/>
  <c r="AA438" i="1"/>
  <c r="AB438" i="1"/>
  <c r="AC438" i="1"/>
  <c r="Y439" i="1"/>
  <c r="Z439" i="1"/>
  <c r="AA439" i="1"/>
  <c r="AB439" i="1"/>
  <c r="AC439" i="1"/>
  <c r="Y440" i="1"/>
  <c r="Z440" i="1"/>
  <c r="AA440" i="1"/>
  <c r="AB440" i="1"/>
  <c r="AC440" i="1"/>
  <c r="Y441" i="1"/>
  <c r="AC441" i="1" s="1"/>
  <c r="Z441" i="1"/>
  <c r="AA441" i="1"/>
  <c r="AB441" i="1"/>
  <c r="Y442" i="1"/>
  <c r="Z442" i="1"/>
  <c r="AA442" i="1"/>
  <c r="AB442" i="1"/>
  <c r="AC442" i="1"/>
  <c r="Y443" i="1"/>
  <c r="AC443" i="1" s="1"/>
  <c r="Z443" i="1"/>
  <c r="AA443" i="1"/>
  <c r="AB443" i="1"/>
  <c r="Y444" i="1"/>
  <c r="Z444" i="1"/>
  <c r="AA444" i="1"/>
  <c r="AB444" i="1"/>
  <c r="AC444" i="1"/>
  <c r="Y445" i="1"/>
  <c r="Z445" i="1"/>
  <c r="AA445" i="1"/>
  <c r="AB445" i="1"/>
  <c r="AC445" i="1"/>
  <c r="Y446" i="1"/>
  <c r="AC446" i="1" s="1"/>
  <c r="Z446" i="1"/>
  <c r="AA446" i="1"/>
  <c r="AB446" i="1"/>
  <c r="Y447" i="1"/>
  <c r="Z447" i="1"/>
  <c r="AA447" i="1"/>
  <c r="AB447" i="1"/>
  <c r="AC447" i="1"/>
  <c r="Y448" i="1"/>
  <c r="AC448" i="1" s="1"/>
  <c r="Z448" i="1"/>
  <c r="AA448" i="1"/>
  <c r="AB448" i="1"/>
  <c r="Y449" i="1"/>
  <c r="Z449" i="1"/>
  <c r="AA449" i="1"/>
  <c r="AB449" i="1"/>
  <c r="AC449" i="1"/>
  <c r="Y450" i="1"/>
  <c r="Z450" i="1"/>
  <c r="AA450" i="1"/>
  <c r="AB450" i="1"/>
  <c r="AC450" i="1"/>
  <c r="Y451" i="1"/>
  <c r="Z451" i="1"/>
  <c r="AA451" i="1"/>
  <c r="AB451" i="1"/>
  <c r="AC451" i="1"/>
  <c r="Y452" i="1"/>
  <c r="Z452" i="1"/>
  <c r="AA452" i="1"/>
  <c r="AB452" i="1"/>
  <c r="AC452" i="1"/>
  <c r="Y453" i="1"/>
  <c r="AC453" i="1" s="1"/>
  <c r="Z453" i="1"/>
  <c r="AA453" i="1"/>
  <c r="AB453" i="1"/>
  <c r="Y454" i="1"/>
  <c r="Z454" i="1"/>
  <c r="AA454" i="1"/>
  <c r="AB454" i="1"/>
  <c r="AC454" i="1"/>
  <c r="Y455" i="1"/>
  <c r="AC455" i="1" s="1"/>
  <c r="Z455" i="1"/>
  <c r="AA455" i="1"/>
  <c r="AB455" i="1"/>
  <c r="Y456" i="1"/>
  <c r="Z456" i="1"/>
  <c r="AA456" i="1"/>
  <c r="AB456" i="1"/>
  <c r="AC456" i="1"/>
  <c r="Y457" i="1"/>
  <c r="Z457" i="1"/>
  <c r="AA457" i="1"/>
  <c r="AB457" i="1"/>
  <c r="AC457" i="1"/>
  <c r="Y458" i="1"/>
  <c r="AC458" i="1" s="1"/>
  <c r="Z458" i="1"/>
  <c r="AA458" i="1"/>
  <c r="AB458" i="1"/>
  <c r="AB198" i="1"/>
  <c r="AA198" i="1"/>
  <c r="Z198" i="1"/>
  <c r="AC198" i="1"/>
  <c r="Y198" i="1"/>
  <c r="AC377" i="1" l="1"/>
  <c r="AC376" i="1"/>
  <c r="AI13" i="1" l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5" i="1"/>
  <c r="AI326" i="1"/>
  <c r="AI327" i="1"/>
  <c r="AI328" i="1"/>
  <c r="AI329" i="1"/>
  <c r="AI330" i="1"/>
  <c r="AI331" i="1"/>
  <c r="AI332" i="1"/>
  <c r="AI333" i="1"/>
  <c r="AI334" i="1"/>
  <c r="AI335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351" i="1"/>
  <c r="AI352" i="1"/>
  <c r="AI353" i="1"/>
  <c r="AI354" i="1"/>
  <c r="AI355" i="1"/>
  <c r="AI356" i="1"/>
  <c r="AI357" i="1"/>
  <c r="AI358" i="1"/>
  <c r="AI359" i="1"/>
  <c r="AI360" i="1"/>
  <c r="AI361" i="1"/>
  <c r="AI362" i="1"/>
  <c r="AI363" i="1"/>
  <c r="AI364" i="1"/>
  <c r="AI365" i="1"/>
  <c r="AI366" i="1"/>
  <c r="AI367" i="1"/>
  <c r="AI368" i="1"/>
  <c r="AI369" i="1"/>
  <c r="AI370" i="1"/>
  <c r="AI371" i="1"/>
  <c r="AI372" i="1"/>
  <c r="AI373" i="1"/>
  <c r="AI374" i="1"/>
  <c r="AI375" i="1"/>
  <c r="AI376" i="1"/>
  <c r="AI377" i="1"/>
  <c r="AI378" i="1"/>
  <c r="AI379" i="1"/>
  <c r="AI380" i="1"/>
  <c r="AI381" i="1"/>
  <c r="AI382" i="1"/>
  <c r="AI383" i="1"/>
  <c r="AI384" i="1"/>
  <c r="AI385" i="1"/>
  <c r="AI386" i="1"/>
  <c r="AI387" i="1"/>
  <c r="AI388" i="1"/>
  <c r="AI389" i="1"/>
  <c r="AI390" i="1"/>
  <c r="AI391" i="1"/>
  <c r="AI392" i="1"/>
  <c r="AI393" i="1"/>
  <c r="AI394" i="1"/>
  <c r="AI395" i="1"/>
  <c r="AI396" i="1"/>
  <c r="AI397" i="1"/>
  <c r="AI398" i="1"/>
  <c r="AI399" i="1"/>
  <c r="AI400" i="1"/>
  <c r="AI401" i="1"/>
  <c r="AI402" i="1"/>
  <c r="AI403" i="1"/>
  <c r="AI404" i="1"/>
  <c r="AI405" i="1"/>
  <c r="AI406" i="1"/>
  <c r="AI407" i="1"/>
  <c r="AI408" i="1"/>
  <c r="AI409" i="1"/>
  <c r="AI410" i="1"/>
  <c r="AI411" i="1"/>
  <c r="AI412" i="1"/>
  <c r="AI413" i="1"/>
  <c r="AI414" i="1"/>
  <c r="AI415" i="1"/>
  <c r="AI416" i="1"/>
  <c r="AI417" i="1"/>
  <c r="AI418" i="1"/>
  <c r="AI419" i="1"/>
  <c r="AI420" i="1"/>
  <c r="AI421" i="1"/>
  <c r="AI422" i="1"/>
  <c r="AI423" i="1"/>
  <c r="AI424" i="1"/>
  <c r="AI425" i="1"/>
  <c r="AI426" i="1"/>
  <c r="AI427" i="1"/>
  <c r="AI428" i="1"/>
  <c r="AI429" i="1"/>
  <c r="AI430" i="1"/>
  <c r="AI431" i="1"/>
  <c r="AI432" i="1"/>
  <c r="AI433" i="1"/>
  <c r="AI434" i="1"/>
  <c r="AI435" i="1"/>
  <c r="AI436" i="1"/>
  <c r="AI437" i="1"/>
  <c r="AI438" i="1"/>
  <c r="AI439" i="1"/>
  <c r="AI440" i="1"/>
  <c r="AI441" i="1"/>
  <c r="AI442" i="1"/>
  <c r="AI443" i="1"/>
  <c r="AI444" i="1"/>
  <c r="AI445" i="1"/>
  <c r="AI446" i="1"/>
  <c r="AI447" i="1"/>
  <c r="AI448" i="1"/>
  <c r="AI449" i="1"/>
  <c r="AI450" i="1"/>
  <c r="AI451" i="1"/>
  <c r="AI452" i="1"/>
  <c r="AI453" i="1"/>
  <c r="AI454" i="1"/>
  <c r="AI455" i="1"/>
  <c r="AI456" i="1"/>
  <c r="AI457" i="1"/>
  <c r="AI458" i="1"/>
</calcChain>
</file>

<file path=xl/sharedStrings.xml><?xml version="1.0" encoding="utf-8"?>
<sst xmlns="http://schemas.openxmlformats.org/spreadsheetml/2006/main" count="75" uniqueCount="49">
  <si>
    <t xml:space="preserve">  DESTINO  DEL  MEDIO  CIRCULANTE  Y  DE  LA  LIQUIDEZ  TOTAL</t>
  </si>
  <si>
    <t>Caja del</t>
  </si>
  <si>
    <t xml:space="preserve">Billetes y </t>
  </si>
  <si>
    <t>Saldos</t>
  </si>
  <si>
    <t>Sistema</t>
  </si>
  <si>
    <t xml:space="preserve">Monedas en </t>
  </si>
  <si>
    <t xml:space="preserve">  D E P Ó S I T O S   V I S T A    (D)</t>
  </si>
  <si>
    <t xml:space="preserve">   C A J A   D E   A H O R R O S     (A)</t>
  </si>
  <si>
    <t xml:space="preserve"> A    P L A Z O     F I J O    (P)</t>
  </si>
  <si>
    <t>a</t>
  </si>
  <si>
    <t>EMISIÓN</t>
  </si>
  <si>
    <t>Financiero</t>
  </si>
  <si>
    <t xml:space="preserve">Poder  del </t>
  </si>
  <si>
    <t>fin de:</t>
  </si>
  <si>
    <t>Público</t>
  </si>
  <si>
    <t>1</t>
  </si>
  <si>
    <t>2</t>
  </si>
  <si>
    <t>C = (1 - 2)</t>
  </si>
  <si>
    <t>MN</t>
  </si>
  <si>
    <t>ME</t>
  </si>
  <si>
    <t>MV</t>
  </si>
  <si>
    <t>UFV</t>
  </si>
  <si>
    <t>TOTAL</t>
  </si>
  <si>
    <t xml:space="preserve">TÍTULOS PÚBLICOS </t>
  </si>
  <si>
    <r>
      <t xml:space="preserve"> OTRAS   OBLIGACIONES     (O)</t>
    </r>
    <r>
      <rPr>
        <b/>
        <vertAlign val="superscript"/>
        <sz val="12"/>
        <rFont val="Arial"/>
        <family val="2"/>
      </rPr>
      <t>(1)</t>
    </r>
  </si>
  <si>
    <t>TOTAL DEPÓSITOS</t>
  </si>
  <si>
    <t xml:space="preserve">EN PODER DEL SECTOR      </t>
  </si>
  <si>
    <r>
      <t xml:space="preserve"> PRIVADO NO FINANCIERO</t>
    </r>
    <r>
      <rPr>
        <b/>
        <vertAlign val="superscript"/>
        <sz val="12"/>
        <rFont val="Arial"/>
        <family val="2"/>
      </rPr>
      <t>(2)</t>
    </r>
    <r>
      <rPr>
        <b/>
        <sz val="12"/>
        <rFont val="Arial"/>
        <family val="2"/>
      </rPr>
      <t xml:space="preserve">      (TP)</t>
    </r>
  </si>
  <si>
    <t>M'4</t>
  </si>
  <si>
    <t>CD</t>
  </si>
  <si>
    <t>AHORRO</t>
  </si>
  <si>
    <t>DIRECTO</t>
  </si>
  <si>
    <t>FINANCIERO</t>
  </si>
  <si>
    <t>D</t>
  </si>
  <si>
    <t>TP</t>
  </si>
  <si>
    <t>D + TP + CD</t>
  </si>
  <si>
    <t>FUENTE</t>
  </si>
  <si>
    <t>ELABORACIÓN</t>
  </si>
  <si>
    <t>:BCB - Asesoría de Política Económica - Sector Monetario y Fiscal</t>
  </si>
  <si>
    <t>: (*) Cifras referidas al sistema financiero, desde julio/96.</t>
  </si>
  <si>
    <t>NOTA</t>
  </si>
  <si>
    <t xml:space="preserve">   :(1)  Incluye Certificados de Devolución de Depósitos (CDD)</t>
  </si>
  <si>
    <t xml:space="preserve">   :(2)  Incluye Agencias de Bolsas y otros</t>
  </si>
  <si>
    <t xml:space="preserve">          A partir de diciembre 2016 incluye Instituciones Financieras de Desarrollo.</t>
  </si>
  <si>
    <r>
      <t xml:space="preserve">                               </t>
    </r>
    <r>
      <rPr>
        <b/>
        <sz val="9"/>
        <rFont val="Arial"/>
        <family val="2"/>
      </rPr>
      <t>M'4 = C + D + A + P + O + TP</t>
    </r>
  </si>
  <si>
    <t xml:space="preserve">:Banco Central  de Bolivia </t>
  </si>
  <si>
    <t>(En miles de bolivianos)</t>
  </si>
  <si>
    <t>:Autoridad de Supervisión de Servicios Financieros</t>
  </si>
  <si>
    <t>CUADRO N°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</si>
</sst>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_(* \(#,##0\);_(* &quot;-&quot;_);_(@_)"/>
    <numFmt numFmtId="167" formatCode="_(* #,##0.0000000_);_(* \(#,##0.0000000\);_(* &quot;-&quot;??_);_(@_)"/>
    <numFmt numFmtId="168" formatCode="#,##0.000000_);\(#,##0.000000\)"/>
    <numFmt numFmtId="169" formatCode="_(* #,##0_);_(* \(#,##0\);_(* \-_);_(@_)"/>
    <numFmt numFmtId="170" formatCode="_ * #,##0_ ;_ * \-#,##0_ ;_ * &quot;-&quot;_ ;_ @_ "/>
    <numFmt numFmtId="171" formatCode="_(* #,##0.00_);_(* \(#,##0.00\);_(* \-??_);_(@_)"/>
    <numFmt numFmtId="172" formatCode="_-[$€-2]* #,##0.00_-;\-[$€-2]* #,##0.00_-;_-[$€-2]* &quot;-&quot;??_-"/>
    <numFmt numFmtId="173" formatCode="_ [$€]\ * #,##0.00_ ;_ [$€]\ * \-#,##0.00_ ;_ [$€]\ * &quot;-&quot;??_ ;_ @_ "/>
    <numFmt numFmtId="174" formatCode="#,##0."/>
    <numFmt numFmtId="175" formatCode="_-* #,##0\ _p_t_a_-;\-* #,##0\ _p_t_a_-;_-* &quot;-&quot;\ _p_t_a_-;_-@_-"/>
    <numFmt numFmtId="176" formatCode="_-* #,##0\ _P_t_s_-;\-* #,##0\ _P_t_s_-;_-* &quot;-&quot;\ _P_t_s_-;_-@_-"/>
    <numFmt numFmtId="177" formatCode="_ * #,##0.00_ ;_ * \-#,##0.00_ ;_ * &quot;-&quot;??_ ;_ @_ "/>
    <numFmt numFmtId="178" formatCode="_(&quot;$b&quot;\ * #,##0.00_);_(&quot;$b&quot;\ * \(#,##0.00\);_(&quot;$b&quot;\ * &quot;-&quot;??_);_(@_)"/>
    <numFmt numFmtId="179" formatCode="0.000_)"/>
    <numFmt numFmtId="180" formatCode="#,##0.000_);\(#,##0.000\)"/>
    <numFmt numFmtId="181" formatCode="#,##0.0_);\(#,##0.0\)"/>
    <numFmt numFmtId="182" formatCode="_(* #,##0.00000_);_(* \(#,##0.00000\);_(* &quot;-&quot;??_);_(@_)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7"/>
      <color indexed="8"/>
      <name val="Times New Roman"/>
      <family val="1"/>
    </font>
    <font>
      <sz val="17"/>
      <name val="Times New Roman"/>
      <family val="1"/>
    </font>
    <font>
      <b/>
      <sz val="17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23"/>
      <color indexed="8"/>
      <name val="Times New Roman"/>
      <family val="1"/>
    </font>
    <font>
      <sz val="24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.5"/>
      <name val="Arial"/>
      <family val="2"/>
    </font>
    <font>
      <b/>
      <sz val="11"/>
      <name val="Arial"/>
      <family val="2"/>
    </font>
    <font>
      <b/>
      <vertAlign val="superscript"/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2"/>
      <name val="Courier"/>
      <family val="3"/>
    </font>
    <font>
      <sz val="11"/>
      <color indexed="60"/>
      <name val="Calibri"/>
      <family val="2"/>
    </font>
    <font>
      <sz val="14"/>
      <name val="Courier"/>
      <family val="3"/>
    </font>
    <font>
      <sz val="10"/>
      <name val="Arial"/>
      <family val="2"/>
    </font>
    <font>
      <sz val="12"/>
      <name val="Courie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43">
    <xf numFmtId="0" fontId="0" fillId="0" borderId="0"/>
    <xf numFmtId="0" fontId="16" fillId="0" borderId="0"/>
    <xf numFmtId="164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36" fillId="33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36" borderId="0" applyNumberFormat="0" applyBorder="0" applyAlignment="0" applyProtection="0"/>
    <xf numFmtId="0" fontId="36" fillId="39" borderId="0" applyNumberFormat="0" applyBorder="0" applyAlignment="0" applyProtection="0"/>
    <xf numFmtId="0" fontId="36" fillId="4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0" borderId="0" applyNumberFormat="0" applyBorder="0" applyAlignment="0" applyProtection="0"/>
    <xf numFmtId="0" fontId="37" fillId="41" borderId="0" applyNumberFormat="0" applyBorder="0" applyAlignment="0" applyProtection="0"/>
    <xf numFmtId="0" fontId="37" fillId="44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8" borderId="0" applyNumberFormat="0" applyBorder="0" applyAlignment="0" applyProtection="0"/>
    <xf numFmtId="0" fontId="37" fillId="49" borderId="0" applyNumberFormat="0" applyBorder="0" applyAlignment="0" applyProtection="0"/>
    <xf numFmtId="0" fontId="37" fillId="44" borderId="0" applyNumberFormat="0" applyBorder="0" applyAlignment="0" applyProtection="0"/>
    <xf numFmtId="0" fontId="37" fillId="45" borderId="0" applyNumberFormat="0" applyBorder="0" applyAlignment="0" applyProtection="0"/>
    <xf numFmtId="0" fontId="37" fillId="50" borderId="0" applyNumberFormat="0" applyBorder="0" applyAlignment="0" applyProtection="0"/>
    <xf numFmtId="0" fontId="38" fillId="34" borderId="0" applyNumberFormat="0" applyBorder="0" applyAlignment="0" applyProtection="0"/>
    <xf numFmtId="0" fontId="39" fillId="35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0" fillId="51" borderId="37" applyNumberFormat="0" applyAlignment="0" applyProtection="0"/>
    <xf numFmtId="0" fontId="40" fillId="51" borderId="37" applyNumberFormat="0" applyAlignment="0" applyProtection="0"/>
    <xf numFmtId="0" fontId="40" fillId="51" borderId="37" applyNumberFormat="0" applyAlignment="0" applyProtection="0"/>
    <xf numFmtId="0" fontId="40" fillId="51" borderId="37" applyNumberFormat="0" applyAlignment="0" applyProtection="0"/>
    <xf numFmtId="0" fontId="10" fillId="5" borderId="4" applyNumberFormat="0" applyAlignment="0" applyProtection="0"/>
    <xf numFmtId="0" fontId="40" fillId="51" borderId="37" applyNumberFormat="0" applyAlignment="0" applyProtection="0"/>
    <xf numFmtId="0" fontId="40" fillId="51" borderId="37" applyNumberFormat="0" applyAlignment="0" applyProtection="0"/>
    <xf numFmtId="0" fontId="12" fillId="6" borderId="7" applyNumberFormat="0" applyAlignment="0" applyProtection="0"/>
    <xf numFmtId="0" fontId="11" fillId="0" borderId="6" applyNumberFormat="0" applyFill="0" applyAlignment="0" applyProtection="0"/>
    <xf numFmtId="0" fontId="41" fillId="52" borderId="38" applyNumberFormat="0" applyAlignment="0" applyProtection="0"/>
    <xf numFmtId="169" fontId="16" fillId="0" borderId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16" fillId="0" borderId="0" applyFill="0" applyBorder="0" applyAlignment="0" applyProtection="0"/>
    <xf numFmtId="164" fontId="1" fillId="0" borderId="0" applyFon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" fillId="0" borderId="0" applyNumberFormat="0" applyFill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8" fillId="4" borderId="4" applyNumberFormat="0" applyAlignment="0" applyProtection="0"/>
    <xf numFmtId="0" fontId="42" fillId="38" borderId="37" applyNumberFormat="0" applyAlignment="0" applyProtection="0"/>
    <xf numFmtId="0" fontId="42" fillId="38" borderId="37" applyNumberFormat="0" applyAlignment="0" applyProtection="0"/>
    <xf numFmtId="172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74" fontId="44" fillId="0" borderId="0">
      <protection locked="0"/>
    </xf>
    <xf numFmtId="174" fontId="44" fillId="0" borderId="0">
      <protection locked="0"/>
    </xf>
    <xf numFmtId="174" fontId="44" fillId="0" borderId="0">
      <protection locked="0"/>
    </xf>
    <xf numFmtId="174" fontId="44" fillId="0" borderId="0">
      <protection locked="0"/>
    </xf>
    <xf numFmtId="174" fontId="44" fillId="0" borderId="0">
      <protection locked="0"/>
    </xf>
    <xf numFmtId="174" fontId="44" fillId="0" borderId="0">
      <protection locked="0"/>
    </xf>
    <xf numFmtId="174" fontId="44" fillId="0" borderId="0">
      <protection locked="0"/>
    </xf>
    <xf numFmtId="0" fontId="39" fillId="35" borderId="0" applyNumberFormat="0" applyBorder="0" applyAlignment="0" applyProtection="0"/>
    <xf numFmtId="0" fontId="45" fillId="0" borderId="39" applyNumberFormat="0" applyFill="0" applyAlignment="0" applyProtection="0"/>
    <xf numFmtId="0" fontId="46" fillId="0" borderId="40" applyNumberFormat="0" applyFill="0" applyAlignment="0" applyProtection="0"/>
    <xf numFmtId="0" fontId="47" fillId="0" borderId="41" applyNumberFormat="0" applyFill="0" applyAlignment="0" applyProtection="0"/>
    <xf numFmtId="0" fontId="4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42" fillId="38" borderId="37" applyNumberFormat="0" applyAlignment="0" applyProtection="0"/>
    <xf numFmtId="0" fontId="42" fillId="38" borderId="37" applyNumberFormat="0" applyAlignment="0" applyProtection="0"/>
    <xf numFmtId="0" fontId="42" fillId="38" borderId="37" applyNumberFormat="0" applyAlignment="0" applyProtection="0"/>
    <xf numFmtId="0" fontId="42" fillId="38" borderId="37" applyNumberFormat="0" applyAlignment="0" applyProtection="0"/>
    <xf numFmtId="0" fontId="48" fillId="0" borderId="42" applyNumberFormat="0" applyFill="0" applyAlignment="0" applyProtection="0"/>
    <xf numFmtId="175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9" fontId="16" fillId="0" borderId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7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0" fontId="50" fillId="53" borderId="0" applyNumberFormat="0" applyBorder="0" applyAlignment="0" applyProtection="0"/>
    <xf numFmtId="0" fontId="1" fillId="0" borderId="0"/>
    <xf numFmtId="0" fontId="16" fillId="0" borderId="0"/>
    <xf numFmtId="179" fontId="49" fillId="0" borderId="0"/>
    <xf numFmtId="39" fontId="51" fillId="0" borderId="0"/>
    <xf numFmtId="0" fontId="49" fillId="0" borderId="0"/>
    <xf numFmtId="180" fontId="49" fillId="0" borderId="0"/>
    <xf numFmtId="0" fontId="16" fillId="0" borderId="0"/>
    <xf numFmtId="0" fontId="16" fillId="0" borderId="0"/>
    <xf numFmtId="0" fontId="16" fillId="0" borderId="0"/>
    <xf numFmtId="179" fontId="4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6" fillId="0" borderId="0" applyFill="0" applyProtection="0"/>
    <xf numFmtId="181" fontId="49" fillId="0" borderId="0"/>
    <xf numFmtId="181" fontId="49" fillId="0" borderId="0"/>
    <xf numFmtId="0" fontId="16" fillId="0" borderId="0"/>
    <xf numFmtId="179" fontId="49" fillId="0" borderId="0"/>
    <xf numFmtId="0" fontId="16" fillId="0" borderId="0"/>
    <xf numFmtId="179" fontId="49" fillId="0" borderId="0"/>
    <xf numFmtId="0" fontId="16" fillId="0" borderId="0"/>
    <xf numFmtId="0" fontId="52" fillId="0" borderId="0"/>
    <xf numFmtId="179" fontId="53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37" fontId="49" fillId="0" borderId="0"/>
    <xf numFmtId="0" fontId="1" fillId="7" borderId="8" applyNumberFormat="0" applyFont="0" applyAlignment="0" applyProtection="0"/>
    <xf numFmtId="0" fontId="16" fillId="54" borderId="43" applyNumberFormat="0" applyFont="0" applyAlignment="0" applyProtection="0"/>
    <xf numFmtId="0" fontId="16" fillId="54" borderId="43" applyNumberFormat="0" applyFont="0" applyAlignment="0" applyProtection="0"/>
    <xf numFmtId="0" fontId="16" fillId="54" borderId="43" applyNumberFormat="0" applyFont="0" applyAlignment="0" applyProtection="0"/>
    <xf numFmtId="0" fontId="1" fillId="7" borderId="8" applyNumberFormat="0" applyFont="0" applyAlignment="0" applyProtection="0"/>
    <xf numFmtId="0" fontId="16" fillId="54" borderId="43" applyNumberFormat="0" applyFont="0" applyAlignment="0" applyProtection="0"/>
    <xf numFmtId="0" fontId="16" fillId="54" borderId="43" applyNumberFormat="0" applyFont="0" applyAlignment="0" applyProtection="0"/>
    <xf numFmtId="0" fontId="16" fillId="54" borderId="43" applyNumberFormat="0" applyFont="0" applyAlignment="0" applyProtection="0"/>
    <xf numFmtId="0" fontId="16" fillId="54" borderId="43" applyNumberFormat="0" applyFont="0" applyAlignment="0" applyProtection="0"/>
    <xf numFmtId="0" fontId="16" fillId="54" borderId="43" applyNumberFormat="0" applyFont="0" applyAlignment="0" applyProtection="0"/>
    <xf numFmtId="0" fontId="54" fillId="51" borderId="44" applyNumberFormat="0" applyAlignment="0" applyProtection="0"/>
    <xf numFmtId="0" fontId="54" fillId="51" borderId="44" applyNumberFormat="0" applyAlignment="0" applyProtection="0"/>
    <xf numFmtId="0" fontId="54" fillId="51" borderId="44" applyNumberFormat="0" applyAlignment="0" applyProtection="0"/>
    <xf numFmtId="0" fontId="54" fillId="51" borderId="44" applyNumberFormat="0" applyAlignment="0" applyProtection="0"/>
    <xf numFmtId="9" fontId="16" fillId="0" borderId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6" fillId="0" borderId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9" fillId="5" borderId="5" applyNumberFormat="0" applyAlignment="0" applyProtection="0"/>
    <xf numFmtId="0" fontId="54" fillId="51" borderId="44" applyNumberFormat="0" applyAlignment="0" applyProtection="0"/>
    <xf numFmtId="0" fontId="54" fillId="51" borderId="44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5" fillId="0" borderId="39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56" fillId="0" borderId="45" applyNumberFormat="0" applyFill="0" applyAlignment="0" applyProtection="0"/>
    <xf numFmtId="0" fontId="56" fillId="0" borderId="45" applyNumberFormat="0" applyFill="0" applyAlignment="0" applyProtection="0"/>
    <xf numFmtId="0" fontId="56" fillId="0" borderId="45" applyNumberFormat="0" applyFill="0" applyAlignment="0" applyProtection="0"/>
    <xf numFmtId="0" fontId="56" fillId="0" borderId="45" applyNumberFormat="0" applyFill="0" applyAlignment="0" applyProtection="0"/>
    <xf numFmtId="0" fontId="56" fillId="0" borderId="45" applyNumberFormat="0" applyFill="0" applyAlignment="0" applyProtection="0"/>
    <xf numFmtId="0" fontId="57" fillId="0" borderId="0" applyNumberFormat="0" applyFill="0" applyBorder="0" applyAlignment="0" applyProtection="0"/>
  </cellStyleXfs>
  <cellXfs count="145">
    <xf numFmtId="0" fontId="0" fillId="0" borderId="0" xfId="0"/>
    <xf numFmtId="0" fontId="17" fillId="32" borderId="0" xfId="1" applyFont="1" applyFill="1" applyAlignment="1" applyProtection="1">
      <alignment vertical="center"/>
    </xf>
    <xf numFmtId="0" fontId="18" fillId="32" borderId="0" xfId="1" applyFont="1" applyFill="1" applyAlignment="1">
      <alignment vertical="center"/>
    </xf>
    <xf numFmtId="0" fontId="19" fillId="32" borderId="0" xfId="1" applyFont="1" applyFill="1" applyAlignment="1">
      <alignment horizontal="centerContinuous" vertical="center"/>
    </xf>
    <xf numFmtId="0" fontId="18" fillId="32" borderId="0" xfId="1" applyFont="1" applyFill="1"/>
    <xf numFmtId="0" fontId="20" fillId="32" borderId="0" xfId="1" applyFont="1" applyFill="1" applyAlignment="1">
      <alignment vertical="center"/>
    </xf>
    <xf numFmtId="0" fontId="21" fillId="32" borderId="0" xfId="1" applyFont="1" applyFill="1"/>
    <xf numFmtId="0" fontId="23" fillId="32" borderId="0" xfId="1" applyFont="1" applyFill="1"/>
    <xf numFmtId="0" fontId="24" fillId="32" borderId="0" xfId="1" applyFont="1" applyFill="1" applyAlignment="1">
      <alignment horizontal="centerContinuous" vertical="center"/>
    </xf>
    <xf numFmtId="0" fontId="24" fillId="32" borderId="0" xfId="1" applyFont="1" applyFill="1"/>
    <xf numFmtId="0" fontId="25" fillId="32" borderId="0" xfId="1" applyFont="1" applyFill="1" applyAlignment="1">
      <alignment horizontal="right" vertical="center"/>
    </xf>
    <xf numFmtId="0" fontId="26" fillId="32" borderId="9" xfId="1" applyFont="1" applyFill="1" applyBorder="1" applyAlignment="1">
      <alignment horizontal="left"/>
    </xf>
    <xf numFmtId="0" fontId="26" fillId="32" borderId="10" xfId="1" applyFont="1" applyFill="1" applyBorder="1" applyAlignment="1">
      <alignment horizontal="center"/>
    </xf>
    <xf numFmtId="0" fontId="26" fillId="32" borderId="11" xfId="1" applyFont="1" applyFill="1" applyBorder="1" applyAlignment="1">
      <alignment horizontal="center"/>
    </xf>
    <xf numFmtId="0" fontId="26" fillId="32" borderId="12" xfId="1" applyFont="1" applyFill="1" applyBorder="1" applyAlignment="1">
      <alignment horizontal="center"/>
    </xf>
    <xf numFmtId="0" fontId="26" fillId="32" borderId="13" xfId="1" applyFont="1" applyFill="1" applyBorder="1" applyAlignment="1">
      <alignment horizontal="center"/>
    </xf>
    <xf numFmtId="0" fontId="27" fillId="32" borderId="0" xfId="1" applyFont="1" applyFill="1"/>
    <xf numFmtId="0" fontId="26" fillId="32" borderId="14" xfId="1" applyFont="1" applyFill="1" applyBorder="1" applyAlignment="1">
      <alignment horizontal="center"/>
    </xf>
    <xf numFmtId="0" fontId="26" fillId="32" borderId="0" xfId="1" applyFont="1" applyFill="1" applyBorder="1" applyAlignment="1">
      <alignment horizontal="center"/>
    </xf>
    <xf numFmtId="0" fontId="26" fillId="32" borderId="15" xfId="1" applyFont="1" applyFill="1" applyBorder="1" applyAlignment="1">
      <alignment horizontal="centerContinuous"/>
    </xf>
    <xf numFmtId="0" fontId="26" fillId="32" borderId="0" xfId="1" applyFont="1" applyFill="1" applyBorder="1" applyAlignment="1">
      <alignment horizontal="centerContinuous"/>
    </xf>
    <xf numFmtId="0" fontId="26" fillId="32" borderId="16" xfId="1" applyFont="1" applyFill="1" applyBorder="1" applyAlignment="1">
      <alignment horizontal="centerContinuous"/>
    </xf>
    <xf numFmtId="0" fontId="26" fillId="32" borderId="17" xfId="1" applyFont="1" applyFill="1" applyBorder="1" applyAlignment="1">
      <alignment horizontal="centerContinuous"/>
    </xf>
    <xf numFmtId="0" fontId="26" fillId="32" borderId="18" xfId="1" applyFont="1" applyFill="1" applyBorder="1" applyAlignment="1">
      <alignment horizontal="center"/>
    </xf>
    <xf numFmtId="0" fontId="26" fillId="32" borderId="19" xfId="1" applyFont="1" applyFill="1" applyBorder="1" applyAlignment="1">
      <alignment horizontal="center"/>
    </xf>
    <xf numFmtId="0" fontId="26" fillId="32" borderId="20" xfId="1" applyFont="1" applyFill="1" applyBorder="1" applyAlignment="1">
      <alignment horizontal="center"/>
    </xf>
    <xf numFmtId="0" fontId="26" fillId="32" borderId="21" xfId="1" applyFont="1" applyFill="1" applyBorder="1" applyAlignment="1">
      <alignment horizontal="center"/>
    </xf>
    <xf numFmtId="0" fontId="26" fillId="32" borderId="15" xfId="1" applyFont="1" applyFill="1" applyBorder="1" applyAlignment="1">
      <alignment horizontal="center"/>
    </xf>
    <xf numFmtId="0" fontId="26" fillId="32" borderId="16" xfId="1" applyFont="1" applyFill="1" applyBorder="1" applyAlignment="1">
      <alignment horizontal="center"/>
    </xf>
    <xf numFmtId="0" fontId="26" fillId="32" borderId="17" xfId="1" applyFont="1" applyFill="1" applyBorder="1" applyAlignment="1">
      <alignment horizontal="center"/>
    </xf>
    <xf numFmtId="0" fontId="26" fillId="32" borderId="22" xfId="1" applyFont="1" applyFill="1" applyBorder="1" applyAlignment="1">
      <alignment horizontal="left"/>
    </xf>
    <xf numFmtId="0" fontId="28" fillId="32" borderId="19" xfId="1" applyFont="1" applyFill="1" applyBorder="1" applyAlignment="1">
      <alignment horizontal="center"/>
    </xf>
    <xf numFmtId="0" fontId="28" fillId="32" borderId="18" xfId="1" applyFont="1" applyFill="1" applyBorder="1" applyAlignment="1">
      <alignment horizontal="center"/>
    </xf>
    <xf numFmtId="0" fontId="28" fillId="32" borderId="22" xfId="1" applyFont="1" applyFill="1" applyBorder="1" applyAlignment="1">
      <alignment horizontal="center"/>
    </xf>
    <xf numFmtId="0" fontId="28" fillId="32" borderId="20" xfId="1" applyFont="1" applyFill="1" applyBorder="1" applyAlignment="1">
      <alignment horizontal="center"/>
    </xf>
    <xf numFmtId="0" fontId="28" fillId="32" borderId="21" xfId="1" applyFont="1" applyFill="1" applyBorder="1" applyAlignment="1">
      <alignment horizontal="center"/>
    </xf>
    <xf numFmtId="0" fontId="16" fillId="32" borderId="0" xfId="1" applyFill="1"/>
    <xf numFmtId="0" fontId="28" fillId="32" borderId="14" xfId="1" applyFont="1" applyFill="1" applyBorder="1" applyAlignment="1"/>
    <xf numFmtId="0" fontId="28" fillId="32" borderId="0" xfId="1" applyFont="1" applyFill="1" applyBorder="1" applyAlignment="1">
      <alignment horizontal="center"/>
    </xf>
    <xf numFmtId="0" fontId="28" fillId="32" borderId="15" xfId="1" applyFont="1" applyFill="1" applyBorder="1" applyAlignment="1">
      <alignment horizontal="center"/>
    </xf>
    <xf numFmtId="0" fontId="28" fillId="32" borderId="14" xfId="1" applyFont="1" applyFill="1" applyBorder="1" applyAlignment="1">
      <alignment horizontal="center"/>
    </xf>
    <xf numFmtId="0" fontId="28" fillId="32" borderId="16" xfId="1" applyFont="1" applyFill="1" applyBorder="1" applyAlignment="1">
      <alignment horizontal="center"/>
    </xf>
    <xf numFmtId="0" fontId="28" fillId="32" borderId="0" xfId="1" applyFont="1" applyFill="1" applyBorder="1"/>
    <xf numFmtId="0" fontId="28" fillId="32" borderId="15" xfId="1" applyFont="1" applyFill="1" applyBorder="1"/>
    <xf numFmtId="165" fontId="29" fillId="32" borderId="0" xfId="2" applyNumberFormat="1" applyFont="1" applyFill="1" applyBorder="1"/>
    <xf numFmtId="166" fontId="30" fillId="32" borderId="0" xfId="3" applyFont="1" applyFill="1" applyBorder="1"/>
    <xf numFmtId="165" fontId="30" fillId="32" borderId="0" xfId="2" applyNumberFormat="1" applyFont="1" applyFill="1" applyBorder="1"/>
    <xf numFmtId="165" fontId="30" fillId="32" borderId="15" xfId="2" applyNumberFormat="1" applyFont="1" applyFill="1" applyBorder="1"/>
    <xf numFmtId="165" fontId="30" fillId="32" borderId="14" xfId="2" applyNumberFormat="1" applyFont="1" applyFill="1" applyBorder="1"/>
    <xf numFmtId="165" fontId="30" fillId="32" borderId="16" xfId="2" applyNumberFormat="1" applyFont="1" applyFill="1" applyBorder="1"/>
    <xf numFmtId="165" fontId="30" fillId="32" borderId="0" xfId="2" applyNumberFormat="1" applyFont="1" applyFill="1" applyBorder="1" applyAlignment="1">
      <alignment horizontal="center" vertical="center" wrapText="1"/>
    </xf>
    <xf numFmtId="0" fontId="16" fillId="32" borderId="23" xfId="1" applyFont="1" applyFill="1" applyBorder="1"/>
    <xf numFmtId="0" fontId="16" fillId="32" borderId="24" xfId="1" applyFill="1" applyBorder="1"/>
    <xf numFmtId="165" fontId="0" fillId="32" borderId="24" xfId="2" applyNumberFormat="1" applyFont="1" applyFill="1" applyBorder="1"/>
    <xf numFmtId="165" fontId="0" fillId="32" borderId="25" xfId="2" applyNumberFormat="1" applyFont="1" applyFill="1" applyBorder="1"/>
    <xf numFmtId="165" fontId="0" fillId="32" borderId="23" xfId="2" applyNumberFormat="1" applyFont="1" applyFill="1" applyBorder="1"/>
    <xf numFmtId="165" fontId="0" fillId="32" borderId="24" xfId="2" applyNumberFormat="1" applyFont="1" applyFill="1" applyBorder="1" applyAlignment="1">
      <alignment horizontal="center" vertical="justify" wrapText="1"/>
    </xf>
    <xf numFmtId="165" fontId="0" fillId="32" borderId="0" xfId="2" applyNumberFormat="1" applyFont="1" applyFill="1" applyBorder="1"/>
    <xf numFmtId="0" fontId="16" fillId="32" borderId="0" xfId="1" applyFill="1" applyBorder="1"/>
    <xf numFmtId="165" fontId="0" fillId="32" borderId="0" xfId="2" applyNumberFormat="1" applyFont="1" applyFill="1"/>
    <xf numFmtId="165" fontId="25" fillId="32" borderId="0" xfId="2" applyNumberFormat="1" applyFont="1" applyFill="1" applyAlignment="1">
      <alignment vertical="center"/>
    </xf>
    <xf numFmtId="165" fontId="0" fillId="32" borderId="0" xfId="2" applyNumberFormat="1" applyFont="1" applyFill="1" applyAlignment="1">
      <alignment vertical="center"/>
    </xf>
    <xf numFmtId="165" fontId="0" fillId="32" borderId="0" xfId="2" applyNumberFormat="1" applyFont="1" applyFill="1" applyBorder="1" applyAlignment="1">
      <alignment vertical="center"/>
    </xf>
    <xf numFmtId="0" fontId="16" fillId="32" borderId="0" xfId="1" applyFill="1" applyAlignment="1">
      <alignment vertical="center"/>
    </xf>
    <xf numFmtId="0" fontId="26" fillId="32" borderId="10" xfId="1" applyFont="1" applyFill="1" applyBorder="1" applyAlignment="1">
      <alignment horizontal="centerContinuous"/>
    </xf>
    <xf numFmtId="0" fontId="26" fillId="32" borderId="11" xfId="1" applyFont="1" applyFill="1" applyBorder="1" applyAlignment="1">
      <alignment horizontal="centerContinuous"/>
    </xf>
    <xf numFmtId="0" fontId="26" fillId="32" borderId="27" xfId="1" applyFont="1" applyFill="1" applyBorder="1" applyAlignment="1">
      <alignment horizontal="center"/>
    </xf>
    <xf numFmtId="0" fontId="31" fillId="32" borderId="15" xfId="1" applyFont="1" applyFill="1" applyBorder="1" applyAlignment="1">
      <alignment horizontal="center"/>
    </xf>
    <xf numFmtId="165" fontId="31" fillId="32" borderId="30" xfId="1" applyNumberFormat="1" applyFont="1" applyFill="1" applyBorder="1" applyAlignment="1">
      <alignment horizontal="centerContinuous"/>
    </xf>
    <xf numFmtId="49" fontId="32" fillId="32" borderId="19" xfId="1" applyNumberFormat="1" applyFont="1" applyFill="1" applyBorder="1" applyAlignment="1">
      <alignment horizontal="center"/>
    </xf>
    <xf numFmtId="0" fontId="33" fillId="32" borderId="0" xfId="1" applyFont="1" applyFill="1" applyBorder="1" applyAlignment="1">
      <alignment horizontal="center"/>
    </xf>
    <xf numFmtId="0" fontId="31" fillId="32" borderId="30" xfId="1" applyFont="1" applyFill="1" applyBorder="1" applyAlignment="1">
      <alignment horizontal="center"/>
    </xf>
    <xf numFmtId="0" fontId="29" fillId="32" borderId="18" xfId="1" applyFont="1" applyFill="1" applyBorder="1" applyAlignment="1">
      <alignment horizontal="center"/>
    </xf>
    <xf numFmtId="0" fontId="29" fillId="32" borderId="33" xfId="1" applyFont="1" applyFill="1" applyBorder="1" applyAlignment="1">
      <alignment horizontal="center"/>
    </xf>
    <xf numFmtId="0" fontId="29" fillId="32" borderId="0" xfId="1" applyFont="1" applyFill="1" applyBorder="1" applyAlignment="1">
      <alignment horizontal="center"/>
    </xf>
    <xf numFmtId="0" fontId="29" fillId="32" borderId="15" xfId="1" applyFont="1" applyFill="1" applyBorder="1" applyAlignment="1">
      <alignment horizontal="center"/>
    </xf>
    <xf numFmtId="0" fontId="29" fillId="32" borderId="30" xfId="1" applyFont="1" applyFill="1" applyBorder="1" applyAlignment="1">
      <alignment horizontal="center"/>
    </xf>
    <xf numFmtId="167" fontId="29" fillId="32" borderId="0" xfId="2" applyNumberFormat="1" applyFont="1" applyFill="1" applyBorder="1"/>
    <xf numFmtId="165" fontId="29" fillId="32" borderId="25" xfId="2" applyNumberFormat="1" applyFont="1" applyFill="1" applyBorder="1"/>
    <xf numFmtId="165" fontId="29" fillId="32" borderId="36" xfId="2" applyNumberFormat="1" applyFont="1" applyFill="1" applyBorder="1"/>
    <xf numFmtId="0" fontId="34" fillId="32" borderId="0" xfId="1" applyFont="1" applyFill="1"/>
    <xf numFmtId="165" fontId="29" fillId="32" borderId="0" xfId="2" applyNumberFormat="1" applyFont="1" applyFill="1"/>
    <xf numFmtId="0" fontId="29" fillId="32" borderId="0" xfId="1" applyFont="1" applyFill="1" applyBorder="1"/>
    <xf numFmtId="0" fontId="29" fillId="32" borderId="0" xfId="1" applyFont="1" applyFill="1"/>
    <xf numFmtId="0" fontId="28" fillId="32" borderId="0" xfId="1" applyFont="1" applyFill="1"/>
    <xf numFmtId="0" fontId="34" fillId="32" borderId="0" xfId="1" applyFont="1" applyFill="1" applyBorder="1"/>
    <xf numFmtId="17" fontId="28" fillId="32" borderId="14" xfId="1" applyNumberFormat="1" applyFont="1" applyFill="1" applyBorder="1" applyAlignment="1"/>
    <xf numFmtId="3" fontId="28" fillId="32" borderId="0" xfId="1" applyNumberFormat="1" applyFont="1" applyFill="1" applyBorder="1" applyAlignment="1">
      <alignment horizontal="right"/>
    </xf>
    <xf numFmtId="3" fontId="28" fillId="32" borderId="15" xfId="1" applyNumberFormat="1" applyFont="1" applyFill="1" applyBorder="1" applyAlignment="1">
      <alignment horizontal="right"/>
    </xf>
    <xf numFmtId="3" fontId="28" fillId="32" borderId="14" xfId="1" applyNumberFormat="1" applyFont="1" applyFill="1" applyBorder="1" applyAlignment="1">
      <alignment horizontal="right"/>
    </xf>
    <xf numFmtId="3" fontId="28" fillId="32" borderId="16" xfId="1" applyNumberFormat="1" applyFont="1" applyFill="1" applyBorder="1" applyAlignment="1">
      <alignment horizontal="right"/>
    </xf>
    <xf numFmtId="3" fontId="16" fillId="32" borderId="0" xfId="1" applyNumberFormat="1" applyFill="1" applyAlignment="1">
      <alignment horizontal="right"/>
    </xf>
    <xf numFmtId="3" fontId="28" fillId="32" borderId="0" xfId="2" applyNumberFormat="1" applyFont="1" applyFill="1" applyBorder="1" applyAlignment="1">
      <alignment horizontal="right"/>
    </xf>
    <xf numFmtId="3" fontId="28" fillId="32" borderId="15" xfId="2" applyNumberFormat="1" applyFont="1" applyFill="1" applyBorder="1" applyAlignment="1">
      <alignment horizontal="right"/>
    </xf>
    <xf numFmtId="3" fontId="28" fillId="32" borderId="14" xfId="2" applyNumberFormat="1" applyFont="1" applyFill="1" applyBorder="1" applyAlignment="1">
      <alignment horizontal="right"/>
    </xf>
    <xf numFmtId="3" fontId="28" fillId="32" borderId="16" xfId="2" applyNumberFormat="1" applyFont="1" applyFill="1" applyBorder="1" applyAlignment="1">
      <alignment horizontal="right"/>
    </xf>
    <xf numFmtId="3" fontId="29" fillId="32" borderId="0" xfId="2" applyNumberFormat="1" applyFont="1" applyFill="1" applyBorder="1" applyAlignment="1">
      <alignment horizontal="right"/>
    </xf>
    <xf numFmtId="3" fontId="28" fillId="32" borderId="0" xfId="3" applyNumberFormat="1" applyFont="1" applyFill="1" applyBorder="1" applyAlignment="1">
      <alignment horizontal="right"/>
    </xf>
    <xf numFmtId="3" fontId="30" fillId="32" borderId="0" xfId="3" applyNumberFormat="1" applyFont="1" applyFill="1" applyBorder="1" applyAlignment="1">
      <alignment horizontal="right"/>
    </xf>
    <xf numFmtId="3" fontId="30" fillId="32" borderId="0" xfId="2" applyNumberFormat="1" applyFont="1" applyFill="1" applyBorder="1" applyAlignment="1">
      <alignment horizontal="right"/>
    </xf>
    <xf numFmtId="3" fontId="30" fillId="32" borderId="15" xfId="2" applyNumberFormat="1" applyFont="1" applyFill="1" applyBorder="1" applyAlignment="1">
      <alignment horizontal="right"/>
    </xf>
    <xf numFmtId="3" fontId="30" fillId="32" borderId="14" xfId="2" applyNumberFormat="1" applyFont="1" applyFill="1" applyBorder="1" applyAlignment="1">
      <alignment horizontal="right"/>
    </xf>
    <xf numFmtId="3" fontId="30" fillId="32" borderId="16" xfId="2" applyNumberFormat="1" applyFont="1" applyFill="1" applyBorder="1" applyAlignment="1">
      <alignment horizontal="right"/>
    </xf>
    <xf numFmtId="3" fontId="30" fillId="32" borderId="0" xfId="2" applyNumberFormat="1" applyFont="1" applyFill="1" applyBorder="1" applyAlignment="1">
      <alignment horizontal="right" vertical="center" wrapText="1"/>
    </xf>
    <xf numFmtId="0" fontId="28" fillId="32" borderId="46" xfId="1" applyFont="1" applyFill="1" applyBorder="1" applyAlignment="1">
      <alignment horizontal="center"/>
    </xf>
    <xf numFmtId="0" fontId="28" fillId="32" borderId="47" xfId="1" applyFont="1" applyFill="1" applyBorder="1" applyAlignment="1">
      <alignment horizontal="center"/>
    </xf>
    <xf numFmtId="0" fontId="28" fillId="32" borderId="48" xfId="1" applyFont="1" applyFill="1" applyBorder="1" applyAlignment="1">
      <alignment horizontal="center"/>
    </xf>
    <xf numFmtId="165" fontId="0" fillId="32" borderId="36" xfId="2" applyNumberFormat="1" applyFont="1" applyFill="1" applyBorder="1"/>
    <xf numFmtId="3" fontId="29" fillId="32" borderId="15" xfId="1" applyNumberFormat="1" applyFont="1" applyFill="1" applyBorder="1" applyAlignment="1">
      <alignment horizontal="right"/>
    </xf>
    <xf numFmtId="3" fontId="29" fillId="32" borderId="30" xfId="1" applyNumberFormat="1" applyFont="1" applyFill="1" applyBorder="1" applyAlignment="1">
      <alignment horizontal="right"/>
    </xf>
    <xf numFmtId="3" fontId="29" fillId="32" borderId="0" xfId="1" applyNumberFormat="1" applyFont="1" applyFill="1" applyBorder="1" applyAlignment="1">
      <alignment horizontal="right"/>
    </xf>
    <xf numFmtId="3" fontId="29" fillId="32" borderId="15" xfId="2" applyNumberFormat="1" applyFont="1" applyFill="1" applyBorder="1" applyAlignment="1">
      <alignment horizontal="right"/>
    </xf>
    <xf numFmtId="3" fontId="29" fillId="32" borderId="30" xfId="2" applyNumberFormat="1" applyFont="1" applyFill="1" applyBorder="1" applyAlignment="1">
      <alignment horizontal="right"/>
    </xf>
    <xf numFmtId="3" fontId="29" fillId="32" borderId="16" xfId="1" applyNumberFormat="1" applyFont="1" applyFill="1" applyBorder="1" applyAlignment="1">
      <alignment horizontal="right"/>
    </xf>
    <xf numFmtId="3" fontId="29" fillId="32" borderId="16" xfId="2" applyNumberFormat="1" applyFont="1" applyFill="1" applyBorder="1" applyAlignment="1">
      <alignment horizontal="right"/>
    </xf>
    <xf numFmtId="3" fontId="29" fillId="32" borderId="14" xfId="2" applyNumberFormat="1" applyFont="1" applyFill="1" applyBorder="1" applyAlignment="1">
      <alignment horizontal="right"/>
    </xf>
    <xf numFmtId="3" fontId="29" fillId="32" borderId="0" xfId="2" applyNumberFormat="1" applyFont="1" applyFill="1" applyBorder="1" applyAlignment="1">
      <alignment horizontal="right" vertical="center" wrapText="1"/>
    </xf>
    <xf numFmtId="165" fontId="29" fillId="32" borderId="24" xfId="2" applyNumberFormat="1" applyFont="1" applyFill="1" applyBorder="1"/>
    <xf numFmtId="165" fontId="29" fillId="32" borderId="26" xfId="2" applyNumberFormat="1" applyFont="1" applyFill="1" applyBorder="1"/>
    <xf numFmtId="3" fontId="58" fillId="0" borderId="0" xfId="1" applyNumberFormat="1" applyFont="1" applyFill="1" applyBorder="1"/>
    <xf numFmtId="168" fontId="58" fillId="0" borderId="0" xfId="1" applyNumberFormat="1" applyFont="1" applyFill="1" applyBorder="1"/>
    <xf numFmtId="182" fontId="29" fillId="32" borderId="0" xfId="2" applyNumberFormat="1" applyFont="1" applyFill="1"/>
    <xf numFmtId="165" fontId="1" fillId="32" borderId="0" xfId="2" applyNumberFormat="1" applyFont="1" applyFill="1" applyBorder="1"/>
    <xf numFmtId="165" fontId="1" fillId="32" borderId="0" xfId="2" applyNumberFormat="1" applyFont="1" applyFill="1"/>
    <xf numFmtId="165" fontId="27" fillId="32" borderId="30" xfId="1" applyNumberFormat="1" applyFont="1" applyFill="1" applyBorder="1" applyAlignment="1">
      <alignment horizontal="center"/>
    </xf>
    <xf numFmtId="0" fontId="27" fillId="32" borderId="30" xfId="1" applyFont="1" applyFill="1" applyBorder="1" applyAlignment="1">
      <alignment horizontal="center"/>
    </xf>
    <xf numFmtId="37" fontId="16" fillId="32" borderId="0" xfId="1" applyNumberFormat="1" applyFill="1"/>
    <xf numFmtId="0" fontId="26" fillId="32" borderId="33" xfId="1" applyFont="1" applyFill="1" applyBorder="1" applyAlignment="1">
      <alignment horizontal="center"/>
    </xf>
    <xf numFmtId="0" fontId="26" fillId="32" borderId="34" xfId="1" applyFont="1" applyFill="1" applyBorder="1" applyAlignment="1">
      <alignment horizontal="center"/>
    </xf>
    <xf numFmtId="0" fontId="26" fillId="32" borderId="35" xfId="1" applyFont="1" applyFill="1" applyBorder="1" applyAlignment="1">
      <alignment horizontal="center"/>
    </xf>
    <xf numFmtId="0" fontId="26" fillId="32" borderId="19" xfId="1" applyFont="1" applyFill="1" applyBorder="1" applyAlignment="1">
      <alignment horizontal="center"/>
    </xf>
    <xf numFmtId="0" fontId="26" fillId="32" borderId="20" xfId="1" applyFont="1" applyFill="1" applyBorder="1" applyAlignment="1">
      <alignment horizontal="center"/>
    </xf>
    <xf numFmtId="0" fontId="22" fillId="32" borderId="0" xfId="1" applyFont="1" applyFill="1" applyAlignment="1" applyProtection="1">
      <alignment horizontal="center" vertical="center"/>
    </xf>
    <xf numFmtId="0" fontId="17" fillId="32" borderId="0" xfId="1" applyFont="1" applyFill="1" applyAlignment="1">
      <alignment horizontal="right" vertical="center"/>
    </xf>
    <xf numFmtId="0" fontId="26" fillId="32" borderId="27" xfId="1" applyFont="1" applyFill="1" applyBorder="1" applyAlignment="1">
      <alignment horizontal="center"/>
    </xf>
    <xf numFmtId="0" fontId="26" fillId="32" borderId="28" xfId="1" applyFont="1" applyFill="1" applyBorder="1" applyAlignment="1">
      <alignment horizontal="center"/>
    </xf>
    <xf numFmtId="0" fontId="26" fillId="32" borderId="29" xfId="1" applyFont="1" applyFill="1" applyBorder="1" applyAlignment="1">
      <alignment horizontal="center"/>
    </xf>
    <xf numFmtId="0" fontId="26" fillId="32" borderId="10" xfId="1" applyFont="1" applyFill="1" applyBorder="1" applyAlignment="1">
      <alignment horizontal="center"/>
    </xf>
    <xf numFmtId="0" fontId="26" fillId="32" borderId="12" xfId="1" applyFont="1" applyFill="1" applyBorder="1" applyAlignment="1">
      <alignment horizontal="center"/>
    </xf>
    <xf numFmtId="0" fontId="26" fillId="32" borderId="30" xfId="1" applyFont="1" applyFill="1" applyBorder="1" applyAlignment="1">
      <alignment horizontal="center"/>
    </xf>
    <xf numFmtId="0" fontId="26" fillId="32" borderId="31" xfId="1" applyFont="1" applyFill="1" applyBorder="1" applyAlignment="1">
      <alignment horizontal="center"/>
    </xf>
    <xf numFmtId="0" fontId="26" fillId="32" borderId="32" xfId="1" applyFont="1" applyFill="1" applyBorder="1" applyAlignment="1">
      <alignment horizontal="center"/>
    </xf>
    <xf numFmtId="0" fontId="26" fillId="32" borderId="0" xfId="1" applyFont="1" applyFill="1" applyBorder="1" applyAlignment="1">
      <alignment horizontal="center"/>
    </xf>
    <xf numFmtId="0" fontId="26" fillId="32" borderId="16" xfId="1" applyFont="1" applyFill="1" applyBorder="1" applyAlignment="1">
      <alignment horizontal="center"/>
    </xf>
    <xf numFmtId="0" fontId="17" fillId="32" borderId="0" xfId="1" applyFont="1" applyFill="1" applyAlignment="1">
      <alignment horizontal="left" vertical="center"/>
    </xf>
  </cellXfs>
  <cellStyles count="243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Énfasis1 2" xfId="10"/>
    <cellStyle name="20% - Énfasis2 2" xfId="11"/>
    <cellStyle name="20% - Énfasis3 2" xfId="12"/>
    <cellStyle name="20% - Énfasis4 2" xfId="13"/>
    <cellStyle name="20% - Énfasis5 2" xfId="14"/>
    <cellStyle name="20% - Énfasis6 2" xfId="15"/>
    <cellStyle name="40% - Accent1" xfId="16"/>
    <cellStyle name="40% - Accent2" xfId="17"/>
    <cellStyle name="40% - Accent3" xfId="18"/>
    <cellStyle name="40% - Accent4" xfId="19"/>
    <cellStyle name="40% - Accent5" xfId="20"/>
    <cellStyle name="40% - Accent6" xfId="21"/>
    <cellStyle name="40% - Énfasis1 2" xfId="22"/>
    <cellStyle name="40% - Énfasis2 2" xfId="23"/>
    <cellStyle name="40% - Énfasis3 2" xfId="24"/>
    <cellStyle name="40% - Énfasis4 2" xfId="25"/>
    <cellStyle name="40% - Énfasis5 2" xfId="26"/>
    <cellStyle name="40% - Énfasis6 2" xfId="27"/>
    <cellStyle name="60% - Accent1" xfId="28"/>
    <cellStyle name="60% - Accent2" xfId="29"/>
    <cellStyle name="60% - Accent3" xfId="30"/>
    <cellStyle name="60% - Accent4" xfId="31"/>
    <cellStyle name="60% - Accent5" xfId="32"/>
    <cellStyle name="60% - Accent6" xfId="33"/>
    <cellStyle name="60% - Énfasis1 2" xfId="34"/>
    <cellStyle name="60% - Énfasis2 2" xfId="35"/>
    <cellStyle name="60% - Énfasis3 2" xfId="36"/>
    <cellStyle name="60% - Énfasis4 2" xfId="37"/>
    <cellStyle name="60% - Énfasis5 2" xfId="38"/>
    <cellStyle name="60% - Énfasis6 2" xfId="39"/>
    <cellStyle name="Accent1" xfId="40"/>
    <cellStyle name="Accent2" xfId="41"/>
    <cellStyle name="Accent3" xfId="42"/>
    <cellStyle name="Accent4" xfId="43"/>
    <cellStyle name="Accent5" xfId="44"/>
    <cellStyle name="Accent6" xfId="45"/>
    <cellStyle name="Bad" xfId="46"/>
    <cellStyle name="Buena 2" xfId="47"/>
    <cellStyle name="Bueno" xfId="48"/>
    <cellStyle name="Bueno 2" xfId="49"/>
    <cellStyle name="Calculation" xfId="50"/>
    <cellStyle name="Calculation 2" xfId="51"/>
    <cellStyle name="Calculation 3" xfId="52"/>
    <cellStyle name="Calculation 4" xfId="53"/>
    <cellStyle name="Cálculo 2" xfId="54"/>
    <cellStyle name="Cálculo 3" xfId="55"/>
    <cellStyle name="Cálculo 4" xfId="56"/>
    <cellStyle name="Celda de comprobación 2" xfId="57"/>
    <cellStyle name="Celda vinculada 2" xfId="58"/>
    <cellStyle name="Check Cell" xfId="59"/>
    <cellStyle name="Comma [0] 2" xfId="60"/>
    <cellStyle name="Comma [0] 2 2" xfId="61"/>
    <cellStyle name="Comma [0] 3" xfId="62"/>
    <cellStyle name="Comma 2" xfId="63"/>
    <cellStyle name="Comma 3" xfId="64"/>
    <cellStyle name="Encabezado 1" xfId="65"/>
    <cellStyle name="Encabezado 1 2" xfId="66"/>
    <cellStyle name="Encabezado 4 2" xfId="67"/>
    <cellStyle name="Énfasis1 2" xfId="68"/>
    <cellStyle name="Énfasis2 2" xfId="69"/>
    <cellStyle name="Énfasis3 2" xfId="70"/>
    <cellStyle name="Énfasis4 2" xfId="71"/>
    <cellStyle name="Énfasis5 2" xfId="72"/>
    <cellStyle name="Énfasis6 2" xfId="73"/>
    <cellStyle name="Entrada 2" xfId="74"/>
    <cellStyle name="Entrada 3" xfId="75"/>
    <cellStyle name="Entrada 4" xfId="76"/>
    <cellStyle name="Euro" xfId="77"/>
    <cellStyle name="Euro 2" xfId="78"/>
    <cellStyle name="Euro 3" xfId="79"/>
    <cellStyle name="Euro 4" xfId="80"/>
    <cellStyle name="Euro 5" xfId="81"/>
    <cellStyle name="Euro 6" xfId="82"/>
    <cellStyle name="Explanatory Text" xfId="83"/>
    <cellStyle name="F2" xfId="84"/>
    <cellStyle name="F3" xfId="85"/>
    <cellStyle name="F4" xfId="86"/>
    <cellStyle name="F5" xfId="87"/>
    <cellStyle name="F6" xfId="88"/>
    <cellStyle name="F7" xfId="89"/>
    <cellStyle name="F8" xfId="90"/>
    <cellStyle name="Good" xfId="91"/>
    <cellStyle name="Heading 1" xfId="92"/>
    <cellStyle name="Heading 2" xfId="93"/>
    <cellStyle name="Heading 3" xfId="94"/>
    <cellStyle name="Heading 4" xfId="95"/>
    <cellStyle name="Incorrecto 2" xfId="96"/>
    <cellStyle name="Input" xfId="97"/>
    <cellStyle name="Input 2" xfId="98"/>
    <cellStyle name="Input 3" xfId="99"/>
    <cellStyle name="Input 4" xfId="100"/>
    <cellStyle name="Linked Cell" xfId="101"/>
    <cellStyle name="Millares [0] 2" xfId="102"/>
    <cellStyle name="Millares [0] 2 2" xfId="103"/>
    <cellStyle name="Millares [0] 3" xfId="104"/>
    <cellStyle name="Millares [0] 3 2" xfId="105"/>
    <cellStyle name="Millares [0] 3 3" xfId="106"/>
    <cellStyle name="Millares [0] 4" xfId="3"/>
    <cellStyle name="Millares [0] 4 2" xfId="107"/>
    <cellStyle name="Millares [0] 5" xfId="108"/>
    <cellStyle name="Millares [0] 6" xfId="109"/>
    <cellStyle name="Millares [0] 7" xfId="110"/>
    <cellStyle name="Millares 10" xfId="111"/>
    <cellStyle name="Millares 10 2" xfId="112"/>
    <cellStyle name="Millares 17" xfId="113"/>
    <cellStyle name="Millares 18" xfId="114"/>
    <cellStyle name="Millares 19" xfId="115"/>
    <cellStyle name="Millares 2" xfId="116"/>
    <cellStyle name="Millares 2 10" xfId="117"/>
    <cellStyle name="Millares 2 11" xfId="118"/>
    <cellStyle name="Millares 2 12" xfId="119"/>
    <cellStyle name="Millares 2 13" xfId="120"/>
    <cellStyle name="Millares 2 14" xfId="121"/>
    <cellStyle name="Millares 2 15" xfId="122"/>
    <cellStyle name="Millares 2 16" xfId="123"/>
    <cellStyle name="Millares 2 17" xfId="124"/>
    <cellStyle name="Millares 2 18" xfId="125"/>
    <cellStyle name="Millares 2 19" xfId="126"/>
    <cellStyle name="Millares 2 2" xfId="127"/>
    <cellStyle name="Millares 2 20" xfId="128"/>
    <cellStyle name="Millares 2 3" xfId="129"/>
    <cellStyle name="Millares 2 4" xfId="130"/>
    <cellStyle name="Millares 2 5" xfId="131"/>
    <cellStyle name="Millares 2 6" xfId="132"/>
    <cellStyle name="Millares 2 7" xfId="133"/>
    <cellStyle name="Millares 2 8" xfId="134"/>
    <cellStyle name="Millares 2 9" xfId="135"/>
    <cellStyle name="Millares 3" xfId="136"/>
    <cellStyle name="Millares 4" xfId="137"/>
    <cellStyle name="Millares 5" xfId="138"/>
    <cellStyle name="Millares 6" xfId="139"/>
    <cellStyle name="Millares 7" xfId="140"/>
    <cellStyle name="Millares 8" xfId="141"/>
    <cellStyle name="Millares 9" xfId="2"/>
    <cellStyle name="Moneda 2" xfId="142"/>
    <cellStyle name="Neutral 2" xfId="143"/>
    <cellStyle name="Normal" xfId="0" builtinId="0"/>
    <cellStyle name="Normal 10" xfId="144"/>
    <cellStyle name="Normal 11" xfId="1"/>
    <cellStyle name="Normal 11 2" xfId="145"/>
    <cellStyle name="Normal 12" xfId="146"/>
    <cellStyle name="Normal 13" xfId="147"/>
    <cellStyle name="Normal 14" xfId="148"/>
    <cellStyle name="Normal 15" xfId="149"/>
    <cellStyle name="Normal 16" xfId="150"/>
    <cellStyle name="Normal 17" xfId="151"/>
    <cellStyle name="Normal 18" xfId="152"/>
    <cellStyle name="Normal 19" xfId="153"/>
    <cellStyle name="Normal 2" xfId="154"/>
    <cellStyle name="Normal 2 2" xfId="155"/>
    <cellStyle name="Normal 2 3" xfId="156"/>
    <cellStyle name="Normal 2 3 2" xfId="157"/>
    <cellStyle name="Normal 2 4" xfId="158"/>
    <cellStyle name="Normal 2 5" xfId="159"/>
    <cellStyle name="Normal 2 6" xfId="160"/>
    <cellStyle name="Normal 20" xfId="161"/>
    <cellStyle name="Normal 21" xfId="162"/>
    <cellStyle name="Normal 22" xfId="163"/>
    <cellStyle name="Normal 23" xfId="164"/>
    <cellStyle name="Normal 24" xfId="165"/>
    <cellStyle name="Normal 25" xfId="166"/>
    <cellStyle name="Normal 26" xfId="167"/>
    <cellStyle name="Normal 3" xfId="168"/>
    <cellStyle name="Normal 4" xfId="169"/>
    <cellStyle name="Normal 5" xfId="170"/>
    <cellStyle name="Normal 538" xfId="171"/>
    <cellStyle name="Normal 56" xfId="172"/>
    <cellStyle name="Normal 6" xfId="173"/>
    <cellStyle name="Normal 6 2" xfId="174"/>
    <cellStyle name="Normal 658" xfId="175"/>
    <cellStyle name="Normal 7" xfId="176"/>
    <cellStyle name="Normal 8" xfId="177"/>
    <cellStyle name="Normal 9" xfId="178"/>
    <cellStyle name="Notas 2" xfId="179"/>
    <cellStyle name="Notas 3" xfId="180"/>
    <cellStyle name="Notas 4" xfId="181"/>
    <cellStyle name="Note" xfId="182"/>
    <cellStyle name="Note 2" xfId="183"/>
    <cellStyle name="Note 2 2" xfId="184"/>
    <cellStyle name="Note 2 3" xfId="185"/>
    <cellStyle name="Note 3" xfId="186"/>
    <cellStyle name="Note 4" xfId="187"/>
    <cellStyle name="Note 5" xfId="188"/>
    <cellStyle name="Output" xfId="189"/>
    <cellStyle name="Output 2" xfId="190"/>
    <cellStyle name="Output 3" xfId="191"/>
    <cellStyle name="Output 4" xfId="192"/>
    <cellStyle name="Percent 2" xfId="193"/>
    <cellStyle name="Percent 2 2" xfId="194"/>
    <cellStyle name="Percent 3" xfId="195"/>
    <cellStyle name="Percent 3 2" xfId="196"/>
    <cellStyle name="Porcentaje 2" xfId="197"/>
    <cellStyle name="Porcentaje 22" xfId="198"/>
    <cellStyle name="Porcentual 10" xfId="199"/>
    <cellStyle name="Porcentual 11" xfId="200"/>
    <cellStyle name="Porcentual 15" xfId="201"/>
    <cellStyle name="Porcentual 16" xfId="202"/>
    <cellStyle name="Porcentual 17" xfId="203"/>
    <cellStyle name="Porcentual 2" xfId="204"/>
    <cellStyle name="Porcentual 2 10" xfId="205"/>
    <cellStyle name="Porcentual 2 11" xfId="206"/>
    <cellStyle name="Porcentual 2 12" xfId="207"/>
    <cellStyle name="Porcentual 2 13" xfId="208"/>
    <cellStyle name="Porcentual 2 14" xfId="209"/>
    <cellStyle name="Porcentual 2 15" xfId="210"/>
    <cellStyle name="Porcentual 2 16" xfId="211"/>
    <cellStyle name="Porcentual 2 17" xfId="212"/>
    <cellStyle name="Porcentual 2 18" xfId="213"/>
    <cellStyle name="Porcentual 2 19" xfId="214"/>
    <cellStyle name="Porcentual 2 2" xfId="215"/>
    <cellStyle name="Porcentual 2 3" xfId="216"/>
    <cellStyle name="Porcentual 2 4" xfId="217"/>
    <cellStyle name="Porcentual 2 5" xfId="218"/>
    <cellStyle name="Porcentual 2 6" xfId="219"/>
    <cellStyle name="Porcentual 2 7" xfId="220"/>
    <cellStyle name="Porcentual 2 8" xfId="221"/>
    <cellStyle name="Porcentual 2 9" xfId="222"/>
    <cellStyle name="Porcentual 3" xfId="223"/>
    <cellStyle name="Porcentual 4" xfId="224"/>
    <cellStyle name="Porcentual 8" xfId="225"/>
    <cellStyle name="Porcentual 9" xfId="226"/>
    <cellStyle name="Salida 2" xfId="227"/>
    <cellStyle name="Salida 3" xfId="228"/>
    <cellStyle name="Salida 4" xfId="229"/>
    <cellStyle name="Texto de advertencia 2" xfId="230"/>
    <cellStyle name="Texto explicativo 2" xfId="231"/>
    <cellStyle name="Title" xfId="232"/>
    <cellStyle name="Título 1 2" xfId="233"/>
    <cellStyle name="Título 2 2" xfId="234"/>
    <cellStyle name="Título 3 2" xfId="235"/>
    <cellStyle name="Título 4" xfId="236"/>
    <cellStyle name="Total 2" xfId="237"/>
    <cellStyle name="Total 2 2" xfId="238"/>
    <cellStyle name="Total 2 3" xfId="239"/>
    <cellStyle name="Total 2 4" xfId="240"/>
    <cellStyle name="Total 3" xfId="241"/>
    <cellStyle name="Warning Text" xfId="2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Ricardo%20Cardenas\BOLMEN\Boletin%20mensual_SM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Users\rcardenas\Desktop\bolmen%20a%20Mar21\5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DOCUME~1\maguilar\CONFIG~1\Temp\_2005\Boletin%20Mensual\Bk%20Febrero_05%20(16_03)\REER10%20(base%201996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_2005\Boletin%20Mensual\Bk%20Febrero_05%20(16_03)\REER10%20(base%201996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Documents%20and%20Settings\mpalmero\Escritorio\Inflaci&#243;n\Informaci&#243;n%20INE\Mayo%202008\ENCADENADOS%20POR%20CIUDAD%20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Documentos%20BCB\Humberto%20APEC\Trabajos\Ayudas%20memoria%20r&#225;pidas\Presentaci&#243;n%20econom&#237;a%20Boliviana%202005%20japt\cuadros%20y%20grafico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Documentos%20BCB\Humberto%20APEC\Trabajos\Ayudas%20memoria%20r&#225;pidas\Spread%20Tipo%20de%20cambio\PARA%20COMITE\datos%20de%20ba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01"/>
      <sheetName val="02"/>
      <sheetName val="03A"/>
      <sheetName val="03P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A"/>
      <sheetName val="18B"/>
      <sheetName val="18C"/>
      <sheetName val="24"/>
      <sheetName val="30"/>
      <sheetName val="39"/>
      <sheetName val="40"/>
      <sheetName val="41"/>
      <sheetName val="54"/>
      <sheetName val="55"/>
      <sheetName val="56"/>
      <sheetName val="57"/>
      <sheetName val="59"/>
      <sheetName val="60"/>
      <sheetName val="61"/>
      <sheetName val="6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4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  <sheetName val="DICCIONARIO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"/>
      <sheetName val="POND"/>
      <sheetName val="ciudades"/>
      <sheetName val="Hoja1"/>
    </sheetNames>
    <sheetDataSet>
      <sheetData sheetId="0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190"/>
  <sheetViews>
    <sheetView showGridLines="0" showZeros="0" tabSelected="1" zoomScale="90" zoomScaleNormal="9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D14" sqref="D14"/>
    </sheetView>
  </sheetViews>
  <sheetFormatPr baseColWidth="10" defaultColWidth="11.44140625" defaultRowHeight="16.8" customHeight="1" x14ac:dyDescent="0.25"/>
  <cols>
    <col min="1" max="1" width="14.88671875" style="36" customWidth="1"/>
    <col min="2" max="2" width="14.44140625" style="36" customWidth="1"/>
    <col min="3" max="3" width="13.5546875" style="36" customWidth="1"/>
    <col min="4" max="4" width="15.88671875" style="36" customWidth="1"/>
    <col min="5" max="5" width="14.5546875" style="36" customWidth="1"/>
    <col min="6" max="6" width="12.6640625" style="36" customWidth="1"/>
    <col min="7" max="7" width="14.6640625" style="36" customWidth="1"/>
    <col min="8" max="8" width="14.44140625" style="36" customWidth="1"/>
    <col min="9" max="9" width="14.109375" style="36" customWidth="1"/>
    <col min="10" max="10" width="14.44140625" style="36" customWidth="1"/>
    <col min="11" max="11" width="14.88671875" style="36" customWidth="1"/>
    <col min="12" max="12" width="15.33203125" style="36" customWidth="1"/>
    <col min="13" max="13" width="13.44140625" style="36" customWidth="1"/>
    <col min="14" max="14" width="14.33203125" style="36" customWidth="1"/>
    <col min="15" max="15" width="15.109375" style="36" customWidth="1"/>
    <col min="16" max="16" width="13.6640625" style="36" customWidth="1"/>
    <col min="17" max="17" width="15" style="36" customWidth="1"/>
    <col min="18" max="18" width="14" style="36" customWidth="1"/>
    <col min="19" max="19" width="15" style="36" customWidth="1"/>
    <col min="20" max="20" width="16.44140625" style="36" bestFit="1" customWidth="1"/>
    <col min="21" max="24" width="11.44140625" style="36"/>
    <col min="25" max="25" width="14.5546875" style="36" customWidth="1"/>
    <col min="26" max="28" width="11.44140625" style="36"/>
    <col min="29" max="29" width="13.44140625" style="36" customWidth="1"/>
    <col min="30" max="34" width="11.44140625" style="36"/>
    <col min="35" max="35" width="14.44140625" style="36" customWidth="1"/>
    <col min="36" max="36" width="11.44140625" style="36"/>
    <col min="37" max="37" width="14.77734375" style="36" customWidth="1"/>
    <col min="38" max="38" width="11.44140625" style="36"/>
    <col min="39" max="39" width="12" style="36" bestFit="1" customWidth="1"/>
    <col min="40" max="16384" width="11.44140625" style="36"/>
  </cols>
  <sheetData>
    <row r="1" spans="1:40" s="4" customFormat="1" ht="16.8" customHeight="1" x14ac:dyDescent="0.4">
      <c r="A1" s="1" t="s">
        <v>48</v>
      </c>
      <c r="B1" s="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40" s="6" customFormat="1" ht="16.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40" s="7" customFormat="1" ht="21.6" customHeight="1" x14ac:dyDescent="0.55000000000000004">
      <c r="A3" s="132" t="s">
        <v>0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</row>
    <row r="4" spans="1:40" s="9" customFormat="1" ht="16.8" customHeight="1" x14ac:dyDescent="0.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O4" s="133"/>
      <c r="P4" s="133"/>
      <c r="Q4" s="133"/>
      <c r="R4" s="133"/>
      <c r="S4" s="133"/>
    </row>
    <row r="5" spans="1:40" s="4" customFormat="1" ht="16.8" customHeight="1" x14ac:dyDescent="0.4">
      <c r="A5" s="144" t="s">
        <v>46</v>
      </c>
      <c r="B5" s="144"/>
      <c r="C5" s="144"/>
      <c r="D5" s="144"/>
      <c r="E5" s="14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R5" s="10"/>
      <c r="T5" s="60"/>
      <c r="U5" s="61"/>
      <c r="V5" s="61"/>
      <c r="W5" s="61"/>
      <c r="X5" s="61"/>
      <c r="Y5" s="61"/>
      <c r="Z5" s="61"/>
      <c r="AA5" s="61"/>
      <c r="AB5" s="62"/>
      <c r="AC5" s="62"/>
      <c r="AD5" s="62"/>
      <c r="AE5" s="62"/>
      <c r="AF5" s="62"/>
      <c r="AG5" s="62"/>
      <c r="AH5" s="62"/>
      <c r="AI5" s="62"/>
      <c r="AJ5" s="62"/>
      <c r="AK5" s="62"/>
    </row>
    <row r="6" spans="1:40" s="16" customFormat="1" ht="16.8" customHeight="1" x14ac:dyDescent="0.3">
      <c r="A6" s="11"/>
      <c r="B6" s="12"/>
      <c r="C6" s="12" t="s">
        <v>1</v>
      </c>
      <c r="D6" s="12" t="s">
        <v>2</v>
      </c>
      <c r="E6" s="13"/>
      <c r="F6" s="12"/>
      <c r="G6" s="12"/>
      <c r="H6" s="12"/>
      <c r="I6" s="14"/>
      <c r="J6" s="12"/>
      <c r="K6" s="12"/>
      <c r="L6" s="12"/>
      <c r="M6" s="12"/>
      <c r="N6" s="12"/>
      <c r="O6" s="13"/>
      <c r="P6" s="12"/>
      <c r="Q6" s="12"/>
      <c r="R6" s="12"/>
      <c r="S6" s="15"/>
      <c r="T6" s="12"/>
      <c r="U6" s="12"/>
      <c r="V6" s="12"/>
      <c r="W6" s="12"/>
      <c r="X6" s="12"/>
      <c r="Y6" s="134"/>
      <c r="Z6" s="135"/>
      <c r="AA6" s="135"/>
      <c r="AB6" s="135"/>
      <c r="AC6" s="136"/>
      <c r="AD6" s="137" t="s">
        <v>23</v>
      </c>
      <c r="AE6" s="137"/>
      <c r="AF6" s="137"/>
      <c r="AG6" s="137"/>
      <c r="AH6" s="138"/>
      <c r="AI6" s="64"/>
      <c r="AJ6" s="65"/>
      <c r="AK6" s="66"/>
    </row>
    <row r="7" spans="1:40" s="16" customFormat="1" ht="16.8" customHeight="1" x14ac:dyDescent="0.3">
      <c r="A7" s="17" t="s">
        <v>3</v>
      </c>
      <c r="B7" s="18"/>
      <c r="C7" s="18" t="s">
        <v>4</v>
      </c>
      <c r="D7" s="18" t="s">
        <v>5</v>
      </c>
      <c r="E7" s="19" t="s">
        <v>6</v>
      </c>
      <c r="F7" s="20"/>
      <c r="G7" s="20"/>
      <c r="H7" s="20"/>
      <c r="I7" s="21"/>
      <c r="J7" s="20" t="s">
        <v>7</v>
      </c>
      <c r="K7" s="20"/>
      <c r="L7" s="20"/>
      <c r="M7" s="20"/>
      <c r="N7" s="20"/>
      <c r="O7" s="19" t="s">
        <v>8</v>
      </c>
      <c r="P7" s="20"/>
      <c r="Q7" s="20"/>
      <c r="R7" s="20"/>
      <c r="S7" s="22"/>
      <c r="T7" s="20" t="s">
        <v>24</v>
      </c>
      <c r="U7" s="20"/>
      <c r="V7" s="20"/>
      <c r="W7" s="20"/>
      <c r="X7" s="20"/>
      <c r="Y7" s="139" t="s">
        <v>25</v>
      </c>
      <c r="Z7" s="140"/>
      <c r="AA7" s="140"/>
      <c r="AB7" s="140"/>
      <c r="AC7" s="141"/>
      <c r="AD7" s="142" t="s">
        <v>26</v>
      </c>
      <c r="AE7" s="142"/>
      <c r="AF7" s="142"/>
      <c r="AG7" s="142"/>
      <c r="AH7" s="143"/>
      <c r="AI7" s="20"/>
      <c r="AJ7" s="67"/>
      <c r="AK7" s="68"/>
    </row>
    <row r="8" spans="1:40" s="16" customFormat="1" ht="16.8" customHeight="1" x14ac:dyDescent="0.3">
      <c r="A8" s="17" t="s">
        <v>9</v>
      </c>
      <c r="B8" s="18" t="s">
        <v>10</v>
      </c>
      <c r="C8" s="18" t="s">
        <v>11</v>
      </c>
      <c r="D8" s="18" t="s">
        <v>12</v>
      </c>
      <c r="E8" s="23"/>
      <c r="F8" s="24"/>
      <c r="G8" s="24"/>
      <c r="H8" s="24"/>
      <c r="I8" s="25"/>
      <c r="J8" s="24"/>
      <c r="K8" s="24"/>
      <c r="L8" s="24"/>
      <c r="M8" s="24"/>
      <c r="N8" s="24"/>
      <c r="O8" s="23"/>
      <c r="P8" s="24"/>
      <c r="Q8" s="24"/>
      <c r="R8" s="24"/>
      <c r="S8" s="26"/>
      <c r="T8" s="69"/>
      <c r="U8" s="69"/>
      <c r="V8" s="69"/>
      <c r="W8" s="69"/>
      <c r="X8" s="69"/>
      <c r="Y8" s="127"/>
      <c r="Z8" s="128"/>
      <c r="AA8" s="128"/>
      <c r="AB8" s="128"/>
      <c r="AC8" s="129"/>
      <c r="AD8" s="130" t="s">
        <v>27</v>
      </c>
      <c r="AE8" s="130"/>
      <c r="AF8" s="130"/>
      <c r="AG8" s="130"/>
      <c r="AH8" s="131"/>
      <c r="AI8" s="70" t="s">
        <v>28</v>
      </c>
      <c r="AJ8" s="67" t="s">
        <v>29</v>
      </c>
      <c r="AK8" s="124" t="s">
        <v>30</v>
      </c>
    </row>
    <row r="9" spans="1:40" s="16" customFormat="1" ht="16.8" customHeight="1" x14ac:dyDescent="0.3">
      <c r="A9" s="17" t="s">
        <v>13</v>
      </c>
      <c r="B9" s="18"/>
      <c r="C9" s="18"/>
      <c r="D9" s="18" t="s">
        <v>14</v>
      </c>
      <c r="E9" s="27"/>
      <c r="F9" s="18"/>
      <c r="G9" s="18"/>
      <c r="H9" s="18"/>
      <c r="I9" s="17"/>
      <c r="J9" s="18"/>
      <c r="K9" s="18"/>
      <c r="L9" s="18"/>
      <c r="M9" s="18"/>
      <c r="N9" s="13"/>
      <c r="O9" s="27"/>
      <c r="P9" s="18"/>
      <c r="Q9" s="18"/>
      <c r="R9" s="28"/>
      <c r="S9" s="29"/>
      <c r="T9" s="18"/>
      <c r="U9" s="18"/>
      <c r="V9" s="18"/>
      <c r="W9" s="18"/>
      <c r="X9" s="13"/>
      <c r="Y9" s="27"/>
      <c r="Z9" s="18"/>
      <c r="AA9" s="18"/>
      <c r="AB9" s="18"/>
      <c r="AC9" s="28"/>
      <c r="AD9" s="12"/>
      <c r="AE9" s="12"/>
      <c r="AF9" s="12"/>
      <c r="AG9" s="14"/>
      <c r="AH9" s="28"/>
      <c r="AI9" s="18"/>
      <c r="AJ9" s="67" t="s">
        <v>31</v>
      </c>
      <c r="AK9" s="125" t="s">
        <v>32</v>
      </c>
    </row>
    <row r="10" spans="1:40" s="16" customFormat="1" ht="16.8" customHeight="1" x14ac:dyDescent="0.3">
      <c r="A10" s="17"/>
      <c r="B10" s="18" t="s">
        <v>15</v>
      </c>
      <c r="C10" s="18" t="s">
        <v>16</v>
      </c>
      <c r="D10" s="18" t="s">
        <v>17</v>
      </c>
      <c r="E10" s="27" t="s">
        <v>18</v>
      </c>
      <c r="F10" s="18" t="s">
        <v>19</v>
      </c>
      <c r="G10" s="18" t="s">
        <v>20</v>
      </c>
      <c r="H10" s="18" t="s">
        <v>21</v>
      </c>
      <c r="I10" s="17" t="s">
        <v>22</v>
      </c>
      <c r="J10" s="18" t="s">
        <v>18</v>
      </c>
      <c r="K10" s="18" t="s">
        <v>19</v>
      </c>
      <c r="L10" s="18" t="s">
        <v>20</v>
      </c>
      <c r="M10" s="18" t="s">
        <v>21</v>
      </c>
      <c r="N10" s="27" t="s">
        <v>22</v>
      </c>
      <c r="O10" s="27" t="s">
        <v>18</v>
      </c>
      <c r="P10" s="18" t="s">
        <v>19</v>
      </c>
      <c r="Q10" s="18" t="s">
        <v>20</v>
      </c>
      <c r="R10" s="28" t="s">
        <v>21</v>
      </c>
      <c r="S10" s="29" t="s">
        <v>22</v>
      </c>
      <c r="T10" s="18" t="s">
        <v>18</v>
      </c>
      <c r="U10" s="18" t="s">
        <v>19</v>
      </c>
      <c r="V10" s="18" t="s">
        <v>20</v>
      </c>
      <c r="W10" s="18" t="s">
        <v>21</v>
      </c>
      <c r="X10" s="27" t="s">
        <v>22</v>
      </c>
      <c r="Y10" s="27" t="s">
        <v>18</v>
      </c>
      <c r="Z10" s="18" t="s">
        <v>19</v>
      </c>
      <c r="AA10" s="18" t="s">
        <v>20</v>
      </c>
      <c r="AB10" s="18" t="s">
        <v>21</v>
      </c>
      <c r="AC10" s="28" t="s">
        <v>22</v>
      </c>
      <c r="AD10" s="18" t="s">
        <v>18</v>
      </c>
      <c r="AE10" s="18" t="s">
        <v>19</v>
      </c>
      <c r="AF10" s="18" t="s">
        <v>20</v>
      </c>
      <c r="AG10" s="28" t="s">
        <v>21</v>
      </c>
      <c r="AH10" s="28" t="s">
        <v>22</v>
      </c>
      <c r="AI10" s="18"/>
      <c r="AJ10" s="67" t="s">
        <v>18</v>
      </c>
      <c r="AK10" s="71"/>
    </row>
    <row r="11" spans="1:40" ht="16.8" customHeight="1" x14ac:dyDescent="0.3">
      <c r="A11" s="30"/>
      <c r="B11" s="31"/>
      <c r="C11" s="31"/>
      <c r="D11" s="31"/>
      <c r="E11" s="32"/>
      <c r="F11" s="31"/>
      <c r="G11" s="31"/>
      <c r="H11" s="31"/>
      <c r="I11" s="33"/>
      <c r="J11" s="31"/>
      <c r="K11" s="31"/>
      <c r="L11" s="31"/>
      <c r="M11" s="31"/>
      <c r="N11" s="32"/>
      <c r="O11" s="32"/>
      <c r="P11" s="31"/>
      <c r="Q11" s="31"/>
      <c r="R11" s="34"/>
      <c r="S11" s="35"/>
      <c r="T11" s="31"/>
      <c r="U11" s="31"/>
      <c r="V11" s="31"/>
      <c r="W11" s="31"/>
      <c r="X11" s="32"/>
      <c r="Y11" s="32"/>
      <c r="Z11" s="31"/>
      <c r="AA11" s="31"/>
      <c r="AB11" s="31"/>
      <c r="AC11" s="34" t="s">
        <v>33</v>
      </c>
      <c r="AD11" s="31"/>
      <c r="AE11" s="31"/>
      <c r="AF11" s="31"/>
      <c r="AG11" s="34"/>
      <c r="AH11" s="34" t="s">
        <v>34</v>
      </c>
      <c r="AI11" s="31"/>
      <c r="AJ11" s="72"/>
      <c r="AK11" s="73" t="s">
        <v>35</v>
      </c>
    </row>
    <row r="12" spans="1:40" ht="16.8" customHeight="1" x14ac:dyDescent="0.25">
      <c r="A12" s="37"/>
      <c r="B12" s="38"/>
      <c r="C12" s="38"/>
      <c r="D12" s="38"/>
      <c r="E12" s="39"/>
      <c r="F12" s="38"/>
      <c r="G12" s="38"/>
      <c r="H12" s="38"/>
      <c r="I12" s="40"/>
      <c r="J12" s="38"/>
      <c r="K12" s="38"/>
      <c r="L12" s="38"/>
      <c r="M12" s="104"/>
      <c r="N12" s="39"/>
      <c r="O12" s="105"/>
      <c r="P12" s="38"/>
      <c r="Q12" s="38"/>
      <c r="R12" s="38"/>
      <c r="S12" s="106"/>
      <c r="T12" s="38"/>
      <c r="U12" s="38"/>
      <c r="V12" s="38"/>
      <c r="W12" s="38"/>
      <c r="X12" s="39"/>
      <c r="Y12" s="39"/>
      <c r="Z12" s="38"/>
      <c r="AA12" s="38"/>
      <c r="AB12" s="38"/>
      <c r="AC12" s="41"/>
      <c r="AD12" s="38"/>
      <c r="AE12" s="38"/>
      <c r="AF12" s="38"/>
      <c r="AG12" s="41"/>
      <c r="AH12" s="41"/>
      <c r="AI12" s="38"/>
      <c r="AJ12" s="75"/>
      <c r="AK12" s="76"/>
    </row>
    <row r="13" spans="1:40" ht="16.8" customHeight="1" x14ac:dyDescent="0.25">
      <c r="A13" s="86">
        <v>32112</v>
      </c>
      <c r="B13" s="87">
        <v>414143</v>
      </c>
      <c r="C13" s="87">
        <v>16645</v>
      </c>
      <c r="D13" s="87">
        <v>397498</v>
      </c>
      <c r="E13" s="88">
        <v>108695</v>
      </c>
      <c r="F13" s="87">
        <v>2244</v>
      </c>
      <c r="G13" s="87">
        <v>0</v>
      </c>
      <c r="H13" s="87"/>
      <c r="I13" s="89">
        <v>110939</v>
      </c>
      <c r="J13" s="87">
        <v>109746</v>
      </c>
      <c r="K13" s="87">
        <v>1222</v>
      </c>
      <c r="L13" s="87">
        <v>0</v>
      </c>
      <c r="M13" s="90"/>
      <c r="N13" s="88">
        <v>110968</v>
      </c>
      <c r="O13" s="88">
        <v>17367</v>
      </c>
      <c r="P13" s="87">
        <v>516914</v>
      </c>
      <c r="Q13" s="87">
        <v>14691</v>
      </c>
      <c r="R13" s="91"/>
      <c r="S13" s="109">
        <v>548972</v>
      </c>
      <c r="T13" s="110">
        <v>5795</v>
      </c>
      <c r="U13" s="110">
        <v>334</v>
      </c>
      <c r="V13" s="110">
        <v>0</v>
      </c>
      <c r="W13" s="110"/>
      <c r="X13" s="108">
        <v>6129</v>
      </c>
      <c r="Y13" s="108">
        <v>241603</v>
      </c>
      <c r="Z13" s="110">
        <v>520714</v>
      </c>
      <c r="AA13" s="110">
        <v>14691</v>
      </c>
      <c r="AB13" s="110"/>
      <c r="AC13" s="113">
        <v>777008</v>
      </c>
      <c r="AD13" s="110"/>
      <c r="AE13" s="110"/>
      <c r="AF13" s="110"/>
      <c r="AG13" s="113"/>
      <c r="AH13" s="113"/>
      <c r="AI13" s="96">
        <f t="shared" ref="AI13:AI76" si="0">+D13+AC13+AH13</f>
        <v>1174506</v>
      </c>
      <c r="AJ13" s="108"/>
      <c r="AK13" s="112">
        <f t="shared" ref="AK13:AK76" si="1">+AC13+AH13+AJ13</f>
        <v>777008</v>
      </c>
      <c r="AM13" s="126"/>
      <c r="AN13" s="96"/>
    </row>
    <row r="14" spans="1:40" ht="16.8" customHeight="1" x14ac:dyDescent="0.25">
      <c r="A14" s="86">
        <v>32478</v>
      </c>
      <c r="B14" s="87">
        <v>541930</v>
      </c>
      <c r="C14" s="87">
        <v>15848</v>
      </c>
      <c r="D14" s="87">
        <v>526082</v>
      </c>
      <c r="E14" s="88">
        <v>136743</v>
      </c>
      <c r="F14" s="87">
        <v>21944</v>
      </c>
      <c r="G14" s="87">
        <v>0</v>
      </c>
      <c r="H14" s="87"/>
      <c r="I14" s="89">
        <v>158687</v>
      </c>
      <c r="J14" s="87">
        <v>121370</v>
      </c>
      <c r="K14" s="87">
        <v>18874</v>
      </c>
      <c r="L14" s="87">
        <v>1304</v>
      </c>
      <c r="M14" s="90"/>
      <c r="N14" s="88">
        <v>141548</v>
      </c>
      <c r="O14" s="88">
        <v>11454</v>
      </c>
      <c r="P14" s="87">
        <v>768011</v>
      </c>
      <c r="Q14" s="87">
        <v>71531</v>
      </c>
      <c r="R14" s="91"/>
      <c r="S14" s="109">
        <v>850996</v>
      </c>
      <c r="T14" s="110">
        <v>4781</v>
      </c>
      <c r="U14" s="110">
        <v>598</v>
      </c>
      <c r="V14" s="110">
        <v>0</v>
      </c>
      <c r="W14" s="110"/>
      <c r="X14" s="108">
        <v>5379</v>
      </c>
      <c r="Y14" s="108">
        <v>274348</v>
      </c>
      <c r="Z14" s="110">
        <v>809427</v>
      </c>
      <c r="AA14" s="110">
        <v>72835</v>
      </c>
      <c r="AB14" s="110"/>
      <c r="AC14" s="113">
        <v>1156610</v>
      </c>
      <c r="AD14" s="110"/>
      <c r="AE14" s="110"/>
      <c r="AF14" s="110"/>
      <c r="AG14" s="113"/>
      <c r="AH14" s="113"/>
      <c r="AI14" s="96">
        <f t="shared" si="0"/>
        <v>1682692</v>
      </c>
      <c r="AJ14" s="108"/>
      <c r="AK14" s="112">
        <f t="shared" si="1"/>
        <v>1156610</v>
      </c>
      <c r="AM14" s="126"/>
      <c r="AN14" s="96"/>
    </row>
    <row r="15" spans="1:40" ht="16.8" customHeight="1" x14ac:dyDescent="0.25">
      <c r="A15" s="86">
        <v>32509</v>
      </c>
      <c r="B15" s="87">
        <v>440593</v>
      </c>
      <c r="C15" s="87">
        <v>17818</v>
      </c>
      <c r="D15" s="87">
        <v>422775</v>
      </c>
      <c r="E15" s="88">
        <v>137907</v>
      </c>
      <c r="F15" s="87">
        <v>26021</v>
      </c>
      <c r="G15" s="87">
        <v>3</v>
      </c>
      <c r="H15" s="87"/>
      <c r="I15" s="89">
        <v>163931</v>
      </c>
      <c r="J15" s="87">
        <v>128557</v>
      </c>
      <c r="K15" s="87">
        <v>22248</v>
      </c>
      <c r="L15" s="87">
        <v>1901</v>
      </c>
      <c r="M15" s="90"/>
      <c r="N15" s="88">
        <v>152706</v>
      </c>
      <c r="O15" s="88">
        <v>15322</v>
      </c>
      <c r="P15" s="87">
        <v>814311</v>
      </c>
      <c r="Q15" s="87">
        <v>74312</v>
      </c>
      <c r="R15" s="91"/>
      <c r="S15" s="109">
        <v>903945</v>
      </c>
      <c r="T15" s="110">
        <v>5893</v>
      </c>
      <c r="U15" s="110">
        <v>2330</v>
      </c>
      <c r="V15" s="110">
        <v>234</v>
      </c>
      <c r="W15" s="110"/>
      <c r="X15" s="108">
        <v>8457</v>
      </c>
      <c r="Y15" s="108">
        <v>287679</v>
      </c>
      <c r="Z15" s="110">
        <v>864910</v>
      </c>
      <c r="AA15" s="110">
        <v>76450</v>
      </c>
      <c r="AB15" s="110"/>
      <c r="AC15" s="113">
        <v>1229039</v>
      </c>
      <c r="AD15" s="110"/>
      <c r="AE15" s="110"/>
      <c r="AF15" s="110"/>
      <c r="AG15" s="113"/>
      <c r="AH15" s="113"/>
      <c r="AI15" s="96">
        <f t="shared" si="0"/>
        <v>1651814</v>
      </c>
      <c r="AJ15" s="108"/>
      <c r="AK15" s="112">
        <f t="shared" si="1"/>
        <v>1229039</v>
      </c>
      <c r="AM15" s="126"/>
      <c r="AN15" s="96"/>
    </row>
    <row r="16" spans="1:40" ht="16.8" customHeight="1" x14ac:dyDescent="0.25">
      <c r="A16" s="86">
        <v>32540</v>
      </c>
      <c r="B16" s="87">
        <v>440578</v>
      </c>
      <c r="C16" s="87">
        <v>19490</v>
      </c>
      <c r="D16" s="87">
        <v>421088</v>
      </c>
      <c r="E16" s="88">
        <v>149374</v>
      </c>
      <c r="F16" s="87">
        <v>29264</v>
      </c>
      <c r="G16" s="87">
        <v>3</v>
      </c>
      <c r="H16" s="87"/>
      <c r="I16" s="89">
        <v>178641</v>
      </c>
      <c r="J16" s="87">
        <v>126100</v>
      </c>
      <c r="K16" s="87">
        <v>26236</v>
      </c>
      <c r="L16" s="87">
        <v>1936</v>
      </c>
      <c r="M16" s="90"/>
      <c r="N16" s="88">
        <v>154272</v>
      </c>
      <c r="O16" s="88">
        <v>16346</v>
      </c>
      <c r="P16" s="87">
        <v>837229</v>
      </c>
      <c r="Q16" s="87">
        <v>75139</v>
      </c>
      <c r="R16" s="91"/>
      <c r="S16" s="109">
        <v>928714</v>
      </c>
      <c r="T16" s="110">
        <v>6320</v>
      </c>
      <c r="U16" s="110">
        <v>3565</v>
      </c>
      <c r="V16" s="110">
        <v>1855</v>
      </c>
      <c r="W16" s="110"/>
      <c r="X16" s="108">
        <v>11740</v>
      </c>
      <c r="Y16" s="108">
        <v>298140</v>
      </c>
      <c r="Z16" s="110">
        <v>896294</v>
      </c>
      <c r="AA16" s="110">
        <v>78933</v>
      </c>
      <c r="AB16" s="110"/>
      <c r="AC16" s="113">
        <v>1273367</v>
      </c>
      <c r="AD16" s="110"/>
      <c r="AE16" s="110"/>
      <c r="AF16" s="110"/>
      <c r="AG16" s="113"/>
      <c r="AH16" s="113"/>
      <c r="AI16" s="96">
        <f t="shared" si="0"/>
        <v>1694455</v>
      </c>
      <c r="AJ16" s="108"/>
      <c r="AK16" s="112">
        <f t="shared" si="1"/>
        <v>1273367</v>
      </c>
      <c r="AM16" s="126"/>
      <c r="AN16" s="96"/>
    </row>
    <row r="17" spans="1:40" ht="16.8" customHeight="1" x14ac:dyDescent="0.25">
      <c r="A17" s="86">
        <v>32568</v>
      </c>
      <c r="B17" s="87">
        <v>456836</v>
      </c>
      <c r="C17" s="87">
        <v>19760</v>
      </c>
      <c r="D17" s="87">
        <v>437076</v>
      </c>
      <c r="E17" s="88">
        <v>142183</v>
      </c>
      <c r="F17" s="87">
        <v>33216</v>
      </c>
      <c r="G17" s="87">
        <v>0</v>
      </c>
      <c r="H17" s="87"/>
      <c r="I17" s="89">
        <v>175399</v>
      </c>
      <c r="J17" s="87">
        <v>132357</v>
      </c>
      <c r="K17" s="87">
        <v>35710</v>
      </c>
      <c r="L17" s="87">
        <v>1721</v>
      </c>
      <c r="M17" s="90"/>
      <c r="N17" s="88">
        <v>169788</v>
      </c>
      <c r="O17" s="88">
        <v>14770</v>
      </c>
      <c r="P17" s="87">
        <v>847773</v>
      </c>
      <c r="Q17" s="87">
        <v>74776</v>
      </c>
      <c r="R17" s="91"/>
      <c r="S17" s="109">
        <v>937319</v>
      </c>
      <c r="T17" s="110">
        <v>5981</v>
      </c>
      <c r="U17" s="110">
        <v>4307</v>
      </c>
      <c r="V17" s="110">
        <v>2073</v>
      </c>
      <c r="W17" s="110"/>
      <c r="X17" s="108">
        <v>12361</v>
      </c>
      <c r="Y17" s="108">
        <v>295291</v>
      </c>
      <c r="Z17" s="110">
        <v>921006</v>
      </c>
      <c r="AA17" s="110">
        <v>78570</v>
      </c>
      <c r="AB17" s="110"/>
      <c r="AC17" s="113">
        <v>1294867</v>
      </c>
      <c r="AD17" s="110"/>
      <c r="AE17" s="110"/>
      <c r="AF17" s="110"/>
      <c r="AG17" s="113"/>
      <c r="AH17" s="113"/>
      <c r="AI17" s="96">
        <f t="shared" si="0"/>
        <v>1731943</v>
      </c>
      <c r="AJ17" s="108"/>
      <c r="AK17" s="112">
        <f t="shared" si="1"/>
        <v>1294867</v>
      </c>
      <c r="AM17" s="126"/>
      <c r="AN17" s="96"/>
    </row>
    <row r="18" spans="1:40" ht="16.8" customHeight="1" x14ac:dyDescent="0.25">
      <c r="A18" s="86">
        <v>32599</v>
      </c>
      <c r="B18" s="87">
        <v>475396</v>
      </c>
      <c r="C18" s="87">
        <v>15898</v>
      </c>
      <c r="D18" s="87">
        <v>459498</v>
      </c>
      <c r="E18" s="88">
        <v>146101</v>
      </c>
      <c r="F18" s="87">
        <v>34283</v>
      </c>
      <c r="G18" s="87">
        <v>0</v>
      </c>
      <c r="H18" s="87"/>
      <c r="I18" s="89">
        <v>180384</v>
      </c>
      <c r="J18" s="87">
        <v>118634</v>
      </c>
      <c r="K18" s="87">
        <v>34989</v>
      </c>
      <c r="L18" s="87">
        <v>1749</v>
      </c>
      <c r="M18" s="90"/>
      <c r="N18" s="88">
        <v>155372</v>
      </c>
      <c r="O18" s="88">
        <v>19440</v>
      </c>
      <c r="P18" s="87">
        <v>855974</v>
      </c>
      <c r="Q18" s="87">
        <v>81425</v>
      </c>
      <c r="R18" s="91"/>
      <c r="S18" s="109">
        <v>956839</v>
      </c>
      <c r="T18" s="110">
        <v>4431</v>
      </c>
      <c r="U18" s="110">
        <v>5960</v>
      </c>
      <c r="V18" s="110">
        <v>683</v>
      </c>
      <c r="W18" s="110"/>
      <c r="X18" s="108">
        <v>11074</v>
      </c>
      <c r="Y18" s="108">
        <v>288606</v>
      </c>
      <c r="Z18" s="110">
        <v>931206</v>
      </c>
      <c r="AA18" s="110">
        <v>83857</v>
      </c>
      <c r="AB18" s="110"/>
      <c r="AC18" s="113">
        <v>1303669</v>
      </c>
      <c r="AD18" s="110"/>
      <c r="AE18" s="110"/>
      <c r="AF18" s="110"/>
      <c r="AG18" s="113"/>
      <c r="AH18" s="113"/>
      <c r="AI18" s="96">
        <f t="shared" si="0"/>
        <v>1763167</v>
      </c>
      <c r="AJ18" s="108"/>
      <c r="AK18" s="112">
        <f t="shared" si="1"/>
        <v>1303669</v>
      </c>
      <c r="AM18" s="126"/>
      <c r="AN18" s="96"/>
    </row>
    <row r="19" spans="1:40" ht="16.8" customHeight="1" x14ac:dyDescent="0.25">
      <c r="A19" s="86">
        <v>32629</v>
      </c>
      <c r="B19" s="87">
        <v>451246</v>
      </c>
      <c r="C19" s="87">
        <v>18724</v>
      </c>
      <c r="D19" s="87">
        <v>432522</v>
      </c>
      <c r="E19" s="88">
        <v>147289</v>
      </c>
      <c r="F19" s="87">
        <v>38312</v>
      </c>
      <c r="G19" s="87">
        <v>0</v>
      </c>
      <c r="H19" s="87"/>
      <c r="I19" s="89">
        <v>185601</v>
      </c>
      <c r="J19" s="87">
        <v>116493</v>
      </c>
      <c r="K19" s="87">
        <v>40833</v>
      </c>
      <c r="L19" s="87">
        <v>2955</v>
      </c>
      <c r="M19" s="90"/>
      <c r="N19" s="88">
        <v>160281</v>
      </c>
      <c r="O19" s="88">
        <v>25241</v>
      </c>
      <c r="P19" s="87">
        <v>864777</v>
      </c>
      <c r="Q19" s="87">
        <v>80038</v>
      </c>
      <c r="R19" s="91"/>
      <c r="S19" s="109">
        <v>970056</v>
      </c>
      <c r="T19" s="110">
        <v>9446</v>
      </c>
      <c r="U19" s="110">
        <v>5743</v>
      </c>
      <c r="V19" s="110">
        <v>306</v>
      </c>
      <c r="W19" s="110"/>
      <c r="X19" s="108">
        <v>15495</v>
      </c>
      <c r="Y19" s="108">
        <v>298469</v>
      </c>
      <c r="Z19" s="110">
        <v>949665</v>
      </c>
      <c r="AA19" s="110">
        <v>83299</v>
      </c>
      <c r="AB19" s="110"/>
      <c r="AC19" s="113">
        <v>1331433</v>
      </c>
      <c r="AD19" s="110"/>
      <c r="AE19" s="110"/>
      <c r="AF19" s="110"/>
      <c r="AG19" s="113"/>
      <c r="AH19" s="113"/>
      <c r="AI19" s="96">
        <f t="shared" si="0"/>
        <v>1763955</v>
      </c>
      <c r="AJ19" s="108"/>
      <c r="AK19" s="112">
        <f t="shared" si="1"/>
        <v>1331433</v>
      </c>
      <c r="AM19" s="126"/>
      <c r="AN19" s="96"/>
    </row>
    <row r="20" spans="1:40" ht="16.8" customHeight="1" x14ac:dyDescent="0.25">
      <c r="A20" s="86">
        <v>32660</v>
      </c>
      <c r="B20" s="87">
        <v>463723</v>
      </c>
      <c r="C20" s="87">
        <v>13348</v>
      </c>
      <c r="D20" s="87">
        <v>450375</v>
      </c>
      <c r="E20" s="88">
        <v>142484</v>
      </c>
      <c r="F20" s="87">
        <v>39872</v>
      </c>
      <c r="G20" s="87">
        <v>131</v>
      </c>
      <c r="H20" s="87"/>
      <c r="I20" s="89">
        <v>182487</v>
      </c>
      <c r="J20" s="87">
        <v>112063</v>
      </c>
      <c r="K20" s="87">
        <v>41483</v>
      </c>
      <c r="L20" s="87">
        <v>3301</v>
      </c>
      <c r="M20" s="90"/>
      <c r="N20" s="88">
        <v>156847</v>
      </c>
      <c r="O20" s="88">
        <v>21740</v>
      </c>
      <c r="P20" s="87">
        <v>800592</v>
      </c>
      <c r="Q20" s="87">
        <v>82312</v>
      </c>
      <c r="R20" s="91"/>
      <c r="S20" s="109">
        <v>904644</v>
      </c>
      <c r="T20" s="110">
        <v>5663</v>
      </c>
      <c r="U20" s="110">
        <v>3398</v>
      </c>
      <c r="V20" s="110">
        <v>268</v>
      </c>
      <c r="W20" s="110"/>
      <c r="X20" s="108">
        <v>9329</v>
      </c>
      <c r="Y20" s="108">
        <v>281950</v>
      </c>
      <c r="Z20" s="110">
        <v>885345</v>
      </c>
      <c r="AA20" s="110">
        <v>86012</v>
      </c>
      <c r="AB20" s="110"/>
      <c r="AC20" s="113">
        <v>1253307</v>
      </c>
      <c r="AD20" s="110"/>
      <c r="AE20" s="110"/>
      <c r="AF20" s="110"/>
      <c r="AG20" s="113"/>
      <c r="AH20" s="113"/>
      <c r="AI20" s="96">
        <f t="shared" si="0"/>
        <v>1703682</v>
      </c>
      <c r="AJ20" s="108"/>
      <c r="AK20" s="112">
        <f t="shared" si="1"/>
        <v>1253307</v>
      </c>
      <c r="AM20" s="126"/>
      <c r="AN20" s="96"/>
    </row>
    <row r="21" spans="1:40" ht="16.8" customHeight="1" x14ac:dyDescent="0.25">
      <c r="A21" s="86">
        <v>32690</v>
      </c>
      <c r="B21" s="87">
        <v>462785</v>
      </c>
      <c r="C21" s="87">
        <v>23446</v>
      </c>
      <c r="D21" s="87">
        <v>439339</v>
      </c>
      <c r="E21" s="88">
        <v>141639</v>
      </c>
      <c r="F21" s="87">
        <v>39505</v>
      </c>
      <c r="G21" s="87">
        <v>48</v>
      </c>
      <c r="H21" s="87"/>
      <c r="I21" s="89">
        <v>181192</v>
      </c>
      <c r="J21" s="87">
        <v>110761</v>
      </c>
      <c r="K21" s="87">
        <v>42489</v>
      </c>
      <c r="L21" s="87">
        <v>3419</v>
      </c>
      <c r="M21" s="90"/>
      <c r="N21" s="88">
        <v>156669</v>
      </c>
      <c r="O21" s="88">
        <v>16387</v>
      </c>
      <c r="P21" s="87">
        <v>673845</v>
      </c>
      <c r="Q21" s="87">
        <v>80558</v>
      </c>
      <c r="R21" s="91"/>
      <c r="S21" s="109">
        <v>770790</v>
      </c>
      <c r="T21" s="110">
        <v>6855</v>
      </c>
      <c r="U21" s="110">
        <v>5591</v>
      </c>
      <c r="V21" s="110">
        <v>258</v>
      </c>
      <c r="W21" s="110"/>
      <c r="X21" s="108">
        <v>12704</v>
      </c>
      <c r="Y21" s="108">
        <v>275642</v>
      </c>
      <c r="Z21" s="110">
        <v>761430</v>
      </c>
      <c r="AA21" s="110">
        <v>84283</v>
      </c>
      <c r="AB21" s="110"/>
      <c r="AC21" s="113">
        <v>1121355</v>
      </c>
      <c r="AD21" s="110"/>
      <c r="AE21" s="110"/>
      <c r="AF21" s="110"/>
      <c r="AG21" s="113"/>
      <c r="AH21" s="113"/>
      <c r="AI21" s="96">
        <f t="shared" si="0"/>
        <v>1560694</v>
      </c>
      <c r="AJ21" s="108"/>
      <c r="AK21" s="112">
        <f t="shared" si="1"/>
        <v>1121355</v>
      </c>
      <c r="AM21" s="126"/>
      <c r="AN21" s="96"/>
    </row>
    <row r="22" spans="1:40" ht="16.8" customHeight="1" x14ac:dyDescent="0.25">
      <c r="A22" s="86">
        <v>32721</v>
      </c>
      <c r="B22" s="87">
        <v>432606</v>
      </c>
      <c r="C22" s="87">
        <v>16344</v>
      </c>
      <c r="D22" s="87">
        <v>416262</v>
      </c>
      <c r="E22" s="88">
        <v>132326</v>
      </c>
      <c r="F22" s="87">
        <v>40413</v>
      </c>
      <c r="G22" s="87">
        <v>32</v>
      </c>
      <c r="H22" s="87"/>
      <c r="I22" s="89">
        <v>172771</v>
      </c>
      <c r="J22" s="87">
        <v>98780</v>
      </c>
      <c r="K22" s="87">
        <v>49815</v>
      </c>
      <c r="L22" s="87">
        <v>3471</v>
      </c>
      <c r="M22" s="90"/>
      <c r="N22" s="88">
        <v>152066</v>
      </c>
      <c r="O22" s="88">
        <v>15237</v>
      </c>
      <c r="P22" s="87">
        <v>802153</v>
      </c>
      <c r="Q22" s="87">
        <v>80424</v>
      </c>
      <c r="R22" s="91"/>
      <c r="S22" s="109">
        <v>897814</v>
      </c>
      <c r="T22" s="110">
        <v>5851</v>
      </c>
      <c r="U22" s="110">
        <v>2191</v>
      </c>
      <c r="V22" s="110">
        <v>270</v>
      </c>
      <c r="W22" s="110"/>
      <c r="X22" s="108">
        <v>8312</v>
      </c>
      <c r="Y22" s="108">
        <v>252194</v>
      </c>
      <c r="Z22" s="110">
        <v>894572</v>
      </c>
      <c r="AA22" s="110">
        <v>84197</v>
      </c>
      <c r="AB22" s="110"/>
      <c r="AC22" s="113">
        <v>1230963</v>
      </c>
      <c r="AD22" s="110"/>
      <c r="AE22" s="110"/>
      <c r="AF22" s="110"/>
      <c r="AG22" s="113"/>
      <c r="AH22" s="113"/>
      <c r="AI22" s="96">
        <f t="shared" si="0"/>
        <v>1647225</v>
      </c>
      <c r="AJ22" s="108"/>
      <c r="AK22" s="112">
        <f t="shared" si="1"/>
        <v>1230963</v>
      </c>
      <c r="AM22" s="126"/>
      <c r="AN22" s="96"/>
    </row>
    <row r="23" spans="1:40" ht="16.8" customHeight="1" x14ac:dyDescent="0.25">
      <c r="A23" s="86">
        <v>32752</v>
      </c>
      <c r="B23" s="87">
        <v>440673</v>
      </c>
      <c r="C23" s="87">
        <v>13567</v>
      </c>
      <c r="D23" s="87">
        <v>427106</v>
      </c>
      <c r="E23" s="88">
        <v>132351</v>
      </c>
      <c r="F23" s="87">
        <v>51627</v>
      </c>
      <c r="G23" s="87">
        <v>33</v>
      </c>
      <c r="H23" s="87"/>
      <c r="I23" s="89">
        <v>184011</v>
      </c>
      <c r="J23" s="87">
        <v>92525</v>
      </c>
      <c r="K23" s="87">
        <v>54920</v>
      </c>
      <c r="L23" s="87">
        <v>3782</v>
      </c>
      <c r="M23" s="90"/>
      <c r="N23" s="88">
        <v>151227</v>
      </c>
      <c r="O23" s="88">
        <v>14458</v>
      </c>
      <c r="P23" s="87">
        <v>974679</v>
      </c>
      <c r="Q23" s="87">
        <v>91918</v>
      </c>
      <c r="R23" s="91"/>
      <c r="S23" s="109">
        <v>1081055</v>
      </c>
      <c r="T23" s="110">
        <v>4214</v>
      </c>
      <c r="U23" s="110">
        <v>2053</v>
      </c>
      <c r="V23" s="110">
        <v>274</v>
      </c>
      <c r="W23" s="110"/>
      <c r="X23" s="108">
        <v>6541</v>
      </c>
      <c r="Y23" s="108">
        <v>243548</v>
      </c>
      <c r="Z23" s="110">
        <v>1083279</v>
      </c>
      <c r="AA23" s="110">
        <v>96007</v>
      </c>
      <c r="AB23" s="110"/>
      <c r="AC23" s="113">
        <v>1422834</v>
      </c>
      <c r="AD23" s="110"/>
      <c r="AE23" s="110"/>
      <c r="AF23" s="110"/>
      <c r="AG23" s="113"/>
      <c r="AH23" s="113"/>
      <c r="AI23" s="96">
        <f t="shared" si="0"/>
        <v>1849940</v>
      </c>
      <c r="AJ23" s="108"/>
      <c r="AK23" s="112">
        <f t="shared" si="1"/>
        <v>1422834</v>
      </c>
      <c r="AM23" s="126"/>
      <c r="AN23" s="96"/>
    </row>
    <row r="24" spans="1:40" ht="16.8" customHeight="1" x14ac:dyDescent="0.25">
      <c r="A24" s="86">
        <v>32782</v>
      </c>
      <c r="B24" s="87">
        <v>444046</v>
      </c>
      <c r="C24" s="87">
        <v>15241</v>
      </c>
      <c r="D24" s="87">
        <v>428805</v>
      </c>
      <c r="E24" s="88">
        <v>142714</v>
      </c>
      <c r="F24" s="87">
        <v>54532</v>
      </c>
      <c r="G24" s="87">
        <v>33</v>
      </c>
      <c r="H24" s="87"/>
      <c r="I24" s="89">
        <v>197279</v>
      </c>
      <c r="J24" s="87">
        <v>90409</v>
      </c>
      <c r="K24" s="87">
        <v>67131</v>
      </c>
      <c r="L24" s="87">
        <v>3891</v>
      </c>
      <c r="M24" s="90"/>
      <c r="N24" s="88">
        <v>161431</v>
      </c>
      <c r="O24" s="88">
        <v>13838</v>
      </c>
      <c r="P24" s="87">
        <v>1077738</v>
      </c>
      <c r="Q24" s="87">
        <v>96978</v>
      </c>
      <c r="R24" s="91"/>
      <c r="S24" s="109">
        <v>1188554</v>
      </c>
      <c r="T24" s="110">
        <v>6824</v>
      </c>
      <c r="U24" s="110">
        <v>3037</v>
      </c>
      <c r="V24" s="110">
        <v>277</v>
      </c>
      <c r="W24" s="110"/>
      <c r="X24" s="108">
        <v>10138</v>
      </c>
      <c r="Y24" s="108">
        <v>253785</v>
      </c>
      <c r="Z24" s="110">
        <v>1202438</v>
      </c>
      <c r="AA24" s="110">
        <v>101179</v>
      </c>
      <c r="AB24" s="110"/>
      <c r="AC24" s="113">
        <v>1557402</v>
      </c>
      <c r="AD24" s="110"/>
      <c r="AE24" s="110"/>
      <c r="AF24" s="110"/>
      <c r="AG24" s="113"/>
      <c r="AH24" s="113"/>
      <c r="AI24" s="96">
        <f t="shared" si="0"/>
        <v>1986207</v>
      </c>
      <c r="AJ24" s="108"/>
      <c r="AK24" s="112">
        <f t="shared" si="1"/>
        <v>1557402</v>
      </c>
      <c r="AM24" s="126"/>
      <c r="AN24" s="96"/>
    </row>
    <row r="25" spans="1:40" ht="16.8" customHeight="1" x14ac:dyDescent="0.25">
      <c r="A25" s="86">
        <v>32813</v>
      </c>
      <c r="B25" s="87">
        <v>446407</v>
      </c>
      <c r="C25" s="87">
        <v>16181</v>
      </c>
      <c r="D25" s="87">
        <v>430226</v>
      </c>
      <c r="E25" s="88">
        <v>149143</v>
      </c>
      <c r="F25" s="87">
        <v>58093</v>
      </c>
      <c r="G25" s="87">
        <v>28</v>
      </c>
      <c r="H25" s="87"/>
      <c r="I25" s="89">
        <v>207264</v>
      </c>
      <c r="J25" s="87">
        <v>96221</v>
      </c>
      <c r="K25" s="87">
        <v>78894</v>
      </c>
      <c r="L25" s="87">
        <v>4081</v>
      </c>
      <c r="M25" s="90"/>
      <c r="N25" s="88">
        <v>179196</v>
      </c>
      <c r="O25" s="88">
        <v>12801</v>
      </c>
      <c r="P25" s="87">
        <v>1132139</v>
      </c>
      <c r="Q25" s="87">
        <v>110586</v>
      </c>
      <c r="R25" s="91"/>
      <c r="S25" s="109">
        <v>1255526</v>
      </c>
      <c r="T25" s="110">
        <v>7730</v>
      </c>
      <c r="U25" s="110">
        <v>2464</v>
      </c>
      <c r="V25" s="110">
        <v>276</v>
      </c>
      <c r="W25" s="110"/>
      <c r="X25" s="108">
        <v>10470</v>
      </c>
      <c r="Y25" s="108">
        <v>265895</v>
      </c>
      <c r="Z25" s="110">
        <v>1271590</v>
      </c>
      <c r="AA25" s="110">
        <v>114971</v>
      </c>
      <c r="AB25" s="110"/>
      <c r="AC25" s="113">
        <v>1652456</v>
      </c>
      <c r="AD25" s="110"/>
      <c r="AE25" s="110"/>
      <c r="AF25" s="110"/>
      <c r="AG25" s="113"/>
      <c r="AH25" s="113"/>
      <c r="AI25" s="96">
        <f t="shared" si="0"/>
        <v>2082682</v>
      </c>
      <c r="AJ25" s="108"/>
      <c r="AK25" s="112">
        <f t="shared" si="1"/>
        <v>1652456</v>
      </c>
      <c r="AM25" s="126"/>
      <c r="AN25" s="96"/>
    </row>
    <row r="26" spans="1:40" ht="16.8" customHeight="1" x14ac:dyDescent="0.25">
      <c r="A26" s="86">
        <v>32843</v>
      </c>
      <c r="B26" s="87">
        <v>530450</v>
      </c>
      <c r="C26" s="87">
        <v>30151</v>
      </c>
      <c r="D26" s="87">
        <v>500299</v>
      </c>
      <c r="E26" s="88">
        <v>146627</v>
      </c>
      <c r="F26" s="87">
        <v>59366</v>
      </c>
      <c r="G26" s="87">
        <v>11</v>
      </c>
      <c r="H26" s="87"/>
      <c r="I26" s="89">
        <v>206004</v>
      </c>
      <c r="J26" s="87">
        <v>97522</v>
      </c>
      <c r="K26" s="87">
        <v>95380</v>
      </c>
      <c r="L26" s="87">
        <v>5043</v>
      </c>
      <c r="M26" s="90"/>
      <c r="N26" s="88">
        <v>197945</v>
      </c>
      <c r="O26" s="88">
        <v>9055</v>
      </c>
      <c r="P26" s="87">
        <v>1189135</v>
      </c>
      <c r="Q26" s="87">
        <v>127211</v>
      </c>
      <c r="R26" s="91"/>
      <c r="S26" s="109">
        <v>1325401</v>
      </c>
      <c r="T26" s="110">
        <v>11996</v>
      </c>
      <c r="U26" s="110">
        <v>2641</v>
      </c>
      <c r="V26" s="110">
        <v>323</v>
      </c>
      <c r="W26" s="110"/>
      <c r="X26" s="108">
        <v>14960</v>
      </c>
      <c r="Y26" s="108">
        <v>265200</v>
      </c>
      <c r="Z26" s="110">
        <v>1346522</v>
      </c>
      <c r="AA26" s="110">
        <v>132588</v>
      </c>
      <c r="AB26" s="110"/>
      <c r="AC26" s="113">
        <v>1744310</v>
      </c>
      <c r="AD26" s="110"/>
      <c r="AE26" s="110"/>
      <c r="AF26" s="110"/>
      <c r="AG26" s="113"/>
      <c r="AH26" s="113"/>
      <c r="AI26" s="96">
        <f t="shared" si="0"/>
        <v>2244609</v>
      </c>
      <c r="AJ26" s="108"/>
      <c r="AK26" s="112">
        <f t="shared" si="1"/>
        <v>1744310</v>
      </c>
      <c r="AM26" s="126"/>
      <c r="AN26" s="96"/>
    </row>
    <row r="27" spans="1:40" ht="16.8" customHeight="1" x14ac:dyDescent="0.25">
      <c r="A27" s="86">
        <v>32874</v>
      </c>
      <c r="B27" s="87">
        <v>435745</v>
      </c>
      <c r="C27" s="87">
        <v>18451</v>
      </c>
      <c r="D27" s="87">
        <v>417294</v>
      </c>
      <c r="E27" s="88">
        <v>140378</v>
      </c>
      <c r="F27" s="87">
        <v>66336</v>
      </c>
      <c r="G27" s="87">
        <v>12</v>
      </c>
      <c r="H27" s="87"/>
      <c r="I27" s="89">
        <v>206726</v>
      </c>
      <c r="J27" s="87">
        <v>98666</v>
      </c>
      <c r="K27" s="87">
        <v>108165</v>
      </c>
      <c r="L27" s="87">
        <v>5207</v>
      </c>
      <c r="M27" s="90"/>
      <c r="N27" s="88">
        <v>212038</v>
      </c>
      <c r="O27" s="88">
        <v>10851</v>
      </c>
      <c r="P27" s="87">
        <v>1289640</v>
      </c>
      <c r="Q27" s="87">
        <v>154217</v>
      </c>
      <c r="R27" s="91"/>
      <c r="S27" s="109">
        <v>1454708</v>
      </c>
      <c r="T27" s="110">
        <v>10468</v>
      </c>
      <c r="U27" s="110">
        <v>3585</v>
      </c>
      <c r="V27" s="110">
        <v>323</v>
      </c>
      <c r="W27" s="110"/>
      <c r="X27" s="108">
        <v>14376</v>
      </c>
      <c r="Y27" s="108">
        <v>260363</v>
      </c>
      <c r="Z27" s="110">
        <v>1467726</v>
      </c>
      <c r="AA27" s="110">
        <v>159759</v>
      </c>
      <c r="AB27" s="110"/>
      <c r="AC27" s="113">
        <v>1887848</v>
      </c>
      <c r="AD27" s="110"/>
      <c r="AE27" s="110"/>
      <c r="AF27" s="110"/>
      <c r="AG27" s="113"/>
      <c r="AH27" s="113"/>
      <c r="AI27" s="96">
        <f t="shared" si="0"/>
        <v>2305142</v>
      </c>
      <c r="AJ27" s="108"/>
      <c r="AK27" s="112">
        <f t="shared" si="1"/>
        <v>1887848</v>
      </c>
      <c r="AM27" s="126"/>
      <c r="AN27" s="96"/>
    </row>
    <row r="28" spans="1:40" ht="16.8" customHeight="1" x14ac:dyDescent="0.25">
      <c r="A28" s="86">
        <v>32905</v>
      </c>
      <c r="B28" s="87">
        <v>470779</v>
      </c>
      <c r="C28" s="87">
        <v>23564</v>
      </c>
      <c r="D28" s="87">
        <v>447215</v>
      </c>
      <c r="E28" s="88">
        <v>144605</v>
      </c>
      <c r="F28" s="87">
        <v>74079</v>
      </c>
      <c r="G28" s="87">
        <v>12</v>
      </c>
      <c r="H28" s="87"/>
      <c r="I28" s="89">
        <v>218696</v>
      </c>
      <c r="J28" s="87">
        <v>97226</v>
      </c>
      <c r="K28" s="87">
        <v>109950</v>
      </c>
      <c r="L28" s="87">
        <v>5490</v>
      </c>
      <c r="M28" s="90"/>
      <c r="N28" s="88">
        <v>212666</v>
      </c>
      <c r="O28" s="88">
        <v>10275</v>
      </c>
      <c r="P28" s="87">
        <v>1378341</v>
      </c>
      <c r="Q28" s="87">
        <v>166054</v>
      </c>
      <c r="R28" s="91"/>
      <c r="S28" s="109">
        <v>1554670</v>
      </c>
      <c r="T28" s="110">
        <v>8570</v>
      </c>
      <c r="U28" s="110">
        <v>3965</v>
      </c>
      <c r="V28" s="110">
        <v>277</v>
      </c>
      <c r="W28" s="110"/>
      <c r="X28" s="108">
        <v>12812</v>
      </c>
      <c r="Y28" s="108">
        <v>260676</v>
      </c>
      <c r="Z28" s="110">
        <v>1566335</v>
      </c>
      <c r="AA28" s="110">
        <v>171833</v>
      </c>
      <c r="AB28" s="110"/>
      <c r="AC28" s="113">
        <v>1998844</v>
      </c>
      <c r="AD28" s="110"/>
      <c r="AE28" s="110"/>
      <c r="AF28" s="110"/>
      <c r="AG28" s="113"/>
      <c r="AH28" s="113"/>
      <c r="AI28" s="96">
        <f t="shared" si="0"/>
        <v>2446059</v>
      </c>
      <c r="AJ28" s="108"/>
      <c r="AK28" s="112">
        <f t="shared" si="1"/>
        <v>1998844</v>
      </c>
      <c r="AM28" s="126"/>
      <c r="AN28" s="96"/>
    </row>
    <row r="29" spans="1:40" ht="16.8" customHeight="1" x14ac:dyDescent="0.25">
      <c r="A29" s="86">
        <v>32933</v>
      </c>
      <c r="B29" s="87">
        <v>448969</v>
      </c>
      <c r="C29" s="87">
        <v>14447</v>
      </c>
      <c r="D29" s="87">
        <v>434522</v>
      </c>
      <c r="E29" s="88">
        <v>136578</v>
      </c>
      <c r="F29" s="87">
        <v>79657</v>
      </c>
      <c r="G29" s="87">
        <v>12</v>
      </c>
      <c r="H29" s="87"/>
      <c r="I29" s="89">
        <v>216247</v>
      </c>
      <c r="J29" s="87">
        <v>92975</v>
      </c>
      <c r="K29" s="87">
        <v>125112</v>
      </c>
      <c r="L29" s="87">
        <v>5287</v>
      </c>
      <c r="M29" s="90"/>
      <c r="N29" s="88">
        <v>223374</v>
      </c>
      <c r="O29" s="88">
        <v>8370</v>
      </c>
      <c r="P29" s="87">
        <v>1452636</v>
      </c>
      <c r="Q29" s="87">
        <v>144497</v>
      </c>
      <c r="R29" s="91"/>
      <c r="S29" s="109">
        <v>1605503</v>
      </c>
      <c r="T29" s="110">
        <v>10785</v>
      </c>
      <c r="U29" s="110">
        <v>2652</v>
      </c>
      <c r="V29" s="110">
        <v>322</v>
      </c>
      <c r="W29" s="110"/>
      <c r="X29" s="108">
        <v>13759</v>
      </c>
      <c r="Y29" s="108">
        <v>248708</v>
      </c>
      <c r="Z29" s="110">
        <v>1660057</v>
      </c>
      <c r="AA29" s="110">
        <v>150118</v>
      </c>
      <c r="AB29" s="110"/>
      <c r="AC29" s="113">
        <v>2058883</v>
      </c>
      <c r="AD29" s="110"/>
      <c r="AE29" s="110"/>
      <c r="AF29" s="110"/>
      <c r="AG29" s="113"/>
      <c r="AH29" s="113"/>
      <c r="AI29" s="96">
        <f t="shared" si="0"/>
        <v>2493405</v>
      </c>
      <c r="AJ29" s="108"/>
      <c r="AK29" s="112">
        <f t="shared" si="1"/>
        <v>2058883</v>
      </c>
      <c r="AM29" s="126"/>
      <c r="AN29" s="96"/>
    </row>
    <row r="30" spans="1:40" ht="16.8" customHeight="1" x14ac:dyDescent="0.25">
      <c r="A30" s="86">
        <v>32964</v>
      </c>
      <c r="B30" s="87">
        <v>468248</v>
      </c>
      <c r="C30" s="87">
        <v>21603</v>
      </c>
      <c r="D30" s="87">
        <v>446645</v>
      </c>
      <c r="E30" s="88">
        <v>147060</v>
      </c>
      <c r="F30" s="87">
        <v>90334</v>
      </c>
      <c r="G30" s="87">
        <v>12</v>
      </c>
      <c r="H30" s="87"/>
      <c r="I30" s="89">
        <v>237406</v>
      </c>
      <c r="J30" s="87">
        <v>93894</v>
      </c>
      <c r="K30" s="87">
        <v>135609</v>
      </c>
      <c r="L30" s="87">
        <v>6106</v>
      </c>
      <c r="M30" s="90"/>
      <c r="N30" s="88">
        <v>235609</v>
      </c>
      <c r="O30" s="88">
        <v>8754</v>
      </c>
      <c r="P30" s="87">
        <v>1467735</v>
      </c>
      <c r="Q30" s="87">
        <v>160255</v>
      </c>
      <c r="R30" s="91"/>
      <c r="S30" s="109">
        <v>1636744</v>
      </c>
      <c r="T30" s="110">
        <v>9860</v>
      </c>
      <c r="U30" s="110">
        <v>2693</v>
      </c>
      <c r="V30" s="110">
        <v>262</v>
      </c>
      <c r="W30" s="110"/>
      <c r="X30" s="108">
        <v>12815</v>
      </c>
      <c r="Y30" s="108">
        <v>259568</v>
      </c>
      <c r="Z30" s="110">
        <v>1696371</v>
      </c>
      <c r="AA30" s="110">
        <v>166635</v>
      </c>
      <c r="AB30" s="110"/>
      <c r="AC30" s="113">
        <v>2122574</v>
      </c>
      <c r="AD30" s="110"/>
      <c r="AE30" s="110"/>
      <c r="AF30" s="110"/>
      <c r="AG30" s="113"/>
      <c r="AH30" s="113"/>
      <c r="AI30" s="96">
        <f t="shared" si="0"/>
        <v>2569219</v>
      </c>
      <c r="AJ30" s="108"/>
      <c r="AK30" s="112">
        <f t="shared" si="1"/>
        <v>2122574</v>
      </c>
      <c r="AM30" s="126"/>
      <c r="AN30" s="96"/>
    </row>
    <row r="31" spans="1:40" ht="16.8" customHeight="1" x14ac:dyDescent="0.25">
      <c r="A31" s="86">
        <v>32994</v>
      </c>
      <c r="B31" s="87">
        <v>475978</v>
      </c>
      <c r="C31" s="87">
        <v>18899</v>
      </c>
      <c r="D31" s="87">
        <v>457079</v>
      </c>
      <c r="E31" s="88">
        <v>163875</v>
      </c>
      <c r="F31" s="87">
        <v>94553</v>
      </c>
      <c r="G31" s="87">
        <v>12</v>
      </c>
      <c r="H31" s="87"/>
      <c r="I31" s="89">
        <v>258440</v>
      </c>
      <c r="J31" s="87">
        <v>98731</v>
      </c>
      <c r="K31" s="87">
        <v>141305</v>
      </c>
      <c r="L31" s="87">
        <v>6375</v>
      </c>
      <c r="M31" s="90"/>
      <c r="N31" s="88">
        <v>246411</v>
      </c>
      <c r="O31" s="88">
        <v>8149</v>
      </c>
      <c r="P31" s="87">
        <v>1485750</v>
      </c>
      <c r="Q31" s="87">
        <v>161943</v>
      </c>
      <c r="R31" s="91"/>
      <c r="S31" s="109">
        <v>1655842</v>
      </c>
      <c r="T31" s="110">
        <v>8621</v>
      </c>
      <c r="U31" s="110">
        <v>5138</v>
      </c>
      <c r="V31" s="110">
        <v>264</v>
      </c>
      <c r="W31" s="110"/>
      <c r="X31" s="108">
        <v>14023</v>
      </c>
      <c r="Y31" s="108">
        <v>279376</v>
      </c>
      <c r="Z31" s="110">
        <v>1726746</v>
      </c>
      <c r="AA31" s="110">
        <v>168594</v>
      </c>
      <c r="AB31" s="110"/>
      <c r="AC31" s="113">
        <v>2174716</v>
      </c>
      <c r="AD31" s="110"/>
      <c r="AE31" s="110"/>
      <c r="AF31" s="110"/>
      <c r="AG31" s="113"/>
      <c r="AH31" s="113"/>
      <c r="AI31" s="96">
        <f t="shared" si="0"/>
        <v>2631795</v>
      </c>
      <c r="AJ31" s="108"/>
      <c r="AK31" s="112">
        <f t="shared" si="1"/>
        <v>2174716</v>
      </c>
      <c r="AM31" s="126"/>
      <c r="AN31" s="96"/>
    </row>
    <row r="32" spans="1:40" ht="16.8" customHeight="1" x14ac:dyDescent="0.25">
      <c r="A32" s="86">
        <v>33025</v>
      </c>
      <c r="B32" s="87">
        <v>502558</v>
      </c>
      <c r="C32" s="87">
        <v>17878</v>
      </c>
      <c r="D32" s="87">
        <v>484680</v>
      </c>
      <c r="E32" s="88">
        <v>162496</v>
      </c>
      <c r="F32" s="87">
        <v>99145</v>
      </c>
      <c r="G32" s="87">
        <v>12</v>
      </c>
      <c r="H32" s="87"/>
      <c r="I32" s="89">
        <v>261653</v>
      </c>
      <c r="J32" s="87">
        <v>104730</v>
      </c>
      <c r="K32" s="87">
        <v>160707</v>
      </c>
      <c r="L32" s="87">
        <v>8133</v>
      </c>
      <c r="M32" s="90"/>
      <c r="N32" s="88">
        <v>273570</v>
      </c>
      <c r="O32" s="88">
        <v>8959</v>
      </c>
      <c r="P32" s="87">
        <v>1457150</v>
      </c>
      <c r="Q32" s="87">
        <v>168008</v>
      </c>
      <c r="R32" s="91"/>
      <c r="S32" s="109">
        <v>1634117</v>
      </c>
      <c r="T32" s="110">
        <v>5670</v>
      </c>
      <c r="U32" s="110">
        <v>3940</v>
      </c>
      <c r="V32" s="110">
        <v>217</v>
      </c>
      <c r="W32" s="110"/>
      <c r="X32" s="108">
        <v>9827</v>
      </c>
      <c r="Y32" s="108">
        <v>281855</v>
      </c>
      <c r="Z32" s="110">
        <v>1720942</v>
      </c>
      <c r="AA32" s="110">
        <v>176370</v>
      </c>
      <c r="AB32" s="110"/>
      <c r="AC32" s="113">
        <v>2179167</v>
      </c>
      <c r="AD32" s="110"/>
      <c r="AE32" s="110"/>
      <c r="AF32" s="110"/>
      <c r="AG32" s="113"/>
      <c r="AH32" s="113"/>
      <c r="AI32" s="96">
        <f t="shared" si="0"/>
        <v>2663847</v>
      </c>
      <c r="AJ32" s="108"/>
      <c r="AK32" s="112">
        <f t="shared" si="1"/>
        <v>2179167</v>
      </c>
      <c r="AM32" s="126"/>
      <c r="AN32" s="96"/>
    </row>
    <row r="33" spans="1:40" ht="16.8" customHeight="1" x14ac:dyDescent="0.25">
      <c r="A33" s="86">
        <v>33055</v>
      </c>
      <c r="B33" s="87">
        <v>509006</v>
      </c>
      <c r="C33" s="87">
        <v>17693</v>
      </c>
      <c r="D33" s="87">
        <v>491313</v>
      </c>
      <c r="E33" s="88">
        <v>166934</v>
      </c>
      <c r="F33" s="87">
        <v>113845</v>
      </c>
      <c r="G33" s="87">
        <v>17</v>
      </c>
      <c r="H33" s="87"/>
      <c r="I33" s="89">
        <v>280796</v>
      </c>
      <c r="J33" s="87">
        <v>103793</v>
      </c>
      <c r="K33" s="87">
        <v>164103</v>
      </c>
      <c r="L33" s="87">
        <v>7114</v>
      </c>
      <c r="M33" s="90"/>
      <c r="N33" s="88">
        <v>275010</v>
      </c>
      <c r="O33" s="88">
        <v>10222</v>
      </c>
      <c r="P33" s="87">
        <v>1487804</v>
      </c>
      <c r="Q33" s="87">
        <v>159703</v>
      </c>
      <c r="R33" s="91"/>
      <c r="S33" s="109">
        <v>1657729</v>
      </c>
      <c r="T33" s="110">
        <v>6987</v>
      </c>
      <c r="U33" s="110">
        <v>3712</v>
      </c>
      <c r="V33" s="110">
        <v>219</v>
      </c>
      <c r="W33" s="110"/>
      <c r="X33" s="108">
        <v>10918</v>
      </c>
      <c r="Y33" s="108">
        <v>287936</v>
      </c>
      <c r="Z33" s="110">
        <v>1769464</v>
      </c>
      <c r="AA33" s="110">
        <v>167053</v>
      </c>
      <c r="AB33" s="110"/>
      <c r="AC33" s="113">
        <v>2224453</v>
      </c>
      <c r="AD33" s="110"/>
      <c r="AE33" s="110"/>
      <c r="AF33" s="110"/>
      <c r="AG33" s="113"/>
      <c r="AH33" s="113"/>
      <c r="AI33" s="96">
        <f t="shared" si="0"/>
        <v>2715766</v>
      </c>
      <c r="AJ33" s="108"/>
      <c r="AK33" s="112">
        <f t="shared" si="1"/>
        <v>2224453</v>
      </c>
      <c r="AM33" s="126"/>
      <c r="AN33" s="96"/>
    </row>
    <row r="34" spans="1:40" ht="16.8" customHeight="1" x14ac:dyDescent="0.25">
      <c r="A34" s="86">
        <v>33086</v>
      </c>
      <c r="B34" s="87">
        <v>531293</v>
      </c>
      <c r="C34" s="87">
        <v>15993</v>
      </c>
      <c r="D34" s="87">
        <v>515300</v>
      </c>
      <c r="E34" s="88">
        <v>186936</v>
      </c>
      <c r="F34" s="87">
        <v>125806</v>
      </c>
      <c r="G34" s="87">
        <v>17</v>
      </c>
      <c r="H34" s="87"/>
      <c r="I34" s="89">
        <v>312759</v>
      </c>
      <c r="J34" s="87">
        <v>101342</v>
      </c>
      <c r="K34" s="87">
        <v>185677</v>
      </c>
      <c r="L34" s="87">
        <v>7425</v>
      </c>
      <c r="M34" s="90"/>
      <c r="N34" s="88">
        <v>294444</v>
      </c>
      <c r="O34" s="88">
        <v>8514</v>
      </c>
      <c r="P34" s="87">
        <v>1580569</v>
      </c>
      <c r="Q34" s="87">
        <v>149949</v>
      </c>
      <c r="R34" s="91"/>
      <c r="S34" s="109">
        <v>1739032</v>
      </c>
      <c r="T34" s="110">
        <v>7564</v>
      </c>
      <c r="U34" s="110">
        <v>2940</v>
      </c>
      <c r="V34" s="110">
        <v>221</v>
      </c>
      <c r="W34" s="110"/>
      <c r="X34" s="108">
        <v>10725</v>
      </c>
      <c r="Y34" s="108">
        <v>304356</v>
      </c>
      <c r="Z34" s="110">
        <v>1894992</v>
      </c>
      <c r="AA34" s="110">
        <v>157612</v>
      </c>
      <c r="AB34" s="110"/>
      <c r="AC34" s="113">
        <v>2356960</v>
      </c>
      <c r="AD34" s="110"/>
      <c r="AE34" s="110"/>
      <c r="AF34" s="110"/>
      <c r="AG34" s="113"/>
      <c r="AH34" s="113"/>
      <c r="AI34" s="96">
        <f t="shared" si="0"/>
        <v>2872260</v>
      </c>
      <c r="AJ34" s="108"/>
      <c r="AK34" s="112">
        <f t="shared" si="1"/>
        <v>2356960</v>
      </c>
      <c r="AM34" s="126"/>
      <c r="AN34" s="96"/>
    </row>
    <row r="35" spans="1:40" ht="16.8" customHeight="1" x14ac:dyDescent="0.25">
      <c r="A35" s="86">
        <v>33117</v>
      </c>
      <c r="B35" s="87">
        <v>522979</v>
      </c>
      <c r="C35" s="87">
        <v>18795</v>
      </c>
      <c r="D35" s="87">
        <v>504184</v>
      </c>
      <c r="E35" s="88">
        <v>183920</v>
      </c>
      <c r="F35" s="87">
        <v>134231</v>
      </c>
      <c r="G35" s="87">
        <v>17</v>
      </c>
      <c r="H35" s="87"/>
      <c r="I35" s="89">
        <v>318168</v>
      </c>
      <c r="J35" s="87">
        <v>102209</v>
      </c>
      <c r="K35" s="87">
        <v>200157</v>
      </c>
      <c r="L35" s="87">
        <v>7769</v>
      </c>
      <c r="M35" s="90"/>
      <c r="N35" s="88">
        <v>310135</v>
      </c>
      <c r="O35" s="88">
        <v>17572</v>
      </c>
      <c r="P35" s="87">
        <v>1647622</v>
      </c>
      <c r="Q35" s="87">
        <v>160531</v>
      </c>
      <c r="R35" s="91"/>
      <c r="S35" s="109">
        <v>1825725</v>
      </c>
      <c r="T35" s="110">
        <v>11911</v>
      </c>
      <c r="U35" s="110">
        <v>4606</v>
      </c>
      <c r="V35" s="110">
        <v>254</v>
      </c>
      <c r="W35" s="110"/>
      <c r="X35" s="108">
        <v>16771</v>
      </c>
      <c r="Y35" s="108">
        <v>315612</v>
      </c>
      <c r="Z35" s="110">
        <v>1986616</v>
      </c>
      <c r="AA35" s="110">
        <v>168571</v>
      </c>
      <c r="AB35" s="110"/>
      <c r="AC35" s="113">
        <v>2470799</v>
      </c>
      <c r="AD35" s="110"/>
      <c r="AE35" s="110"/>
      <c r="AF35" s="110"/>
      <c r="AG35" s="113"/>
      <c r="AH35" s="113"/>
      <c r="AI35" s="96">
        <f t="shared" si="0"/>
        <v>2974983</v>
      </c>
      <c r="AJ35" s="108"/>
      <c r="AK35" s="112">
        <f t="shared" si="1"/>
        <v>2470799</v>
      </c>
      <c r="AM35" s="126"/>
      <c r="AN35" s="96"/>
    </row>
    <row r="36" spans="1:40" ht="16.8" customHeight="1" x14ac:dyDescent="0.25">
      <c r="A36" s="86">
        <v>33147</v>
      </c>
      <c r="B36" s="87">
        <v>521265</v>
      </c>
      <c r="C36" s="87">
        <v>21470</v>
      </c>
      <c r="D36" s="87">
        <v>500935</v>
      </c>
      <c r="E36" s="88">
        <v>194082</v>
      </c>
      <c r="F36" s="87">
        <v>143499</v>
      </c>
      <c r="G36" s="87">
        <v>12</v>
      </c>
      <c r="H36" s="87"/>
      <c r="I36" s="89">
        <v>337593</v>
      </c>
      <c r="J36" s="87">
        <v>105559</v>
      </c>
      <c r="K36" s="87">
        <v>212722</v>
      </c>
      <c r="L36" s="87">
        <v>7688</v>
      </c>
      <c r="M36" s="90"/>
      <c r="N36" s="88">
        <v>325969</v>
      </c>
      <c r="O36" s="88">
        <v>15952</v>
      </c>
      <c r="P36" s="87">
        <v>1705054</v>
      </c>
      <c r="Q36" s="87">
        <v>163833</v>
      </c>
      <c r="R36" s="91"/>
      <c r="S36" s="109">
        <v>1884839</v>
      </c>
      <c r="T36" s="110">
        <v>10942</v>
      </c>
      <c r="U36" s="110">
        <v>4409</v>
      </c>
      <c r="V36" s="110">
        <v>257</v>
      </c>
      <c r="W36" s="110"/>
      <c r="X36" s="108">
        <v>15608</v>
      </c>
      <c r="Y36" s="108">
        <v>326535</v>
      </c>
      <c r="Z36" s="110">
        <v>2065684</v>
      </c>
      <c r="AA36" s="110">
        <v>171790</v>
      </c>
      <c r="AB36" s="110"/>
      <c r="AC36" s="113">
        <v>2564009</v>
      </c>
      <c r="AD36" s="110"/>
      <c r="AE36" s="110"/>
      <c r="AF36" s="110"/>
      <c r="AG36" s="113"/>
      <c r="AH36" s="113"/>
      <c r="AI36" s="96">
        <f t="shared" si="0"/>
        <v>3064944</v>
      </c>
      <c r="AJ36" s="108"/>
      <c r="AK36" s="112">
        <f t="shared" si="1"/>
        <v>2564009</v>
      </c>
      <c r="AM36" s="126"/>
      <c r="AN36" s="96"/>
    </row>
    <row r="37" spans="1:40" ht="16.8" customHeight="1" x14ac:dyDescent="0.25">
      <c r="A37" s="86">
        <v>33178</v>
      </c>
      <c r="B37" s="87">
        <v>548563</v>
      </c>
      <c r="C37" s="87">
        <v>17941</v>
      </c>
      <c r="D37" s="87">
        <v>529482</v>
      </c>
      <c r="E37" s="88">
        <v>190347</v>
      </c>
      <c r="F37" s="87">
        <v>151150</v>
      </c>
      <c r="G37" s="87">
        <v>12</v>
      </c>
      <c r="H37" s="87"/>
      <c r="I37" s="89">
        <v>341509</v>
      </c>
      <c r="J37" s="87">
        <v>107943</v>
      </c>
      <c r="K37" s="87">
        <v>216809</v>
      </c>
      <c r="L37" s="87">
        <v>7948</v>
      </c>
      <c r="M37" s="90"/>
      <c r="N37" s="88">
        <v>332700</v>
      </c>
      <c r="O37" s="88">
        <v>14438</v>
      </c>
      <c r="P37" s="87">
        <v>1738118</v>
      </c>
      <c r="Q37" s="87">
        <v>167293</v>
      </c>
      <c r="R37" s="91"/>
      <c r="S37" s="109">
        <v>1919849</v>
      </c>
      <c r="T37" s="110">
        <v>9002</v>
      </c>
      <c r="U37" s="110">
        <v>5370</v>
      </c>
      <c r="V37" s="110">
        <v>804</v>
      </c>
      <c r="W37" s="110"/>
      <c r="X37" s="108">
        <v>15176</v>
      </c>
      <c r="Y37" s="108">
        <v>321730</v>
      </c>
      <c r="Z37" s="110">
        <v>2111447</v>
      </c>
      <c r="AA37" s="110">
        <v>176057</v>
      </c>
      <c r="AB37" s="110"/>
      <c r="AC37" s="113">
        <v>2609234</v>
      </c>
      <c r="AD37" s="110"/>
      <c r="AE37" s="110"/>
      <c r="AF37" s="110"/>
      <c r="AG37" s="113"/>
      <c r="AH37" s="113"/>
      <c r="AI37" s="96">
        <f t="shared" si="0"/>
        <v>3138716</v>
      </c>
      <c r="AJ37" s="108"/>
      <c r="AK37" s="112">
        <f t="shared" si="1"/>
        <v>2609234</v>
      </c>
      <c r="AM37" s="126"/>
      <c r="AN37" s="96"/>
    </row>
    <row r="38" spans="1:40" ht="16.8" customHeight="1" x14ac:dyDescent="0.25">
      <c r="A38" s="86">
        <v>33208</v>
      </c>
      <c r="B38" s="92">
        <v>668121</v>
      </c>
      <c r="C38" s="92">
        <v>29283</v>
      </c>
      <c r="D38" s="92">
        <v>638838</v>
      </c>
      <c r="E38" s="93">
        <v>191045</v>
      </c>
      <c r="F38" s="92">
        <v>158401</v>
      </c>
      <c r="G38" s="92">
        <v>92</v>
      </c>
      <c r="H38" s="92"/>
      <c r="I38" s="94">
        <v>349538</v>
      </c>
      <c r="J38" s="92">
        <v>116846</v>
      </c>
      <c r="K38" s="92">
        <v>243953</v>
      </c>
      <c r="L38" s="92">
        <v>8633</v>
      </c>
      <c r="M38" s="95"/>
      <c r="N38" s="93">
        <v>369432</v>
      </c>
      <c r="O38" s="93">
        <v>13461</v>
      </c>
      <c r="P38" s="92">
        <v>1771875</v>
      </c>
      <c r="Q38" s="92">
        <v>174678</v>
      </c>
      <c r="R38" s="91"/>
      <c r="S38" s="109">
        <v>1960014</v>
      </c>
      <c r="T38" s="96">
        <v>16023</v>
      </c>
      <c r="U38" s="96">
        <v>4454</v>
      </c>
      <c r="V38" s="96">
        <v>232</v>
      </c>
      <c r="W38" s="96"/>
      <c r="X38" s="111">
        <v>20709</v>
      </c>
      <c r="Y38" s="111">
        <v>337375</v>
      </c>
      <c r="Z38" s="96">
        <v>2178683</v>
      </c>
      <c r="AA38" s="96">
        <v>183635</v>
      </c>
      <c r="AB38" s="96"/>
      <c r="AC38" s="114">
        <v>2699693</v>
      </c>
      <c r="AD38" s="96"/>
      <c r="AE38" s="96"/>
      <c r="AF38" s="96"/>
      <c r="AG38" s="114"/>
      <c r="AH38" s="114">
        <v>0</v>
      </c>
      <c r="AI38" s="96">
        <f t="shared" si="0"/>
        <v>3338531</v>
      </c>
      <c r="AJ38" s="111"/>
      <c r="AK38" s="112">
        <f t="shared" si="1"/>
        <v>2699693</v>
      </c>
      <c r="AM38" s="126"/>
      <c r="AN38" s="96"/>
    </row>
    <row r="39" spans="1:40" ht="16.8" customHeight="1" x14ac:dyDescent="0.25">
      <c r="A39" s="86">
        <v>33239</v>
      </c>
      <c r="B39" s="92">
        <v>517000</v>
      </c>
      <c r="C39" s="92">
        <v>20760</v>
      </c>
      <c r="D39" s="92">
        <v>496240</v>
      </c>
      <c r="E39" s="93">
        <v>170764</v>
      </c>
      <c r="F39" s="92">
        <v>191102</v>
      </c>
      <c r="G39" s="92">
        <v>167</v>
      </c>
      <c r="H39" s="92"/>
      <c r="I39" s="94">
        <v>362033</v>
      </c>
      <c r="J39" s="92">
        <v>107555</v>
      </c>
      <c r="K39" s="92">
        <v>245151</v>
      </c>
      <c r="L39" s="92">
        <v>9151</v>
      </c>
      <c r="M39" s="95"/>
      <c r="N39" s="93">
        <v>361857</v>
      </c>
      <c r="O39" s="93">
        <v>12523</v>
      </c>
      <c r="P39" s="92">
        <v>1903188</v>
      </c>
      <c r="Q39" s="92">
        <v>202118</v>
      </c>
      <c r="R39" s="91"/>
      <c r="S39" s="109">
        <v>2117829</v>
      </c>
      <c r="T39" s="96">
        <v>12075</v>
      </c>
      <c r="U39" s="96">
        <v>4442</v>
      </c>
      <c r="V39" s="96">
        <v>237</v>
      </c>
      <c r="W39" s="96"/>
      <c r="X39" s="111">
        <v>16754</v>
      </c>
      <c r="Y39" s="111">
        <v>302917</v>
      </c>
      <c r="Z39" s="96">
        <v>2343883</v>
      </c>
      <c r="AA39" s="96">
        <v>211673</v>
      </c>
      <c r="AB39" s="96"/>
      <c r="AC39" s="114">
        <v>2858473</v>
      </c>
      <c r="AD39" s="96"/>
      <c r="AE39" s="96"/>
      <c r="AF39" s="96"/>
      <c r="AG39" s="114"/>
      <c r="AH39" s="114"/>
      <c r="AI39" s="96">
        <f t="shared" si="0"/>
        <v>3354713</v>
      </c>
      <c r="AJ39" s="111"/>
      <c r="AK39" s="112">
        <f t="shared" si="1"/>
        <v>2858473</v>
      </c>
      <c r="AM39" s="126"/>
      <c r="AN39" s="96"/>
    </row>
    <row r="40" spans="1:40" ht="16.8" customHeight="1" x14ac:dyDescent="0.25">
      <c r="A40" s="86">
        <v>33270</v>
      </c>
      <c r="B40" s="92">
        <v>545009</v>
      </c>
      <c r="C40" s="92">
        <v>25176</v>
      </c>
      <c r="D40" s="92">
        <v>519833</v>
      </c>
      <c r="E40" s="93">
        <v>199692</v>
      </c>
      <c r="F40" s="92">
        <v>189144</v>
      </c>
      <c r="G40" s="92">
        <v>44</v>
      </c>
      <c r="H40" s="92"/>
      <c r="I40" s="94">
        <v>388880</v>
      </c>
      <c r="J40" s="92">
        <v>113840</v>
      </c>
      <c r="K40" s="92">
        <v>263029</v>
      </c>
      <c r="L40" s="92">
        <v>10077</v>
      </c>
      <c r="M40" s="95"/>
      <c r="N40" s="93">
        <v>386946</v>
      </c>
      <c r="O40" s="93">
        <v>11037</v>
      </c>
      <c r="P40" s="92">
        <v>1969719</v>
      </c>
      <c r="Q40" s="92">
        <v>193737</v>
      </c>
      <c r="R40" s="91"/>
      <c r="S40" s="109">
        <v>2174493</v>
      </c>
      <c r="T40" s="96">
        <v>11075</v>
      </c>
      <c r="U40" s="96">
        <v>5131</v>
      </c>
      <c r="V40" s="96">
        <v>239</v>
      </c>
      <c r="W40" s="96"/>
      <c r="X40" s="111">
        <v>16445</v>
      </c>
      <c r="Y40" s="111">
        <v>335644</v>
      </c>
      <c r="Z40" s="96">
        <v>2427023</v>
      </c>
      <c r="AA40" s="96">
        <v>204097</v>
      </c>
      <c r="AB40" s="96"/>
      <c r="AC40" s="114">
        <v>2966764</v>
      </c>
      <c r="AD40" s="96"/>
      <c r="AE40" s="96"/>
      <c r="AF40" s="96"/>
      <c r="AG40" s="114"/>
      <c r="AH40" s="114"/>
      <c r="AI40" s="96">
        <f t="shared" si="0"/>
        <v>3486597</v>
      </c>
      <c r="AJ40" s="111"/>
      <c r="AK40" s="112">
        <f t="shared" si="1"/>
        <v>2966764</v>
      </c>
      <c r="AM40" s="126"/>
      <c r="AN40" s="96"/>
    </row>
    <row r="41" spans="1:40" ht="16.8" customHeight="1" x14ac:dyDescent="0.25">
      <c r="A41" s="86">
        <v>33298</v>
      </c>
      <c r="B41" s="92">
        <v>589676</v>
      </c>
      <c r="C41" s="92">
        <v>17637</v>
      </c>
      <c r="D41" s="92">
        <v>572039</v>
      </c>
      <c r="E41" s="93">
        <v>222282</v>
      </c>
      <c r="F41" s="92">
        <v>194020</v>
      </c>
      <c r="G41" s="92">
        <v>13</v>
      </c>
      <c r="H41" s="92"/>
      <c r="I41" s="94">
        <v>416315</v>
      </c>
      <c r="J41" s="92">
        <v>89272</v>
      </c>
      <c r="K41" s="92">
        <v>271802</v>
      </c>
      <c r="L41" s="92">
        <v>10318</v>
      </c>
      <c r="M41" s="95"/>
      <c r="N41" s="93">
        <v>371392</v>
      </c>
      <c r="O41" s="93">
        <v>10375</v>
      </c>
      <c r="P41" s="92">
        <v>2054486</v>
      </c>
      <c r="Q41" s="92">
        <v>202637</v>
      </c>
      <c r="R41" s="91"/>
      <c r="S41" s="109">
        <v>2267498</v>
      </c>
      <c r="T41" s="96">
        <v>11369</v>
      </c>
      <c r="U41" s="96">
        <v>5925</v>
      </c>
      <c r="V41" s="96">
        <v>241</v>
      </c>
      <c r="W41" s="96"/>
      <c r="X41" s="111">
        <v>17535</v>
      </c>
      <c r="Y41" s="111">
        <v>333298</v>
      </c>
      <c r="Z41" s="96">
        <v>2526233</v>
      </c>
      <c r="AA41" s="96">
        <v>213209</v>
      </c>
      <c r="AB41" s="96"/>
      <c r="AC41" s="114">
        <v>3072740</v>
      </c>
      <c r="AD41" s="96"/>
      <c r="AE41" s="96"/>
      <c r="AF41" s="96"/>
      <c r="AG41" s="114"/>
      <c r="AH41" s="114"/>
      <c r="AI41" s="96">
        <f t="shared" si="0"/>
        <v>3644779</v>
      </c>
      <c r="AJ41" s="111"/>
      <c r="AK41" s="112">
        <f t="shared" si="1"/>
        <v>3072740</v>
      </c>
      <c r="AM41" s="126"/>
      <c r="AN41" s="96"/>
    </row>
    <row r="42" spans="1:40" ht="16.8" customHeight="1" x14ac:dyDescent="0.25">
      <c r="A42" s="86">
        <v>33329</v>
      </c>
      <c r="B42" s="92">
        <v>597717</v>
      </c>
      <c r="C42" s="92">
        <v>19679</v>
      </c>
      <c r="D42" s="92">
        <v>578038</v>
      </c>
      <c r="E42" s="93">
        <v>232892</v>
      </c>
      <c r="F42" s="92">
        <v>213636</v>
      </c>
      <c r="G42" s="92">
        <v>13</v>
      </c>
      <c r="H42" s="92"/>
      <c r="I42" s="94">
        <v>446541</v>
      </c>
      <c r="J42" s="92">
        <v>86937</v>
      </c>
      <c r="K42" s="92">
        <v>272350</v>
      </c>
      <c r="L42" s="92">
        <v>10506</v>
      </c>
      <c r="M42" s="95"/>
      <c r="N42" s="93">
        <v>369793</v>
      </c>
      <c r="O42" s="93">
        <v>9938</v>
      </c>
      <c r="P42" s="92">
        <v>2140900</v>
      </c>
      <c r="Q42" s="92">
        <v>218797</v>
      </c>
      <c r="R42" s="91"/>
      <c r="S42" s="109">
        <v>2369635</v>
      </c>
      <c r="T42" s="96">
        <v>7632</v>
      </c>
      <c r="U42" s="96">
        <v>5677</v>
      </c>
      <c r="V42" s="96">
        <v>462</v>
      </c>
      <c r="W42" s="96"/>
      <c r="X42" s="111">
        <v>13771</v>
      </c>
      <c r="Y42" s="111">
        <v>337399</v>
      </c>
      <c r="Z42" s="96">
        <v>2632563</v>
      </c>
      <c r="AA42" s="96">
        <v>229778</v>
      </c>
      <c r="AB42" s="96"/>
      <c r="AC42" s="114">
        <v>3199740</v>
      </c>
      <c r="AD42" s="96"/>
      <c r="AE42" s="96"/>
      <c r="AF42" s="96"/>
      <c r="AG42" s="114"/>
      <c r="AH42" s="114"/>
      <c r="AI42" s="96">
        <f t="shared" si="0"/>
        <v>3777778</v>
      </c>
      <c r="AJ42" s="111"/>
      <c r="AK42" s="112">
        <f t="shared" si="1"/>
        <v>3199740</v>
      </c>
      <c r="AM42" s="126"/>
      <c r="AN42" s="96"/>
    </row>
    <row r="43" spans="1:40" ht="16.8" customHeight="1" x14ac:dyDescent="0.25">
      <c r="A43" s="86">
        <v>33359</v>
      </c>
      <c r="B43" s="92">
        <v>637358</v>
      </c>
      <c r="C43" s="92">
        <v>26243</v>
      </c>
      <c r="D43" s="92">
        <v>611115</v>
      </c>
      <c r="E43" s="93">
        <v>230635</v>
      </c>
      <c r="F43" s="92">
        <v>236844</v>
      </c>
      <c r="G43" s="92">
        <v>0</v>
      </c>
      <c r="H43" s="92"/>
      <c r="I43" s="94">
        <v>467479</v>
      </c>
      <c r="J43" s="92">
        <v>93490</v>
      </c>
      <c r="K43" s="92">
        <v>277575</v>
      </c>
      <c r="L43" s="92">
        <v>11123</v>
      </c>
      <c r="M43" s="95"/>
      <c r="N43" s="93">
        <v>382188</v>
      </c>
      <c r="O43" s="93">
        <v>15525</v>
      </c>
      <c r="P43" s="92">
        <v>2266837</v>
      </c>
      <c r="Q43" s="92">
        <v>223601</v>
      </c>
      <c r="R43" s="91"/>
      <c r="S43" s="109">
        <v>2505963</v>
      </c>
      <c r="T43" s="96">
        <v>8318</v>
      </c>
      <c r="U43" s="96">
        <v>8583</v>
      </c>
      <c r="V43" s="96">
        <v>462</v>
      </c>
      <c r="W43" s="96"/>
      <c r="X43" s="111">
        <v>17363</v>
      </c>
      <c r="Y43" s="111">
        <v>347968</v>
      </c>
      <c r="Z43" s="96">
        <v>2789839</v>
      </c>
      <c r="AA43" s="96">
        <v>235186</v>
      </c>
      <c r="AB43" s="96"/>
      <c r="AC43" s="114">
        <v>3372993</v>
      </c>
      <c r="AD43" s="96"/>
      <c r="AE43" s="96"/>
      <c r="AF43" s="96"/>
      <c r="AG43" s="114"/>
      <c r="AH43" s="114"/>
      <c r="AI43" s="96">
        <f t="shared" si="0"/>
        <v>3984108</v>
      </c>
      <c r="AJ43" s="111"/>
      <c r="AK43" s="112">
        <f t="shared" si="1"/>
        <v>3372993</v>
      </c>
      <c r="AM43" s="126"/>
      <c r="AN43" s="96"/>
    </row>
    <row r="44" spans="1:40" ht="16.8" customHeight="1" x14ac:dyDescent="0.25">
      <c r="A44" s="86">
        <v>33390</v>
      </c>
      <c r="B44" s="92">
        <v>655328</v>
      </c>
      <c r="C44" s="92">
        <v>20771</v>
      </c>
      <c r="D44" s="92">
        <v>634557</v>
      </c>
      <c r="E44" s="93">
        <v>228072</v>
      </c>
      <c r="F44" s="92">
        <v>259918</v>
      </c>
      <c r="G44" s="92">
        <v>0</v>
      </c>
      <c r="H44" s="92"/>
      <c r="I44" s="94">
        <v>487990</v>
      </c>
      <c r="J44" s="92">
        <v>100298</v>
      </c>
      <c r="K44" s="92">
        <v>302311</v>
      </c>
      <c r="L44" s="92">
        <v>12064</v>
      </c>
      <c r="M44" s="95"/>
      <c r="N44" s="93">
        <v>414673</v>
      </c>
      <c r="O44" s="93">
        <v>14693</v>
      </c>
      <c r="P44" s="92">
        <v>2366615</v>
      </c>
      <c r="Q44" s="92">
        <v>241411</v>
      </c>
      <c r="R44" s="91"/>
      <c r="S44" s="109">
        <v>2622719</v>
      </c>
      <c r="T44" s="96">
        <v>7261</v>
      </c>
      <c r="U44" s="96">
        <v>7100</v>
      </c>
      <c r="V44" s="96">
        <v>467</v>
      </c>
      <c r="W44" s="96"/>
      <c r="X44" s="111">
        <v>14828</v>
      </c>
      <c r="Y44" s="111">
        <v>350324</v>
      </c>
      <c r="Z44" s="96">
        <v>2935944</v>
      </c>
      <c r="AA44" s="96">
        <v>253942</v>
      </c>
      <c r="AB44" s="96"/>
      <c r="AC44" s="114">
        <v>3540210</v>
      </c>
      <c r="AD44" s="96"/>
      <c r="AE44" s="96"/>
      <c r="AF44" s="96"/>
      <c r="AG44" s="114"/>
      <c r="AH44" s="114"/>
      <c r="AI44" s="96">
        <f t="shared" si="0"/>
        <v>4174767</v>
      </c>
      <c r="AJ44" s="111"/>
      <c r="AK44" s="112">
        <f t="shared" si="1"/>
        <v>3540210</v>
      </c>
      <c r="AM44" s="126"/>
      <c r="AN44" s="96"/>
    </row>
    <row r="45" spans="1:40" ht="16.8" customHeight="1" x14ac:dyDescent="0.25">
      <c r="A45" s="86">
        <v>33420</v>
      </c>
      <c r="B45" s="92">
        <v>655095</v>
      </c>
      <c r="C45" s="92">
        <v>23541</v>
      </c>
      <c r="D45" s="92">
        <v>631554</v>
      </c>
      <c r="E45" s="93">
        <v>263097</v>
      </c>
      <c r="F45" s="92">
        <v>295329</v>
      </c>
      <c r="G45" s="92">
        <v>0</v>
      </c>
      <c r="H45" s="92"/>
      <c r="I45" s="94">
        <v>558426</v>
      </c>
      <c r="J45" s="92">
        <v>91746</v>
      </c>
      <c r="K45" s="92">
        <v>323712</v>
      </c>
      <c r="L45" s="92">
        <v>13010</v>
      </c>
      <c r="M45" s="95"/>
      <c r="N45" s="93">
        <v>428468</v>
      </c>
      <c r="O45" s="93">
        <v>25352</v>
      </c>
      <c r="P45" s="92">
        <v>2472063</v>
      </c>
      <c r="Q45" s="92">
        <v>234367</v>
      </c>
      <c r="R45" s="91"/>
      <c r="S45" s="109">
        <v>2731782</v>
      </c>
      <c r="T45" s="96">
        <v>12716</v>
      </c>
      <c r="U45" s="96">
        <v>10753</v>
      </c>
      <c r="V45" s="96">
        <v>469</v>
      </c>
      <c r="W45" s="96"/>
      <c r="X45" s="111">
        <v>23938</v>
      </c>
      <c r="Y45" s="111">
        <v>392911</v>
      </c>
      <c r="Z45" s="96">
        <v>3101857</v>
      </c>
      <c r="AA45" s="96">
        <v>247846</v>
      </c>
      <c r="AB45" s="96"/>
      <c r="AC45" s="114">
        <v>3742614</v>
      </c>
      <c r="AD45" s="96"/>
      <c r="AE45" s="96"/>
      <c r="AF45" s="96"/>
      <c r="AG45" s="114"/>
      <c r="AH45" s="114"/>
      <c r="AI45" s="96">
        <f t="shared" si="0"/>
        <v>4374168</v>
      </c>
      <c r="AJ45" s="111"/>
      <c r="AK45" s="112">
        <f t="shared" si="1"/>
        <v>3742614</v>
      </c>
      <c r="AM45" s="126"/>
      <c r="AN45" s="96"/>
    </row>
    <row r="46" spans="1:40" ht="16.8" customHeight="1" x14ac:dyDescent="0.25">
      <c r="A46" s="86">
        <v>33451</v>
      </c>
      <c r="B46" s="92">
        <v>684964</v>
      </c>
      <c r="C46" s="92">
        <v>23519</v>
      </c>
      <c r="D46" s="92">
        <v>661445</v>
      </c>
      <c r="E46" s="93">
        <v>278366</v>
      </c>
      <c r="F46" s="92">
        <v>323578</v>
      </c>
      <c r="G46" s="92">
        <v>0</v>
      </c>
      <c r="H46" s="92"/>
      <c r="I46" s="94">
        <v>601944</v>
      </c>
      <c r="J46" s="92">
        <v>96491</v>
      </c>
      <c r="K46" s="92">
        <v>325721</v>
      </c>
      <c r="L46" s="92">
        <v>2654</v>
      </c>
      <c r="M46" s="95"/>
      <c r="N46" s="93">
        <v>424866</v>
      </c>
      <c r="O46" s="93">
        <v>30197</v>
      </c>
      <c r="P46" s="92">
        <v>2520806</v>
      </c>
      <c r="Q46" s="92">
        <v>269125</v>
      </c>
      <c r="R46" s="91"/>
      <c r="S46" s="109">
        <v>2820128</v>
      </c>
      <c r="T46" s="96">
        <v>16741</v>
      </c>
      <c r="U46" s="96">
        <v>11841</v>
      </c>
      <c r="V46" s="96">
        <v>456</v>
      </c>
      <c r="W46" s="96"/>
      <c r="X46" s="111">
        <v>29038</v>
      </c>
      <c r="Y46" s="111">
        <v>421795</v>
      </c>
      <c r="Z46" s="96">
        <v>3181946</v>
      </c>
      <c r="AA46" s="96">
        <v>272235</v>
      </c>
      <c r="AB46" s="96"/>
      <c r="AC46" s="114">
        <v>3875976</v>
      </c>
      <c r="AD46" s="96"/>
      <c r="AE46" s="96"/>
      <c r="AF46" s="96"/>
      <c r="AG46" s="114"/>
      <c r="AH46" s="114"/>
      <c r="AI46" s="96">
        <f t="shared" si="0"/>
        <v>4537421</v>
      </c>
      <c r="AJ46" s="111"/>
      <c r="AK46" s="112">
        <f t="shared" si="1"/>
        <v>3875976</v>
      </c>
      <c r="AM46" s="126"/>
      <c r="AN46" s="96"/>
    </row>
    <row r="47" spans="1:40" ht="16.8" customHeight="1" x14ac:dyDescent="0.25">
      <c r="A47" s="86">
        <v>33482</v>
      </c>
      <c r="B47" s="92">
        <v>659108</v>
      </c>
      <c r="C47" s="92">
        <v>27451</v>
      </c>
      <c r="D47" s="92">
        <v>631657</v>
      </c>
      <c r="E47" s="93">
        <v>307447</v>
      </c>
      <c r="F47" s="92">
        <v>346797</v>
      </c>
      <c r="G47" s="92">
        <v>0</v>
      </c>
      <c r="H47" s="92"/>
      <c r="I47" s="94">
        <v>654244</v>
      </c>
      <c r="J47" s="92">
        <v>92619</v>
      </c>
      <c r="K47" s="92">
        <v>344818</v>
      </c>
      <c r="L47" s="92">
        <v>2017</v>
      </c>
      <c r="M47" s="95"/>
      <c r="N47" s="93">
        <v>439454</v>
      </c>
      <c r="O47" s="93">
        <v>32094</v>
      </c>
      <c r="P47" s="92">
        <v>2598311</v>
      </c>
      <c r="Q47" s="92">
        <v>285900</v>
      </c>
      <c r="R47" s="91"/>
      <c r="S47" s="109">
        <v>2916305</v>
      </c>
      <c r="T47" s="96">
        <v>11681</v>
      </c>
      <c r="U47" s="96">
        <v>11720</v>
      </c>
      <c r="V47" s="96">
        <v>253</v>
      </c>
      <c r="W47" s="96"/>
      <c r="X47" s="111">
        <v>23654</v>
      </c>
      <c r="Y47" s="111">
        <v>443841</v>
      </c>
      <c r="Z47" s="96">
        <v>3301646</v>
      </c>
      <c r="AA47" s="96">
        <v>288170</v>
      </c>
      <c r="AB47" s="96"/>
      <c r="AC47" s="114">
        <v>4033657</v>
      </c>
      <c r="AD47" s="96"/>
      <c r="AE47" s="96"/>
      <c r="AF47" s="96"/>
      <c r="AG47" s="114"/>
      <c r="AH47" s="114"/>
      <c r="AI47" s="96">
        <f t="shared" si="0"/>
        <v>4665314</v>
      </c>
      <c r="AJ47" s="111"/>
      <c r="AK47" s="112">
        <f t="shared" si="1"/>
        <v>4033657</v>
      </c>
      <c r="AM47" s="126"/>
      <c r="AN47" s="96"/>
    </row>
    <row r="48" spans="1:40" ht="16.8" customHeight="1" x14ac:dyDescent="0.25">
      <c r="A48" s="86">
        <v>33512</v>
      </c>
      <c r="B48" s="92">
        <v>685677</v>
      </c>
      <c r="C48" s="92">
        <v>22537</v>
      </c>
      <c r="D48" s="92">
        <v>663140</v>
      </c>
      <c r="E48" s="93">
        <v>300787</v>
      </c>
      <c r="F48" s="92">
        <v>383657</v>
      </c>
      <c r="G48" s="92">
        <v>0</v>
      </c>
      <c r="H48" s="92"/>
      <c r="I48" s="94">
        <v>684444</v>
      </c>
      <c r="J48" s="92">
        <v>92067</v>
      </c>
      <c r="K48" s="92">
        <v>369490</v>
      </c>
      <c r="L48" s="92">
        <v>2530</v>
      </c>
      <c r="M48" s="95"/>
      <c r="N48" s="93">
        <v>464087</v>
      </c>
      <c r="O48" s="93">
        <v>50412</v>
      </c>
      <c r="P48" s="92">
        <v>2668541</v>
      </c>
      <c r="Q48" s="92">
        <v>297867</v>
      </c>
      <c r="R48" s="91"/>
      <c r="S48" s="109">
        <v>3016820</v>
      </c>
      <c r="T48" s="96">
        <v>11472</v>
      </c>
      <c r="U48" s="96">
        <v>8334</v>
      </c>
      <c r="V48" s="96">
        <v>238</v>
      </c>
      <c r="W48" s="96"/>
      <c r="X48" s="111">
        <v>20044</v>
      </c>
      <c r="Y48" s="111">
        <v>454738</v>
      </c>
      <c r="Z48" s="96">
        <v>3430022</v>
      </c>
      <c r="AA48" s="96">
        <v>300635</v>
      </c>
      <c r="AB48" s="96"/>
      <c r="AC48" s="114">
        <v>4185395</v>
      </c>
      <c r="AD48" s="96"/>
      <c r="AE48" s="96"/>
      <c r="AF48" s="96"/>
      <c r="AG48" s="114"/>
      <c r="AH48" s="114"/>
      <c r="AI48" s="96">
        <f t="shared" si="0"/>
        <v>4848535</v>
      </c>
      <c r="AJ48" s="111"/>
      <c r="AK48" s="112">
        <f t="shared" si="1"/>
        <v>4185395</v>
      </c>
      <c r="AM48" s="126"/>
      <c r="AN48" s="96"/>
    </row>
    <row r="49" spans="1:40" ht="16.8" customHeight="1" x14ac:dyDescent="0.25">
      <c r="A49" s="86">
        <v>33543</v>
      </c>
      <c r="B49" s="92">
        <v>676885</v>
      </c>
      <c r="C49" s="92">
        <v>22021</v>
      </c>
      <c r="D49" s="92">
        <v>654864</v>
      </c>
      <c r="E49" s="93">
        <v>298605</v>
      </c>
      <c r="F49" s="92">
        <v>413155</v>
      </c>
      <c r="G49" s="92">
        <v>0</v>
      </c>
      <c r="H49" s="92"/>
      <c r="I49" s="94">
        <v>711760</v>
      </c>
      <c r="J49" s="92">
        <v>99791</v>
      </c>
      <c r="K49" s="92">
        <v>381544</v>
      </c>
      <c r="L49" s="92">
        <v>2577</v>
      </c>
      <c r="M49" s="95"/>
      <c r="N49" s="93">
        <v>483912</v>
      </c>
      <c r="O49" s="93">
        <v>51118</v>
      </c>
      <c r="P49" s="92">
        <v>2716751</v>
      </c>
      <c r="Q49" s="92">
        <v>333350</v>
      </c>
      <c r="R49" s="91"/>
      <c r="S49" s="109">
        <v>3101219</v>
      </c>
      <c r="T49" s="96">
        <v>13449</v>
      </c>
      <c r="U49" s="96">
        <v>10249</v>
      </c>
      <c r="V49" s="96">
        <v>239</v>
      </c>
      <c r="W49" s="96"/>
      <c r="X49" s="111">
        <v>23937</v>
      </c>
      <c r="Y49" s="111">
        <v>462963</v>
      </c>
      <c r="Z49" s="96">
        <v>3521699</v>
      </c>
      <c r="AA49" s="96">
        <v>336166</v>
      </c>
      <c r="AB49" s="96"/>
      <c r="AC49" s="114">
        <v>4320828</v>
      </c>
      <c r="AD49" s="96"/>
      <c r="AE49" s="96"/>
      <c r="AF49" s="96"/>
      <c r="AG49" s="114"/>
      <c r="AH49" s="114"/>
      <c r="AI49" s="96">
        <f t="shared" si="0"/>
        <v>4975692</v>
      </c>
      <c r="AJ49" s="111"/>
      <c r="AK49" s="112">
        <f t="shared" si="1"/>
        <v>4320828</v>
      </c>
      <c r="AM49" s="126"/>
      <c r="AN49" s="96"/>
    </row>
    <row r="50" spans="1:40" ht="16.8" customHeight="1" x14ac:dyDescent="0.25">
      <c r="A50" s="86">
        <v>33573</v>
      </c>
      <c r="B50" s="92">
        <v>775433</v>
      </c>
      <c r="C50" s="92">
        <v>21720</v>
      </c>
      <c r="D50" s="92">
        <v>753713</v>
      </c>
      <c r="E50" s="93">
        <v>284866</v>
      </c>
      <c r="F50" s="92">
        <v>408204</v>
      </c>
      <c r="G50" s="92">
        <v>0</v>
      </c>
      <c r="H50" s="92"/>
      <c r="I50" s="94">
        <v>693070</v>
      </c>
      <c r="J50" s="92">
        <v>95655</v>
      </c>
      <c r="K50" s="92">
        <v>411304</v>
      </c>
      <c r="L50" s="92">
        <v>2475</v>
      </c>
      <c r="M50" s="95"/>
      <c r="N50" s="93">
        <v>509434</v>
      </c>
      <c r="O50" s="93">
        <v>44909</v>
      </c>
      <c r="P50" s="92">
        <v>2800888</v>
      </c>
      <c r="Q50" s="92">
        <v>339719</v>
      </c>
      <c r="R50" s="91"/>
      <c r="S50" s="109">
        <v>3185516</v>
      </c>
      <c r="T50" s="96">
        <v>18778</v>
      </c>
      <c r="U50" s="96">
        <v>10455</v>
      </c>
      <c r="V50" s="96">
        <v>82</v>
      </c>
      <c r="W50" s="96"/>
      <c r="X50" s="111">
        <v>29315</v>
      </c>
      <c r="Y50" s="111">
        <v>444208</v>
      </c>
      <c r="Z50" s="96">
        <v>3630851</v>
      </c>
      <c r="AA50" s="96">
        <v>342276</v>
      </c>
      <c r="AB50" s="96"/>
      <c r="AC50" s="114">
        <v>4417335</v>
      </c>
      <c r="AD50" s="96"/>
      <c r="AE50" s="96"/>
      <c r="AF50" s="96"/>
      <c r="AG50" s="114"/>
      <c r="AH50" s="114">
        <v>0</v>
      </c>
      <c r="AI50" s="96">
        <f t="shared" si="0"/>
        <v>5171048</v>
      </c>
      <c r="AJ50" s="111"/>
      <c r="AK50" s="112">
        <f t="shared" si="1"/>
        <v>4417335</v>
      </c>
      <c r="AM50" s="126"/>
      <c r="AN50" s="96"/>
    </row>
    <row r="51" spans="1:40" ht="16.8" customHeight="1" x14ac:dyDescent="0.25">
      <c r="A51" s="86">
        <v>33604</v>
      </c>
      <c r="B51" s="92">
        <v>663532</v>
      </c>
      <c r="C51" s="92">
        <v>23757</v>
      </c>
      <c r="D51" s="92">
        <v>639775</v>
      </c>
      <c r="E51" s="93">
        <v>287574</v>
      </c>
      <c r="F51" s="92">
        <v>445889</v>
      </c>
      <c r="G51" s="92">
        <v>0</v>
      </c>
      <c r="H51" s="92"/>
      <c r="I51" s="94">
        <v>733463</v>
      </c>
      <c r="J51" s="92">
        <v>98709</v>
      </c>
      <c r="K51" s="92">
        <v>424737</v>
      </c>
      <c r="L51" s="92">
        <v>2127</v>
      </c>
      <c r="M51" s="95"/>
      <c r="N51" s="93">
        <v>525573</v>
      </c>
      <c r="O51" s="93">
        <v>47877</v>
      </c>
      <c r="P51" s="92">
        <v>2923770</v>
      </c>
      <c r="Q51" s="92">
        <v>348449</v>
      </c>
      <c r="R51" s="91"/>
      <c r="S51" s="109">
        <v>3320096</v>
      </c>
      <c r="T51" s="96">
        <v>11812</v>
      </c>
      <c r="U51" s="96">
        <v>10185</v>
      </c>
      <c r="V51" s="96">
        <v>83</v>
      </c>
      <c r="W51" s="96"/>
      <c r="X51" s="111">
        <v>22080</v>
      </c>
      <c r="Y51" s="111">
        <v>445972</v>
      </c>
      <c r="Z51" s="96">
        <v>3804581</v>
      </c>
      <c r="AA51" s="96">
        <v>350659</v>
      </c>
      <c r="AB51" s="96"/>
      <c r="AC51" s="114">
        <v>4601212</v>
      </c>
      <c r="AD51" s="96"/>
      <c r="AE51" s="96"/>
      <c r="AF51" s="96"/>
      <c r="AG51" s="114"/>
      <c r="AH51" s="114"/>
      <c r="AI51" s="96">
        <f t="shared" si="0"/>
        <v>5240987</v>
      </c>
      <c r="AJ51" s="111"/>
      <c r="AK51" s="112">
        <f t="shared" si="1"/>
        <v>4601212</v>
      </c>
      <c r="AM51" s="126"/>
      <c r="AN51" s="96"/>
    </row>
    <row r="52" spans="1:40" ht="16.8" customHeight="1" x14ac:dyDescent="0.25">
      <c r="A52" s="86">
        <v>33635</v>
      </c>
      <c r="B52" s="92">
        <v>724705</v>
      </c>
      <c r="C52" s="92">
        <v>24182</v>
      </c>
      <c r="D52" s="92">
        <v>700523</v>
      </c>
      <c r="E52" s="93">
        <v>301111</v>
      </c>
      <c r="F52" s="92">
        <v>461235</v>
      </c>
      <c r="G52" s="92">
        <v>0</v>
      </c>
      <c r="H52" s="92"/>
      <c r="I52" s="94">
        <v>762346</v>
      </c>
      <c r="J52" s="92">
        <v>101358</v>
      </c>
      <c r="K52" s="92">
        <v>441341</v>
      </c>
      <c r="L52" s="92">
        <v>2819</v>
      </c>
      <c r="M52" s="95"/>
      <c r="N52" s="93">
        <v>545518</v>
      </c>
      <c r="O52" s="93">
        <v>58589</v>
      </c>
      <c r="P52" s="92">
        <v>3041422</v>
      </c>
      <c r="Q52" s="92">
        <v>342774</v>
      </c>
      <c r="R52" s="91"/>
      <c r="S52" s="109">
        <v>3442785</v>
      </c>
      <c r="T52" s="96">
        <v>21466</v>
      </c>
      <c r="U52" s="96">
        <v>18136</v>
      </c>
      <c r="V52" s="96">
        <v>84</v>
      </c>
      <c r="W52" s="96"/>
      <c r="X52" s="111">
        <v>39686</v>
      </c>
      <c r="Y52" s="111">
        <v>482524</v>
      </c>
      <c r="Z52" s="96">
        <v>3962134</v>
      </c>
      <c r="AA52" s="96">
        <v>345677</v>
      </c>
      <c r="AB52" s="96"/>
      <c r="AC52" s="114">
        <v>4790335</v>
      </c>
      <c r="AD52" s="96"/>
      <c r="AE52" s="96"/>
      <c r="AF52" s="96"/>
      <c r="AG52" s="114"/>
      <c r="AH52" s="114"/>
      <c r="AI52" s="96">
        <f t="shared" si="0"/>
        <v>5490858</v>
      </c>
      <c r="AJ52" s="111"/>
      <c r="AK52" s="112">
        <f t="shared" si="1"/>
        <v>4790335</v>
      </c>
      <c r="AM52" s="126"/>
      <c r="AN52" s="96"/>
    </row>
    <row r="53" spans="1:40" ht="16.8" customHeight="1" x14ac:dyDescent="0.25">
      <c r="A53" s="86">
        <v>33664</v>
      </c>
      <c r="B53" s="92">
        <v>666564</v>
      </c>
      <c r="C53" s="92">
        <v>30349</v>
      </c>
      <c r="D53" s="92">
        <v>636215</v>
      </c>
      <c r="E53" s="93">
        <v>324149</v>
      </c>
      <c r="F53" s="92">
        <v>525703</v>
      </c>
      <c r="G53" s="92">
        <v>0</v>
      </c>
      <c r="H53" s="92"/>
      <c r="I53" s="94">
        <v>849852</v>
      </c>
      <c r="J53" s="92">
        <v>102588</v>
      </c>
      <c r="K53" s="92">
        <v>456203</v>
      </c>
      <c r="L53" s="92">
        <v>3234</v>
      </c>
      <c r="M53" s="95"/>
      <c r="N53" s="93">
        <v>562025</v>
      </c>
      <c r="O53" s="93">
        <v>58425</v>
      </c>
      <c r="P53" s="92">
        <v>3133458</v>
      </c>
      <c r="Q53" s="92">
        <v>342188</v>
      </c>
      <c r="R53" s="91"/>
      <c r="S53" s="109">
        <v>3534071</v>
      </c>
      <c r="T53" s="96">
        <v>11619</v>
      </c>
      <c r="U53" s="96">
        <v>13811</v>
      </c>
      <c r="V53" s="96">
        <v>83</v>
      </c>
      <c r="W53" s="96"/>
      <c r="X53" s="111">
        <v>25513</v>
      </c>
      <c r="Y53" s="111">
        <v>496781</v>
      </c>
      <c r="Z53" s="96">
        <v>4129175</v>
      </c>
      <c r="AA53" s="96">
        <v>345505</v>
      </c>
      <c r="AB53" s="96"/>
      <c r="AC53" s="114">
        <v>4971461</v>
      </c>
      <c r="AD53" s="96"/>
      <c r="AE53" s="96"/>
      <c r="AF53" s="96"/>
      <c r="AG53" s="114"/>
      <c r="AH53" s="114"/>
      <c r="AI53" s="96">
        <f t="shared" si="0"/>
        <v>5607676</v>
      </c>
      <c r="AJ53" s="111"/>
      <c r="AK53" s="112">
        <f t="shared" si="1"/>
        <v>4971461</v>
      </c>
      <c r="AM53" s="126"/>
      <c r="AN53" s="96"/>
    </row>
    <row r="54" spans="1:40" ht="16.8" customHeight="1" x14ac:dyDescent="0.25">
      <c r="A54" s="86">
        <v>33695</v>
      </c>
      <c r="B54" s="92">
        <v>749660</v>
      </c>
      <c r="C54" s="92">
        <v>23615</v>
      </c>
      <c r="D54" s="92">
        <v>726045</v>
      </c>
      <c r="E54" s="93">
        <v>319118</v>
      </c>
      <c r="F54" s="92">
        <v>490790</v>
      </c>
      <c r="G54" s="92">
        <v>0</v>
      </c>
      <c r="H54" s="92"/>
      <c r="I54" s="94">
        <v>809908</v>
      </c>
      <c r="J54" s="92">
        <v>109271</v>
      </c>
      <c r="K54" s="92">
        <v>470123</v>
      </c>
      <c r="L54" s="92">
        <v>4092</v>
      </c>
      <c r="M54" s="95"/>
      <c r="N54" s="93">
        <v>583486</v>
      </c>
      <c r="O54" s="93">
        <v>58209</v>
      </c>
      <c r="P54" s="92">
        <v>3196496</v>
      </c>
      <c r="Q54" s="92">
        <v>336945</v>
      </c>
      <c r="R54" s="91"/>
      <c r="S54" s="109">
        <v>3591650</v>
      </c>
      <c r="T54" s="96">
        <v>11904</v>
      </c>
      <c r="U54" s="96">
        <v>18617</v>
      </c>
      <c r="V54" s="96">
        <v>84</v>
      </c>
      <c r="W54" s="96"/>
      <c r="X54" s="111">
        <v>30605</v>
      </c>
      <c r="Y54" s="111">
        <v>498502</v>
      </c>
      <c r="Z54" s="96">
        <v>4176026</v>
      </c>
      <c r="AA54" s="96">
        <v>341121</v>
      </c>
      <c r="AB54" s="96"/>
      <c r="AC54" s="114">
        <v>5015649</v>
      </c>
      <c r="AD54" s="96"/>
      <c r="AE54" s="96"/>
      <c r="AF54" s="96"/>
      <c r="AG54" s="114"/>
      <c r="AH54" s="114"/>
      <c r="AI54" s="96">
        <f t="shared" si="0"/>
        <v>5741694</v>
      </c>
      <c r="AJ54" s="111"/>
      <c r="AK54" s="112">
        <f t="shared" si="1"/>
        <v>5015649</v>
      </c>
      <c r="AM54" s="126"/>
      <c r="AN54" s="96"/>
    </row>
    <row r="55" spans="1:40" ht="16.8" customHeight="1" x14ac:dyDescent="0.25">
      <c r="A55" s="86">
        <v>33725</v>
      </c>
      <c r="B55" s="92">
        <v>749656</v>
      </c>
      <c r="C55" s="92">
        <v>29223</v>
      </c>
      <c r="D55" s="92">
        <v>720433</v>
      </c>
      <c r="E55" s="93">
        <v>327929</v>
      </c>
      <c r="F55" s="92">
        <v>524851</v>
      </c>
      <c r="G55" s="92">
        <v>0</v>
      </c>
      <c r="H55" s="92"/>
      <c r="I55" s="94">
        <v>852780</v>
      </c>
      <c r="J55" s="92">
        <v>119948</v>
      </c>
      <c r="K55" s="92">
        <v>478809</v>
      </c>
      <c r="L55" s="92">
        <v>3505</v>
      </c>
      <c r="M55" s="95"/>
      <c r="N55" s="93">
        <v>602262</v>
      </c>
      <c r="O55" s="93">
        <v>56070</v>
      </c>
      <c r="P55" s="92">
        <v>3242432</v>
      </c>
      <c r="Q55" s="92">
        <v>319809</v>
      </c>
      <c r="R55" s="91"/>
      <c r="S55" s="109">
        <v>3618311</v>
      </c>
      <c r="T55" s="96">
        <v>11658</v>
      </c>
      <c r="U55" s="96">
        <v>15145</v>
      </c>
      <c r="V55" s="96">
        <v>82</v>
      </c>
      <c r="W55" s="96"/>
      <c r="X55" s="111">
        <v>26885</v>
      </c>
      <c r="Y55" s="111">
        <v>515605</v>
      </c>
      <c r="Z55" s="96">
        <v>4261237</v>
      </c>
      <c r="AA55" s="96">
        <v>323396</v>
      </c>
      <c r="AB55" s="96"/>
      <c r="AC55" s="114">
        <v>5100238</v>
      </c>
      <c r="AD55" s="96"/>
      <c r="AE55" s="96"/>
      <c r="AF55" s="96"/>
      <c r="AG55" s="114"/>
      <c r="AH55" s="114"/>
      <c r="AI55" s="96">
        <f t="shared" si="0"/>
        <v>5820671</v>
      </c>
      <c r="AJ55" s="111"/>
      <c r="AK55" s="112">
        <f t="shared" si="1"/>
        <v>5100238</v>
      </c>
      <c r="AM55" s="126"/>
      <c r="AN55" s="96"/>
    </row>
    <row r="56" spans="1:40" ht="16.8" customHeight="1" x14ac:dyDescent="0.25">
      <c r="A56" s="86">
        <v>33756</v>
      </c>
      <c r="B56" s="92">
        <v>763398</v>
      </c>
      <c r="C56" s="92">
        <v>31555</v>
      </c>
      <c r="D56" s="92">
        <v>731843</v>
      </c>
      <c r="E56" s="93">
        <v>343097</v>
      </c>
      <c r="F56" s="92">
        <v>519453</v>
      </c>
      <c r="G56" s="92">
        <v>0</v>
      </c>
      <c r="H56" s="92"/>
      <c r="I56" s="94">
        <v>862550</v>
      </c>
      <c r="J56" s="92">
        <v>127559</v>
      </c>
      <c r="K56" s="92">
        <v>501750</v>
      </c>
      <c r="L56" s="92">
        <v>3963</v>
      </c>
      <c r="M56" s="95"/>
      <c r="N56" s="93">
        <v>633272</v>
      </c>
      <c r="O56" s="93">
        <v>58846</v>
      </c>
      <c r="P56" s="92">
        <v>3291098</v>
      </c>
      <c r="Q56" s="92">
        <v>328830</v>
      </c>
      <c r="R56" s="91"/>
      <c r="S56" s="109">
        <v>3678774</v>
      </c>
      <c r="T56" s="96">
        <v>13890</v>
      </c>
      <c r="U56" s="96">
        <v>19288</v>
      </c>
      <c r="V56" s="96">
        <v>104</v>
      </c>
      <c r="W56" s="96"/>
      <c r="X56" s="111">
        <v>33282</v>
      </c>
      <c r="Y56" s="111">
        <v>543392</v>
      </c>
      <c r="Z56" s="96">
        <v>4331589</v>
      </c>
      <c r="AA56" s="96">
        <v>332897</v>
      </c>
      <c r="AB56" s="96"/>
      <c r="AC56" s="114">
        <v>5207878</v>
      </c>
      <c r="AD56" s="96"/>
      <c r="AE56" s="96"/>
      <c r="AF56" s="96"/>
      <c r="AG56" s="114"/>
      <c r="AH56" s="114"/>
      <c r="AI56" s="96">
        <f t="shared" si="0"/>
        <v>5939721</v>
      </c>
      <c r="AJ56" s="111"/>
      <c r="AK56" s="112">
        <f t="shared" si="1"/>
        <v>5207878</v>
      </c>
      <c r="AM56" s="126"/>
      <c r="AN56" s="96"/>
    </row>
    <row r="57" spans="1:40" ht="16.8" customHeight="1" x14ac:dyDescent="0.25">
      <c r="A57" s="86">
        <v>33786</v>
      </c>
      <c r="B57" s="92">
        <v>826486</v>
      </c>
      <c r="C57" s="92">
        <v>30869</v>
      </c>
      <c r="D57" s="92">
        <v>795617</v>
      </c>
      <c r="E57" s="93">
        <v>340278</v>
      </c>
      <c r="F57" s="92">
        <v>550723</v>
      </c>
      <c r="G57" s="92">
        <v>0</v>
      </c>
      <c r="H57" s="92"/>
      <c r="I57" s="94">
        <v>891001</v>
      </c>
      <c r="J57" s="92">
        <v>127557</v>
      </c>
      <c r="K57" s="92">
        <v>506115</v>
      </c>
      <c r="L57" s="92">
        <v>3606</v>
      </c>
      <c r="M57" s="95"/>
      <c r="N57" s="93">
        <v>637278</v>
      </c>
      <c r="O57" s="93">
        <v>51971</v>
      </c>
      <c r="P57" s="92">
        <v>3414930</v>
      </c>
      <c r="Q57" s="92">
        <v>328655</v>
      </c>
      <c r="R57" s="91"/>
      <c r="S57" s="109">
        <v>3795556</v>
      </c>
      <c r="T57" s="96">
        <v>12076</v>
      </c>
      <c r="U57" s="96">
        <v>30206</v>
      </c>
      <c r="V57" s="96">
        <v>84</v>
      </c>
      <c r="W57" s="96"/>
      <c r="X57" s="111">
        <v>42366</v>
      </c>
      <c r="Y57" s="111">
        <v>531882</v>
      </c>
      <c r="Z57" s="96">
        <v>4501974</v>
      </c>
      <c r="AA57" s="96">
        <v>332345</v>
      </c>
      <c r="AB57" s="96"/>
      <c r="AC57" s="114">
        <v>5366201</v>
      </c>
      <c r="AD57" s="96"/>
      <c r="AE57" s="96"/>
      <c r="AF57" s="96"/>
      <c r="AG57" s="114"/>
      <c r="AH57" s="114"/>
      <c r="AI57" s="96">
        <f t="shared" si="0"/>
        <v>6161818</v>
      </c>
      <c r="AJ57" s="111"/>
      <c r="AK57" s="112">
        <f t="shared" si="1"/>
        <v>5366201</v>
      </c>
      <c r="AM57" s="126"/>
      <c r="AN57" s="96"/>
    </row>
    <row r="58" spans="1:40" ht="16.8" customHeight="1" x14ac:dyDescent="0.25">
      <c r="A58" s="86">
        <v>33817</v>
      </c>
      <c r="B58" s="92">
        <v>802654</v>
      </c>
      <c r="C58" s="92">
        <v>38493</v>
      </c>
      <c r="D58" s="92">
        <v>764161</v>
      </c>
      <c r="E58" s="93">
        <v>352937</v>
      </c>
      <c r="F58" s="92">
        <v>602231</v>
      </c>
      <c r="G58" s="92">
        <v>0</v>
      </c>
      <c r="H58" s="92"/>
      <c r="I58" s="94">
        <v>955168</v>
      </c>
      <c r="J58" s="92">
        <v>130330</v>
      </c>
      <c r="K58" s="92">
        <v>573191</v>
      </c>
      <c r="L58" s="92">
        <v>5200</v>
      </c>
      <c r="M58" s="95"/>
      <c r="N58" s="93">
        <v>708721</v>
      </c>
      <c r="O58" s="93">
        <v>34156</v>
      </c>
      <c r="P58" s="92">
        <v>3579506</v>
      </c>
      <c r="Q58" s="92">
        <v>321685</v>
      </c>
      <c r="R58" s="91"/>
      <c r="S58" s="109">
        <v>3935347</v>
      </c>
      <c r="T58" s="96">
        <v>16757</v>
      </c>
      <c r="U58" s="96">
        <v>21020</v>
      </c>
      <c r="V58" s="96">
        <v>85</v>
      </c>
      <c r="W58" s="96"/>
      <c r="X58" s="111">
        <v>37862</v>
      </c>
      <c r="Y58" s="111">
        <v>534180</v>
      </c>
      <c r="Z58" s="96">
        <v>4775948</v>
      </c>
      <c r="AA58" s="96">
        <v>326970</v>
      </c>
      <c r="AB58" s="96"/>
      <c r="AC58" s="114">
        <v>5637098</v>
      </c>
      <c r="AD58" s="96"/>
      <c r="AE58" s="96"/>
      <c r="AF58" s="96"/>
      <c r="AG58" s="114"/>
      <c r="AH58" s="114"/>
      <c r="AI58" s="96">
        <f t="shared" si="0"/>
        <v>6401259</v>
      </c>
      <c r="AJ58" s="111"/>
      <c r="AK58" s="112">
        <f t="shared" si="1"/>
        <v>5637098</v>
      </c>
      <c r="AM58" s="126"/>
      <c r="AN58" s="96"/>
    </row>
    <row r="59" spans="1:40" ht="16.8" customHeight="1" x14ac:dyDescent="0.25">
      <c r="A59" s="86">
        <v>33848</v>
      </c>
      <c r="B59" s="92">
        <v>744134</v>
      </c>
      <c r="C59" s="92">
        <v>33397</v>
      </c>
      <c r="D59" s="92">
        <v>710737</v>
      </c>
      <c r="E59" s="93">
        <v>339607</v>
      </c>
      <c r="F59" s="92">
        <v>603157</v>
      </c>
      <c r="G59" s="92">
        <v>0</v>
      </c>
      <c r="H59" s="92"/>
      <c r="I59" s="94">
        <v>942764</v>
      </c>
      <c r="J59" s="92">
        <v>134709</v>
      </c>
      <c r="K59" s="92">
        <v>570247</v>
      </c>
      <c r="L59" s="92">
        <v>5568</v>
      </c>
      <c r="M59" s="95"/>
      <c r="N59" s="93">
        <v>710524</v>
      </c>
      <c r="O59" s="93">
        <v>27489</v>
      </c>
      <c r="P59" s="92">
        <v>3676353</v>
      </c>
      <c r="Q59" s="92">
        <v>308233</v>
      </c>
      <c r="R59" s="91"/>
      <c r="S59" s="109">
        <v>4012075</v>
      </c>
      <c r="T59" s="96">
        <v>18390</v>
      </c>
      <c r="U59" s="96">
        <v>19579</v>
      </c>
      <c r="V59" s="96">
        <v>86</v>
      </c>
      <c r="W59" s="96"/>
      <c r="X59" s="111">
        <v>38055</v>
      </c>
      <c r="Y59" s="111">
        <v>520195</v>
      </c>
      <c r="Z59" s="96">
        <v>4869336</v>
      </c>
      <c r="AA59" s="96">
        <v>313887</v>
      </c>
      <c r="AB59" s="96"/>
      <c r="AC59" s="114">
        <v>5703418</v>
      </c>
      <c r="AD59" s="96"/>
      <c r="AE59" s="96"/>
      <c r="AF59" s="96"/>
      <c r="AG59" s="114"/>
      <c r="AH59" s="114"/>
      <c r="AI59" s="96">
        <f t="shared" si="0"/>
        <v>6414155</v>
      </c>
      <c r="AJ59" s="111"/>
      <c r="AK59" s="112">
        <f t="shared" si="1"/>
        <v>5703418</v>
      </c>
      <c r="AM59" s="126"/>
      <c r="AN59" s="96"/>
    </row>
    <row r="60" spans="1:40" ht="16.8" customHeight="1" x14ac:dyDescent="0.25">
      <c r="A60" s="86">
        <v>33878</v>
      </c>
      <c r="B60" s="92">
        <v>824927</v>
      </c>
      <c r="C60" s="92">
        <v>41948</v>
      </c>
      <c r="D60" s="92">
        <v>782979</v>
      </c>
      <c r="E60" s="93">
        <v>344368</v>
      </c>
      <c r="F60" s="92">
        <v>628223</v>
      </c>
      <c r="G60" s="92">
        <v>0</v>
      </c>
      <c r="H60" s="92"/>
      <c r="I60" s="94">
        <v>972591</v>
      </c>
      <c r="J60" s="92">
        <v>102787</v>
      </c>
      <c r="K60" s="92">
        <v>600203</v>
      </c>
      <c r="L60" s="92">
        <v>11790</v>
      </c>
      <c r="M60" s="95"/>
      <c r="N60" s="93">
        <v>714780</v>
      </c>
      <c r="O60" s="93">
        <v>26038</v>
      </c>
      <c r="P60" s="92">
        <v>3795848</v>
      </c>
      <c r="Q60" s="92">
        <v>323619</v>
      </c>
      <c r="R60" s="91"/>
      <c r="S60" s="109">
        <v>4145505</v>
      </c>
      <c r="T60" s="96">
        <v>15895</v>
      </c>
      <c r="U60" s="96">
        <v>18836</v>
      </c>
      <c r="V60" s="96">
        <v>86</v>
      </c>
      <c r="W60" s="96"/>
      <c r="X60" s="111">
        <v>34817</v>
      </c>
      <c r="Y60" s="111">
        <v>489088</v>
      </c>
      <c r="Z60" s="96">
        <v>5043110</v>
      </c>
      <c r="AA60" s="96">
        <v>335495</v>
      </c>
      <c r="AB60" s="96"/>
      <c r="AC60" s="114">
        <v>5867693</v>
      </c>
      <c r="AD60" s="96"/>
      <c r="AE60" s="96"/>
      <c r="AF60" s="96"/>
      <c r="AG60" s="114"/>
      <c r="AH60" s="114"/>
      <c r="AI60" s="96">
        <f t="shared" si="0"/>
        <v>6650672</v>
      </c>
      <c r="AJ60" s="111"/>
      <c r="AK60" s="112">
        <f t="shared" si="1"/>
        <v>5867693</v>
      </c>
      <c r="AM60" s="126"/>
      <c r="AN60" s="96"/>
    </row>
    <row r="61" spans="1:40" ht="16.8" customHeight="1" x14ac:dyDescent="0.25">
      <c r="A61" s="86">
        <v>33909</v>
      </c>
      <c r="B61" s="92">
        <v>779392</v>
      </c>
      <c r="C61" s="92">
        <v>46846</v>
      </c>
      <c r="D61" s="92">
        <v>732546</v>
      </c>
      <c r="E61" s="93">
        <v>366855</v>
      </c>
      <c r="F61" s="92">
        <v>674132</v>
      </c>
      <c r="G61" s="92">
        <v>12837</v>
      </c>
      <c r="H61" s="92"/>
      <c r="I61" s="94">
        <v>1053824</v>
      </c>
      <c r="J61" s="92">
        <v>90848</v>
      </c>
      <c r="K61" s="92">
        <v>594050</v>
      </c>
      <c r="L61" s="92">
        <v>12029</v>
      </c>
      <c r="M61" s="95"/>
      <c r="N61" s="93">
        <v>696927</v>
      </c>
      <c r="O61" s="93">
        <v>27846</v>
      </c>
      <c r="P61" s="92">
        <v>3896558</v>
      </c>
      <c r="Q61" s="92">
        <v>351621</v>
      </c>
      <c r="R61" s="91"/>
      <c r="S61" s="109">
        <v>4276025</v>
      </c>
      <c r="T61" s="96">
        <v>16461</v>
      </c>
      <c r="U61" s="96">
        <v>29366</v>
      </c>
      <c r="V61" s="96">
        <v>87</v>
      </c>
      <c r="W61" s="96"/>
      <c r="X61" s="111">
        <v>45914</v>
      </c>
      <c r="Y61" s="111">
        <v>502010</v>
      </c>
      <c r="Z61" s="96">
        <v>5194106</v>
      </c>
      <c r="AA61" s="96">
        <v>376574</v>
      </c>
      <c r="AB61" s="96"/>
      <c r="AC61" s="114">
        <v>6072690</v>
      </c>
      <c r="AD61" s="96"/>
      <c r="AE61" s="96"/>
      <c r="AF61" s="96"/>
      <c r="AG61" s="114"/>
      <c r="AH61" s="114"/>
      <c r="AI61" s="96">
        <f t="shared" si="0"/>
        <v>6805236</v>
      </c>
      <c r="AJ61" s="111"/>
      <c r="AK61" s="112">
        <f t="shared" si="1"/>
        <v>6072690</v>
      </c>
      <c r="AM61" s="126"/>
      <c r="AN61" s="96"/>
    </row>
    <row r="62" spans="1:40" ht="16.8" customHeight="1" x14ac:dyDescent="0.25">
      <c r="A62" s="86">
        <v>33939</v>
      </c>
      <c r="B62" s="92">
        <v>931197</v>
      </c>
      <c r="C62" s="92">
        <v>44206</v>
      </c>
      <c r="D62" s="92">
        <v>886991</v>
      </c>
      <c r="E62" s="93">
        <v>349381</v>
      </c>
      <c r="F62" s="92">
        <v>679366</v>
      </c>
      <c r="G62" s="92">
        <v>8227</v>
      </c>
      <c r="H62" s="92"/>
      <c r="I62" s="94">
        <v>1036974</v>
      </c>
      <c r="J62" s="92">
        <v>75499</v>
      </c>
      <c r="K62" s="92">
        <v>635567</v>
      </c>
      <c r="L62" s="92">
        <v>10797</v>
      </c>
      <c r="M62" s="95"/>
      <c r="N62" s="93">
        <v>721863</v>
      </c>
      <c r="O62" s="93">
        <v>25249</v>
      </c>
      <c r="P62" s="92">
        <v>4007516</v>
      </c>
      <c r="Q62" s="92">
        <v>359080</v>
      </c>
      <c r="R62" s="91"/>
      <c r="S62" s="109">
        <v>4391845</v>
      </c>
      <c r="T62" s="96">
        <v>27119</v>
      </c>
      <c r="U62" s="96">
        <v>27251</v>
      </c>
      <c r="V62" s="96">
        <v>87</v>
      </c>
      <c r="W62" s="96"/>
      <c r="X62" s="111">
        <v>54457</v>
      </c>
      <c r="Y62" s="111">
        <v>477248</v>
      </c>
      <c r="Z62" s="96">
        <v>5349700</v>
      </c>
      <c r="AA62" s="96">
        <v>378191</v>
      </c>
      <c r="AB62" s="96"/>
      <c r="AC62" s="114">
        <v>6205139</v>
      </c>
      <c r="AD62" s="96"/>
      <c r="AE62" s="96"/>
      <c r="AF62" s="96"/>
      <c r="AG62" s="114"/>
      <c r="AH62" s="114">
        <v>0</v>
      </c>
      <c r="AI62" s="96">
        <f t="shared" si="0"/>
        <v>7092130</v>
      </c>
      <c r="AJ62" s="111"/>
      <c r="AK62" s="112">
        <f t="shared" si="1"/>
        <v>6205139</v>
      </c>
      <c r="AM62" s="126"/>
      <c r="AN62" s="96"/>
    </row>
    <row r="63" spans="1:40" ht="16.8" customHeight="1" x14ac:dyDescent="0.25">
      <c r="A63" s="86">
        <v>33970</v>
      </c>
      <c r="B63" s="92">
        <v>833605</v>
      </c>
      <c r="C63" s="92">
        <v>36475</v>
      </c>
      <c r="D63" s="92">
        <v>797130</v>
      </c>
      <c r="E63" s="93">
        <v>358578</v>
      </c>
      <c r="F63" s="92">
        <v>734312</v>
      </c>
      <c r="G63" s="92">
        <v>7145</v>
      </c>
      <c r="H63" s="92"/>
      <c r="I63" s="94">
        <v>1100035</v>
      </c>
      <c r="J63" s="92">
        <v>72353</v>
      </c>
      <c r="K63" s="92">
        <v>637918</v>
      </c>
      <c r="L63" s="92">
        <v>10022</v>
      </c>
      <c r="M63" s="95"/>
      <c r="N63" s="93">
        <v>720293</v>
      </c>
      <c r="O63" s="93">
        <v>23709</v>
      </c>
      <c r="P63" s="92">
        <v>4132072</v>
      </c>
      <c r="Q63" s="92">
        <v>367424</v>
      </c>
      <c r="R63" s="91"/>
      <c r="S63" s="109">
        <v>4523205</v>
      </c>
      <c r="T63" s="96">
        <v>30834</v>
      </c>
      <c r="U63" s="96">
        <v>28779</v>
      </c>
      <c r="V63" s="96">
        <v>93</v>
      </c>
      <c r="W63" s="96"/>
      <c r="X63" s="111">
        <v>59706</v>
      </c>
      <c r="Y63" s="111">
        <v>485474</v>
      </c>
      <c r="Z63" s="96">
        <v>5533081</v>
      </c>
      <c r="AA63" s="96">
        <v>384684</v>
      </c>
      <c r="AB63" s="96"/>
      <c r="AC63" s="114">
        <v>6403239</v>
      </c>
      <c r="AD63" s="96"/>
      <c r="AE63" s="96"/>
      <c r="AF63" s="96"/>
      <c r="AG63" s="114"/>
      <c r="AH63" s="114"/>
      <c r="AI63" s="96">
        <f t="shared" si="0"/>
        <v>7200369</v>
      </c>
      <c r="AJ63" s="111"/>
      <c r="AK63" s="112">
        <f t="shared" si="1"/>
        <v>6403239</v>
      </c>
      <c r="AM63" s="126"/>
      <c r="AN63" s="96"/>
    </row>
    <row r="64" spans="1:40" ht="16.8" customHeight="1" x14ac:dyDescent="0.25">
      <c r="A64" s="86">
        <v>34001</v>
      </c>
      <c r="B64" s="92">
        <v>869746</v>
      </c>
      <c r="C64" s="92">
        <v>52410</v>
      </c>
      <c r="D64" s="92">
        <v>817336</v>
      </c>
      <c r="E64" s="93">
        <v>388906</v>
      </c>
      <c r="F64" s="92">
        <v>756241</v>
      </c>
      <c r="G64" s="92">
        <v>8034</v>
      </c>
      <c r="H64" s="92"/>
      <c r="I64" s="94">
        <v>1153181</v>
      </c>
      <c r="J64" s="92">
        <v>73240</v>
      </c>
      <c r="K64" s="92">
        <v>665910</v>
      </c>
      <c r="L64" s="92">
        <v>10224</v>
      </c>
      <c r="M64" s="95"/>
      <c r="N64" s="93">
        <v>749374</v>
      </c>
      <c r="O64" s="93">
        <v>38622</v>
      </c>
      <c r="P64" s="92">
        <v>4251812</v>
      </c>
      <c r="Q64" s="92">
        <v>375463</v>
      </c>
      <c r="R64" s="91"/>
      <c r="S64" s="109">
        <v>4665897</v>
      </c>
      <c r="T64" s="96">
        <v>37274</v>
      </c>
      <c r="U64" s="96">
        <v>48257</v>
      </c>
      <c r="V64" s="96">
        <v>302</v>
      </c>
      <c r="W64" s="96"/>
      <c r="X64" s="111">
        <v>85833</v>
      </c>
      <c r="Y64" s="111">
        <v>538042</v>
      </c>
      <c r="Z64" s="96">
        <v>5722220</v>
      </c>
      <c r="AA64" s="96">
        <v>394023</v>
      </c>
      <c r="AB64" s="96"/>
      <c r="AC64" s="114">
        <v>6654285</v>
      </c>
      <c r="AD64" s="96"/>
      <c r="AE64" s="96"/>
      <c r="AF64" s="96"/>
      <c r="AG64" s="114"/>
      <c r="AH64" s="114"/>
      <c r="AI64" s="96">
        <f t="shared" si="0"/>
        <v>7471621</v>
      </c>
      <c r="AJ64" s="111"/>
      <c r="AK64" s="112">
        <f t="shared" si="1"/>
        <v>6654285</v>
      </c>
      <c r="AM64" s="126"/>
      <c r="AN64" s="96"/>
    </row>
    <row r="65" spans="1:40" ht="16.8" customHeight="1" x14ac:dyDescent="0.25">
      <c r="A65" s="86">
        <v>34029</v>
      </c>
      <c r="B65" s="92">
        <v>867274</v>
      </c>
      <c r="C65" s="92">
        <v>56699</v>
      </c>
      <c r="D65" s="92">
        <v>810575</v>
      </c>
      <c r="E65" s="93">
        <v>361562</v>
      </c>
      <c r="F65" s="92">
        <v>796822</v>
      </c>
      <c r="G65" s="92">
        <v>7352</v>
      </c>
      <c r="H65" s="92"/>
      <c r="I65" s="94">
        <v>1165736</v>
      </c>
      <c r="J65" s="92">
        <v>69884</v>
      </c>
      <c r="K65" s="92">
        <v>688082</v>
      </c>
      <c r="L65" s="92">
        <v>14132</v>
      </c>
      <c r="M65" s="95"/>
      <c r="N65" s="93">
        <v>772098</v>
      </c>
      <c r="O65" s="93">
        <v>46402</v>
      </c>
      <c r="P65" s="92">
        <v>4378544</v>
      </c>
      <c r="Q65" s="92">
        <v>364175</v>
      </c>
      <c r="R65" s="91"/>
      <c r="S65" s="109">
        <v>4789121</v>
      </c>
      <c r="T65" s="96">
        <v>25480</v>
      </c>
      <c r="U65" s="96">
        <v>54412</v>
      </c>
      <c r="V65" s="96">
        <v>183</v>
      </c>
      <c r="W65" s="96"/>
      <c r="X65" s="111">
        <v>80075</v>
      </c>
      <c r="Y65" s="111">
        <v>503328</v>
      </c>
      <c r="Z65" s="96">
        <v>5917860</v>
      </c>
      <c r="AA65" s="96">
        <v>385842</v>
      </c>
      <c r="AB65" s="96"/>
      <c r="AC65" s="114">
        <v>6807030</v>
      </c>
      <c r="AD65" s="96"/>
      <c r="AE65" s="96"/>
      <c r="AF65" s="96"/>
      <c r="AG65" s="114"/>
      <c r="AH65" s="114"/>
      <c r="AI65" s="96">
        <f t="shared" si="0"/>
        <v>7617605</v>
      </c>
      <c r="AJ65" s="111"/>
      <c r="AK65" s="112">
        <f t="shared" si="1"/>
        <v>6807030</v>
      </c>
      <c r="AM65" s="126"/>
      <c r="AN65" s="96"/>
    </row>
    <row r="66" spans="1:40" ht="16.8" customHeight="1" x14ac:dyDescent="0.25">
      <c r="A66" s="86">
        <v>34060</v>
      </c>
      <c r="B66" s="92">
        <v>921127</v>
      </c>
      <c r="C66" s="92">
        <v>68689</v>
      </c>
      <c r="D66" s="92">
        <v>852438</v>
      </c>
      <c r="E66" s="93">
        <v>395296</v>
      </c>
      <c r="F66" s="92">
        <v>821932</v>
      </c>
      <c r="G66" s="92">
        <v>7738</v>
      </c>
      <c r="H66" s="92"/>
      <c r="I66" s="94">
        <v>1224966</v>
      </c>
      <c r="J66" s="92">
        <v>65372</v>
      </c>
      <c r="K66" s="92">
        <v>706648</v>
      </c>
      <c r="L66" s="92">
        <v>17826</v>
      </c>
      <c r="M66" s="95"/>
      <c r="N66" s="93">
        <v>789846</v>
      </c>
      <c r="O66" s="93">
        <v>52276</v>
      </c>
      <c r="P66" s="92">
        <v>4472160</v>
      </c>
      <c r="Q66" s="92">
        <v>355397</v>
      </c>
      <c r="R66" s="91"/>
      <c r="S66" s="109">
        <v>4879833</v>
      </c>
      <c r="T66" s="96">
        <v>27202</v>
      </c>
      <c r="U66" s="96">
        <v>47417</v>
      </c>
      <c r="V66" s="96">
        <v>184</v>
      </c>
      <c r="W66" s="96"/>
      <c r="X66" s="111">
        <v>74803</v>
      </c>
      <c r="Y66" s="111">
        <v>540146</v>
      </c>
      <c r="Z66" s="96">
        <v>6048157</v>
      </c>
      <c r="AA66" s="96">
        <v>381145</v>
      </c>
      <c r="AB66" s="96"/>
      <c r="AC66" s="114">
        <v>6969448</v>
      </c>
      <c r="AD66" s="96"/>
      <c r="AE66" s="96"/>
      <c r="AF66" s="96"/>
      <c r="AG66" s="114"/>
      <c r="AH66" s="114"/>
      <c r="AI66" s="96">
        <f t="shared" si="0"/>
        <v>7821886</v>
      </c>
      <c r="AJ66" s="111"/>
      <c r="AK66" s="112">
        <f t="shared" si="1"/>
        <v>6969448</v>
      </c>
      <c r="AM66" s="126"/>
      <c r="AN66" s="96"/>
    </row>
    <row r="67" spans="1:40" ht="16.8" customHeight="1" x14ac:dyDescent="0.25">
      <c r="A67" s="86">
        <v>34090</v>
      </c>
      <c r="B67" s="92">
        <v>956273</v>
      </c>
      <c r="C67" s="92">
        <v>89535</v>
      </c>
      <c r="D67" s="92">
        <v>866738</v>
      </c>
      <c r="E67" s="93">
        <v>398193</v>
      </c>
      <c r="F67" s="92">
        <v>865827</v>
      </c>
      <c r="G67" s="92">
        <v>6805</v>
      </c>
      <c r="H67" s="92"/>
      <c r="I67" s="94">
        <v>1270825</v>
      </c>
      <c r="J67" s="92">
        <v>81139</v>
      </c>
      <c r="K67" s="92">
        <v>734474</v>
      </c>
      <c r="L67" s="92">
        <v>13945</v>
      </c>
      <c r="M67" s="95"/>
      <c r="N67" s="93">
        <v>829558</v>
      </c>
      <c r="O67" s="93">
        <v>35383</v>
      </c>
      <c r="P67" s="92">
        <v>4457079</v>
      </c>
      <c r="Q67" s="92">
        <v>351861</v>
      </c>
      <c r="R67" s="91"/>
      <c r="S67" s="109">
        <v>4844323</v>
      </c>
      <c r="T67" s="96">
        <v>27036</v>
      </c>
      <c r="U67" s="96">
        <v>57493</v>
      </c>
      <c r="V67" s="96">
        <v>185</v>
      </c>
      <c r="W67" s="96"/>
      <c r="X67" s="111">
        <v>84714</v>
      </c>
      <c r="Y67" s="111">
        <v>541751</v>
      </c>
      <c r="Z67" s="96">
        <v>6114873</v>
      </c>
      <c r="AA67" s="96">
        <v>372796</v>
      </c>
      <c r="AB67" s="96"/>
      <c r="AC67" s="114">
        <v>7029420</v>
      </c>
      <c r="AD67" s="96"/>
      <c r="AE67" s="96"/>
      <c r="AF67" s="96"/>
      <c r="AG67" s="114"/>
      <c r="AH67" s="114"/>
      <c r="AI67" s="96">
        <f t="shared" si="0"/>
        <v>7896158</v>
      </c>
      <c r="AJ67" s="111"/>
      <c r="AK67" s="112">
        <f t="shared" si="1"/>
        <v>7029420</v>
      </c>
      <c r="AM67" s="126"/>
      <c r="AN67" s="96"/>
    </row>
    <row r="68" spans="1:40" ht="16.8" customHeight="1" x14ac:dyDescent="0.25">
      <c r="A68" s="86">
        <v>34121</v>
      </c>
      <c r="B68" s="92">
        <v>928779</v>
      </c>
      <c r="C68" s="92">
        <v>78641</v>
      </c>
      <c r="D68" s="92">
        <v>850138</v>
      </c>
      <c r="E68" s="93">
        <v>377646</v>
      </c>
      <c r="F68" s="92">
        <v>856126</v>
      </c>
      <c r="G68" s="92">
        <v>28444</v>
      </c>
      <c r="H68" s="92"/>
      <c r="I68" s="94">
        <v>1262216</v>
      </c>
      <c r="J68" s="92">
        <v>97539</v>
      </c>
      <c r="K68" s="92">
        <v>771968</v>
      </c>
      <c r="L68" s="92">
        <v>11420</v>
      </c>
      <c r="M68" s="95"/>
      <c r="N68" s="93">
        <v>880927</v>
      </c>
      <c r="O68" s="93">
        <v>20706</v>
      </c>
      <c r="P68" s="92">
        <v>4502478</v>
      </c>
      <c r="Q68" s="92">
        <v>333635</v>
      </c>
      <c r="R68" s="91"/>
      <c r="S68" s="109">
        <v>4856819</v>
      </c>
      <c r="T68" s="96">
        <v>34932</v>
      </c>
      <c r="U68" s="96">
        <v>62825</v>
      </c>
      <c r="V68" s="96">
        <v>182</v>
      </c>
      <c r="W68" s="96"/>
      <c r="X68" s="111">
        <v>97939</v>
      </c>
      <c r="Y68" s="111">
        <v>530823</v>
      </c>
      <c r="Z68" s="96">
        <v>6193397</v>
      </c>
      <c r="AA68" s="96">
        <v>373681</v>
      </c>
      <c r="AB68" s="96"/>
      <c r="AC68" s="114">
        <v>7097901</v>
      </c>
      <c r="AD68" s="96"/>
      <c r="AE68" s="96"/>
      <c r="AF68" s="96"/>
      <c r="AG68" s="114"/>
      <c r="AH68" s="114"/>
      <c r="AI68" s="96">
        <f t="shared" si="0"/>
        <v>7948039</v>
      </c>
      <c r="AJ68" s="111"/>
      <c r="AK68" s="112">
        <f t="shared" si="1"/>
        <v>7097901</v>
      </c>
      <c r="AM68" s="126"/>
      <c r="AN68" s="96"/>
    </row>
    <row r="69" spans="1:40" ht="16.8" customHeight="1" x14ac:dyDescent="0.25">
      <c r="A69" s="86">
        <v>34151</v>
      </c>
      <c r="B69" s="92">
        <v>967412</v>
      </c>
      <c r="C69" s="92">
        <v>80437</v>
      </c>
      <c r="D69" s="92">
        <v>886975</v>
      </c>
      <c r="E69" s="93">
        <v>362288</v>
      </c>
      <c r="F69" s="92">
        <v>849822</v>
      </c>
      <c r="G69" s="92">
        <v>37541</v>
      </c>
      <c r="H69" s="92"/>
      <c r="I69" s="94">
        <v>1249651</v>
      </c>
      <c r="J69" s="92">
        <v>80954</v>
      </c>
      <c r="K69" s="92">
        <v>783719</v>
      </c>
      <c r="L69" s="92">
        <v>10013</v>
      </c>
      <c r="M69" s="95"/>
      <c r="N69" s="93">
        <v>874686</v>
      </c>
      <c r="O69" s="93">
        <v>17687</v>
      </c>
      <c r="P69" s="92">
        <v>4605428</v>
      </c>
      <c r="Q69" s="92">
        <v>371585</v>
      </c>
      <c r="R69" s="91"/>
      <c r="S69" s="109">
        <v>4994700</v>
      </c>
      <c r="T69" s="96">
        <v>24806</v>
      </c>
      <c r="U69" s="96">
        <v>44876</v>
      </c>
      <c r="V69" s="96">
        <v>183</v>
      </c>
      <c r="W69" s="96"/>
      <c r="X69" s="111">
        <v>69865</v>
      </c>
      <c r="Y69" s="111">
        <v>485735</v>
      </c>
      <c r="Z69" s="96">
        <v>6283845</v>
      </c>
      <c r="AA69" s="96">
        <v>419322</v>
      </c>
      <c r="AB69" s="96"/>
      <c r="AC69" s="114">
        <v>7188902</v>
      </c>
      <c r="AD69" s="96"/>
      <c r="AE69" s="96"/>
      <c r="AF69" s="96"/>
      <c r="AG69" s="114"/>
      <c r="AH69" s="114"/>
      <c r="AI69" s="96">
        <f t="shared" si="0"/>
        <v>8075877</v>
      </c>
      <c r="AJ69" s="111"/>
      <c r="AK69" s="112">
        <f t="shared" si="1"/>
        <v>7188902</v>
      </c>
      <c r="AM69" s="126"/>
      <c r="AN69" s="96"/>
    </row>
    <row r="70" spans="1:40" ht="16.8" customHeight="1" x14ac:dyDescent="0.25">
      <c r="A70" s="86">
        <v>34182</v>
      </c>
      <c r="B70" s="92">
        <v>935629</v>
      </c>
      <c r="C70" s="92">
        <v>103790</v>
      </c>
      <c r="D70" s="92">
        <v>831839</v>
      </c>
      <c r="E70" s="93">
        <v>368299</v>
      </c>
      <c r="F70" s="92">
        <v>870659</v>
      </c>
      <c r="G70" s="92">
        <v>31167</v>
      </c>
      <c r="H70" s="92"/>
      <c r="I70" s="94">
        <v>1270125</v>
      </c>
      <c r="J70" s="92">
        <v>82224</v>
      </c>
      <c r="K70" s="92">
        <v>807894</v>
      </c>
      <c r="L70" s="92">
        <v>12436</v>
      </c>
      <c r="M70" s="95"/>
      <c r="N70" s="93">
        <v>902554</v>
      </c>
      <c r="O70" s="93">
        <v>18503</v>
      </c>
      <c r="P70" s="92">
        <v>4711670</v>
      </c>
      <c r="Q70" s="92">
        <v>399575</v>
      </c>
      <c r="R70" s="91"/>
      <c r="S70" s="109">
        <v>5129748</v>
      </c>
      <c r="T70" s="96">
        <v>28294</v>
      </c>
      <c r="U70" s="96">
        <v>47587</v>
      </c>
      <c r="V70" s="96">
        <v>184</v>
      </c>
      <c r="W70" s="96"/>
      <c r="X70" s="111">
        <v>76065</v>
      </c>
      <c r="Y70" s="111">
        <v>497320</v>
      </c>
      <c r="Z70" s="96">
        <v>6437810</v>
      </c>
      <c r="AA70" s="96">
        <v>443362</v>
      </c>
      <c r="AB70" s="96"/>
      <c r="AC70" s="114">
        <v>7378492</v>
      </c>
      <c r="AD70" s="96"/>
      <c r="AE70" s="96"/>
      <c r="AF70" s="96"/>
      <c r="AG70" s="114"/>
      <c r="AH70" s="114"/>
      <c r="AI70" s="96">
        <f t="shared" si="0"/>
        <v>8210331</v>
      </c>
      <c r="AJ70" s="111"/>
      <c r="AK70" s="112">
        <f t="shared" si="1"/>
        <v>7378492</v>
      </c>
      <c r="AM70" s="126"/>
      <c r="AN70" s="96"/>
    </row>
    <row r="71" spans="1:40" ht="16.8" customHeight="1" x14ac:dyDescent="0.25">
      <c r="A71" s="86">
        <v>34213</v>
      </c>
      <c r="B71" s="92">
        <v>904621</v>
      </c>
      <c r="C71" s="92">
        <v>82944</v>
      </c>
      <c r="D71" s="92">
        <v>821677</v>
      </c>
      <c r="E71" s="93">
        <v>372877</v>
      </c>
      <c r="F71" s="92">
        <v>905056</v>
      </c>
      <c r="G71" s="92">
        <v>25326</v>
      </c>
      <c r="H71" s="92"/>
      <c r="I71" s="94">
        <v>1303259</v>
      </c>
      <c r="J71" s="92">
        <v>78648</v>
      </c>
      <c r="K71" s="92">
        <v>826461</v>
      </c>
      <c r="L71" s="92">
        <v>14271</v>
      </c>
      <c r="M71" s="95"/>
      <c r="N71" s="93">
        <v>919380</v>
      </c>
      <c r="O71" s="93">
        <v>24337</v>
      </c>
      <c r="P71" s="92">
        <v>4953983</v>
      </c>
      <c r="Q71" s="92">
        <v>454674</v>
      </c>
      <c r="R71" s="91"/>
      <c r="S71" s="109">
        <v>5432994</v>
      </c>
      <c r="T71" s="96">
        <v>47878</v>
      </c>
      <c r="U71" s="96">
        <v>46719</v>
      </c>
      <c r="V71" s="96">
        <v>186</v>
      </c>
      <c r="W71" s="96"/>
      <c r="X71" s="111">
        <v>94783</v>
      </c>
      <c r="Y71" s="111">
        <v>523740</v>
      </c>
      <c r="Z71" s="96">
        <v>6732219</v>
      </c>
      <c r="AA71" s="96">
        <v>494457</v>
      </c>
      <c r="AB71" s="96"/>
      <c r="AC71" s="114">
        <v>7750416</v>
      </c>
      <c r="AD71" s="96"/>
      <c r="AE71" s="96"/>
      <c r="AF71" s="96"/>
      <c r="AG71" s="114"/>
      <c r="AH71" s="114"/>
      <c r="AI71" s="96">
        <f t="shared" si="0"/>
        <v>8572093</v>
      </c>
      <c r="AJ71" s="111"/>
      <c r="AK71" s="112">
        <f t="shared" si="1"/>
        <v>7750416</v>
      </c>
      <c r="AM71" s="126"/>
      <c r="AN71" s="96"/>
    </row>
    <row r="72" spans="1:40" ht="16.8" customHeight="1" x14ac:dyDescent="0.25">
      <c r="A72" s="86">
        <v>34243</v>
      </c>
      <c r="B72" s="92">
        <v>956273</v>
      </c>
      <c r="C72" s="92">
        <v>68135</v>
      </c>
      <c r="D72" s="92">
        <v>888138</v>
      </c>
      <c r="E72" s="93">
        <v>376408</v>
      </c>
      <c r="F72" s="92">
        <v>920820</v>
      </c>
      <c r="G72" s="92">
        <v>38690</v>
      </c>
      <c r="H72" s="92"/>
      <c r="I72" s="94">
        <v>1335918</v>
      </c>
      <c r="J72" s="92">
        <v>82059</v>
      </c>
      <c r="K72" s="92">
        <v>857165</v>
      </c>
      <c r="L72" s="92">
        <v>17232</v>
      </c>
      <c r="M72" s="95"/>
      <c r="N72" s="93">
        <v>956456</v>
      </c>
      <c r="O72" s="93">
        <v>17596</v>
      </c>
      <c r="P72" s="92">
        <v>5156654</v>
      </c>
      <c r="Q72" s="92">
        <v>477947</v>
      </c>
      <c r="R72" s="91"/>
      <c r="S72" s="109">
        <v>5652197</v>
      </c>
      <c r="T72" s="96">
        <v>34408</v>
      </c>
      <c r="U72" s="96">
        <v>52162</v>
      </c>
      <c r="V72" s="96">
        <v>187</v>
      </c>
      <c r="W72" s="96"/>
      <c r="X72" s="111">
        <v>86757</v>
      </c>
      <c r="Y72" s="111">
        <v>510471</v>
      </c>
      <c r="Z72" s="96">
        <v>6986801</v>
      </c>
      <c r="AA72" s="96">
        <v>534056</v>
      </c>
      <c r="AB72" s="96"/>
      <c r="AC72" s="114">
        <v>8031328</v>
      </c>
      <c r="AD72" s="96"/>
      <c r="AE72" s="96"/>
      <c r="AF72" s="96"/>
      <c r="AG72" s="114"/>
      <c r="AH72" s="114"/>
      <c r="AI72" s="96">
        <f t="shared" si="0"/>
        <v>8919466</v>
      </c>
      <c r="AJ72" s="111"/>
      <c r="AK72" s="112">
        <f t="shared" si="1"/>
        <v>8031328</v>
      </c>
      <c r="AM72" s="126"/>
      <c r="AN72" s="96"/>
    </row>
    <row r="73" spans="1:40" ht="16.8" customHeight="1" x14ac:dyDescent="0.25">
      <c r="A73" s="86">
        <v>34274</v>
      </c>
      <c r="B73" s="92">
        <v>940722</v>
      </c>
      <c r="C73" s="92">
        <v>78851</v>
      </c>
      <c r="D73" s="92">
        <v>861871</v>
      </c>
      <c r="E73" s="93">
        <v>428363</v>
      </c>
      <c r="F73" s="92">
        <v>966686</v>
      </c>
      <c r="G73" s="92">
        <v>22139</v>
      </c>
      <c r="H73" s="92"/>
      <c r="I73" s="94">
        <v>1417188</v>
      </c>
      <c r="J73" s="92">
        <v>79437</v>
      </c>
      <c r="K73" s="92">
        <v>893057</v>
      </c>
      <c r="L73" s="92">
        <v>16253</v>
      </c>
      <c r="M73" s="95"/>
      <c r="N73" s="93">
        <v>988747</v>
      </c>
      <c r="O73" s="93">
        <v>19030</v>
      </c>
      <c r="P73" s="92">
        <v>5381059</v>
      </c>
      <c r="Q73" s="92">
        <v>514496</v>
      </c>
      <c r="R73" s="91"/>
      <c r="S73" s="109">
        <v>5914585</v>
      </c>
      <c r="T73" s="96">
        <v>34486</v>
      </c>
      <c r="U73" s="96">
        <v>55376</v>
      </c>
      <c r="V73" s="96">
        <v>189</v>
      </c>
      <c r="W73" s="96"/>
      <c r="X73" s="111">
        <v>90051</v>
      </c>
      <c r="Y73" s="111">
        <v>561316</v>
      </c>
      <c r="Z73" s="96">
        <v>7296178</v>
      </c>
      <c r="AA73" s="96">
        <v>553077</v>
      </c>
      <c r="AB73" s="96"/>
      <c r="AC73" s="114">
        <v>8410571</v>
      </c>
      <c r="AD73" s="96"/>
      <c r="AE73" s="96"/>
      <c r="AF73" s="96"/>
      <c r="AG73" s="114"/>
      <c r="AH73" s="114"/>
      <c r="AI73" s="96">
        <f t="shared" si="0"/>
        <v>9272442</v>
      </c>
      <c r="AJ73" s="111"/>
      <c r="AK73" s="112">
        <f t="shared" si="1"/>
        <v>8410571</v>
      </c>
      <c r="AM73" s="126"/>
      <c r="AN73" s="96"/>
    </row>
    <row r="74" spans="1:40" ht="16.8" customHeight="1" x14ac:dyDescent="0.25">
      <c r="A74" s="86">
        <v>34304</v>
      </c>
      <c r="B74" s="92">
        <v>1050913</v>
      </c>
      <c r="C74" s="92">
        <v>17313</v>
      </c>
      <c r="D74" s="92">
        <v>1033600</v>
      </c>
      <c r="E74" s="93">
        <v>383013</v>
      </c>
      <c r="F74" s="92">
        <v>1045071</v>
      </c>
      <c r="G74" s="92">
        <v>37777</v>
      </c>
      <c r="H74" s="92"/>
      <c r="I74" s="94">
        <v>1465861</v>
      </c>
      <c r="J74" s="92">
        <v>82719</v>
      </c>
      <c r="K74" s="92">
        <v>949064</v>
      </c>
      <c r="L74" s="92">
        <v>12564</v>
      </c>
      <c r="M74" s="95"/>
      <c r="N74" s="93">
        <v>1044347</v>
      </c>
      <c r="O74" s="93">
        <v>24380</v>
      </c>
      <c r="P74" s="92">
        <v>5477901</v>
      </c>
      <c r="Q74" s="92">
        <v>543461</v>
      </c>
      <c r="R74" s="91"/>
      <c r="S74" s="109">
        <v>6045742</v>
      </c>
      <c r="T74" s="96">
        <v>31019</v>
      </c>
      <c r="U74" s="96">
        <v>54294</v>
      </c>
      <c r="V74" s="96">
        <v>313</v>
      </c>
      <c r="W74" s="96"/>
      <c r="X74" s="111">
        <v>85626</v>
      </c>
      <c r="Y74" s="111">
        <v>521131</v>
      </c>
      <c r="Z74" s="96">
        <v>7526330</v>
      </c>
      <c r="AA74" s="96">
        <v>594115</v>
      </c>
      <c r="AB74" s="96"/>
      <c r="AC74" s="114">
        <v>8641576</v>
      </c>
      <c r="AD74" s="96"/>
      <c r="AE74" s="96"/>
      <c r="AF74" s="96"/>
      <c r="AG74" s="114"/>
      <c r="AH74" s="114">
        <v>0</v>
      </c>
      <c r="AI74" s="96">
        <f t="shared" si="0"/>
        <v>9675176</v>
      </c>
      <c r="AJ74" s="111"/>
      <c r="AK74" s="112">
        <f t="shared" si="1"/>
        <v>8641576</v>
      </c>
      <c r="AM74" s="126"/>
      <c r="AN74" s="96"/>
    </row>
    <row r="75" spans="1:40" ht="16.8" customHeight="1" x14ac:dyDescent="0.25">
      <c r="A75" s="86">
        <v>34335</v>
      </c>
      <c r="B75" s="92">
        <v>889300</v>
      </c>
      <c r="C75" s="92">
        <v>14801</v>
      </c>
      <c r="D75" s="92">
        <v>874499</v>
      </c>
      <c r="E75" s="93">
        <v>408324</v>
      </c>
      <c r="F75" s="92">
        <v>1068932</v>
      </c>
      <c r="G75" s="92">
        <v>31433</v>
      </c>
      <c r="H75" s="92"/>
      <c r="I75" s="94">
        <v>1508689</v>
      </c>
      <c r="J75" s="92">
        <v>79283</v>
      </c>
      <c r="K75" s="92">
        <v>891902</v>
      </c>
      <c r="L75" s="92">
        <v>13604</v>
      </c>
      <c r="M75" s="95"/>
      <c r="N75" s="93">
        <v>984789</v>
      </c>
      <c r="O75" s="93">
        <v>25255</v>
      </c>
      <c r="P75" s="92">
        <v>5304367</v>
      </c>
      <c r="Q75" s="92">
        <v>525838</v>
      </c>
      <c r="R75" s="91"/>
      <c r="S75" s="109">
        <v>5855460</v>
      </c>
      <c r="T75" s="96">
        <v>30175</v>
      </c>
      <c r="U75" s="96">
        <v>80002</v>
      </c>
      <c r="V75" s="96">
        <v>314</v>
      </c>
      <c r="W75" s="96"/>
      <c r="X75" s="111">
        <v>110491</v>
      </c>
      <c r="Y75" s="111">
        <v>543037</v>
      </c>
      <c r="Z75" s="96">
        <v>7345203</v>
      </c>
      <c r="AA75" s="96">
        <v>571189</v>
      </c>
      <c r="AB75" s="96"/>
      <c r="AC75" s="114">
        <v>8459429</v>
      </c>
      <c r="AD75" s="96"/>
      <c r="AE75" s="96"/>
      <c r="AF75" s="96"/>
      <c r="AG75" s="114"/>
      <c r="AH75" s="114"/>
      <c r="AI75" s="96">
        <f t="shared" si="0"/>
        <v>9333928</v>
      </c>
      <c r="AJ75" s="111"/>
      <c r="AK75" s="112">
        <f t="shared" si="1"/>
        <v>8459429</v>
      </c>
      <c r="AM75" s="126"/>
      <c r="AN75" s="96"/>
    </row>
    <row r="76" spans="1:40" ht="16.8" customHeight="1" x14ac:dyDescent="0.25">
      <c r="A76" s="86">
        <v>34366</v>
      </c>
      <c r="B76" s="92">
        <v>887977</v>
      </c>
      <c r="C76" s="92">
        <v>15037</v>
      </c>
      <c r="D76" s="92">
        <v>872940</v>
      </c>
      <c r="E76" s="93">
        <v>424466</v>
      </c>
      <c r="F76" s="92">
        <v>1062043</v>
      </c>
      <c r="G76" s="92">
        <v>36449</v>
      </c>
      <c r="H76" s="92"/>
      <c r="I76" s="94">
        <v>1522958</v>
      </c>
      <c r="J76" s="92">
        <v>96076</v>
      </c>
      <c r="K76" s="92">
        <v>957674</v>
      </c>
      <c r="L76" s="92">
        <v>13731</v>
      </c>
      <c r="M76" s="95"/>
      <c r="N76" s="93">
        <v>1067481</v>
      </c>
      <c r="O76" s="93">
        <v>35378</v>
      </c>
      <c r="P76" s="92">
        <v>5371601</v>
      </c>
      <c r="Q76" s="92">
        <v>545021</v>
      </c>
      <c r="R76" s="91"/>
      <c r="S76" s="109">
        <v>5952000</v>
      </c>
      <c r="T76" s="96">
        <v>47425</v>
      </c>
      <c r="U76" s="96">
        <v>67359</v>
      </c>
      <c r="V76" s="96">
        <v>292</v>
      </c>
      <c r="W76" s="96"/>
      <c r="X76" s="111">
        <v>115076</v>
      </c>
      <c r="Y76" s="111">
        <v>603345</v>
      </c>
      <c r="Z76" s="96">
        <v>7458677</v>
      </c>
      <c r="AA76" s="96">
        <v>595493</v>
      </c>
      <c r="AB76" s="96"/>
      <c r="AC76" s="114">
        <v>8657515</v>
      </c>
      <c r="AD76" s="96"/>
      <c r="AE76" s="96"/>
      <c r="AF76" s="96"/>
      <c r="AG76" s="114"/>
      <c r="AH76" s="114"/>
      <c r="AI76" s="96">
        <f t="shared" si="0"/>
        <v>9530455</v>
      </c>
      <c r="AJ76" s="111"/>
      <c r="AK76" s="112">
        <f t="shared" si="1"/>
        <v>8657515</v>
      </c>
      <c r="AM76" s="126"/>
      <c r="AN76" s="96"/>
    </row>
    <row r="77" spans="1:40" ht="16.8" customHeight="1" x14ac:dyDescent="0.25">
      <c r="A77" s="86">
        <v>34394</v>
      </c>
      <c r="B77" s="92">
        <v>959888</v>
      </c>
      <c r="C77" s="92">
        <v>14545</v>
      </c>
      <c r="D77" s="92">
        <v>945343</v>
      </c>
      <c r="E77" s="93">
        <v>374406</v>
      </c>
      <c r="F77" s="92">
        <v>1094189</v>
      </c>
      <c r="G77" s="92">
        <v>35421</v>
      </c>
      <c r="H77" s="92"/>
      <c r="I77" s="94">
        <v>1504016</v>
      </c>
      <c r="J77" s="92">
        <v>105782</v>
      </c>
      <c r="K77" s="92">
        <v>991888</v>
      </c>
      <c r="L77" s="92">
        <v>13446</v>
      </c>
      <c r="M77" s="95"/>
      <c r="N77" s="93">
        <v>1111116</v>
      </c>
      <c r="O77" s="93">
        <v>33319</v>
      </c>
      <c r="P77" s="92">
        <v>5537581</v>
      </c>
      <c r="Q77" s="92">
        <v>591434</v>
      </c>
      <c r="R77" s="91"/>
      <c r="S77" s="109">
        <v>6162334</v>
      </c>
      <c r="T77" s="96">
        <v>24161</v>
      </c>
      <c r="U77" s="96">
        <v>49990</v>
      </c>
      <c r="V77" s="96">
        <v>326</v>
      </c>
      <c r="W77" s="96"/>
      <c r="X77" s="111">
        <v>74477</v>
      </c>
      <c r="Y77" s="111">
        <v>537668</v>
      </c>
      <c r="Z77" s="96">
        <v>7673648</v>
      </c>
      <c r="AA77" s="96">
        <v>640627</v>
      </c>
      <c r="AB77" s="96"/>
      <c r="AC77" s="114">
        <v>8851943</v>
      </c>
      <c r="AD77" s="96"/>
      <c r="AE77" s="96"/>
      <c r="AF77" s="96"/>
      <c r="AG77" s="114"/>
      <c r="AH77" s="114"/>
      <c r="AI77" s="96">
        <f t="shared" ref="AI77:AI140" si="2">+D77+AC77+AH77</f>
        <v>9797286</v>
      </c>
      <c r="AJ77" s="111"/>
      <c r="AK77" s="112">
        <f t="shared" ref="AK77:AK140" si="3">+AC77+AH77+AJ77</f>
        <v>8851943</v>
      </c>
      <c r="AM77" s="126"/>
      <c r="AN77" s="96"/>
    </row>
    <row r="78" spans="1:40" ht="16.8" customHeight="1" x14ac:dyDescent="0.25">
      <c r="A78" s="86">
        <v>34425</v>
      </c>
      <c r="B78" s="92">
        <v>968230</v>
      </c>
      <c r="C78" s="92">
        <v>12944</v>
      </c>
      <c r="D78" s="92">
        <v>955286</v>
      </c>
      <c r="E78" s="93">
        <v>372273</v>
      </c>
      <c r="F78" s="92">
        <v>1144332</v>
      </c>
      <c r="G78" s="92">
        <v>32507</v>
      </c>
      <c r="H78" s="92"/>
      <c r="I78" s="94">
        <v>1549112</v>
      </c>
      <c r="J78" s="92">
        <v>89212</v>
      </c>
      <c r="K78" s="92">
        <v>1019114</v>
      </c>
      <c r="L78" s="92">
        <v>17803</v>
      </c>
      <c r="M78" s="95"/>
      <c r="N78" s="93">
        <v>1126129</v>
      </c>
      <c r="O78" s="93">
        <v>28150</v>
      </c>
      <c r="P78" s="92">
        <v>5759206</v>
      </c>
      <c r="Q78" s="92">
        <v>580326</v>
      </c>
      <c r="R78" s="91"/>
      <c r="S78" s="109">
        <v>6367682</v>
      </c>
      <c r="T78" s="96">
        <v>32399</v>
      </c>
      <c r="U78" s="96">
        <v>37493</v>
      </c>
      <c r="V78" s="96">
        <v>311</v>
      </c>
      <c r="W78" s="96"/>
      <c r="X78" s="111">
        <v>70203</v>
      </c>
      <c r="Y78" s="111">
        <v>522034</v>
      </c>
      <c r="Z78" s="96">
        <v>7960145</v>
      </c>
      <c r="AA78" s="96">
        <v>630947</v>
      </c>
      <c r="AB78" s="96"/>
      <c r="AC78" s="114">
        <v>9113126</v>
      </c>
      <c r="AD78" s="96"/>
      <c r="AE78" s="96"/>
      <c r="AF78" s="96"/>
      <c r="AG78" s="114"/>
      <c r="AH78" s="114"/>
      <c r="AI78" s="96">
        <f t="shared" si="2"/>
        <v>10068412</v>
      </c>
      <c r="AJ78" s="111"/>
      <c r="AK78" s="112">
        <f t="shared" si="3"/>
        <v>9113126</v>
      </c>
      <c r="AM78" s="126"/>
      <c r="AN78" s="96"/>
    </row>
    <row r="79" spans="1:40" ht="16.8" customHeight="1" x14ac:dyDescent="0.25">
      <c r="A79" s="86">
        <v>34455</v>
      </c>
      <c r="B79" s="92">
        <v>962467</v>
      </c>
      <c r="C79" s="92">
        <v>10484</v>
      </c>
      <c r="D79" s="92">
        <v>951983</v>
      </c>
      <c r="E79" s="93">
        <v>412842</v>
      </c>
      <c r="F79" s="92">
        <v>1244973</v>
      </c>
      <c r="G79" s="92">
        <v>27940</v>
      </c>
      <c r="H79" s="92"/>
      <c r="I79" s="94">
        <v>1685755</v>
      </c>
      <c r="J79" s="92">
        <v>89622</v>
      </c>
      <c r="K79" s="92">
        <v>1046498</v>
      </c>
      <c r="L79" s="92">
        <v>19683</v>
      </c>
      <c r="M79" s="95"/>
      <c r="N79" s="93">
        <v>1155803</v>
      </c>
      <c r="O79" s="93">
        <v>29455</v>
      </c>
      <c r="P79" s="92">
        <v>5821980</v>
      </c>
      <c r="Q79" s="92">
        <v>563362</v>
      </c>
      <c r="R79" s="91"/>
      <c r="S79" s="109">
        <v>6414797</v>
      </c>
      <c r="T79" s="96">
        <v>29754</v>
      </c>
      <c r="U79" s="96">
        <v>38508</v>
      </c>
      <c r="V79" s="96">
        <v>313</v>
      </c>
      <c r="W79" s="96"/>
      <c r="X79" s="111">
        <v>68575</v>
      </c>
      <c r="Y79" s="111">
        <v>561673</v>
      </c>
      <c r="Z79" s="96">
        <v>8151959</v>
      </c>
      <c r="AA79" s="96">
        <v>611298</v>
      </c>
      <c r="AB79" s="96"/>
      <c r="AC79" s="114">
        <v>9324930</v>
      </c>
      <c r="AD79" s="96"/>
      <c r="AE79" s="96"/>
      <c r="AF79" s="96"/>
      <c r="AG79" s="114"/>
      <c r="AH79" s="114"/>
      <c r="AI79" s="96">
        <f t="shared" si="2"/>
        <v>10276913</v>
      </c>
      <c r="AJ79" s="111"/>
      <c r="AK79" s="112">
        <f t="shared" si="3"/>
        <v>9324930</v>
      </c>
      <c r="AM79" s="126"/>
      <c r="AN79" s="96"/>
    </row>
    <row r="80" spans="1:40" ht="16.8" customHeight="1" x14ac:dyDescent="0.25">
      <c r="A80" s="86">
        <v>34486</v>
      </c>
      <c r="B80" s="92">
        <v>998087</v>
      </c>
      <c r="C80" s="92">
        <v>14368</v>
      </c>
      <c r="D80" s="92">
        <v>983719</v>
      </c>
      <c r="E80" s="93">
        <v>418747</v>
      </c>
      <c r="F80" s="92">
        <v>1180180</v>
      </c>
      <c r="G80" s="92">
        <v>29812</v>
      </c>
      <c r="H80" s="92"/>
      <c r="I80" s="94">
        <v>1628739</v>
      </c>
      <c r="J80" s="92">
        <v>103610</v>
      </c>
      <c r="K80" s="92">
        <v>1099159</v>
      </c>
      <c r="L80" s="92">
        <v>17085</v>
      </c>
      <c r="M80" s="95"/>
      <c r="N80" s="93">
        <v>1219854</v>
      </c>
      <c r="O80" s="93">
        <v>44022</v>
      </c>
      <c r="P80" s="92">
        <v>6014724</v>
      </c>
      <c r="Q80" s="92">
        <v>542127</v>
      </c>
      <c r="R80" s="91"/>
      <c r="S80" s="109">
        <v>6600873</v>
      </c>
      <c r="T80" s="96">
        <v>29428</v>
      </c>
      <c r="U80" s="96">
        <v>34783</v>
      </c>
      <c r="V80" s="96">
        <v>318</v>
      </c>
      <c r="W80" s="96"/>
      <c r="X80" s="111">
        <v>64529</v>
      </c>
      <c r="Y80" s="111">
        <v>595807</v>
      </c>
      <c r="Z80" s="96">
        <v>8328846</v>
      </c>
      <c r="AA80" s="96">
        <v>589342</v>
      </c>
      <c r="AB80" s="96"/>
      <c r="AC80" s="114">
        <v>9513995</v>
      </c>
      <c r="AD80" s="96"/>
      <c r="AE80" s="96"/>
      <c r="AF80" s="96"/>
      <c r="AG80" s="114"/>
      <c r="AH80" s="114"/>
      <c r="AI80" s="96">
        <f t="shared" si="2"/>
        <v>10497714</v>
      </c>
      <c r="AJ80" s="111"/>
      <c r="AK80" s="112">
        <f t="shared" si="3"/>
        <v>9513995</v>
      </c>
      <c r="AM80" s="126"/>
      <c r="AN80" s="96"/>
    </row>
    <row r="81" spans="1:40" ht="16.8" customHeight="1" x14ac:dyDescent="0.25">
      <c r="A81" s="86">
        <v>34516</v>
      </c>
      <c r="B81" s="92">
        <v>1101779</v>
      </c>
      <c r="C81" s="92">
        <v>13993</v>
      </c>
      <c r="D81" s="92">
        <v>1087786</v>
      </c>
      <c r="E81" s="93">
        <v>466621</v>
      </c>
      <c r="F81" s="92">
        <v>1129772</v>
      </c>
      <c r="G81" s="92">
        <v>31643</v>
      </c>
      <c r="H81" s="92"/>
      <c r="I81" s="94">
        <v>1628036</v>
      </c>
      <c r="J81" s="92">
        <v>104286</v>
      </c>
      <c r="K81" s="92">
        <v>1113429</v>
      </c>
      <c r="L81" s="92">
        <v>22223</v>
      </c>
      <c r="M81" s="95"/>
      <c r="N81" s="93">
        <v>1239938</v>
      </c>
      <c r="O81" s="93">
        <v>65380</v>
      </c>
      <c r="P81" s="92">
        <v>6128627</v>
      </c>
      <c r="Q81" s="92">
        <v>504022</v>
      </c>
      <c r="R81" s="91"/>
      <c r="S81" s="109">
        <v>6698029</v>
      </c>
      <c r="T81" s="96">
        <v>33740</v>
      </c>
      <c r="U81" s="96">
        <v>43701</v>
      </c>
      <c r="V81" s="96">
        <v>266</v>
      </c>
      <c r="W81" s="96"/>
      <c r="X81" s="111">
        <v>77707</v>
      </c>
      <c r="Y81" s="111">
        <v>670027</v>
      </c>
      <c r="Z81" s="96">
        <v>8415529</v>
      </c>
      <c r="AA81" s="96">
        <v>558154</v>
      </c>
      <c r="AB81" s="96"/>
      <c r="AC81" s="114">
        <v>9643710</v>
      </c>
      <c r="AD81" s="96"/>
      <c r="AE81" s="96"/>
      <c r="AF81" s="96"/>
      <c r="AG81" s="114"/>
      <c r="AH81" s="114"/>
      <c r="AI81" s="96">
        <f t="shared" si="2"/>
        <v>10731496</v>
      </c>
      <c r="AJ81" s="111"/>
      <c r="AK81" s="112">
        <f t="shared" si="3"/>
        <v>9643710</v>
      </c>
      <c r="AM81" s="126"/>
      <c r="AN81" s="96"/>
    </row>
    <row r="82" spans="1:40" ht="16.8" customHeight="1" x14ac:dyDescent="0.25">
      <c r="A82" s="86">
        <v>34547</v>
      </c>
      <c r="B82" s="92">
        <v>1099947</v>
      </c>
      <c r="C82" s="92">
        <v>17587</v>
      </c>
      <c r="D82" s="92">
        <v>1082360</v>
      </c>
      <c r="E82" s="93">
        <v>465532</v>
      </c>
      <c r="F82" s="92">
        <v>1234196</v>
      </c>
      <c r="G82" s="92">
        <v>29649</v>
      </c>
      <c r="H82" s="92"/>
      <c r="I82" s="94">
        <v>1729377</v>
      </c>
      <c r="J82" s="92">
        <v>117676</v>
      </c>
      <c r="K82" s="92">
        <v>1128426</v>
      </c>
      <c r="L82" s="92">
        <v>21502</v>
      </c>
      <c r="M82" s="95"/>
      <c r="N82" s="93">
        <v>1267604</v>
      </c>
      <c r="O82" s="93">
        <v>62879</v>
      </c>
      <c r="P82" s="92">
        <v>6287050</v>
      </c>
      <c r="Q82" s="92">
        <v>468407</v>
      </c>
      <c r="R82" s="91"/>
      <c r="S82" s="109">
        <v>6818336</v>
      </c>
      <c r="T82" s="96">
        <v>35590</v>
      </c>
      <c r="U82" s="96">
        <v>41122</v>
      </c>
      <c r="V82" s="96">
        <v>267</v>
      </c>
      <c r="W82" s="96"/>
      <c r="X82" s="111">
        <v>76979</v>
      </c>
      <c r="Y82" s="111">
        <v>681677</v>
      </c>
      <c r="Z82" s="96">
        <v>8690794</v>
      </c>
      <c r="AA82" s="96">
        <v>519825</v>
      </c>
      <c r="AB82" s="96"/>
      <c r="AC82" s="114">
        <v>9892296</v>
      </c>
      <c r="AD82" s="96"/>
      <c r="AE82" s="96"/>
      <c r="AF82" s="96"/>
      <c r="AG82" s="114"/>
      <c r="AH82" s="114"/>
      <c r="AI82" s="96">
        <f t="shared" si="2"/>
        <v>10974656</v>
      </c>
      <c r="AJ82" s="111"/>
      <c r="AK82" s="112">
        <f t="shared" si="3"/>
        <v>9892296</v>
      </c>
      <c r="AM82" s="126"/>
      <c r="AN82" s="96"/>
    </row>
    <row r="83" spans="1:40" ht="16.8" customHeight="1" x14ac:dyDescent="0.25">
      <c r="A83" s="86">
        <v>34578</v>
      </c>
      <c r="B83" s="92">
        <v>1163650</v>
      </c>
      <c r="C83" s="92">
        <v>14017</v>
      </c>
      <c r="D83" s="92">
        <v>1149633</v>
      </c>
      <c r="E83" s="93">
        <v>451028</v>
      </c>
      <c r="F83" s="92">
        <v>1276126</v>
      </c>
      <c r="G83" s="92">
        <v>21563</v>
      </c>
      <c r="H83" s="92"/>
      <c r="I83" s="94">
        <v>1748717</v>
      </c>
      <c r="J83" s="92">
        <v>114242</v>
      </c>
      <c r="K83" s="92">
        <v>1163994</v>
      </c>
      <c r="L83" s="92">
        <v>21826</v>
      </c>
      <c r="M83" s="95"/>
      <c r="N83" s="93">
        <v>1300062</v>
      </c>
      <c r="O83" s="93">
        <v>71194</v>
      </c>
      <c r="P83" s="92">
        <v>6412954</v>
      </c>
      <c r="Q83" s="92">
        <v>412171</v>
      </c>
      <c r="R83" s="91"/>
      <c r="S83" s="109">
        <v>6896319</v>
      </c>
      <c r="T83" s="96">
        <v>39640</v>
      </c>
      <c r="U83" s="96">
        <v>127242</v>
      </c>
      <c r="V83" s="96">
        <v>268</v>
      </c>
      <c r="W83" s="96"/>
      <c r="X83" s="111">
        <v>167150</v>
      </c>
      <c r="Y83" s="111">
        <v>676104</v>
      </c>
      <c r="Z83" s="96">
        <v>8980316</v>
      </c>
      <c r="AA83" s="96">
        <v>455828</v>
      </c>
      <c r="AB83" s="96"/>
      <c r="AC83" s="114">
        <v>10112248</v>
      </c>
      <c r="AD83" s="96"/>
      <c r="AE83" s="96"/>
      <c r="AF83" s="96"/>
      <c r="AG83" s="114"/>
      <c r="AH83" s="114"/>
      <c r="AI83" s="96">
        <f t="shared" si="2"/>
        <v>11261881</v>
      </c>
      <c r="AJ83" s="111"/>
      <c r="AK83" s="112">
        <f t="shared" si="3"/>
        <v>10112248</v>
      </c>
      <c r="AM83" s="126"/>
      <c r="AN83" s="96"/>
    </row>
    <row r="84" spans="1:40" ht="16.8" customHeight="1" x14ac:dyDescent="0.25">
      <c r="A84" s="86">
        <v>34608</v>
      </c>
      <c r="B84" s="92">
        <v>1177511</v>
      </c>
      <c r="C84" s="92">
        <v>13328</v>
      </c>
      <c r="D84" s="92">
        <v>1164183</v>
      </c>
      <c r="E84" s="93">
        <v>487720</v>
      </c>
      <c r="F84" s="92">
        <v>1278904</v>
      </c>
      <c r="G84" s="92">
        <v>1960</v>
      </c>
      <c r="H84" s="92"/>
      <c r="I84" s="94">
        <v>1768584</v>
      </c>
      <c r="J84" s="92">
        <v>120788</v>
      </c>
      <c r="K84" s="92">
        <v>1194669</v>
      </c>
      <c r="L84" s="92">
        <v>11205</v>
      </c>
      <c r="M84" s="95"/>
      <c r="N84" s="93">
        <v>1326662</v>
      </c>
      <c r="O84" s="93">
        <v>83277</v>
      </c>
      <c r="P84" s="92">
        <v>6563798</v>
      </c>
      <c r="Q84" s="92">
        <v>470024</v>
      </c>
      <c r="R84" s="91"/>
      <c r="S84" s="109">
        <v>7117099</v>
      </c>
      <c r="T84" s="96">
        <v>36831</v>
      </c>
      <c r="U84" s="96">
        <v>134280</v>
      </c>
      <c r="V84" s="96">
        <v>268</v>
      </c>
      <c r="W84" s="96"/>
      <c r="X84" s="111">
        <v>171379</v>
      </c>
      <c r="Y84" s="111">
        <v>728616</v>
      </c>
      <c r="Z84" s="96">
        <v>9171651</v>
      </c>
      <c r="AA84" s="96">
        <v>483457</v>
      </c>
      <c r="AB84" s="96"/>
      <c r="AC84" s="114">
        <v>10383724</v>
      </c>
      <c r="AD84" s="96"/>
      <c r="AE84" s="96"/>
      <c r="AF84" s="96"/>
      <c r="AG84" s="114"/>
      <c r="AH84" s="114"/>
      <c r="AI84" s="96">
        <f t="shared" si="2"/>
        <v>11547907</v>
      </c>
      <c r="AJ84" s="111"/>
      <c r="AK84" s="112">
        <f t="shared" si="3"/>
        <v>10383724</v>
      </c>
      <c r="AM84" s="126"/>
      <c r="AN84" s="96"/>
    </row>
    <row r="85" spans="1:40" ht="16.8" customHeight="1" x14ac:dyDescent="0.25">
      <c r="A85" s="86">
        <v>34639</v>
      </c>
      <c r="B85" s="92">
        <v>1202703</v>
      </c>
      <c r="C85" s="92">
        <v>36355</v>
      </c>
      <c r="D85" s="92">
        <v>1166348</v>
      </c>
      <c r="E85" s="93">
        <v>499038</v>
      </c>
      <c r="F85" s="92">
        <v>1297778</v>
      </c>
      <c r="G85" s="92">
        <v>22793</v>
      </c>
      <c r="H85" s="92"/>
      <c r="I85" s="94">
        <v>1819609</v>
      </c>
      <c r="J85" s="92">
        <v>115170</v>
      </c>
      <c r="K85" s="92">
        <v>1181612</v>
      </c>
      <c r="L85" s="92">
        <v>9448</v>
      </c>
      <c r="M85" s="95"/>
      <c r="N85" s="93">
        <v>1306230</v>
      </c>
      <c r="O85" s="93">
        <v>103859</v>
      </c>
      <c r="P85" s="92">
        <v>6319003</v>
      </c>
      <c r="Q85" s="92">
        <v>470023</v>
      </c>
      <c r="R85" s="91"/>
      <c r="S85" s="109">
        <v>6892885</v>
      </c>
      <c r="T85" s="96">
        <v>48371</v>
      </c>
      <c r="U85" s="96">
        <v>159289</v>
      </c>
      <c r="V85" s="96">
        <v>166</v>
      </c>
      <c r="W85" s="96"/>
      <c r="X85" s="111">
        <v>207826</v>
      </c>
      <c r="Y85" s="111">
        <v>766438</v>
      </c>
      <c r="Z85" s="96">
        <v>8957682</v>
      </c>
      <c r="AA85" s="96">
        <v>502430</v>
      </c>
      <c r="AB85" s="96"/>
      <c r="AC85" s="114">
        <v>10226550</v>
      </c>
      <c r="AD85" s="96"/>
      <c r="AE85" s="96"/>
      <c r="AF85" s="96"/>
      <c r="AG85" s="114"/>
      <c r="AH85" s="114"/>
      <c r="AI85" s="96">
        <f t="shared" si="2"/>
        <v>11392898</v>
      </c>
      <c r="AJ85" s="111"/>
      <c r="AK85" s="112">
        <f t="shared" si="3"/>
        <v>10226550</v>
      </c>
      <c r="AM85" s="126"/>
      <c r="AN85" s="96"/>
    </row>
    <row r="86" spans="1:40" ht="16.8" customHeight="1" x14ac:dyDescent="0.25">
      <c r="A86" s="86">
        <v>34669</v>
      </c>
      <c r="B86" s="92">
        <v>1436460</v>
      </c>
      <c r="C86" s="92">
        <v>30470</v>
      </c>
      <c r="D86" s="92">
        <v>1405990</v>
      </c>
      <c r="E86" s="93">
        <v>484224</v>
      </c>
      <c r="F86" s="92">
        <v>1314017</v>
      </c>
      <c r="G86" s="92">
        <v>27744</v>
      </c>
      <c r="H86" s="92"/>
      <c r="I86" s="94">
        <v>1825985</v>
      </c>
      <c r="J86" s="92">
        <v>107045</v>
      </c>
      <c r="K86" s="92">
        <v>1183127</v>
      </c>
      <c r="L86" s="92">
        <v>12196</v>
      </c>
      <c r="M86" s="95"/>
      <c r="N86" s="93">
        <v>1302368</v>
      </c>
      <c r="O86" s="93">
        <v>76452</v>
      </c>
      <c r="P86" s="92">
        <v>5826789</v>
      </c>
      <c r="Q86" s="92">
        <v>474859</v>
      </c>
      <c r="R86" s="91"/>
      <c r="S86" s="109">
        <v>6378100</v>
      </c>
      <c r="T86" s="96">
        <v>57933</v>
      </c>
      <c r="U86" s="96">
        <v>734868</v>
      </c>
      <c r="V86" s="96">
        <v>62210</v>
      </c>
      <c r="W86" s="96"/>
      <c r="X86" s="111">
        <v>855011</v>
      </c>
      <c r="Y86" s="111">
        <v>725654</v>
      </c>
      <c r="Z86" s="96">
        <v>9058801</v>
      </c>
      <c r="AA86" s="96">
        <v>577009</v>
      </c>
      <c r="AB86" s="96"/>
      <c r="AC86" s="114">
        <v>10361464</v>
      </c>
      <c r="AD86" s="96">
        <v>4565</v>
      </c>
      <c r="AE86" s="96">
        <v>46.900000000000006</v>
      </c>
      <c r="AF86" s="96">
        <v>264268.36800000002</v>
      </c>
      <c r="AG86" s="114"/>
      <c r="AH86" s="114">
        <v>268880.26800000004</v>
      </c>
      <c r="AI86" s="96">
        <f t="shared" si="2"/>
        <v>12036334.267999999</v>
      </c>
      <c r="AJ86" s="111"/>
      <c r="AK86" s="112">
        <f t="shared" si="3"/>
        <v>10630344.267999999</v>
      </c>
      <c r="AM86" s="126"/>
      <c r="AN86" s="96"/>
    </row>
    <row r="87" spans="1:40" ht="16.8" customHeight="1" x14ac:dyDescent="0.25">
      <c r="A87" s="86">
        <v>34700</v>
      </c>
      <c r="B87" s="92">
        <v>1204415</v>
      </c>
      <c r="C87" s="92">
        <v>18639</v>
      </c>
      <c r="D87" s="92">
        <v>1185776</v>
      </c>
      <c r="E87" s="93">
        <v>514862</v>
      </c>
      <c r="F87" s="92">
        <v>1346965</v>
      </c>
      <c r="G87" s="92">
        <v>33360</v>
      </c>
      <c r="H87" s="92"/>
      <c r="I87" s="94">
        <v>1895187</v>
      </c>
      <c r="J87" s="92">
        <v>101671</v>
      </c>
      <c r="K87" s="92">
        <v>1212092</v>
      </c>
      <c r="L87" s="92">
        <v>12376</v>
      </c>
      <c r="M87" s="95"/>
      <c r="N87" s="93">
        <v>1326139</v>
      </c>
      <c r="O87" s="93">
        <v>78860</v>
      </c>
      <c r="P87" s="92">
        <v>5873911</v>
      </c>
      <c r="Q87" s="92">
        <v>472998</v>
      </c>
      <c r="R87" s="91"/>
      <c r="S87" s="109">
        <v>6425769</v>
      </c>
      <c r="T87" s="96">
        <v>39697</v>
      </c>
      <c r="U87" s="96">
        <v>715693</v>
      </c>
      <c r="V87" s="96">
        <v>13767</v>
      </c>
      <c r="W87" s="96"/>
      <c r="X87" s="111">
        <v>769157</v>
      </c>
      <c r="Y87" s="111">
        <v>735090</v>
      </c>
      <c r="Z87" s="96">
        <v>9148661</v>
      </c>
      <c r="AA87" s="96">
        <v>532501</v>
      </c>
      <c r="AB87" s="96"/>
      <c r="AC87" s="114">
        <v>10416252</v>
      </c>
      <c r="AD87" s="96">
        <v>3</v>
      </c>
      <c r="AE87" s="96">
        <v>47.199999999999996</v>
      </c>
      <c r="AF87" s="96">
        <v>275984.53599999996</v>
      </c>
      <c r="AG87" s="114"/>
      <c r="AH87" s="114">
        <v>276034.73599999998</v>
      </c>
      <c r="AI87" s="96">
        <f t="shared" si="2"/>
        <v>11878062.736</v>
      </c>
      <c r="AJ87" s="111"/>
      <c r="AK87" s="112">
        <f t="shared" si="3"/>
        <v>10692286.736</v>
      </c>
      <c r="AM87" s="126"/>
      <c r="AN87" s="96"/>
    </row>
    <row r="88" spans="1:40" ht="16.8" customHeight="1" x14ac:dyDescent="0.25">
      <c r="A88" s="86">
        <v>34731</v>
      </c>
      <c r="B88" s="92">
        <v>1260043</v>
      </c>
      <c r="C88" s="92">
        <v>21869</v>
      </c>
      <c r="D88" s="92">
        <v>1238174</v>
      </c>
      <c r="E88" s="93">
        <v>485800</v>
      </c>
      <c r="F88" s="92">
        <v>1299918</v>
      </c>
      <c r="G88" s="92">
        <v>2559</v>
      </c>
      <c r="H88" s="92"/>
      <c r="I88" s="94">
        <v>1788277</v>
      </c>
      <c r="J88" s="92">
        <v>108389</v>
      </c>
      <c r="K88" s="92">
        <v>1266903</v>
      </c>
      <c r="L88" s="92">
        <v>6886</v>
      </c>
      <c r="M88" s="95"/>
      <c r="N88" s="93">
        <v>1382178</v>
      </c>
      <c r="O88" s="93">
        <v>71008</v>
      </c>
      <c r="P88" s="92">
        <v>5930379</v>
      </c>
      <c r="Q88" s="92">
        <v>492286</v>
      </c>
      <c r="R88" s="91"/>
      <c r="S88" s="109">
        <v>6493673</v>
      </c>
      <c r="T88" s="96">
        <v>27068</v>
      </c>
      <c r="U88" s="96">
        <v>689704</v>
      </c>
      <c r="V88" s="96">
        <v>14841</v>
      </c>
      <c r="W88" s="96"/>
      <c r="X88" s="111">
        <v>731613</v>
      </c>
      <c r="Y88" s="111">
        <v>692265</v>
      </c>
      <c r="Z88" s="96">
        <v>9186904</v>
      </c>
      <c r="AA88" s="96">
        <v>516572</v>
      </c>
      <c r="AB88" s="96"/>
      <c r="AC88" s="114">
        <v>10395741</v>
      </c>
      <c r="AD88" s="96">
        <v>3</v>
      </c>
      <c r="AE88" s="96">
        <v>47.1</v>
      </c>
      <c r="AF88" s="96">
        <v>277892.826</v>
      </c>
      <c r="AG88" s="114"/>
      <c r="AH88" s="114">
        <v>277942.92599999998</v>
      </c>
      <c r="AI88" s="96">
        <f t="shared" si="2"/>
        <v>11911857.925999999</v>
      </c>
      <c r="AJ88" s="111"/>
      <c r="AK88" s="112">
        <f t="shared" si="3"/>
        <v>10673683.925999999</v>
      </c>
      <c r="AM88" s="126"/>
      <c r="AN88" s="96"/>
    </row>
    <row r="89" spans="1:40" ht="16.8" customHeight="1" x14ac:dyDescent="0.25">
      <c r="A89" s="86">
        <v>34759</v>
      </c>
      <c r="B89" s="92">
        <v>1227039</v>
      </c>
      <c r="C89" s="92">
        <v>14342</v>
      </c>
      <c r="D89" s="92">
        <v>1212697</v>
      </c>
      <c r="E89" s="93">
        <v>507330</v>
      </c>
      <c r="F89" s="92">
        <v>1296871</v>
      </c>
      <c r="G89" s="92">
        <v>4407</v>
      </c>
      <c r="H89" s="92"/>
      <c r="I89" s="94">
        <v>1808608</v>
      </c>
      <c r="J89" s="92">
        <v>98053</v>
      </c>
      <c r="K89" s="92">
        <v>1279923</v>
      </c>
      <c r="L89" s="92">
        <v>8266</v>
      </c>
      <c r="M89" s="95"/>
      <c r="N89" s="93">
        <v>1386242</v>
      </c>
      <c r="O89" s="93">
        <v>68655</v>
      </c>
      <c r="P89" s="92">
        <v>6157680</v>
      </c>
      <c r="Q89" s="92">
        <v>461662</v>
      </c>
      <c r="R89" s="91"/>
      <c r="S89" s="109">
        <v>6687997</v>
      </c>
      <c r="T89" s="96">
        <v>25600</v>
      </c>
      <c r="U89" s="96">
        <v>556413</v>
      </c>
      <c r="V89" s="96">
        <v>6123</v>
      </c>
      <c r="W89" s="96"/>
      <c r="X89" s="111">
        <v>588136</v>
      </c>
      <c r="Y89" s="111">
        <v>699638</v>
      </c>
      <c r="Z89" s="96">
        <v>9290887</v>
      </c>
      <c r="AA89" s="96">
        <v>480458</v>
      </c>
      <c r="AB89" s="96"/>
      <c r="AC89" s="114">
        <v>10470983</v>
      </c>
      <c r="AD89" s="96">
        <v>6181</v>
      </c>
      <c r="AE89" s="96">
        <v>422.75</v>
      </c>
      <c r="AF89" s="96">
        <v>272510.82500000001</v>
      </c>
      <c r="AG89" s="114"/>
      <c r="AH89" s="114">
        <v>279114.57500000001</v>
      </c>
      <c r="AI89" s="96">
        <f t="shared" si="2"/>
        <v>11962794.574999999</v>
      </c>
      <c r="AJ89" s="111"/>
      <c r="AK89" s="112">
        <f t="shared" si="3"/>
        <v>10750097.574999999</v>
      </c>
      <c r="AM89" s="126"/>
      <c r="AN89" s="96"/>
    </row>
    <row r="90" spans="1:40" ht="16.8" customHeight="1" x14ac:dyDescent="0.25">
      <c r="A90" s="86">
        <v>34790</v>
      </c>
      <c r="B90" s="92">
        <v>1274708</v>
      </c>
      <c r="C90" s="92">
        <v>15555</v>
      </c>
      <c r="D90" s="92">
        <v>1259153</v>
      </c>
      <c r="E90" s="93">
        <v>507180</v>
      </c>
      <c r="F90" s="92">
        <v>1364027</v>
      </c>
      <c r="G90" s="92">
        <v>3799</v>
      </c>
      <c r="H90" s="92"/>
      <c r="I90" s="94">
        <v>1875006</v>
      </c>
      <c r="J90" s="92">
        <v>81484</v>
      </c>
      <c r="K90" s="92">
        <v>1306513</v>
      </c>
      <c r="L90" s="92">
        <v>9786</v>
      </c>
      <c r="M90" s="95"/>
      <c r="N90" s="93">
        <v>1397783</v>
      </c>
      <c r="O90" s="93">
        <v>64695</v>
      </c>
      <c r="P90" s="92">
        <v>6151300</v>
      </c>
      <c r="Q90" s="92">
        <v>450651</v>
      </c>
      <c r="R90" s="91"/>
      <c r="S90" s="109">
        <v>6666646</v>
      </c>
      <c r="T90" s="96">
        <v>34406</v>
      </c>
      <c r="U90" s="96">
        <v>578796</v>
      </c>
      <c r="V90" s="96">
        <v>6033</v>
      </c>
      <c r="W90" s="96"/>
      <c r="X90" s="111">
        <v>619235</v>
      </c>
      <c r="Y90" s="111">
        <v>687765</v>
      </c>
      <c r="Z90" s="96">
        <v>9400636</v>
      </c>
      <c r="AA90" s="96">
        <v>470269</v>
      </c>
      <c r="AB90" s="96"/>
      <c r="AC90" s="114">
        <v>10558670</v>
      </c>
      <c r="AD90" s="96">
        <v>3905</v>
      </c>
      <c r="AE90" s="96">
        <v>23921</v>
      </c>
      <c r="AF90" s="96">
        <v>277457.47499999998</v>
      </c>
      <c r="AG90" s="114"/>
      <c r="AH90" s="114">
        <v>305283.47499999998</v>
      </c>
      <c r="AI90" s="96">
        <f t="shared" si="2"/>
        <v>12123106.475</v>
      </c>
      <c r="AJ90" s="111"/>
      <c r="AK90" s="112">
        <f t="shared" si="3"/>
        <v>10863953.475</v>
      </c>
      <c r="AM90" s="126"/>
      <c r="AN90" s="96"/>
    </row>
    <row r="91" spans="1:40" ht="16.8" customHeight="1" x14ac:dyDescent="0.25">
      <c r="A91" s="86">
        <v>34820</v>
      </c>
      <c r="B91" s="92">
        <v>1302266</v>
      </c>
      <c r="C91" s="92">
        <v>23256</v>
      </c>
      <c r="D91" s="92">
        <v>1279010</v>
      </c>
      <c r="E91" s="93">
        <v>501977</v>
      </c>
      <c r="F91" s="92">
        <v>1425443</v>
      </c>
      <c r="G91" s="92">
        <v>3592</v>
      </c>
      <c r="H91" s="92"/>
      <c r="I91" s="94">
        <v>1931012</v>
      </c>
      <c r="J91" s="92">
        <v>79527</v>
      </c>
      <c r="K91" s="92">
        <v>1293093</v>
      </c>
      <c r="L91" s="92">
        <v>8490</v>
      </c>
      <c r="M91" s="95"/>
      <c r="N91" s="93">
        <v>1381110</v>
      </c>
      <c r="O91" s="93">
        <v>66492</v>
      </c>
      <c r="P91" s="92">
        <v>6223266</v>
      </c>
      <c r="Q91" s="92">
        <v>441448</v>
      </c>
      <c r="R91" s="91"/>
      <c r="S91" s="109">
        <v>6731206</v>
      </c>
      <c r="T91" s="96">
        <v>44725</v>
      </c>
      <c r="U91" s="96">
        <v>577901</v>
      </c>
      <c r="V91" s="96">
        <v>6767</v>
      </c>
      <c r="W91" s="96"/>
      <c r="X91" s="111">
        <v>629393</v>
      </c>
      <c r="Y91" s="111">
        <v>692721</v>
      </c>
      <c r="Z91" s="96">
        <v>9519703</v>
      </c>
      <c r="AA91" s="96">
        <v>460297</v>
      </c>
      <c r="AB91" s="96"/>
      <c r="AC91" s="114">
        <v>10672721</v>
      </c>
      <c r="AD91" s="96">
        <v>6844</v>
      </c>
      <c r="AE91" s="96">
        <v>55596.799999999996</v>
      </c>
      <c r="AF91" s="96">
        <v>274593.45199999999</v>
      </c>
      <c r="AG91" s="114"/>
      <c r="AH91" s="114">
        <v>337034.25199999998</v>
      </c>
      <c r="AI91" s="96">
        <f t="shared" si="2"/>
        <v>12288765.252</v>
      </c>
      <c r="AJ91" s="111"/>
      <c r="AK91" s="112">
        <f t="shared" si="3"/>
        <v>11009755.252</v>
      </c>
      <c r="AM91" s="126"/>
      <c r="AN91" s="96"/>
    </row>
    <row r="92" spans="1:40" ht="16.8" customHeight="1" x14ac:dyDescent="0.25">
      <c r="A92" s="86">
        <v>34851</v>
      </c>
      <c r="B92" s="92">
        <v>1399978</v>
      </c>
      <c r="C92" s="92">
        <v>21725</v>
      </c>
      <c r="D92" s="92">
        <v>1378253</v>
      </c>
      <c r="E92" s="93">
        <v>536458</v>
      </c>
      <c r="F92" s="92">
        <v>1331402</v>
      </c>
      <c r="G92" s="92">
        <v>3022</v>
      </c>
      <c r="H92" s="92"/>
      <c r="I92" s="94">
        <v>1870882</v>
      </c>
      <c r="J92" s="92">
        <v>84164</v>
      </c>
      <c r="K92" s="92">
        <v>1303244</v>
      </c>
      <c r="L92" s="92">
        <v>7596</v>
      </c>
      <c r="M92" s="95"/>
      <c r="N92" s="93">
        <v>1395004</v>
      </c>
      <c r="O92" s="93">
        <v>60527</v>
      </c>
      <c r="P92" s="92">
        <v>6481661</v>
      </c>
      <c r="Q92" s="92">
        <v>434429</v>
      </c>
      <c r="R92" s="91"/>
      <c r="S92" s="109">
        <v>6976617</v>
      </c>
      <c r="T92" s="96">
        <v>38541</v>
      </c>
      <c r="U92" s="96">
        <v>435375</v>
      </c>
      <c r="V92" s="96">
        <v>13095</v>
      </c>
      <c r="W92" s="96"/>
      <c r="X92" s="111">
        <v>487011</v>
      </c>
      <c r="Y92" s="111">
        <v>719690</v>
      </c>
      <c r="Z92" s="96">
        <v>9551682</v>
      </c>
      <c r="AA92" s="96">
        <v>458142</v>
      </c>
      <c r="AB92" s="96"/>
      <c r="AC92" s="114">
        <v>10729514</v>
      </c>
      <c r="AD92" s="96">
        <v>7048</v>
      </c>
      <c r="AE92" s="96">
        <v>73603.14</v>
      </c>
      <c r="AF92" s="96">
        <v>266299.092</v>
      </c>
      <c r="AG92" s="114"/>
      <c r="AH92" s="114">
        <v>346950.23200000002</v>
      </c>
      <c r="AI92" s="96">
        <f t="shared" si="2"/>
        <v>12454717.232000001</v>
      </c>
      <c r="AJ92" s="111"/>
      <c r="AK92" s="112">
        <f t="shared" si="3"/>
        <v>11076464.232000001</v>
      </c>
      <c r="AM92" s="126"/>
      <c r="AN92" s="96"/>
    </row>
    <row r="93" spans="1:40" ht="16.8" customHeight="1" x14ac:dyDescent="0.25">
      <c r="A93" s="86">
        <v>34881</v>
      </c>
      <c r="B93" s="92">
        <v>1369894</v>
      </c>
      <c r="C93" s="92">
        <v>28431</v>
      </c>
      <c r="D93" s="92">
        <v>1341463</v>
      </c>
      <c r="E93" s="93">
        <v>603780</v>
      </c>
      <c r="F93" s="92">
        <v>1409703</v>
      </c>
      <c r="G93" s="92">
        <v>3728</v>
      </c>
      <c r="H93" s="92"/>
      <c r="I93" s="94">
        <v>2017211</v>
      </c>
      <c r="J93" s="92">
        <v>76178</v>
      </c>
      <c r="K93" s="92">
        <v>1311478</v>
      </c>
      <c r="L93" s="92">
        <v>9660</v>
      </c>
      <c r="M93" s="95"/>
      <c r="N93" s="93">
        <v>1397316</v>
      </c>
      <c r="O93" s="93">
        <v>58098</v>
      </c>
      <c r="P93" s="92">
        <v>6579825</v>
      </c>
      <c r="Q93" s="92">
        <v>426800</v>
      </c>
      <c r="R93" s="91"/>
      <c r="S93" s="109">
        <v>7064723</v>
      </c>
      <c r="T93" s="96">
        <v>51261</v>
      </c>
      <c r="U93" s="96">
        <v>435218</v>
      </c>
      <c r="V93" s="96">
        <v>12888</v>
      </c>
      <c r="W93" s="96"/>
      <c r="X93" s="111">
        <v>499367</v>
      </c>
      <c r="Y93" s="111">
        <v>789317</v>
      </c>
      <c r="Z93" s="96">
        <v>9736224</v>
      </c>
      <c r="AA93" s="96">
        <v>453076</v>
      </c>
      <c r="AB93" s="96"/>
      <c r="AC93" s="114">
        <v>10978617</v>
      </c>
      <c r="AD93" s="96">
        <v>10132</v>
      </c>
      <c r="AE93" s="96">
        <v>92832</v>
      </c>
      <c r="AF93" s="96">
        <v>272378.39999999997</v>
      </c>
      <c r="AG93" s="114"/>
      <c r="AH93" s="114">
        <v>375342.39999999997</v>
      </c>
      <c r="AI93" s="96">
        <f t="shared" si="2"/>
        <v>12695422.4</v>
      </c>
      <c r="AJ93" s="111"/>
      <c r="AK93" s="112">
        <f t="shared" si="3"/>
        <v>11353959.4</v>
      </c>
      <c r="AM93" s="126"/>
      <c r="AN93" s="96"/>
    </row>
    <row r="94" spans="1:40" ht="16.8" customHeight="1" x14ac:dyDescent="0.25">
      <c r="A94" s="86">
        <v>34912</v>
      </c>
      <c r="B94" s="92">
        <v>1387570</v>
      </c>
      <c r="C94" s="92">
        <v>25531</v>
      </c>
      <c r="D94" s="92">
        <v>1362039</v>
      </c>
      <c r="E94" s="93">
        <v>576095</v>
      </c>
      <c r="F94" s="92">
        <v>1434324</v>
      </c>
      <c r="G94" s="92">
        <v>7643</v>
      </c>
      <c r="H94" s="92"/>
      <c r="I94" s="94">
        <v>2018062</v>
      </c>
      <c r="J94" s="92">
        <v>77109</v>
      </c>
      <c r="K94" s="92">
        <v>1276723</v>
      </c>
      <c r="L94" s="92">
        <v>8625</v>
      </c>
      <c r="M94" s="95"/>
      <c r="N94" s="93">
        <v>1362457</v>
      </c>
      <c r="O94" s="93">
        <v>49804</v>
      </c>
      <c r="P94" s="92">
        <v>6526540</v>
      </c>
      <c r="Q94" s="92">
        <v>434226</v>
      </c>
      <c r="R94" s="91"/>
      <c r="S94" s="109">
        <v>7010570</v>
      </c>
      <c r="T94" s="96">
        <v>57781</v>
      </c>
      <c r="U94" s="96">
        <v>429273</v>
      </c>
      <c r="V94" s="96">
        <v>12810</v>
      </c>
      <c r="W94" s="96"/>
      <c r="X94" s="111">
        <v>499864</v>
      </c>
      <c r="Y94" s="111">
        <v>760789</v>
      </c>
      <c r="Z94" s="96">
        <v>9666860</v>
      </c>
      <c r="AA94" s="96">
        <v>463304</v>
      </c>
      <c r="AB94" s="96"/>
      <c r="AC94" s="114">
        <v>10890953</v>
      </c>
      <c r="AD94" s="96">
        <v>8967</v>
      </c>
      <c r="AE94" s="96">
        <v>160384.98000000001</v>
      </c>
      <c r="AF94" s="96">
        <v>259723.10699999999</v>
      </c>
      <c r="AG94" s="114"/>
      <c r="AH94" s="114">
        <v>429075.087</v>
      </c>
      <c r="AI94" s="96">
        <f t="shared" si="2"/>
        <v>12682067.086999999</v>
      </c>
      <c r="AJ94" s="111"/>
      <c r="AK94" s="112">
        <f t="shared" si="3"/>
        <v>11320028.086999999</v>
      </c>
      <c r="AM94" s="126"/>
      <c r="AN94" s="96"/>
    </row>
    <row r="95" spans="1:40" ht="16.8" customHeight="1" x14ac:dyDescent="0.25">
      <c r="A95" s="86">
        <v>34943</v>
      </c>
      <c r="B95" s="92">
        <v>1408985</v>
      </c>
      <c r="C95" s="92">
        <v>30181</v>
      </c>
      <c r="D95" s="92">
        <v>1378804</v>
      </c>
      <c r="E95" s="93">
        <v>566647</v>
      </c>
      <c r="F95" s="92">
        <v>1414000</v>
      </c>
      <c r="G95" s="92">
        <v>6356</v>
      </c>
      <c r="H95" s="92"/>
      <c r="I95" s="94">
        <v>1987003</v>
      </c>
      <c r="J95" s="92">
        <v>80038</v>
      </c>
      <c r="K95" s="92">
        <v>1296079</v>
      </c>
      <c r="L95" s="92">
        <v>6800</v>
      </c>
      <c r="M95" s="95"/>
      <c r="N95" s="93">
        <v>1382917</v>
      </c>
      <c r="O95" s="93">
        <v>50066</v>
      </c>
      <c r="P95" s="92">
        <v>6495059</v>
      </c>
      <c r="Q95" s="92">
        <v>375381</v>
      </c>
      <c r="R95" s="91"/>
      <c r="S95" s="109">
        <v>6920506</v>
      </c>
      <c r="T95" s="96">
        <v>70803</v>
      </c>
      <c r="U95" s="96">
        <v>357792</v>
      </c>
      <c r="V95" s="96">
        <v>11814</v>
      </c>
      <c r="W95" s="96"/>
      <c r="X95" s="111">
        <v>440409</v>
      </c>
      <c r="Y95" s="111">
        <v>767554</v>
      </c>
      <c r="Z95" s="96">
        <v>9562930</v>
      </c>
      <c r="AA95" s="96">
        <v>400351</v>
      </c>
      <c r="AB95" s="96"/>
      <c r="AC95" s="114">
        <v>10730835</v>
      </c>
      <c r="AD95" s="96">
        <v>8688</v>
      </c>
      <c r="AE95" s="96">
        <v>173964.64999999997</v>
      </c>
      <c r="AF95" s="96">
        <v>244876.49999999997</v>
      </c>
      <c r="AG95" s="114"/>
      <c r="AH95" s="114">
        <v>427529.14999999991</v>
      </c>
      <c r="AI95" s="96">
        <f t="shared" si="2"/>
        <v>12537168.15</v>
      </c>
      <c r="AJ95" s="111"/>
      <c r="AK95" s="112">
        <f t="shared" si="3"/>
        <v>11158364.15</v>
      </c>
      <c r="AM95" s="126"/>
      <c r="AN95" s="96"/>
    </row>
    <row r="96" spans="1:40" ht="16.8" customHeight="1" x14ac:dyDescent="0.25">
      <c r="A96" s="86">
        <v>34973</v>
      </c>
      <c r="B96" s="92">
        <v>1421353</v>
      </c>
      <c r="C96" s="92">
        <v>32798</v>
      </c>
      <c r="D96" s="92">
        <v>1388555</v>
      </c>
      <c r="E96" s="93">
        <v>621162</v>
      </c>
      <c r="F96" s="92">
        <v>1425102</v>
      </c>
      <c r="G96" s="92">
        <v>7387</v>
      </c>
      <c r="H96" s="92"/>
      <c r="I96" s="94">
        <v>2053651</v>
      </c>
      <c r="J96" s="92">
        <v>81434</v>
      </c>
      <c r="K96" s="92">
        <v>1324852</v>
      </c>
      <c r="L96" s="92">
        <v>7625</v>
      </c>
      <c r="M96" s="95"/>
      <c r="N96" s="93">
        <v>1413911</v>
      </c>
      <c r="O96" s="93">
        <v>56349</v>
      </c>
      <c r="P96" s="92">
        <v>6637303</v>
      </c>
      <c r="Q96" s="92">
        <v>395024</v>
      </c>
      <c r="R96" s="91"/>
      <c r="S96" s="109">
        <v>7088676</v>
      </c>
      <c r="T96" s="96">
        <v>33592</v>
      </c>
      <c r="U96" s="96">
        <v>343899</v>
      </c>
      <c r="V96" s="96">
        <v>11520</v>
      </c>
      <c r="W96" s="96"/>
      <c r="X96" s="111">
        <v>389011</v>
      </c>
      <c r="Y96" s="111">
        <v>792537</v>
      </c>
      <c r="Z96" s="96">
        <v>9731156</v>
      </c>
      <c r="AA96" s="96">
        <v>421556</v>
      </c>
      <c r="AB96" s="96"/>
      <c r="AC96" s="114">
        <v>10945249</v>
      </c>
      <c r="AD96" s="96">
        <v>9170</v>
      </c>
      <c r="AE96" s="96">
        <v>184726.8</v>
      </c>
      <c r="AF96" s="96">
        <v>246916.89499999999</v>
      </c>
      <c r="AG96" s="114"/>
      <c r="AH96" s="114">
        <v>440813.69499999995</v>
      </c>
      <c r="AI96" s="96">
        <f t="shared" si="2"/>
        <v>12774617.695</v>
      </c>
      <c r="AJ96" s="111"/>
      <c r="AK96" s="112">
        <f t="shared" si="3"/>
        <v>11386062.695</v>
      </c>
      <c r="AM96" s="126"/>
      <c r="AN96" s="96"/>
    </row>
    <row r="97" spans="1:40" ht="16.8" customHeight="1" x14ac:dyDescent="0.25">
      <c r="A97" s="86">
        <v>35004</v>
      </c>
      <c r="B97" s="92">
        <v>1435227</v>
      </c>
      <c r="C97" s="92">
        <v>32066</v>
      </c>
      <c r="D97" s="92">
        <v>1403161</v>
      </c>
      <c r="E97" s="93">
        <v>623204</v>
      </c>
      <c r="F97" s="92">
        <v>1469482</v>
      </c>
      <c r="G97" s="92">
        <v>6741</v>
      </c>
      <c r="H97" s="92"/>
      <c r="I97" s="94">
        <v>2099427</v>
      </c>
      <c r="J97" s="92">
        <v>90766</v>
      </c>
      <c r="K97" s="92">
        <v>1345605</v>
      </c>
      <c r="L97" s="92">
        <v>7507</v>
      </c>
      <c r="M97" s="95"/>
      <c r="N97" s="93">
        <v>1443878</v>
      </c>
      <c r="O97" s="93">
        <v>43457</v>
      </c>
      <c r="P97" s="92">
        <v>6613580</v>
      </c>
      <c r="Q97" s="92">
        <v>376184</v>
      </c>
      <c r="R97" s="91"/>
      <c r="S97" s="109">
        <v>7033221</v>
      </c>
      <c r="T97" s="96">
        <v>28522</v>
      </c>
      <c r="U97" s="96">
        <v>355739</v>
      </c>
      <c r="V97" s="96">
        <v>11501</v>
      </c>
      <c r="W97" s="96"/>
      <c r="X97" s="111">
        <v>395762</v>
      </c>
      <c r="Y97" s="111">
        <v>785949</v>
      </c>
      <c r="Z97" s="96">
        <v>9784406</v>
      </c>
      <c r="AA97" s="96">
        <v>401933</v>
      </c>
      <c r="AB97" s="96"/>
      <c r="AC97" s="114">
        <v>10972288</v>
      </c>
      <c r="AD97" s="96">
        <v>8869</v>
      </c>
      <c r="AE97" s="96">
        <v>241707.81</v>
      </c>
      <c r="AF97" s="96">
        <v>236925.38999999998</v>
      </c>
      <c r="AG97" s="114"/>
      <c r="AH97" s="114">
        <v>487502.19999999995</v>
      </c>
      <c r="AI97" s="96">
        <f t="shared" si="2"/>
        <v>12862951.199999999</v>
      </c>
      <c r="AJ97" s="111"/>
      <c r="AK97" s="112">
        <f t="shared" si="3"/>
        <v>11459790.199999999</v>
      </c>
      <c r="AM97" s="126"/>
      <c r="AN97" s="96"/>
    </row>
    <row r="98" spans="1:40" ht="16.8" customHeight="1" x14ac:dyDescent="0.25">
      <c r="A98" s="86">
        <v>35034</v>
      </c>
      <c r="B98" s="92">
        <v>1734943</v>
      </c>
      <c r="C98" s="92">
        <v>40957</v>
      </c>
      <c r="D98" s="92">
        <v>1693986</v>
      </c>
      <c r="E98" s="93">
        <v>639343</v>
      </c>
      <c r="F98" s="92">
        <v>1572460</v>
      </c>
      <c r="G98" s="92">
        <v>7223</v>
      </c>
      <c r="H98" s="92"/>
      <c r="I98" s="94">
        <v>2219026</v>
      </c>
      <c r="J98" s="92">
        <v>91194</v>
      </c>
      <c r="K98" s="92">
        <v>1447946</v>
      </c>
      <c r="L98" s="92">
        <v>7735</v>
      </c>
      <c r="M98" s="95"/>
      <c r="N98" s="93">
        <v>1546875</v>
      </c>
      <c r="O98" s="93">
        <v>61418</v>
      </c>
      <c r="P98" s="92">
        <v>6740000</v>
      </c>
      <c r="Q98" s="92">
        <v>350927</v>
      </c>
      <c r="R98" s="91"/>
      <c r="S98" s="109">
        <v>7152345</v>
      </c>
      <c r="T98" s="96">
        <v>34355</v>
      </c>
      <c r="U98" s="96">
        <v>231888</v>
      </c>
      <c r="V98" s="96">
        <v>1848</v>
      </c>
      <c r="W98" s="96"/>
      <c r="X98" s="111">
        <v>268091</v>
      </c>
      <c r="Y98" s="111">
        <v>826310</v>
      </c>
      <c r="Z98" s="96">
        <v>9992294</v>
      </c>
      <c r="AA98" s="96">
        <v>367733</v>
      </c>
      <c r="AB98" s="96"/>
      <c r="AC98" s="114">
        <v>11186337</v>
      </c>
      <c r="AD98" s="96">
        <v>3109</v>
      </c>
      <c r="AE98" s="96">
        <v>227317.37</v>
      </c>
      <c r="AF98" s="96">
        <v>219686.71599999999</v>
      </c>
      <c r="AG98" s="114"/>
      <c r="AH98" s="114">
        <v>450113.08600000001</v>
      </c>
      <c r="AI98" s="96">
        <f t="shared" si="2"/>
        <v>13330436.085999999</v>
      </c>
      <c r="AJ98" s="111"/>
      <c r="AK98" s="112">
        <f t="shared" si="3"/>
        <v>11636450.085999999</v>
      </c>
      <c r="AM98" s="126"/>
      <c r="AN98" s="96"/>
    </row>
    <row r="99" spans="1:40" ht="16.8" customHeight="1" x14ac:dyDescent="0.25">
      <c r="A99" s="86">
        <v>35065</v>
      </c>
      <c r="B99" s="92">
        <v>1378569</v>
      </c>
      <c r="C99" s="92">
        <v>34150</v>
      </c>
      <c r="D99" s="92">
        <v>1344419</v>
      </c>
      <c r="E99" s="93">
        <v>618770</v>
      </c>
      <c r="F99" s="92">
        <v>1620429</v>
      </c>
      <c r="G99" s="92">
        <v>9494</v>
      </c>
      <c r="H99" s="92"/>
      <c r="I99" s="94">
        <v>2248693</v>
      </c>
      <c r="J99" s="92">
        <v>143049</v>
      </c>
      <c r="K99" s="92">
        <v>1486887</v>
      </c>
      <c r="L99" s="92">
        <v>8559</v>
      </c>
      <c r="M99" s="95"/>
      <c r="N99" s="93">
        <v>1638495</v>
      </c>
      <c r="O99" s="93">
        <v>44773</v>
      </c>
      <c r="P99" s="92">
        <v>6870265</v>
      </c>
      <c r="Q99" s="92">
        <v>355584</v>
      </c>
      <c r="R99" s="91"/>
      <c r="S99" s="109">
        <v>7270622</v>
      </c>
      <c r="T99" s="96">
        <v>27136.187999999998</v>
      </c>
      <c r="U99" s="96">
        <v>227536.15900000001</v>
      </c>
      <c r="V99" s="96">
        <v>1555.4459999999999</v>
      </c>
      <c r="W99" s="96"/>
      <c r="X99" s="111">
        <v>256227.79300000001</v>
      </c>
      <c r="Y99" s="111">
        <v>833728.18799999997</v>
      </c>
      <c r="Z99" s="96">
        <v>10205117.159</v>
      </c>
      <c r="AA99" s="96">
        <v>375192.446</v>
      </c>
      <c r="AB99" s="96"/>
      <c r="AC99" s="114">
        <v>11414037.793</v>
      </c>
      <c r="AD99" s="96">
        <v>3811</v>
      </c>
      <c r="AE99" s="96">
        <v>371358.39999999997</v>
      </c>
      <c r="AF99" s="96">
        <v>191473.226</v>
      </c>
      <c r="AG99" s="114"/>
      <c r="AH99" s="114">
        <v>566642.62599999993</v>
      </c>
      <c r="AI99" s="96">
        <f t="shared" si="2"/>
        <v>13325099.419</v>
      </c>
      <c r="AJ99" s="111"/>
      <c r="AK99" s="112">
        <f t="shared" si="3"/>
        <v>11980680.419</v>
      </c>
      <c r="AM99" s="126"/>
      <c r="AN99" s="96"/>
    </row>
    <row r="100" spans="1:40" ht="16.8" customHeight="1" x14ac:dyDescent="0.25">
      <c r="A100" s="86">
        <v>35096</v>
      </c>
      <c r="B100" s="92">
        <v>1351667</v>
      </c>
      <c r="C100" s="92">
        <v>32311</v>
      </c>
      <c r="D100" s="92">
        <v>1319356</v>
      </c>
      <c r="E100" s="93">
        <v>659625</v>
      </c>
      <c r="F100" s="92">
        <v>1584366</v>
      </c>
      <c r="G100" s="92">
        <v>14925</v>
      </c>
      <c r="H100" s="92"/>
      <c r="I100" s="94">
        <v>2258916</v>
      </c>
      <c r="J100" s="92">
        <v>154922</v>
      </c>
      <c r="K100" s="92">
        <v>1486770</v>
      </c>
      <c r="L100" s="92">
        <v>8687</v>
      </c>
      <c r="M100" s="95"/>
      <c r="N100" s="93">
        <v>1650379</v>
      </c>
      <c r="O100" s="93">
        <v>50702</v>
      </c>
      <c r="P100" s="92">
        <v>7126850</v>
      </c>
      <c r="Q100" s="92">
        <v>356429</v>
      </c>
      <c r="R100" s="91"/>
      <c r="S100" s="109">
        <v>7533981</v>
      </c>
      <c r="T100" s="96">
        <v>31778</v>
      </c>
      <c r="U100" s="96">
        <v>176632</v>
      </c>
      <c r="V100" s="96">
        <v>1558</v>
      </c>
      <c r="W100" s="96"/>
      <c r="X100" s="111">
        <v>209968</v>
      </c>
      <c r="Y100" s="111">
        <v>897027</v>
      </c>
      <c r="Z100" s="96">
        <v>10374618</v>
      </c>
      <c r="AA100" s="96">
        <v>381599</v>
      </c>
      <c r="AB100" s="96"/>
      <c r="AC100" s="114">
        <v>11653244</v>
      </c>
      <c r="AD100" s="96">
        <v>23817</v>
      </c>
      <c r="AE100" s="96">
        <v>617958.24000000011</v>
      </c>
      <c r="AF100" s="96">
        <v>75646.698000000004</v>
      </c>
      <c r="AG100" s="114"/>
      <c r="AH100" s="114">
        <v>717421.93800000008</v>
      </c>
      <c r="AI100" s="96">
        <f t="shared" si="2"/>
        <v>13690021.938000001</v>
      </c>
      <c r="AJ100" s="111"/>
      <c r="AK100" s="112">
        <f t="shared" si="3"/>
        <v>12370665.938000001</v>
      </c>
      <c r="AM100" s="126"/>
      <c r="AN100" s="96"/>
    </row>
    <row r="101" spans="1:40" ht="16.8" customHeight="1" x14ac:dyDescent="0.25">
      <c r="A101" s="86">
        <v>35125</v>
      </c>
      <c r="B101" s="92">
        <v>1351606</v>
      </c>
      <c r="C101" s="92">
        <v>29365</v>
      </c>
      <c r="D101" s="92">
        <v>1322241</v>
      </c>
      <c r="E101" s="93">
        <v>638371</v>
      </c>
      <c r="F101" s="92">
        <v>1602757</v>
      </c>
      <c r="G101" s="92">
        <v>17057</v>
      </c>
      <c r="H101" s="92"/>
      <c r="I101" s="94">
        <v>2258185</v>
      </c>
      <c r="J101" s="92">
        <v>155110</v>
      </c>
      <c r="K101" s="92">
        <v>1515328</v>
      </c>
      <c r="L101" s="92">
        <v>9168</v>
      </c>
      <c r="M101" s="95"/>
      <c r="N101" s="93">
        <v>1679606</v>
      </c>
      <c r="O101" s="93">
        <v>50813</v>
      </c>
      <c r="P101" s="92">
        <v>7401339</v>
      </c>
      <c r="Q101" s="92">
        <v>353290</v>
      </c>
      <c r="R101" s="91"/>
      <c r="S101" s="109">
        <v>7805442</v>
      </c>
      <c r="T101" s="96">
        <v>36330.516000000003</v>
      </c>
      <c r="U101" s="96">
        <v>101425.77499999999</v>
      </c>
      <c r="V101" s="96">
        <v>288.625</v>
      </c>
      <c r="W101" s="96"/>
      <c r="X101" s="111">
        <v>138044.916</v>
      </c>
      <c r="Y101" s="111">
        <v>880624.51600000006</v>
      </c>
      <c r="Z101" s="96">
        <v>10620849.775</v>
      </c>
      <c r="AA101" s="96">
        <v>379803.625</v>
      </c>
      <c r="AB101" s="96"/>
      <c r="AC101" s="114">
        <v>11881277.916000001</v>
      </c>
      <c r="AD101" s="96">
        <v>74662</v>
      </c>
      <c r="AE101" s="96">
        <v>585700</v>
      </c>
      <c r="AF101" s="96">
        <v>66288.5</v>
      </c>
      <c r="AG101" s="114"/>
      <c r="AH101" s="114">
        <v>726650.5</v>
      </c>
      <c r="AI101" s="96">
        <f t="shared" si="2"/>
        <v>13930169.416000001</v>
      </c>
      <c r="AJ101" s="111"/>
      <c r="AK101" s="112">
        <f t="shared" si="3"/>
        <v>12607928.416000001</v>
      </c>
      <c r="AM101" s="126"/>
      <c r="AN101" s="96"/>
    </row>
    <row r="102" spans="1:40" ht="16.8" customHeight="1" x14ac:dyDescent="0.25">
      <c r="A102" s="86">
        <v>35156</v>
      </c>
      <c r="B102" s="92">
        <v>1403430</v>
      </c>
      <c r="C102" s="92">
        <v>29929</v>
      </c>
      <c r="D102" s="92">
        <v>1373501</v>
      </c>
      <c r="E102" s="93">
        <v>697176</v>
      </c>
      <c r="F102" s="92">
        <v>1724712</v>
      </c>
      <c r="G102" s="92">
        <v>15938</v>
      </c>
      <c r="H102" s="92"/>
      <c r="I102" s="94">
        <v>2437826</v>
      </c>
      <c r="J102" s="92">
        <v>127643</v>
      </c>
      <c r="K102" s="92">
        <v>1510821</v>
      </c>
      <c r="L102" s="92">
        <v>9041</v>
      </c>
      <c r="M102" s="95"/>
      <c r="N102" s="93">
        <v>1647505</v>
      </c>
      <c r="O102" s="93">
        <v>62107</v>
      </c>
      <c r="P102" s="92">
        <v>7601891</v>
      </c>
      <c r="Q102" s="92">
        <v>334781</v>
      </c>
      <c r="R102" s="91"/>
      <c r="S102" s="109">
        <v>7998779</v>
      </c>
      <c r="T102" s="96">
        <v>30689</v>
      </c>
      <c r="U102" s="96">
        <v>99274.486999999994</v>
      </c>
      <c r="V102" s="96">
        <v>290.48</v>
      </c>
      <c r="W102" s="96"/>
      <c r="X102" s="111">
        <v>130253.96699999999</v>
      </c>
      <c r="Y102" s="111">
        <v>917615</v>
      </c>
      <c r="Z102" s="96">
        <v>10936698.487</v>
      </c>
      <c r="AA102" s="96">
        <v>360050.48</v>
      </c>
      <c r="AB102" s="96"/>
      <c r="AC102" s="114">
        <v>12214363.967</v>
      </c>
      <c r="AD102" s="96">
        <v>214083</v>
      </c>
      <c r="AE102" s="96">
        <v>563431.68000000005</v>
      </c>
      <c r="AF102" s="96">
        <v>9695.9519999999993</v>
      </c>
      <c r="AG102" s="114"/>
      <c r="AH102" s="114">
        <v>787210.6320000001</v>
      </c>
      <c r="AI102" s="96">
        <f t="shared" si="2"/>
        <v>14375075.598999999</v>
      </c>
      <c r="AJ102" s="111"/>
      <c r="AK102" s="112">
        <f t="shared" si="3"/>
        <v>13001574.598999999</v>
      </c>
      <c r="AM102" s="126"/>
      <c r="AN102" s="96"/>
    </row>
    <row r="103" spans="1:40" ht="16.8" customHeight="1" x14ac:dyDescent="0.25">
      <c r="A103" s="86">
        <v>35186</v>
      </c>
      <c r="B103" s="92">
        <v>1461778</v>
      </c>
      <c r="C103" s="92">
        <v>40934</v>
      </c>
      <c r="D103" s="92">
        <v>1420844</v>
      </c>
      <c r="E103" s="93">
        <v>672498</v>
      </c>
      <c r="F103" s="92">
        <v>1742711</v>
      </c>
      <c r="G103" s="92">
        <v>15410</v>
      </c>
      <c r="H103" s="92"/>
      <c r="I103" s="94">
        <v>2430619</v>
      </c>
      <c r="J103" s="92">
        <v>130615</v>
      </c>
      <c r="K103" s="92">
        <v>1522324</v>
      </c>
      <c r="L103" s="92">
        <v>8833</v>
      </c>
      <c r="M103" s="95"/>
      <c r="N103" s="93">
        <v>1661772</v>
      </c>
      <c r="O103" s="93">
        <v>53491</v>
      </c>
      <c r="P103" s="92">
        <v>7991043</v>
      </c>
      <c r="Q103" s="92">
        <v>327330</v>
      </c>
      <c r="R103" s="91"/>
      <c r="S103" s="109">
        <v>8371864</v>
      </c>
      <c r="T103" s="96">
        <v>32340</v>
      </c>
      <c r="U103" s="96">
        <v>176936</v>
      </c>
      <c r="V103" s="96">
        <v>303</v>
      </c>
      <c r="W103" s="96"/>
      <c r="X103" s="111">
        <v>209579</v>
      </c>
      <c r="Y103" s="111">
        <v>888944</v>
      </c>
      <c r="Z103" s="96">
        <v>11433014</v>
      </c>
      <c r="AA103" s="96">
        <v>351876</v>
      </c>
      <c r="AB103" s="96"/>
      <c r="AC103" s="114">
        <v>12673834</v>
      </c>
      <c r="AD103" s="96">
        <v>230267</v>
      </c>
      <c r="AE103" s="96">
        <v>475245.31999999995</v>
      </c>
      <c r="AF103" s="96">
        <v>9634.24</v>
      </c>
      <c r="AG103" s="114"/>
      <c r="AH103" s="114">
        <v>715146.55999999994</v>
      </c>
      <c r="AI103" s="96">
        <f t="shared" si="2"/>
        <v>14809824.560000001</v>
      </c>
      <c r="AJ103" s="111"/>
      <c r="AK103" s="112">
        <f t="shared" si="3"/>
        <v>13388980.560000001</v>
      </c>
      <c r="AM103" s="126"/>
      <c r="AN103" s="96"/>
    </row>
    <row r="104" spans="1:40" ht="16.8" customHeight="1" x14ac:dyDescent="0.25">
      <c r="A104" s="86">
        <v>35217</v>
      </c>
      <c r="B104" s="92">
        <v>1504937</v>
      </c>
      <c r="C104" s="92">
        <v>40914</v>
      </c>
      <c r="D104" s="92">
        <v>1464023</v>
      </c>
      <c r="E104" s="93">
        <v>669657.11915000004</v>
      </c>
      <c r="F104" s="92">
        <v>1757101</v>
      </c>
      <c r="G104" s="92">
        <v>14577</v>
      </c>
      <c r="H104" s="92"/>
      <c r="I104" s="94">
        <v>2441335.1191500002</v>
      </c>
      <c r="J104" s="92">
        <v>131914</v>
      </c>
      <c r="K104" s="92">
        <v>1588975</v>
      </c>
      <c r="L104" s="92">
        <v>6375</v>
      </c>
      <c r="M104" s="95"/>
      <c r="N104" s="93">
        <v>1727264</v>
      </c>
      <c r="O104" s="93">
        <v>52503</v>
      </c>
      <c r="P104" s="92">
        <v>8090631</v>
      </c>
      <c r="Q104" s="92">
        <v>304432</v>
      </c>
      <c r="R104" s="91"/>
      <c r="S104" s="109">
        <v>8447566</v>
      </c>
      <c r="T104" s="96">
        <v>31554.880850000001</v>
      </c>
      <c r="U104" s="96">
        <v>147512.84536000001</v>
      </c>
      <c r="V104" s="96">
        <v>309.91649999999998</v>
      </c>
      <c r="W104" s="96"/>
      <c r="X104" s="111">
        <v>179377.64270999999</v>
      </c>
      <c r="Y104" s="111">
        <v>885629</v>
      </c>
      <c r="Z104" s="96">
        <v>11584219.84536</v>
      </c>
      <c r="AA104" s="96">
        <v>325693.91649999999</v>
      </c>
      <c r="AB104" s="96"/>
      <c r="AC104" s="114">
        <v>12795542.76186</v>
      </c>
      <c r="AD104" s="96">
        <v>175979</v>
      </c>
      <c r="AE104" s="96">
        <v>638319</v>
      </c>
      <c r="AF104" s="96">
        <v>9641.83</v>
      </c>
      <c r="AG104" s="114"/>
      <c r="AH104" s="114">
        <v>823939.83</v>
      </c>
      <c r="AI104" s="96">
        <f t="shared" si="2"/>
        <v>15083505.59186</v>
      </c>
      <c r="AJ104" s="111"/>
      <c r="AK104" s="112">
        <f t="shared" si="3"/>
        <v>13619482.59186</v>
      </c>
      <c r="AM104" s="126"/>
      <c r="AN104" s="96"/>
    </row>
    <row r="105" spans="1:40" ht="16.8" customHeight="1" x14ac:dyDescent="0.25">
      <c r="A105" s="86">
        <v>35247</v>
      </c>
      <c r="B105" s="92">
        <v>1499170</v>
      </c>
      <c r="C105" s="92">
        <v>42165</v>
      </c>
      <c r="D105" s="92">
        <v>1457005</v>
      </c>
      <c r="E105" s="93">
        <v>684665</v>
      </c>
      <c r="F105" s="92">
        <v>1856422</v>
      </c>
      <c r="G105" s="92">
        <v>17659</v>
      </c>
      <c r="H105" s="92"/>
      <c r="I105" s="94">
        <v>2558746</v>
      </c>
      <c r="J105" s="92">
        <v>173806</v>
      </c>
      <c r="K105" s="92">
        <v>2590397</v>
      </c>
      <c r="L105" s="92">
        <v>10640</v>
      </c>
      <c r="M105" s="95"/>
      <c r="N105" s="93">
        <v>2774843</v>
      </c>
      <c r="O105" s="93">
        <v>50218</v>
      </c>
      <c r="P105" s="92">
        <v>8991555</v>
      </c>
      <c r="Q105" s="92">
        <v>302266</v>
      </c>
      <c r="R105" s="91"/>
      <c r="S105" s="109">
        <v>9344039</v>
      </c>
      <c r="T105" s="96">
        <v>38491</v>
      </c>
      <c r="U105" s="96">
        <v>145253.55559999999</v>
      </c>
      <c r="V105" s="96">
        <v>1304.7774999999999</v>
      </c>
      <c r="W105" s="96"/>
      <c r="X105" s="111">
        <v>185049.33309999999</v>
      </c>
      <c r="Y105" s="111">
        <v>947180</v>
      </c>
      <c r="Z105" s="96">
        <v>13583627.555600001</v>
      </c>
      <c r="AA105" s="96">
        <v>331869.77750000003</v>
      </c>
      <c r="AB105" s="96"/>
      <c r="AC105" s="114">
        <v>14862677.3331</v>
      </c>
      <c r="AD105" s="96">
        <v>205060</v>
      </c>
      <c r="AE105" s="96">
        <v>596220.6</v>
      </c>
      <c r="AF105" s="96">
        <v>14726.759999999998</v>
      </c>
      <c r="AG105" s="114"/>
      <c r="AH105" s="114">
        <v>816007.36</v>
      </c>
      <c r="AI105" s="96">
        <f t="shared" si="2"/>
        <v>17135689.693100002</v>
      </c>
      <c r="AJ105" s="111"/>
      <c r="AK105" s="112">
        <f t="shared" si="3"/>
        <v>15678684.6931</v>
      </c>
      <c r="AM105" s="126"/>
      <c r="AN105" s="96"/>
    </row>
    <row r="106" spans="1:40" ht="16.8" customHeight="1" x14ac:dyDescent="0.25">
      <c r="A106" s="86">
        <v>35278</v>
      </c>
      <c r="B106" s="92">
        <v>1542129</v>
      </c>
      <c r="C106" s="92">
        <v>47646</v>
      </c>
      <c r="D106" s="92">
        <v>1494483</v>
      </c>
      <c r="E106" s="93">
        <v>675042</v>
      </c>
      <c r="F106" s="92">
        <v>1877980</v>
      </c>
      <c r="G106" s="92">
        <v>10102</v>
      </c>
      <c r="H106" s="92"/>
      <c r="I106" s="94">
        <v>2563124</v>
      </c>
      <c r="J106" s="92">
        <v>188331</v>
      </c>
      <c r="K106" s="92">
        <v>2672159.4</v>
      </c>
      <c r="L106" s="92">
        <v>10425.4</v>
      </c>
      <c r="M106" s="95"/>
      <c r="N106" s="93">
        <v>2870915.8</v>
      </c>
      <c r="O106" s="93">
        <v>61398</v>
      </c>
      <c r="P106" s="92">
        <v>9098258</v>
      </c>
      <c r="Q106" s="92">
        <v>304395</v>
      </c>
      <c r="R106" s="91"/>
      <c r="S106" s="109">
        <v>9464051</v>
      </c>
      <c r="T106" s="96">
        <v>35039</v>
      </c>
      <c r="U106" s="96">
        <v>152414.90836480001</v>
      </c>
      <c r="V106" s="96">
        <v>1387.2083584</v>
      </c>
      <c r="W106" s="96"/>
      <c r="X106" s="111">
        <v>188841.11672320002</v>
      </c>
      <c r="Y106" s="111">
        <v>959810</v>
      </c>
      <c r="Z106" s="96">
        <v>13800812.308364801</v>
      </c>
      <c r="AA106" s="96">
        <v>326309.6083584</v>
      </c>
      <c r="AB106" s="96"/>
      <c r="AC106" s="114">
        <v>15086931.916723201</v>
      </c>
      <c r="AD106" s="96">
        <v>175823</v>
      </c>
      <c r="AE106" s="96">
        <v>616796.16000000003</v>
      </c>
      <c r="AF106" s="96">
        <v>9773.5680000000011</v>
      </c>
      <c r="AG106" s="114"/>
      <c r="AH106" s="114">
        <v>802392.728</v>
      </c>
      <c r="AI106" s="96">
        <f t="shared" si="2"/>
        <v>17383807.644723199</v>
      </c>
      <c r="AJ106" s="111"/>
      <c r="AK106" s="112">
        <f t="shared" si="3"/>
        <v>15889324.644723201</v>
      </c>
      <c r="AM106" s="126"/>
      <c r="AN106" s="96"/>
    </row>
    <row r="107" spans="1:40" ht="16.8" customHeight="1" x14ac:dyDescent="0.25">
      <c r="A107" s="86">
        <v>35309</v>
      </c>
      <c r="B107" s="92">
        <v>1526663</v>
      </c>
      <c r="C107" s="92">
        <v>59227.5</v>
      </c>
      <c r="D107" s="92">
        <v>1467435.5</v>
      </c>
      <c r="E107" s="93">
        <v>709091</v>
      </c>
      <c r="F107" s="92">
        <v>1898872</v>
      </c>
      <c r="G107" s="92">
        <v>15755</v>
      </c>
      <c r="H107" s="92"/>
      <c r="I107" s="94">
        <v>2623718</v>
      </c>
      <c r="J107" s="92">
        <v>205306</v>
      </c>
      <c r="K107" s="92">
        <v>2746940.6</v>
      </c>
      <c r="L107" s="92">
        <v>9396.6</v>
      </c>
      <c r="M107" s="95"/>
      <c r="N107" s="93">
        <v>2961643.2</v>
      </c>
      <c r="O107" s="93">
        <v>62060</v>
      </c>
      <c r="P107" s="92">
        <v>9300002</v>
      </c>
      <c r="Q107" s="92">
        <v>302506</v>
      </c>
      <c r="R107" s="91"/>
      <c r="S107" s="109">
        <v>9664568</v>
      </c>
      <c r="T107" s="96">
        <v>38647</v>
      </c>
      <c r="U107" s="96">
        <v>196446.26347559999</v>
      </c>
      <c r="V107" s="96">
        <v>1361.6388597999999</v>
      </c>
      <c r="W107" s="96"/>
      <c r="X107" s="111">
        <v>236454.90233539999</v>
      </c>
      <c r="Y107" s="111">
        <v>1015104</v>
      </c>
      <c r="Z107" s="96">
        <v>14142260.8634756</v>
      </c>
      <c r="AA107" s="96">
        <v>329019.23885979998</v>
      </c>
      <c r="AB107" s="96"/>
      <c r="AC107" s="114">
        <v>15486384.102335401</v>
      </c>
      <c r="AD107" s="96">
        <v>169000</v>
      </c>
      <c r="AE107" s="96">
        <v>623338.07999999996</v>
      </c>
      <c r="AF107" s="96">
        <v>22305.03</v>
      </c>
      <c r="AG107" s="114"/>
      <c r="AH107" s="114">
        <v>814643.11</v>
      </c>
      <c r="AI107" s="96">
        <f t="shared" si="2"/>
        <v>17768462.7123354</v>
      </c>
      <c r="AJ107" s="111"/>
      <c r="AK107" s="112">
        <f t="shared" si="3"/>
        <v>16301027.2123354</v>
      </c>
      <c r="AM107" s="126"/>
      <c r="AN107" s="96"/>
    </row>
    <row r="108" spans="1:40" ht="16.8" customHeight="1" x14ac:dyDescent="0.25">
      <c r="A108" s="86">
        <v>35339</v>
      </c>
      <c r="B108" s="92">
        <v>1523704</v>
      </c>
      <c r="C108" s="92">
        <v>41999</v>
      </c>
      <c r="D108" s="92">
        <v>1481705</v>
      </c>
      <c r="E108" s="93">
        <v>662771</v>
      </c>
      <c r="F108" s="92">
        <v>2058294</v>
      </c>
      <c r="G108" s="92">
        <v>18223</v>
      </c>
      <c r="H108" s="92"/>
      <c r="I108" s="94">
        <v>2739288</v>
      </c>
      <c r="J108" s="92">
        <v>211437</v>
      </c>
      <c r="K108" s="92">
        <v>2861178</v>
      </c>
      <c r="L108" s="92">
        <v>9364</v>
      </c>
      <c r="M108" s="95"/>
      <c r="N108" s="93">
        <v>3081979</v>
      </c>
      <c r="O108" s="93">
        <v>72991</v>
      </c>
      <c r="P108" s="92">
        <v>9530348</v>
      </c>
      <c r="Q108" s="92">
        <v>291559</v>
      </c>
      <c r="R108" s="91"/>
      <c r="S108" s="109">
        <v>9894898</v>
      </c>
      <c r="T108" s="96">
        <v>42204</v>
      </c>
      <c r="U108" s="96">
        <v>151715.62916800001</v>
      </c>
      <c r="V108" s="96">
        <v>1633.4998626000001</v>
      </c>
      <c r="W108" s="96"/>
      <c r="X108" s="111">
        <v>195553.12903060002</v>
      </c>
      <c r="Y108" s="111">
        <v>989403</v>
      </c>
      <c r="Z108" s="96">
        <v>14601535.629168</v>
      </c>
      <c r="AA108" s="96">
        <v>320779.4998626</v>
      </c>
      <c r="AB108" s="96"/>
      <c r="AC108" s="114">
        <v>15911718.1290306</v>
      </c>
      <c r="AD108" s="96">
        <v>206618</v>
      </c>
      <c r="AE108" s="96">
        <v>484242.92</v>
      </c>
      <c r="AF108" s="96">
        <v>2065.7840000000001</v>
      </c>
      <c r="AG108" s="114"/>
      <c r="AH108" s="114">
        <v>692926.70399999991</v>
      </c>
      <c r="AI108" s="96">
        <f t="shared" si="2"/>
        <v>18086349.8330306</v>
      </c>
      <c r="AJ108" s="111"/>
      <c r="AK108" s="112">
        <f t="shared" si="3"/>
        <v>16604644.8330306</v>
      </c>
      <c r="AM108" s="126"/>
      <c r="AN108" s="96"/>
    </row>
    <row r="109" spans="1:40" ht="16.8" customHeight="1" x14ac:dyDescent="0.25">
      <c r="A109" s="86">
        <v>35370</v>
      </c>
      <c r="B109" s="92">
        <v>1557315</v>
      </c>
      <c r="C109" s="92">
        <v>62256</v>
      </c>
      <c r="D109" s="92">
        <v>1495059</v>
      </c>
      <c r="E109" s="93">
        <v>752102</v>
      </c>
      <c r="F109" s="92">
        <v>2076115</v>
      </c>
      <c r="G109" s="92">
        <v>21017</v>
      </c>
      <c r="H109" s="92"/>
      <c r="I109" s="94">
        <v>2849234</v>
      </c>
      <c r="J109" s="92">
        <v>217564</v>
      </c>
      <c r="K109" s="92">
        <v>2937198</v>
      </c>
      <c r="L109" s="92">
        <v>11298</v>
      </c>
      <c r="M109" s="95"/>
      <c r="N109" s="93">
        <v>3166060</v>
      </c>
      <c r="O109" s="93">
        <v>104532</v>
      </c>
      <c r="P109" s="92">
        <v>9569193</v>
      </c>
      <c r="Q109" s="92">
        <v>293128</v>
      </c>
      <c r="R109" s="91"/>
      <c r="S109" s="109">
        <v>9966853</v>
      </c>
      <c r="T109" s="96">
        <v>37418</v>
      </c>
      <c r="U109" s="96">
        <v>166613</v>
      </c>
      <c r="V109" s="96">
        <v>1983</v>
      </c>
      <c r="W109" s="96"/>
      <c r="X109" s="111">
        <v>206014</v>
      </c>
      <c r="Y109" s="111">
        <v>1111616</v>
      </c>
      <c r="Z109" s="96">
        <v>14749119</v>
      </c>
      <c r="AA109" s="96">
        <v>327426</v>
      </c>
      <c r="AB109" s="96"/>
      <c r="AC109" s="114">
        <v>16188161</v>
      </c>
      <c r="AD109" s="96">
        <v>113807</v>
      </c>
      <c r="AE109" s="96">
        <v>322788.96000000002</v>
      </c>
      <c r="AF109" s="96">
        <v>2063.4839999999999</v>
      </c>
      <c r="AG109" s="114"/>
      <c r="AH109" s="114">
        <v>438659.44400000002</v>
      </c>
      <c r="AI109" s="96">
        <f t="shared" si="2"/>
        <v>18121879.443999998</v>
      </c>
      <c r="AJ109" s="111"/>
      <c r="AK109" s="112">
        <f t="shared" si="3"/>
        <v>16626820.444</v>
      </c>
      <c r="AM109" s="126"/>
      <c r="AN109" s="96"/>
    </row>
    <row r="110" spans="1:40" ht="16.8" customHeight="1" x14ac:dyDescent="0.25">
      <c r="A110" s="86">
        <v>35400</v>
      </c>
      <c r="B110" s="92">
        <v>1882784</v>
      </c>
      <c r="C110" s="92">
        <v>87080</v>
      </c>
      <c r="D110" s="92">
        <v>1795704</v>
      </c>
      <c r="E110" s="93">
        <v>784560.05400999996</v>
      </c>
      <c r="F110" s="92">
        <v>2185075</v>
      </c>
      <c r="G110" s="92">
        <v>2852</v>
      </c>
      <c r="H110" s="92"/>
      <c r="I110" s="94">
        <v>2972487.0540100001</v>
      </c>
      <c r="J110" s="92">
        <v>210807</v>
      </c>
      <c r="K110" s="92">
        <v>3040106</v>
      </c>
      <c r="L110" s="92">
        <v>8997</v>
      </c>
      <c r="M110" s="95"/>
      <c r="N110" s="93">
        <v>3259910</v>
      </c>
      <c r="O110" s="93">
        <v>116580</v>
      </c>
      <c r="P110" s="92">
        <v>9781962</v>
      </c>
      <c r="Q110" s="92">
        <v>280542</v>
      </c>
      <c r="R110" s="91"/>
      <c r="S110" s="109">
        <v>10179084</v>
      </c>
      <c r="T110" s="96">
        <v>75001</v>
      </c>
      <c r="U110" s="96">
        <v>145389.68446300001</v>
      </c>
      <c r="V110" s="96">
        <v>2023.4998626000001</v>
      </c>
      <c r="W110" s="96"/>
      <c r="X110" s="111">
        <v>222414.18432560001</v>
      </c>
      <c r="Y110" s="111">
        <v>1186948.0540100001</v>
      </c>
      <c r="Z110" s="96">
        <v>15152532.684463</v>
      </c>
      <c r="AA110" s="96">
        <v>294414.4998626</v>
      </c>
      <c r="AB110" s="96"/>
      <c r="AC110" s="114">
        <v>16633895.2383356</v>
      </c>
      <c r="AD110" s="96">
        <v>123817</v>
      </c>
      <c r="AE110" s="96">
        <v>392374.64</v>
      </c>
      <c r="AF110" s="96">
        <v>2080.288</v>
      </c>
      <c r="AG110" s="114"/>
      <c r="AH110" s="114">
        <v>518271.92800000001</v>
      </c>
      <c r="AI110" s="96">
        <f t="shared" si="2"/>
        <v>18947871.166335601</v>
      </c>
      <c r="AJ110" s="111"/>
      <c r="AK110" s="112">
        <f t="shared" si="3"/>
        <v>17152167.166335601</v>
      </c>
      <c r="AM110" s="126"/>
      <c r="AN110" s="96"/>
    </row>
    <row r="111" spans="1:40" ht="16.8" customHeight="1" x14ac:dyDescent="0.25">
      <c r="A111" s="86">
        <v>35431</v>
      </c>
      <c r="B111" s="92">
        <v>1602623</v>
      </c>
      <c r="C111" s="92">
        <v>66715</v>
      </c>
      <c r="D111" s="92">
        <v>1535908</v>
      </c>
      <c r="E111" s="93">
        <v>845774.07671000005</v>
      </c>
      <c r="F111" s="92">
        <v>2139899</v>
      </c>
      <c r="G111" s="92">
        <v>6088</v>
      </c>
      <c r="H111" s="92"/>
      <c r="I111" s="94">
        <v>2991761.0767100002</v>
      </c>
      <c r="J111" s="92">
        <v>222499</v>
      </c>
      <c r="K111" s="92">
        <v>3098057</v>
      </c>
      <c r="L111" s="92">
        <v>9934</v>
      </c>
      <c r="M111" s="95"/>
      <c r="N111" s="93">
        <v>3330490</v>
      </c>
      <c r="O111" s="93">
        <v>106054</v>
      </c>
      <c r="P111" s="92">
        <v>9977076</v>
      </c>
      <c r="Q111" s="92">
        <v>281471</v>
      </c>
      <c r="R111" s="91"/>
      <c r="S111" s="109">
        <v>10364601</v>
      </c>
      <c r="T111" s="96">
        <v>36502</v>
      </c>
      <c r="U111" s="96">
        <v>112793.97282</v>
      </c>
      <c r="V111" s="96">
        <v>1932.9303640000001</v>
      </c>
      <c r="W111" s="96"/>
      <c r="X111" s="111">
        <v>151228.903184</v>
      </c>
      <c r="Y111" s="111">
        <v>1210829.0767100002</v>
      </c>
      <c r="Z111" s="96">
        <v>15327825.972820001</v>
      </c>
      <c r="AA111" s="96">
        <v>299425.93036400003</v>
      </c>
      <c r="AB111" s="96"/>
      <c r="AC111" s="114">
        <v>16838080.979894001</v>
      </c>
      <c r="AD111" s="96">
        <v>111458</v>
      </c>
      <c r="AE111" s="96">
        <v>216762</v>
      </c>
      <c r="AF111" s="96">
        <v>2100.2799999999997</v>
      </c>
      <c r="AG111" s="114"/>
      <c r="AH111" s="114">
        <v>330320.28000000003</v>
      </c>
      <c r="AI111" s="96">
        <f t="shared" si="2"/>
        <v>18704309.259894002</v>
      </c>
      <c r="AJ111" s="111"/>
      <c r="AK111" s="112">
        <f t="shared" si="3"/>
        <v>17168401.259894002</v>
      </c>
      <c r="AM111" s="126"/>
      <c r="AN111" s="96"/>
    </row>
    <row r="112" spans="1:40" ht="16.8" customHeight="1" x14ac:dyDescent="0.25">
      <c r="A112" s="86">
        <v>35462</v>
      </c>
      <c r="B112" s="92">
        <v>1579149</v>
      </c>
      <c r="C112" s="92">
        <v>60043</v>
      </c>
      <c r="D112" s="92">
        <v>1519106</v>
      </c>
      <c r="E112" s="93">
        <v>851656.42076000001</v>
      </c>
      <c r="F112" s="92">
        <v>2098241</v>
      </c>
      <c r="G112" s="92">
        <v>6359</v>
      </c>
      <c r="H112" s="92"/>
      <c r="I112" s="94">
        <v>2956256.4207600001</v>
      </c>
      <c r="J112" s="92">
        <v>252431</v>
      </c>
      <c r="K112" s="92">
        <v>3218543</v>
      </c>
      <c r="L112" s="92">
        <v>10147</v>
      </c>
      <c r="M112" s="95"/>
      <c r="N112" s="93">
        <v>3481121</v>
      </c>
      <c r="O112" s="93">
        <v>117291</v>
      </c>
      <c r="P112" s="92">
        <v>9962795</v>
      </c>
      <c r="Q112" s="92">
        <v>275482</v>
      </c>
      <c r="R112" s="91"/>
      <c r="S112" s="109">
        <v>10355568</v>
      </c>
      <c r="T112" s="96">
        <v>38409</v>
      </c>
      <c r="U112" s="96">
        <v>103794.1169985</v>
      </c>
      <c r="V112" s="96">
        <v>1875.1456146999999</v>
      </c>
      <c r="W112" s="96"/>
      <c r="X112" s="111">
        <v>144078.26261320003</v>
      </c>
      <c r="Y112" s="111">
        <v>1259787.4207600001</v>
      </c>
      <c r="Z112" s="96">
        <v>15383373.116998499</v>
      </c>
      <c r="AA112" s="96">
        <v>293863.14561469998</v>
      </c>
      <c r="AB112" s="96"/>
      <c r="AC112" s="114">
        <v>16937023.683373198</v>
      </c>
      <c r="AD112" s="96">
        <v>112066</v>
      </c>
      <c r="AE112" s="96">
        <v>179057.28</v>
      </c>
      <c r="AF112" s="96">
        <v>2110.5709999999999</v>
      </c>
      <c r="AG112" s="114"/>
      <c r="AH112" s="114">
        <v>293233.85100000002</v>
      </c>
      <c r="AI112" s="96">
        <f t="shared" si="2"/>
        <v>18749363.534373198</v>
      </c>
      <c r="AJ112" s="111"/>
      <c r="AK112" s="112">
        <f t="shared" si="3"/>
        <v>17230257.534373198</v>
      </c>
      <c r="AM112" s="126"/>
      <c r="AN112" s="96"/>
    </row>
    <row r="113" spans="1:40" ht="16.8" customHeight="1" x14ac:dyDescent="0.25">
      <c r="A113" s="86">
        <v>35490</v>
      </c>
      <c r="B113" s="92">
        <v>1583516</v>
      </c>
      <c r="C113" s="92">
        <v>71307</v>
      </c>
      <c r="D113" s="92">
        <v>1512209</v>
      </c>
      <c r="E113" s="93">
        <v>866084.90954999998</v>
      </c>
      <c r="F113" s="92">
        <v>2189995</v>
      </c>
      <c r="G113" s="92">
        <v>6650</v>
      </c>
      <c r="H113" s="92"/>
      <c r="I113" s="94">
        <v>3062729.90955</v>
      </c>
      <c r="J113" s="92">
        <v>260785</v>
      </c>
      <c r="K113" s="92">
        <v>3254799</v>
      </c>
      <c r="L113" s="92">
        <v>10695</v>
      </c>
      <c r="M113" s="95"/>
      <c r="N113" s="93">
        <v>3526279</v>
      </c>
      <c r="O113" s="93">
        <v>122495</v>
      </c>
      <c r="P113" s="92">
        <v>10047846</v>
      </c>
      <c r="Q113" s="92">
        <v>278480</v>
      </c>
      <c r="R113" s="91"/>
      <c r="S113" s="109">
        <v>10448821</v>
      </c>
      <c r="T113" s="96">
        <v>53053</v>
      </c>
      <c r="U113" s="96">
        <v>115896.26117700001</v>
      </c>
      <c r="V113" s="96">
        <v>1870.3608654</v>
      </c>
      <c r="W113" s="96"/>
      <c r="X113" s="111">
        <v>170819.62204240001</v>
      </c>
      <c r="Y113" s="111">
        <v>1302417.90955</v>
      </c>
      <c r="Z113" s="96">
        <v>15608536.261177</v>
      </c>
      <c r="AA113" s="96">
        <v>297695.3608654</v>
      </c>
      <c r="AB113" s="96"/>
      <c r="AC113" s="114">
        <v>17208649.531592399</v>
      </c>
      <c r="AD113" s="96">
        <v>71255</v>
      </c>
      <c r="AE113" s="96">
        <v>185351.75999999998</v>
      </c>
      <c r="AF113" s="96">
        <v>2122.9739999999997</v>
      </c>
      <c r="AG113" s="114"/>
      <c r="AH113" s="114">
        <v>258729.73399999997</v>
      </c>
      <c r="AI113" s="96">
        <f t="shared" si="2"/>
        <v>18979588.2655924</v>
      </c>
      <c r="AJ113" s="111"/>
      <c r="AK113" s="112">
        <f t="shared" si="3"/>
        <v>17467379.2655924</v>
      </c>
      <c r="AM113" s="126"/>
      <c r="AN113" s="96"/>
    </row>
    <row r="114" spans="1:40" ht="16.8" customHeight="1" x14ac:dyDescent="0.25">
      <c r="A114" s="86">
        <v>35521</v>
      </c>
      <c r="B114" s="92">
        <v>1645687</v>
      </c>
      <c r="C114" s="92">
        <v>56269</v>
      </c>
      <c r="D114" s="92">
        <v>1589418</v>
      </c>
      <c r="E114" s="93">
        <v>913486.69469999999</v>
      </c>
      <c r="F114" s="92">
        <v>2303594</v>
      </c>
      <c r="G114" s="92">
        <v>6767</v>
      </c>
      <c r="H114" s="92"/>
      <c r="I114" s="94">
        <v>3223847.6946999999</v>
      </c>
      <c r="J114" s="92">
        <v>228739</v>
      </c>
      <c r="K114" s="92">
        <v>3319606</v>
      </c>
      <c r="L114" s="92">
        <v>12296</v>
      </c>
      <c r="M114" s="95"/>
      <c r="N114" s="93">
        <v>3560641</v>
      </c>
      <c r="O114" s="93">
        <v>113644</v>
      </c>
      <c r="P114" s="92">
        <v>10084491</v>
      </c>
      <c r="Q114" s="92">
        <v>282218</v>
      </c>
      <c r="R114" s="91"/>
      <c r="S114" s="109">
        <v>10480353</v>
      </c>
      <c r="T114" s="96">
        <v>154996</v>
      </c>
      <c r="U114" s="96">
        <v>116557.26117700001</v>
      </c>
      <c r="V114" s="96">
        <v>1909.3608654</v>
      </c>
      <c r="W114" s="96"/>
      <c r="X114" s="111">
        <v>273462.62204240001</v>
      </c>
      <c r="Y114" s="111">
        <v>1410865.6946999999</v>
      </c>
      <c r="Z114" s="96">
        <v>15824248.261177</v>
      </c>
      <c r="AA114" s="96">
        <v>303190.3608654</v>
      </c>
      <c r="AB114" s="96"/>
      <c r="AC114" s="114">
        <v>17538304.316742398</v>
      </c>
      <c r="AD114" s="96">
        <v>51614</v>
      </c>
      <c r="AE114" s="96">
        <v>277510.86</v>
      </c>
      <c r="AF114" s="96">
        <v>2141.2439999999997</v>
      </c>
      <c r="AG114" s="114"/>
      <c r="AH114" s="114">
        <v>331266.10399999999</v>
      </c>
      <c r="AI114" s="96">
        <f t="shared" si="2"/>
        <v>19458988.420742396</v>
      </c>
      <c r="AJ114" s="111"/>
      <c r="AK114" s="112">
        <f t="shared" si="3"/>
        <v>17869570.420742396</v>
      </c>
      <c r="AM114" s="126"/>
      <c r="AN114" s="96"/>
    </row>
    <row r="115" spans="1:40" ht="16.8" customHeight="1" x14ac:dyDescent="0.25">
      <c r="A115" s="86">
        <v>35551</v>
      </c>
      <c r="B115" s="92">
        <v>1791436</v>
      </c>
      <c r="C115" s="92">
        <v>78333</v>
      </c>
      <c r="D115" s="92">
        <v>1713103</v>
      </c>
      <c r="E115" s="93">
        <v>916095.75756000006</v>
      </c>
      <c r="F115" s="92">
        <v>2288961</v>
      </c>
      <c r="G115" s="92">
        <v>7710</v>
      </c>
      <c r="H115" s="92"/>
      <c r="I115" s="94">
        <v>3212766.7575599998</v>
      </c>
      <c r="J115" s="92">
        <v>296713</v>
      </c>
      <c r="K115" s="92">
        <v>3447485</v>
      </c>
      <c r="L115" s="92">
        <v>13525</v>
      </c>
      <c r="M115" s="95"/>
      <c r="N115" s="93">
        <v>3757723</v>
      </c>
      <c r="O115" s="93">
        <v>111054</v>
      </c>
      <c r="P115" s="92">
        <v>10059718</v>
      </c>
      <c r="Q115" s="92">
        <v>282606</v>
      </c>
      <c r="R115" s="91"/>
      <c r="S115" s="109">
        <v>10453378</v>
      </c>
      <c r="T115" s="96">
        <v>60518</v>
      </c>
      <c r="U115" s="96">
        <v>108828.1169985</v>
      </c>
      <c r="V115" s="96">
        <v>1924.1456146999999</v>
      </c>
      <c r="W115" s="96"/>
      <c r="X115" s="111">
        <v>171270.26261320003</v>
      </c>
      <c r="Y115" s="111">
        <v>1384380.7575600001</v>
      </c>
      <c r="Z115" s="96">
        <v>15904992.116998499</v>
      </c>
      <c r="AA115" s="96">
        <v>305765.14561469998</v>
      </c>
      <c r="AB115" s="96"/>
      <c r="AC115" s="114">
        <v>17595138.020173199</v>
      </c>
      <c r="AD115" s="96">
        <v>57082</v>
      </c>
      <c r="AE115" s="96">
        <v>214625.95</v>
      </c>
      <c r="AF115" s="96">
        <v>2137.1419999999998</v>
      </c>
      <c r="AG115" s="114"/>
      <c r="AH115" s="114">
        <v>273845.092</v>
      </c>
      <c r="AI115" s="96">
        <f t="shared" si="2"/>
        <v>19582086.1121732</v>
      </c>
      <c r="AJ115" s="111"/>
      <c r="AK115" s="112">
        <f t="shared" si="3"/>
        <v>17868983.1121732</v>
      </c>
      <c r="AM115" s="126"/>
      <c r="AN115" s="96"/>
    </row>
    <row r="116" spans="1:40" ht="16.8" customHeight="1" x14ac:dyDescent="0.25">
      <c r="A116" s="86">
        <v>35582</v>
      </c>
      <c r="B116" s="92">
        <v>1879372</v>
      </c>
      <c r="C116" s="92">
        <v>77794</v>
      </c>
      <c r="D116" s="92">
        <v>1801578</v>
      </c>
      <c r="E116" s="93">
        <v>873218.97811999999</v>
      </c>
      <c r="F116" s="92">
        <v>2336946</v>
      </c>
      <c r="G116" s="92">
        <v>8380</v>
      </c>
      <c r="H116" s="92"/>
      <c r="I116" s="94">
        <v>3218544.9781200001</v>
      </c>
      <c r="J116" s="92">
        <v>289447</v>
      </c>
      <c r="K116" s="92">
        <v>3503997</v>
      </c>
      <c r="L116" s="92">
        <v>11048</v>
      </c>
      <c r="M116" s="95"/>
      <c r="N116" s="93">
        <v>3804492</v>
      </c>
      <c r="O116" s="93">
        <v>121909</v>
      </c>
      <c r="P116" s="92">
        <v>10134487</v>
      </c>
      <c r="Q116" s="92">
        <v>275301</v>
      </c>
      <c r="R116" s="91"/>
      <c r="S116" s="109">
        <v>10531697</v>
      </c>
      <c r="T116" s="96">
        <v>62837</v>
      </c>
      <c r="U116" s="96">
        <v>152625.26117700001</v>
      </c>
      <c r="V116" s="96">
        <v>1970.3608654</v>
      </c>
      <c r="W116" s="96"/>
      <c r="X116" s="111">
        <v>217432.62204240001</v>
      </c>
      <c r="Y116" s="111">
        <v>1347411.9781200001</v>
      </c>
      <c r="Z116" s="96">
        <v>16128055.261177</v>
      </c>
      <c r="AA116" s="96">
        <v>296699.3608654</v>
      </c>
      <c r="AB116" s="96"/>
      <c r="AC116" s="114">
        <v>17772166.600162398</v>
      </c>
      <c r="AD116" s="96">
        <v>66531</v>
      </c>
      <c r="AE116" s="96">
        <v>254683.8</v>
      </c>
      <c r="AF116" s="96">
        <v>2150.1179999999999</v>
      </c>
      <c r="AG116" s="114"/>
      <c r="AH116" s="114">
        <v>323364.91800000001</v>
      </c>
      <c r="AI116" s="96">
        <f t="shared" si="2"/>
        <v>19897109.5181624</v>
      </c>
      <c r="AJ116" s="111"/>
      <c r="AK116" s="112">
        <f t="shared" si="3"/>
        <v>18095531.5181624</v>
      </c>
      <c r="AM116" s="126"/>
      <c r="AN116" s="96"/>
    </row>
    <row r="117" spans="1:40" ht="16.8" customHeight="1" x14ac:dyDescent="0.25">
      <c r="A117" s="86">
        <v>35612</v>
      </c>
      <c r="B117" s="92">
        <v>1859750</v>
      </c>
      <c r="C117" s="92">
        <v>86200</v>
      </c>
      <c r="D117" s="92">
        <v>1773550</v>
      </c>
      <c r="E117" s="93">
        <v>1103971.5586900001</v>
      </c>
      <c r="F117" s="92">
        <v>2537152</v>
      </c>
      <c r="G117" s="92">
        <v>7558</v>
      </c>
      <c r="H117" s="92"/>
      <c r="I117" s="94">
        <v>3648681.5586900003</v>
      </c>
      <c r="J117" s="92">
        <v>310528</v>
      </c>
      <c r="K117" s="92">
        <v>3653744</v>
      </c>
      <c r="L117" s="92">
        <v>6302</v>
      </c>
      <c r="M117" s="95"/>
      <c r="N117" s="93">
        <v>3970574</v>
      </c>
      <c r="O117" s="93">
        <v>109411</v>
      </c>
      <c r="P117" s="92">
        <v>10638844</v>
      </c>
      <c r="Q117" s="92">
        <v>266677</v>
      </c>
      <c r="R117" s="91"/>
      <c r="S117" s="109">
        <v>11014932</v>
      </c>
      <c r="T117" s="96">
        <v>51413</v>
      </c>
      <c r="U117" s="96">
        <v>155838.54953399999</v>
      </c>
      <c r="V117" s="96">
        <v>1125.7913668000001</v>
      </c>
      <c r="W117" s="96"/>
      <c r="X117" s="111">
        <v>208377.34090079999</v>
      </c>
      <c r="Y117" s="111">
        <v>1575323.5586900001</v>
      </c>
      <c r="Z117" s="96">
        <v>16985578.549534</v>
      </c>
      <c r="AA117" s="96">
        <v>281662.79136680003</v>
      </c>
      <c r="AB117" s="96"/>
      <c r="AC117" s="114">
        <v>18842564.899590801</v>
      </c>
      <c r="AD117" s="96">
        <v>3775</v>
      </c>
      <c r="AE117" s="96">
        <v>215458.32</v>
      </c>
      <c r="AF117" s="96">
        <v>2171.98</v>
      </c>
      <c r="AG117" s="114"/>
      <c r="AH117" s="114">
        <v>221405.30000000002</v>
      </c>
      <c r="AI117" s="96">
        <f t="shared" si="2"/>
        <v>20837520.199590802</v>
      </c>
      <c r="AJ117" s="111"/>
      <c r="AK117" s="112">
        <f t="shared" si="3"/>
        <v>19063970.199590802</v>
      </c>
      <c r="AM117" s="126"/>
      <c r="AN117" s="96"/>
    </row>
    <row r="118" spans="1:40" ht="16.8" customHeight="1" x14ac:dyDescent="0.25">
      <c r="A118" s="86">
        <v>35643</v>
      </c>
      <c r="B118" s="92">
        <v>1838058</v>
      </c>
      <c r="C118" s="92">
        <v>86057</v>
      </c>
      <c r="D118" s="92">
        <v>1752001</v>
      </c>
      <c r="E118" s="93">
        <v>1020328.2520099999</v>
      </c>
      <c r="F118" s="92">
        <v>2540247</v>
      </c>
      <c r="G118" s="92">
        <v>8139</v>
      </c>
      <c r="H118" s="92"/>
      <c r="I118" s="94">
        <v>3568714.2520099999</v>
      </c>
      <c r="J118" s="92">
        <v>340085</v>
      </c>
      <c r="K118" s="92">
        <v>3766891</v>
      </c>
      <c r="L118" s="92">
        <v>7479</v>
      </c>
      <c r="M118" s="95"/>
      <c r="N118" s="93">
        <v>4114455</v>
      </c>
      <c r="O118" s="93">
        <v>116186</v>
      </c>
      <c r="P118" s="92">
        <v>10856192</v>
      </c>
      <c r="Q118" s="92">
        <v>269404</v>
      </c>
      <c r="R118" s="91"/>
      <c r="S118" s="109">
        <v>11241782</v>
      </c>
      <c r="T118" s="96">
        <v>61110</v>
      </c>
      <c r="U118" s="96">
        <v>141945.837891</v>
      </c>
      <c r="V118" s="96">
        <v>2094.2218682000002</v>
      </c>
      <c r="W118" s="96"/>
      <c r="X118" s="111">
        <v>205150.0597592</v>
      </c>
      <c r="Y118" s="111">
        <v>1537709.2520099999</v>
      </c>
      <c r="Z118" s="96">
        <v>17305275.837891001</v>
      </c>
      <c r="AA118" s="96">
        <v>287116.22186819999</v>
      </c>
      <c r="AB118" s="96"/>
      <c r="AC118" s="114">
        <v>19130101.311769199</v>
      </c>
      <c r="AD118" s="96">
        <v>12199</v>
      </c>
      <c r="AE118" s="96">
        <v>257103.53999999998</v>
      </c>
      <c r="AF118" s="96">
        <v>2186.5819999999999</v>
      </c>
      <c r="AG118" s="114"/>
      <c r="AH118" s="114">
        <v>271489.12199999997</v>
      </c>
      <c r="AI118" s="96">
        <f t="shared" si="2"/>
        <v>21153591.4337692</v>
      </c>
      <c r="AJ118" s="111"/>
      <c r="AK118" s="112">
        <f t="shared" si="3"/>
        <v>19401590.4337692</v>
      </c>
      <c r="AM118" s="126"/>
      <c r="AN118" s="96"/>
    </row>
    <row r="119" spans="1:40" ht="16.8" customHeight="1" x14ac:dyDescent="0.25">
      <c r="A119" s="86">
        <v>35674</v>
      </c>
      <c r="B119" s="92">
        <v>1788221</v>
      </c>
      <c r="C119" s="92">
        <v>79649</v>
      </c>
      <c r="D119" s="92">
        <v>1708572</v>
      </c>
      <c r="E119" s="93">
        <v>1063290.3677300001</v>
      </c>
      <c r="F119" s="92">
        <v>2591704</v>
      </c>
      <c r="G119" s="92">
        <v>5310</v>
      </c>
      <c r="H119" s="92"/>
      <c r="I119" s="94">
        <v>3660304.3677300001</v>
      </c>
      <c r="J119" s="92">
        <v>356019</v>
      </c>
      <c r="K119" s="92">
        <v>3799260</v>
      </c>
      <c r="L119" s="92">
        <v>9565</v>
      </c>
      <c r="M119" s="95"/>
      <c r="N119" s="93">
        <v>4164844</v>
      </c>
      <c r="O119" s="93">
        <v>119615</v>
      </c>
      <c r="P119" s="92">
        <v>11014033</v>
      </c>
      <c r="Q119" s="92">
        <v>266025</v>
      </c>
      <c r="R119" s="91"/>
      <c r="S119" s="109">
        <v>11399673</v>
      </c>
      <c r="T119" s="96">
        <v>41808</v>
      </c>
      <c r="U119" s="96">
        <v>175615.12624800002</v>
      </c>
      <c r="V119" s="96">
        <v>2123.8114255999999</v>
      </c>
      <c r="W119" s="96"/>
      <c r="X119" s="111">
        <v>219546.93767360001</v>
      </c>
      <c r="Y119" s="111">
        <v>1580732.3677300001</v>
      </c>
      <c r="Z119" s="96">
        <v>17580612.126247998</v>
      </c>
      <c r="AA119" s="96">
        <v>283023.81142560003</v>
      </c>
      <c r="AB119" s="96"/>
      <c r="AC119" s="114">
        <v>19444368.305403598</v>
      </c>
      <c r="AD119" s="96">
        <v>8420</v>
      </c>
      <c r="AE119" s="96">
        <v>220888.80000000002</v>
      </c>
      <c r="AF119" s="96">
        <v>2204.4</v>
      </c>
      <c r="AG119" s="114"/>
      <c r="AH119" s="114">
        <v>231513.2</v>
      </c>
      <c r="AI119" s="96">
        <f t="shared" si="2"/>
        <v>21384453.505403597</v>
      </c>
      <c r="AJ119" s="111"/>
      <c r="AK119" s="112">
        <f t="shared" si="3"/>
        <v>19675881.505403597</v>
      </c>
      <c r="AM119" s="126"/>
      <c r="AN119" s="96"/>
    </row>
    <row r="120" spans="1:40" ht="16.8" customHeight="1" x14ac:dyDescent="0.25">
      <c r="A120" s="86">
        <v>35704</v>
      </c>
      <c r="B120" s="92">
        <v>1899643</v>
      </c>
      <c r="C120" s="92">
        <v>70005</v>
      </c>
      <c r="D120" s="92">
        <v>1829638</v>
      </c>
      <c r="E120" s="93">
        <v>1059432.1449899999</v>
      </c>
      <c r="F120" s="92">
        <v>2621261</v>
      </c>
      <c r="G120" s="92">
        <v>3356</v>
      </c>
      <c r="H120" s="92"/>
      <c r="I120" s="94">
        <v>3684049.1449899999</v>
      </c>
      <c r="J120" s="92">
        <v>275085</v>
      </c>
      <c r="K120" s="92">
        <v>3907038</v>
      </c>
      <c r="L120" s="92">
        <v>5848</v>
      </c>
      <c r="M120" s="95"/>
      <c r="N120" s="93">
        <v>4187971</v>
      </c>
      <c r="O120" s="93">
        <v>120445</v>
      </c>
      <c r="P120" s="92">
        <v>11241338</v>
      </c>
      <c r="Q120" s="92">
        <v>264108</v>
      </c>
      <c r="R120" s="91"/>
      <c r="S120" s="109">
        <v>11625891</v>
      </c>
      <c r="T120" s="96">
        <v>42909</v>
      </c>
      <c r="U120" s="96">
        <v>152101.61544560001</v>
      </c>
      <c r="V120" s="96">
        <v>2173.0869072999999</v>
      </c>
      <c r="W120" s="96"/>
      <c r="X120" s="111">
        <v>197183.7023529</v>
      </c>
      <c r="Y120" s="111">
        <v>1497871.1449899999</v>
      </c>
      <c r="Z120" s="96">
        <v>17921738.615445599</v>
      </c>
      <c r="AA120" s="96">
        <v>275485.08690729999</v>
      </c>
      <c r="AB120" s="96"/>
      <c r="AC120" s="114">
        <v>19695094.847342901</v>
      </c>
      <c r="AD120" s="96">
        <v>3260</v>
      </c>
      <c r="AE120" s="96">
        <v>235121.49</v>
      </c>
      <c r="AF120" s="96">
        <v>2230.1999999999998</v>
      </c>
      <c r="AG120" s="114"/>
      <c r="AH120" s="114">
        <v>240611.69</v>
      </c>
      <c r="AI120" s="96">
        <f t="shared" si="2"/>
        <v>21765344.537342902</v>
      </c>
      <c r="AJ120" s="111"/>
      <c r="AK120" s="112">
        <f t="shared" si="3"/>
        <v>19935706.537342902</v>
      </c>
      <c r="AM120" s="126"/>
      <c r="AN120" s="96"/>
    </row>
    <row r="121" spans="1:40" ht="16.8" customHeight="1" x14ac:dyDescent="0.25">
      <c r="A121" s="86">
        <v>35735</v>
      </c>
      <c r="B121" s="92">
        <v>1838490.132</v>
      </c>
      <c r="C121" s="92">
        <v>82395</v>
      </c>
      <c r="D121" s="92">
        <v>1756095.132</v>
      </c>
      <c r="E121" s="93">
        <v>1082133.7400400001</v>
      </c>
      <c r="F121" s="92">
        <v>2630347</v>
      </c>
      <c r="G121" s="92">
        <v>2384</v>
      </c>
      <c r="H121" s="92"/>
      <c r="I121" s="94">
        <v>3714864.7400400001</v>
      </c>
      <c r="J121" s="92">
        <v>315128</v>
      </c>
      <c r="K121" s="92">
        <v>4012079</v>
      </c>
      <c r="L121" s="92">
        <v>7939</v>
      </c>
      <c r="M121" s="95"/>
      <c r="N121" s="93">
        <v>4335146</v>
      </c>
      <c r="O121" s="93">
        <v>120182</v>
      </c>
      <c r="P121" s="92">
        <v>11017451</v>
      </c>
      <c r="Q121" s="92">
        <v>250408</v>
      </c>
      <c r="R121" s="91"/>
      <c r="S121" s="109">
        <v>11388041</v>
      </c>
      <c r="T121" s="96">
        <v>41549</v>
      </c>
      <c r="U121" s="96">
        <v>151184.9416808</v>
      </c>
      <c r="V121" s="96">
        <v>2155.3019239</v>
      </c>
      <c r="W121" s="96"/>
      <c r="X121" s="111">
        <v>194889.24360469999</v>
      </c>
      <c r="Y121" s="111">
        <v>1558992.7400400001</v>
      </c>
      <c r="Z121" s="96">
        <v>17811061.9416808</v>
      </c>
      <c r="AA121" s="96">
        <v>262886.30192390003</v>
      </c>
      <c r="AB121" s="96"/>
      <c r="AC121" s="114">
        <v>19632940.983644702</v>
      </c>
      <c r="AD121" s="96">
        <v>424</v>
      </c>
      <c r="AE121" s="96">
        <v>234669.24</v>
      </c>
      <c r="AF121" s="96">
        <v>2244.9960000000001</v>
      </c>
      <c r="AG121" s="114"/>
      <c r="AH121" s="114">
        <v>237338.236</v>
      </c>
      <c r="AI121" s="96">
        <f t="shared" si="2"/>
        <v>21626374.351644702</v>
      </c>
      <c r="AJ121" s="111"/>
      <c r="AK121" s="112">
        <f t="shared" si="3"/>
        <v>19870279.219644703</v>
      </c>
      <c r="AM121" s="126"/>
      <c r="AN121" s="96"/>
    </row>
    <row r="122" spans="1:40" ht="16.8" customHeight="1" x14ac:dyDescent="0.25">
      <c r="A122" s="86">
        <v>35765</v>
      </c>
      <c r="B122" s="92">
        <v>2157147</v>
      </c>
      <c r="C122" s="92">
        <v>106902.67700000014</v>
      </c>
      <c r="D122" s="92">
        <v>2050244.3229999999</v>
      </c>
      <c r="E122" s="93">
        <v>1011138.5986500001</v>
      </c>
      <c r="F122" s="92">
        <v>2672131</v>
      </c>
      <c r="G122" s="92">
        <v>4398</v>
      </c>
      <c r="H122" s="92"/>
      <c r="I122" s="94">
        <v>3687667.5986500001</v>
      </c>
      <c r="J122" s="92">
        <v>293957</v>
      </c>
      <c r="K122" s="92">
        <v>4181936</v>
      </c>
      <c r="L122" s="92">
        <v>5343</v>
      </c>
      <c r="M122" s="95"/>
      <c r="N122" s="93">
        <v>4481236</v>
      </c>
      <c r="O122" s="93">
        <v>128528</v>
      </c>
      <c r="P122" s="92">
        <v>11226315</v>
      </c>
      <c r="Q122" s="92">
        <v>263988</v>
      </c>
      <c r="R122" s="91"/>
      <c r="S122" s="109">
        <v>11618831</v>
      </c>
      <c r="T122" s="96">
        <v>41893</v>
      </c>
      <c r="U122" s="96">
        <v>156952</v>
      </c>
      <c r="V122" s="96">
        <v>2164</v>
      </c>
      <c r="W122" s="96"/>
      <c r="X122" s="111">
        <v>201009</v>
      </c>
      <c r="Y122" s="111">
        <v>1475516.5986500001</v>
      </c>
      <c r="Z122" s="96">
        <v>18237334</v>
      </c>
      <c r="AA122" s="96">
        <v>275893</v>
      </c>
      <c r="AB122" s="96"/>
      <c r="AC122" s="114">
        <v>19988743.598650001</v>
      </c>
      <c r="AD122" s="96">
        <v>5747</v>
      </c>
      <c r="AE122" s="96">
        <v>361478.40000000002</v>
      </c>
      <c r="AF122" s="96">
        <v>2267.2800000000002</v>
      </c>
      <c r="AG122" s="114"/>
      <c r="AH122" s="114">
        <v>369492.68000000005</v>
      </c>
      <c r="AI122" s="96">
        <f t="shared" si="2"/>
        <v>22408480.60165</v>
      </c>
      <c r="AJ122" s="111"/>
      <c r="AK122" s="112">
        <f t="shared" si="3"/>
        <v>20358236.278650001</v>
      </c>
      <c r="AM122" s="126"/>
      <c r="AN122" s="96"/>
    </row>
    <row r="123" spans="1:40" ht="16.8" customHeight="1" x14ac:dyDescent="0.25">
      <c r="A123" s="86">
        <v>35796</v>
      </c>
      <c r="B123" s="92">
        <v>1895416</v>
      </c>
      <c r="C123" s="92">
        <v>82619</v>
      </c>
      <c r="D123" s="92">
        <v>1812797</v>
      </c>
      <c r="E123" s="93">
        <v>1089595.6183799999</v>
      </c>
      <c r="F123" s="92">
        <v>2598362</v>
      </c>
      <c r="G123" s="92">
        <v>2437</v>
      </c>
      <c r="H123" s="92"/>
      <c r="I123" s="94">
        <v>3690394.6183799999</v>
      </c>
      <c r="J123" s="92">
        <v>284882</v>
      </c>
      <c r="K123" s="92">
        <v>4168695</v>
      </c>
      <c r="L123" s="92">
        <v>7022</v>
      </c>
      <c r="M123" s="95"/>
      <c r="N123" s="93">
        <v>4460599</v>
      </c>
      <c r="O123" s="93">
        <v>132191</v>
      </c>
      <c r="P123" s="92">
        <v>11450384</v>
      </c>
      <c r="Q123" s="92">
        <v>243012</v>
      </c>
      <c r="R123" s="91"/>
      <c r="S123" s="109">
        <v>11825587</v>
      </c>
      <c r="T123" s="96">
        <v>47549</v>
      </c>
      <c r="U123" s="96">
        <v>135309</v>
      </c>
      <c r="V123" s="96">
        <v>2223</v>
      </c>
      <c r="W123" s="96"/>
      <c r="X123" s="111">
        <v>185081</v>
      </c>
      <c r="Y123" s="111">
        <v>1554217.6183799999</v>
      </c>
      <c r="Z123" s="96">
        <v>18352750</v>
      </c>
      <c r="AA123" s="96">
        <v>254694</v>
      </c>
      <c r="AB123" s="96"/>
      <c r="AC123" s="114">
        <v>20161661.618379999</v>
      </c>
      <c r="AD123" s="96">
        <v>546</v>
      </c>
      <c r="AE123" s="96">
        <v>362827.2</v>
      </c>
      <c r="AF123" s="96">
        <v>2289.7280000000001</v>
      </c>
      <c r="AG123" s="114"/>
      <c r="AH123" s="114">
        <v>365662.92800000001</v>
      </c>
      <c r="AI123" s="96">
        <f t="shared" si="2"/>
        <v>22340121.546379998</v>
      </c>
      <c r="AJ123" s="111"/>
      <c r="AK123" s="112">
        <f t="shared" si="3"/>
        <v>20527324.546379998</v>
      </c>
      <c r="AM123" s="126"/>
      <c r="AN123" s="96"/>
    </row>
    <row r="124" spans="1:40" ht="16.8" customHeight="1" x14ac:dyDescent="0.25">
      <c r="A124" s="86">
        <v>35827</v>
      </c>
      <c r="B124" s="92">
        <v>1923053</v>
      </c>
      <c r="C124" s="92">
        <v>90299</v>
      </c>
      <c r="D124" s="92">
        <v>1832754</v>
      </c>
      <c r="E124" s="93">
        <v>1129269.0031600001</v>
      </c>
      <c r="F124" s="92">
        <v>2552157</v>
      </c>
      <c r="G124" s="92">
        <v>2625</v>
      </c>
      <c r="H124" s="92"/>
      <c r="I124" s="94">
        <v>3684051.0031599998</v>
      </c>
      <c r="J124" s="92">
        <v>270724</v>
      </c>
      <c r="K124" s="92">
        <v>4101340</v>
      </c>
      <c r="L124" s="92">
        <v>7061</v>
      </c>
      <c r="M124" s="95"/>
      <c r="N124" s="93">
        <v>4379125</v>
      </c>
      <c r="O124" s="93">
        <v>132850</v>
      </c>
      <c r="P124" s="92">
        <v>11398052</v>
      </c>
      <c r="Q124" s="92">
        <v>197439</v>
      </c>
      <c r="R124" s="91"/>
      <c r="S124" s="109">
        <v>11728341</v>
      </c>
      <c r="T124" s="96">
        <v>56146</v>
      </c>
      <c r="U124" s="96">
        <v>154851</v>
      </c>
      <c r="V124" s="96">
        <v>2200</v>
      </c>
      <c r="W124" s="96"/>
      <c r="X124" s="111">
        <v>213197</v>
      </c>
      <c r="Y124" s="111">
        <v>1588989.0031600001</v>
      </c>
      <c r="Z124" s="96">
        <v>18206400</v>
      </c>
      <c r="AA124" s="96">
        <v>209325</v>
      </c>
      <c r="AB124" s="96"/>
      <c r="AC124" s="114">
        <v>20004714.00316</v>
      </c>
      <c r="AD124" s="96">
        <v>546</v>
      </c>
      <c r="AE124" s="96">
        <v>364176</v>
      </c>
      <c r="AF124" s="96">
        <v>2304.7200000000003</v>
      </c>
      <c r="AG124" s="114"/>
      <c r="AH124" s="114">
        <v>367026.72</v>
      </c>
      <c r="AI124" s="96">
        <f t="shared" si="2"/>
        <v>22204494.723159999</v>
      </c>
      <c r="AJ124" s="111"/>
      <c r="AK124" s="112">
        <f t="shared" si="3"/>
        <v>20371740.723159999</v>
      </c>
      <c r="AM124" s="126"/>
      <c r="AN124" s="96"/>
    </row>
    <row r="125" spans="1:40" ht="16.8" customHeight="1" x14ac:dyDescent="0.25">
      <c r="A125" s="86">
        <v>35855</v>
      </c>
      <c r="B125" s="92">
        <v>1788754</v>
      </c>
      <c r="C125" s="92">
        <v>77989</v>
      </c>
      <c r="D125" s="92">
        <v>1710765</v>
      </c>
      <c r="E125" s="93">
        <v>1022070.72189</v>
      </c>
      <c r="F125" s="92">
        <v>2679310</v>
      </c>
      <c r="G125" s="92">
        <v>2661</v>
      </c>
      <c r="H125" s="92"/>
      <c r="I125" s="94">
        <v>3704041.7218900002</v>
      </c>
      <c r="J125" s="92">
        <v>274123</v>
      </c>
      <c r="K125" s="92">
        <v>4202308</v>
      </c>
      <c r="L125" s="92">
        <v>8162</v>
      </c>
      <c r="M125" s="95"/>
      <c r="N125" s="93">
        <v>4484593</v>
      </c>
      <c r="O125" s="93">
        <v>153489</v>
      </c>
      <c r="P125" s="92">
        <v>11714209</v>
      </c>
      <c r="Q125" s="92">
        <v>192703</v>
      </c>
      <c r="R125" s="91"/>
      <c r="S125" s="109">
        <v>12060401</v>
      </c>
      <c r="T125" s="96">
        <v>52571</v>
      </c>
      <c r="U125" s="96">
        <v>195491</v>
      </c>
      <c r="V125" s="96">
        <v>1218</v>
      </c>
      <c r="W125" s="96"/>
      <c r="X125" s="111">
        <v>249280</v>
      </c>
      <c r="Y125" s="111">
        <v>1502253.7218900002</v>
      </c>
      <c r="Z125" s="96">
        <v>18791318</v>
      </c>
      <c r="AA125" s="96">
        <v>204744</v>
      </c>
      <c r="AB125" s="96"/>
      <c r="AC125" s="114">
        <v>20498315.721889999</v>
      </c>
      <c r="AD125" s="96">
        <v>546</v>
      </c>
      <c r="AE125" s="96">
        <v>377400</v>
      </c>
      <c r="AF125" s="96">
        <v>2321.7920000000004</v>
      </c>
      <c r="AG125" s="114"/>
      <c r="AH125" s="114">
        <v>380267.79200000002</v>
      </c>
      <c r="AI125" s="96">
        <f t="shared" si="2"/>
        <v>22589348.513889998</v>
      </c>
      <c r="AJ125" s="111"/>
      <c r="AK125" s="112">
        <f t="shared" si="3"/>
        <v>20878583.513889998</v>
      </c>
      <c r="AM125" s="126"/>
      <c r="AN125" s="96"/>
    </row>
    <row r="126" spans="1:40" ht="16.8" customHeight="1" x14ac:dyDescent="0.25">
      <c r="A126" s="86">
        <v>35886</v>
      </c>
      <c r="B126" s="92">
        <v>1930915</v>
      </c>
      <c r="C126" s="92">
        <v>84680</v>
      </c>
      <c r="D126" s="92">
        <v>1846235</v>
      </c>
      <c r="E126" s="93">
        <v>1018509.2149199999</v>
      </c>
      <c r="F126" s="92">
        <v>2851476</v>
      </c>
      <c r="G126" s="92">
        <v>2670</v>
      </c>
      <c r="H126" s="92"/>
      <c r="I126" s="94">
        <v>3872655.2149200002</v>
      </c>
      <c r="J126" s="92">
        <v>262174</v>
      </c>
      <c r="K126" s="92">
        <v>4264497</v>
      </c>
      <c r="L126" s="92">
        <v>6073</v>
      </c>
      <c r="M126" s="95"/>
      <c r="N126" s="93">
        <v>4532744</v>
      </c>
      <c r="O126" s="93">
        <v>169907</v>
      </c>
      <c r="P126" s="92">
        <v>11870696</v>
      </c>
      <c r="Q126" s="92">
        <v>166095</v>
      </c>
      <c r="R126" s="91"/>
      <c r="S126" s="109">
        <v>12206698</v>
      </c>
      <c r="T126" s="96">
        <v>209201</v>
      </c>
      <c r="U126" s="96">
        <v>187378</v>
      </c>
      <c r="V126" s="96">
        <v>5009</v>
      </c>
      <c r="W126" s="96"/>
      <c r="X126" s="111">
        <v>401588</v>
      </c>
      <c r="Y126" s="111">
        <v>1659791.2149199999</v>
      </c>
      <c r="Z126" s="96">
        <v>19174047</v>
      </c>
      <c r="AA126" s="96">
        <v>179847</v>
      </c>
      <c r="AB126" s="96"/>
      <c r="AC126" s="114">
        <v>21013685.214919999</v>
      </c>
      <c r="AD126" s="96">
        <v>546</v>
      </c>
      <c r="AE126" s="96">
        <v>379481.25</v>
      </c>
      <c r="AF126" s="96">
        <v>2334.596</v>
      </c>
      <c r="AG126" s="114"/>
      <c r="AH126" s="114">
        <v>382361.84600000002</v>
      </c>
      <c r="AI126" s="96">
        <f t="shared" si="2"/>
        <v>23242282.06092</v>
      </c>
      <c r="AJ126" s="111"/>
      <c r="AK126" s="112">
        <f t="shared" si="3"/>
        <v>21396047.06092</v>
      </c>
      <c r="AM126" s="126"/>
      <c r="AN126" s="96"/>
    </row>
    <row r="127" spans="1:40" ht="16.8" customHeight="1" x14ac:dyDescent="0.25">
      <c r="A127" s="86">
        <v>35916</v>
      </c>
      <c r="B127" s="92">
        <v>2014809.9269999999</v>
      </c>
      <c r="C127" s="92">
        <v>215632</v>
      </c>
      <c r="D127" s="92">
        <v>1799177.9269999999</v>
      </c>
      <c r="E127" s="93">
        <v>1030209.6343799999</v>
      </c>
      <c r="F127" s="92">
        <v>2878539</v>
      </c>
      <c r="G127" s="92">
        <v>3801</v>
      </c>
      <c r="H127" s="92"/>
      <c r="I127" s="94">
        <v>3912549.6343799997</v>
      </c>
      <c r="J127" s="92">
        <v>275992</v>
      </c>
      <c r="K127" s="92">
        <v>4308705</v>
      </c>
      <c r="L127" s="92">
        <v>7500</v>
      </c>
      <c r="M127" s="95"/>
      <c r="N127" s="93">
        <v>4592197</v>
      </c>
      <c r="O127" s="93">
        <v>136735</v>
      </c>
      <c r="P127" s="92">
        <v>11959629</v>
      </c>
      <c r="Q127" s="92">
        <v>172128</v>
      </c>
      <c r="R127" s="91"/>
      <c r="S127" s="109">
        <v>12268492</v>
      </c>
      <c r="T127" s="96">
        <v>62855</v>
      </c>
      <c r="U127" s="96">
        <v>194958.97523420001</v>
      </c>
      <c r="V127" s="96">
        <v>14329</v>
      </c>
      <c r="W127" s="96"/>
      <c r="X127" s="111">
        <v>272142.97523420001</v>
      </c>
      <c r="Y127" s="111">
        <v>1505791.6343799999</v>
      </c>
      <c r="Z127" s="96">
        <v>19341831.975234199</v>
      </c>
      <c r="AA127" s="96">
        <v>197758</v>
      </c>
      <c r="AB127" s="96"/>
      <c r="AC127" s="114">
        <v>21045381.609614201</v>
      </c>
      <c r="AD127" s="96">
        <v>546</v>
      </c>
      <c r="AE127" s="96">
        <v>380868.75</v>
      </c>
      <c r="AF127" s="96">
        <v>2349.1709999999998</v>
      </c>
      <c r="AG127" s="114"/>
      <c r="AH127" s="114">
        <v>383763.92099999997</v>
      </c>
      <c r="AI127" s="96">
        <f t="shared" si="2"/>
        <v>23228323.457614202</v>
      </c>
      <c r="AJ127" s="111"/>
      <c r="AK127" s="112">
        <f t="shared" si="3"/>
        <v>21429145.530614201</v>
      </c>
      <c r="AM127" s="126"/>
      <c r="AN127" s="96"/>
    </row>
    <row r="128" spans="1:40" ht="16.8" customHeight="1" x14ac:dyDescent="0.25">
      <c r="A128" s="86">
        <v>35947</v>
      </c>
      <c r="B128" s="92">
        <v>2037610.07</v>
      </c>
      <c r="C128" s="92">
        <v>192803</v>
      </c>
      <c r="D128" s="92">
        <v>1844807.07</v>
      </c>
      <c r="E128" s="93">
        <v>1047268.7149500001</v>
      </c>
      <c r="F128" s="92">
        <v>2853554</v>
      </c>
      <c r="G128" s="92">
        <v>3705</v>
      </c>
      <c r="H128" s="92"/>
      <c r="I128" s="94">
        <v>3904527.7149499999</v>
      </c>
      <c r="J128" s="92">
        <v>286806</v>
      </c>
      <c r="K128" s="92">
        <v>4379640</v>
      </c>
      <c r="L128" s="92">
        <v>8665</v>
      </c>
      <c r="M128" s="95"/>
      <c r="N128" s="93">
        <v>4675111</v>
      </c>
      <c r="O128" s="93">
        <v>142095</v>
      </c>
      <c r="P128" s="92">
        <v>11911268</v>
      </c>
      <c r="Q128" s="92">
        <v>179190</v>
      </c>
      <c r="R128" s="91"/>
      <c r="S128" s="109">
        <v>12232553</v>
      </c>
      <c r="T128" s="96">
        <v>57536</v>
      </c>
      <c r="U128" s="96">
        <v>216265.1255924</v>
      </c>
      <c r="V128" s="96">
        <v>14322</v>
      </c>
      <c r="W128" s="96"/>
      <c r="X128" s="111">
        <v>288123.12559239997</v>
      </c>
      <c r="Y128" s="111">
        <v>1533705.7149499999</v>
      </c>
      <c r="Z128" s="96">
        <v>19360727.125592399</v>
      </c>
      <c r="AA128" s="96">
        <v>205882</v>
      </c>
      <c r="AB128" s="96"/>
      <c r="AC128" s="114">
        <v>21100314.840542398</v>
      </c>
      <c r="AD128" s="96">
        <v>546</v>
      </c>
      <c r="AE128" s="96">
        <v>463859.35</v>
      </c>
      <c r="AF128" s="96">
        <v>2357.7289999999998</v>
      </c>
      <c r="AG128" s="114"/>
      <c r="AH128" s="114">
        <v>466763.07899999997</v>
      </c>
      <c r="AI128" s="96">
        <f t="shared" si="2"/>
        <v>23411884.989542399</v>
      </c>
      <c r="AJ128" s="111"/>
      <c r="AK128" s="112">
        <f t="shared" si="3"/>
        <v>21567077.919542398</v>
      </c>
      <c r="AM128" s="126"/>
      <c r="AN128" s="96"/>
    </row>
    <row r="129" spans="1:40" ht="16.8" customHeight="1" x14ac:dyDescent="0.25">
      <c r="A129" s="86">
        <v>35977</v>
      </c>
      <c r="B129" s="92">
        <v>2153185</v>
      </c>
      <c r="C129" s="92">
        <v>243070</v>
      </c>
      <c r="D129" s="92">
        <v>1910115</v>
      </c>
      <c r="E129" s="93">
        <v>1042226.4964000001</v>
      </c>
      <c r="F129" s="92">
        <v>3226322</v>
      </c>
      <c r="G129" s="92">
        <v>1001</v>
      </c>
      <c r="H129" s="92"/>
      <c r="I129" s="94">
        <v>4269549.4964000005</v>
      </c>
      <c r="J129" s="92">
        <v>305788</v>
      </c>
      <c r="K129" s="92">
        <v>4559216</v>
      </c>
      <c r="L129" s="92">
        <v>5096</v>
      </c>
      <c r="M129" s="95"/>
      <c r="N129" s="93">
        <v>4870100</v>
      </c>
      <c r="O129" s="93">
        <v>152405</v>
      </c>
      <c r="P129" s="92">
        <v>12324515</v>
      </c>
      <c r="Q129" s="92">
        <v>189762</v>
      </c>
      <c r="R129" s="91"/>
      <c r="S129" s="109">
        <v>12666682</v>
      </c>
      <c r="T129" s="96">
        <v>62809</v>
      </c>
      <c r="U129" s="96">
        <v>261069.1369793</v>
      </c>
      <c r="V129" s="96">
        <v>14416</v>
      </c>
      <c r="W129" s="96"/>
      <c r="X129" s="111">
        <v>338294.1369793</v>
      </c>
      <c r="Y129" s="111">
        <v>1563228.4964000001</v>
      </c>
      <c r="Z129" s="96">
        <v>20371122.136979301</v>
      </c>
      <c r="AA129" s="96">
        <v>210275</v>
      </c>
      <c r="AB129" s="96"/>
      <c r="AC129" s="114">
        <v>22144625.633379299</v>
      </c>
      <c r="AD129" s="96">
        <v>546</v>
      </c>
      <c r="AE129" s="96">
        <v>454471.99000000005</v>
      </c>
      <c r="AF129" s="96">
        <v>2372.37</v>
      </c>
      <c r="AG129" s="114"/>
      <c r="AH129" s="114">
        <v>457390.36000000004</v>
      </c>
      <c r="AI129" s="96">
        <f t="shared" si="2"/>
        <v>24512130.993379299</v>
      </c>
      <c r="AJ129" s="111"/>
      <c r="AK129" s="112">
        <f t="shared" si="3"/>
        <v>22602015.993379299</v>
      </c>
      <c r="AM129" s="126"/>
      <c r="AN129" s="96"/>
    </row>
    <row r="130" spans="1:40" ht="16.8" customHeight="1" x14ac:dyDescent="0.25">
      <c r="A130" s="86">
        <v>36008</v>
      </c>
      <c r="B130" s="92">
        <v>2112678</v>
      </c>
      <c r="C130" s="92">
        <v>223778</v>
      </c>
      <c r="D130" s="92">
        <v>1888900</v>
      </c>
      <c r="E130" s="93">
        <v>1159123.8600000001</v>
      </c>
      <c r="F130" s="92">
        <v>3166655</v>
      </c>
      <c r="G130" s="92">
        <v>2399</v>
      </c>
      <c r="H130" s="92"/>
      <c r="I130" s="94">
        <v>4328177.8600000003</v>
      </c>
      <c r="J130" s="92">
        <v>302184</v>
      </c>
      <c r="K130" s="92">
        <v>4613197</v>
      </c>
      <c r="L130" s="92">
        <v>5976</v>
      </c>
      <c r="M130" s="95"/>
      <c r="N130" s="93">
        <v>4921357</v>
      </c>
      <c r="O130" s="93">
        <v>167035</v>
      </c>
      <c r="P130" s="92">
        <v>12652840</v>
      </c>
      <c r="Q130" s="92">
        <v>168352</v>
      </c>
      <c r="R130" s="91"/>
      <c r="S130" s="109">
        <v>12988227</v>
      </c>
      <c r="T130" s="96">
        <v>52582</v>
      </c>
      <c r="U130" s="96">
        <v>265669.20906580001</v>
      </c>
      <c r="V130" s="96">
        <v>17728</v>
      </c>
      <c r="W130" s="96"/>
      <c r="X130" s="111">
        <v>335979.20906580001</v>
      </c>
      <c r="Y130" s="111">
        <v>1680924.86</v>
      </c>
      <c r="Z130" s="96">
        <v>20698361.209065799</v>
      </c>
      <c r="AA130" s="96">
        <v>194455</v>
      </c>
      <c r="AB130" s="96"/>
      <c r="AC130" s="114">
        <v>22573741.069065798</v>
      </c>
      <c r="AD130" s="96">
        <v>546</v>
      </c>
      <c r="AE130" s="96">
        <v>414990.32</v>
      </c>
      <c r="AF130" s="96">
        <v>2377.2139999999999</v>
      </c>
      <c r="AG130" s="114"/>
      <c r="AH130" s="114">
        <v>417913.53399999999</v>
      </c>
      <c r="AI130" s="96">
        <f t="shared" si="2"/>
        <v>24880554.603065796</v>
      </c>
      <c r="AJ130" s="111"/>
      <c r="AK130" s="112">
        <f t="shared" si="3"/>
        <v>22991654.603065796</v>
      </c>
      <c r="AM130" s="126"/>
      <c r="AN130" s="96"/>
    </row>
    <row r="131" spans="1:40" ht="16.8" customHeight="1" x14ac:dyDescent="0.25">
      <c r="A131" s="86">
        <v>36039</v>
      </c>
      <c r="B131" s="92">
        <v>2059299</v>
      </c>
      <c r="C131" s="92">
        <v>211789</v>
      </c>
      <c r="D131" s="92">
        <v>1847510</v>
      </c>
      <c r="E131" s="93">
        <v>1124157.4200500001</v>
      </c>
      <c r="F131" s="92">
        <v>3215644</v>
      </c>
      <c r="G131" s="92">
        <v>1112</v>
      </c>
      <c r="H131" s="92"/>
      <c r="I131" s="94">
        <v>4340913.4200499998</v>
      </c>
      <c r="J131" s="92">
        <v>307487</v>
      </c>
      <c r="K131" s="92">
        <v>4678695</v>
      </c>
      <c r="L131" s="92">
        <v>5172</v>
      </c>
      <c r="M131" s="95"/>
      <c r="N131" s="93">
        <v>4991354</v>
      </c>
      <c r="O131" s="93">
        <v>174401</v>
      </c>
      <c r="P131" s="92">
        <v>12676440</v>
      </c>
      <c r="Q131" s="92">
        <v>173847</v>
      </c>
      <c r="R131" s="91"/>
      <c r="S131" s="109">
        <v>13024688</v>
      </c>
      <c r="T131" s="96">
        <v>48530</v>
      </c>
      <c r="U131" s="96">
        <v>293967.22977450001</v>
      </c>
      <c r="V131" s="96">
        <v>17878</v>
      </c>
      <c r="W131" s="96"/>
      <c r="X131" s="111">
        <v>360375.22977450001</v>
      </c>
      <c r="Y131" s="111">
        <v>1654575.4200500001</v>
      </c>
      <c r="Z131" s="96">
        <v>20864746.229774501</v>
      </c>
      <c r="AA131" s="96">
        <v>198009</v>
      </c>
      <c r="AB131" s="96"/>
      <c r="AC131" s="114">
        <v>22717330.6498245</v>
      </c>
      <c r="AD131" s="96">
        <v>546</v>
      </c>
      <c r="AE131" s="96">
        <v>469573.28</v>
      </c>
      <c r="AF131" s="96">
        <v>2318.7910000000002</v>
      </c>
      <c r="AG131" s="114"/>
      <c r="AH131" s="114">
        <v>472438.07100000005</v>
      </c>
      <c r="AI131" s="96">
        <f t="shared" si="2"/>
        <v>25037278.720824499</v>
      </c>
      <c r="AJ131" s="111"/>
      <c r="AK131" s="112">
        <f t="shared" si="3"/>
        <v>23189768.720824499</v>
      </c>
      <c r="AM131" s="126"/>
      <c r="AN131" s="96"/>
    </row>
    <row r="132" spans="1:40" ht="16.8" customHeight="1" x14ac:dyDescent="0.25">
      <c r="A132" s="86">
        <v>36069</v>
      </c>
      <c r="B132" s="92">
        <v>2177278</v>
      </c>
      <c r="C132" s="92">
        <v>249922</v>
      </c>
      <c r="D132" s="92">
        <v>1927356</v>
      </c>
      <c r="E132" s="93">
        <v>1184143.01611</v>
      </c>
      <c r="F132" s="92">
        <v>3114786</v>
      </c>
      <c r="G132" s="92">
        <v>27</v>
      </c>
      <c r="H132" s="92"/>
      <c r="I132" s="94">
        <v>4298956.0161100002</v>
      </c>
      <c r="J132" s="92">
        <v>309272</v>
      </c>
      <c r="K132" s="92">
        <v>4694058</v>
      </c>
      <c r="L132" s="92">
        <v>12706</v>
      </c>
      <c r="M132" s="95"/>
      <c r="N132" s="93">
        <v>5016036</v>
      </c>
      <c r="O132" s="93">
        <v>150827</v>
      </c>
      <c r="P132" s="92">
        <v>12672373</v>
      </c>
      <c r="Q132" s="92">
        <v>151131</v>
      </c>
      <c r="R132" s="91"/>
      <c r="S132" s="109">
        <v>12974331</v>
      </c>
      <c r="T132" s="96">
        <v>49002</v>
      </c>
      <c r="U132" s="96">
        <v>295339.99838110001</v>
      </c>
      <c r="V132" s="96">
        <v>26519</v>
      </c>
      <c r="W132" s="96"/>
      <c r="X132" s="111">
        <v>370860.99838110001</v>
      </c>
      <c r="Y132" s="111">
        <v>1693244.01611</v>
      </c>
      <c r="Z132" s="96">
        <v>20776556.998381101</v>
      </c>
      <c r="AA132" s="96">
        <v>190383</v>
      </c>
      <c r="AB132" s="96"/>
      <c r="AC132" s="114">
        <v>22660184.0144911</v>
      </c>
      <c r="AD132" s="96">
        <v>546</v>
      </c>
      <c r="AE132" s="96">
        <v>426656.75</v>
      </c>
      <c r="AF132" s="96">
        <v>2327.1170000000002</v>
      </c>
      <c r="AG132" s="114"/>
      <c r="AH132" s="114">
        <v>429529.86700000003</v>
      </c>
      <c r="AI132" s="96">
        <f t="shared" si="2"/>
        <v>25017069.881491099</v>
      </c>
      <c r="AJ132" s="111"/>
      <c r="AK132" s="112">
        <f t="shared" si="3"/>
        <v>23089713.881491099</v>
      </c>
      <c r="AM132" s="126"/>
      <c r="AN132" s="96"/>
    </row>
    <row r="133" spans="1:40" ht="16.8" customHeight="1" x14ac:dyDescent="0.25">
      <c r="A133" s="86">
        <v>36100</v>
      </c>
      <c r="B133" s="92">
        <v>2075688.5319999999</v>
      </c>
      <c r="C133" s="92">
        <v>224882</v>
      </c>
      <c r="D133" s="92">
        <v>1850806.5319999999</v>
      </c>
      <c r="E133" s="93">
        <v>1186621.1164800001</v>
      </c>
      <c r="F133" s="92">
        <v>3170007</v>
      </c>
      <c r="G133" s="92">
        <v>6</v>
      </c>
      <c r="H133" s="92"/>
      <c r="I133" s="94">
        <v>4356634.1164800003</v>
      </c>
      <c r="J133" s="92">
        <v>309920</v>
      </c>
      <c r="K133" s="92">
        <v>4691173</v>
      </c>
      <c r="L133" s="92">
        <v>7161</v>
      </c>
      <c r="M133" s="95"/>
      <c r="N133" s="93">
        <v>5008254</v>
      </c>
      <c r="O133" s="93">
        <v>144375</v>
      </c>
      <c r="P133" s="92">
        <v>12655014</v>
      </c>
      <c r="Q133" s="92">
        <v>159241</v>
      </c>
      <c r="R133" s="91"/>
      <c r="S133" s="109">
        <v>12958630</v>
      </c>
      <c r="T133" s="96">
        <v>49124</v>
      </c>
      <c r="U133" s="96">
        <v>358575.6</v>
      </c>
      <c r="V133" s="96">
        <v>29582</v>
      </c>
      <c r="W133" s="96"/>
      <c r="X133" s="111">
        <v>437281.6</v>
      </c>
      <c r="Y133" s="111">
        <v>1690040.1164800001</v>
      </c>
      <c r="Z133" s="96">
        <v>20874769.600000001</v>
      </c>
      <c r="AA133" s="96">
        <v>195990</v>
      </c>
      <c r="AB133" s="96"/>
      <c r="AC133" s="114">
        <v>22760799.716480002</v>
      </c>
      <c r="AD133" s="96">
        <v>546</v>
      </c>
      <c r="AE133" s="96">
        <v>416738.85000000003</v>
      </c>
      <c r="AF133" s="96">
        <v>2342.1750000000002</v>
      </c>
      <c r="AG133" s="114"/>
      <c r="AH133" s="114">
        <v>419627.02500000002</v>
      </c>
      <c r="AI133" s="96">
        <f t="shared" si="2"/>
        <v>25031233.273480002</v>
      </c>
      <c r="AJ133" s="111"/>
      <c r="AK133" s="112">
        <f t="shared" si="3"/>
        <v>23180426.74148</v>
      </c>
      <c r="AM133" s="126"/>
      <c r="AN133" s="96"/>
    </row>
    <row r="134" spans="1:40" ht="16.8" customHeight="1" x14ac:dyDescent="0.25">
      <c r="A134" s="86">
        <v>36130</v>
      </c>
      <c r="B134" s="92">
        <v>2418574</v>
      </c>
      <c r="C134" s="92">
        <v>235412</v>
      </c>
      <c r="D134" s="92">
        <v>2183162</v>
      </c>
      <c r="E134" s="93">
        <v>1092478</v>
      </c>
      <c r="F134" s="92">
        <v>3066007</v>
      </c>
      <c r="G134" s="92">
        <v>11</v>
      </c>
      <c r="H134" s="92"/>
      <c r="I134" s="94">
        <v>4158496</v>
      </c>
      <c r="J134" s="92">
        <v>313213</v>
      </c>
      <c r="K134" s="92">
        <v>4872290</v>
      </c>
      <c r="L134" s="92">
        <v>5351</v>
      </c>
      <c r="M134" s="95"/>
      <c r="N134" s="93">
        <v>5190854</v>
      </c>
      <c r="O134" s="93">
        <v>138935</v>
      </c>
      <c r="P134" s="92">
        <v>12865011</v>
      </c>
      <c r="Q134" s="92">
        <v>160435</v>
      </c>
      <c r="R134" s="91"/>
      <c r="S134" s="109">
        <v>13164381</v>
      </c>
      <c r="T134" s="96">
        <v>38235</v>
      </c>
      <c r="U134" s="96">
        <v>353860.74958319997</v>
      </c>
      <c r="V134" s="96">
        <v>29262</v>
      </c>
      <c r="W134" s="96"/>
      <c r="X134" s="111">
        <v>421357.74958319997</v>
      </c>
      <c r="Y134" s="111">
        <v>1582861</v>
      </c>
      <c r="Z134" s="96">
        <v>21157168.7495832</v>
      </c>
      <c r="AA134" s="96">
        <v>195059</v>
      </c>
      <c r="AB134" s="96"/>
      <c r="AC134" s="114">
        <v>22935088.7495832</v>
      </c>
      <c r="AD134" s="96">
        <v>15956</v>
      </c>
      <c r="AE134" s="96">
        <v>415741</v>
      </c>
      <c r="AF134" s="96">
        <v>1880</v>
      </c>
      <c r="AG134" s="114"/>
      <c r="AH134" s="114">
        <v>433577</v>
      </c>
      <c r="AI134" s="96">
        <f t="shared" si="2"/>
        <v>25551827.7495832</v>
      </c>
      <c r="AJ134" s="111"/>
      <c r="AK134" s="112">
        <f t="shared" si="3"/>
        <v>23368665.7495832</v>
      </c>
      <c r="AM134" s="126"/>
      <c r="AN134" s="96"/>
    </row>
    <row r="135" spans="1:40" ht="16.8" customHeight="1" x14ac:dyDescent="0.25">
      <c r="A135" s="86">
        <v>36161</v>
      </c>
      <c r="B135" s="87">
        <v>2060518</v>
      </c>
      <c r="C135" s="87">
        <v>198970</v>
      </c>
      <c r="D135" s="87">
        <v>1861548</v>
      </c>
      <c r="E135" s="93">
        <v>1052061</v>
      </c>
      <c r="F135" s="92">
        <v>3227763</v>
      </c>
      <c r="G135" s="92">
        <v>11</v>
      </c>
      <c r="H135" s="92"/>
      <c r="I135" s="94">
        <v>4279835</v>
      </c>
      <c r="J135" s="92">
        <v>282570</v>
      </c>
      <c r="K135" s="92">
        <v>4796657</v>
      </c>
      <c r="L135" s="92">
        <v>5639</v>
      </c>
      <c r="M135" s="95"/>
      <c r="N135" s="93">
        <v>5084866</v>
      </c>
      <c r="O135" s="93">
        <v>125424</v>
      </c>
      <c r="P135" s="92">
        <v>12854559</v>
      </c>
      <c r="Q135" s="92">
        <v>160908</v>
      </c>
      <c r="R135" s="91"/>
      <c r="S135" s="109">
        <v>13140891</v>
      </c>
      <c r="T135" s="96">
        <v>38742</v>
      </c>
      <c r="U135" s="96">
        <v>369783.814946</v>
      </c>
      <c r="V135" s="96">
        <v>28938</v>
      </c>
      <c r="W135" s="96"/>
      <c r="X135" s="111">
        <v>437463.814946</v>
      </c>
      <c r="Y135" s="111">
        <v>1498797</v>
      </c>
      <c r="Z135" s="96">
        <v>21248762.814946</v>
      </c>
      <c r="AA135" s="96">
        <v>195496</v>
      </c>
      <c r="AB135" s="96"/>
      <c r="AC135" s="114">
        <v>22943055.814946</v>
      </c>
      <c r="AD135" s="96">
        <v>3</v>
      </c>
      <c r="AE135" s="96">
        <v>395619</v>
      </c>
      <c r="AF135" s="96">
        <v>698</v>
      </c>
      <c r="AG135" s="114"/>
      <c r="AH135" s="114">
        <v>396320</v>
      </c>
      <c r="AI135" s="96">
        <f t="shared" si="2"/>
        <v>25200923.814946</v>
      </c>
      <c r="AJ135" s="111"/>
      <c r="AK135" s="112">
        <f t="shared" si="3"/>
        <v>23339375.814946</v>
      </c>
      <c r="AM135" s="126"/>
      <c r="AN135" s="96"/>
    </row>
    <row r="136" spans="1:40" ht="16.8" customHeight="1" x14ac:dyDescent="0.25">
      <c r="A136" s="86">
        <v>36192</v>
      </c>
      <c r="B136" s="92">
        <v>2026411</v>
      </c>
      <c r="C136" s="92">
        <v>214160</v>
      </c>
      <c r="D136" s="92">
        <v>1812251</v>
      </c>
      <c r="E136" s="93">
        <v>1062808</v>
      </c>
      <c r="F136" s="92">
        <v>3035892</v>
      </c>
      <c r="G136" s="92">
        <v>11</v>
      </c>
      <c r="H136" s="92"/>
      <c r="I136" s="94">
        <v>4098711</v>
      </c>
      <c r="J136" s="92">
        <v>312598</v>
      </c>
      <c r="K136" s="92">
        <v>4775702</v>
      </c>
      <c r="L136" s="92">
        <v>6262</v>
      </c>
      <c r="M136" s="95"/>
      <c r="N136" s="93">
        <v>5094562</v>
      </c>
      <c r="O136" s="93">
        <v>126915</v>
      </c>
      <c r="P136" s="92">
        <v>13117687</v>
      </c>
      <c r="Q136" s="92">
        <v>147125</v>
      </c>
      <c r="R136" s="91"/>
      <c r="S136" s="109">
        <v>13391727</v>
      </c>
      <c r="T136" s="96">
        <v>43586</v>
      </c>
      <c r="U136" s="96">
        <v>371519.67551999999</v>
      </c>
      <c r="V136" s="96">
        <v>28765</v>
      </c>
      <c r="W136" s="96"/>
      <c r="X136" s="111">
        <v>443870.67551999999</v>
      </c>
      <c r="Y136" s="111">
        <v>1545907</v>
      </c>
      <c r="Z136" s="96">
        <v>21300800.675519999</v>
      </c>
      <c r="AA136" s="96">
        <v>182163</v>
      </c>
      <c r="AB136" s="96"/>
      <c r="AC136" s="114">
        <v>23028870.675519999</v>
      </c>
      <c r="AD136" s="96">
        <v>3</v>
      </c>
      <c r="AE136" s="96">
        <v>416971</v>
      </c>
      <c r="AF136" s="96">
        <v>702</v>
      </c>
      <c r="AG136" s="114"/>
      <c r="AH136" s="114">
        <v>417676</v>
      </c>
      <c r="AI136" s="96">
        <f t="shared" si="2"/>
        <v>25258797.675519999</v>
      </c>
      <c r="AJ136" s="111"/>
      <c r="AK136" s="112">
        <f t="shared" si="3"/>
        <v>23446546.675519999</v>
      </c>
      <c r="AM136" s="126"/>
      <c r="AN136" s="96"/>
    </row>
    <row r="137" spans="1:40" ht="16.8" customHeight="1" x14ac:dyDescent="0.25">
      <c r="A137" s="86">
        <v>36220</v>
      </c>
      <c r="B137" s="92">
        <v>1988254.2930000001</v>
      </c>
      <c r="C137" s="92">
        <v>213858</v>
      </c>
      <c r="D137" s="92">
        <v>1774396.2930000001</v>
      </c>
      <c r="E137" s="93">
        <v>1063582</v>
      </c>
      <c r="F137" s="92">
        <v>3082780</v>
      </c>
      <c r="G137" s="92">
        <v>11</v>
      </c>
      <c r="H137" s="92"/>
      <c r="I137" s="94">
        <v>4146373</v>
      </c>
      <c r="J137" s="92">
        <v>304791</v>
      </c>
      <c r="K137" s="92">
        <v>4714593</v>
      </c>
      <c r="L137" s="92">
        <v>7237</v>
      </c>
      <c r="M137" s="95"/>
      <c r="N137" s="93">
        <v>5026621</v>
      </c>
      <c r="O137" s="93">
        <v>113077</v>
      </c>
      <c r="P137" s="92">
        <v>13246708</v>
      </c>
      <c r="Q137" s="92">
        <v>150299</v>
      </c>
      <c r="R137" s="91"/>
      <c r="S137" s="109">
        <v>13510084</v>
      </c>
      <c r="T137" s="96">
        <v>40480</v>
      </c>
      <c r="U137" s="96">
        <v>358708.45029279997</v>
      </c>
      <c r="V137" s="96">
        <v>28938</v>
      </c>
      <c r="W137" s="96"/>
      <c r="X137" s="111">
        <v>428126.45029279997</v>
      </c>
      <c r="Y137" s="111">
        <v>1521930</v>
      </c>
      <c r="Z137" s="96">
        <v>21402789.4502928</v>
      </c>
      <c r="AA137" s="96">
        <v>186485</v>
      </c>
      <c r="AB137" s="96"/>
      <c r="AC137" s="114">
        <v>23111204.4502928</v>
      </c>
      <c r="AD137" s="96">
        <v>3</v>
      </c>
      <c r="AE137" s="96">
        <v>420755</v>
      </c>
      <c r="AF137" s="96">
        <v>706</v>
      </c>
      <c r="AG137" s="114"/>
      <c r="AH137" s="114">
        <v>421464</v>
      </c>
      <c r="AI137" s="96">
        <f t="shared" si="2"/>
        <v>25307064.743292801</v>
      </c>
      <c r="AJ137" s="111"/>
      <c r="AK137" s="112">
        <f t="shared" si="3"/>
        <v>23532668.4502928</v>
      </c>
      <c r="AM137" s="126"/>
      <c r="AN137" s="96"/>
    </row>
    <row r="138" spans="1:40" ht="16.8" customHeight="1" x14ac:dyDescent="0.25">
      <c r="A138" s="86">
        <v>36251</v>
      </c>
      <c r="B138" s="92">
        <v>2028298.5330000001</v>
      </c>
      <c r="C138" s="92">
        <v>200047</v>
      </c>
      <c r="D138" s="92">
        <v>1828251.5330000001</v>
      </c>
      <c r="E138" s="93">
        <v>984675</v>
      </c>
      <c r="F138" s="92">
        <v>2962176</v>
      </c>
      <c r="G138" s="92">
        <v>11</v>
      </c>
      <c r="H138" s="92"/>
      <c r="I138" s="94">
        <v>3946862</v>
      </c>
      <c r="J138" s="92">
        <v>315922</v>
      </c>
      <c r="K138" s="92">
        <v>4699863</v>
      </c>
      <c r="L138" s="92">
        <v>5915</v>
      </c>
      <c r="M138" s="95"/>
      <c r="N138" s="93">
        <v>5021700</v>
      </c>
      <c r="O138" s="93">
        <v>105391</v>
      </c>
      <c r="P138" s="92">
        <v>13398417</v>
      </c>
      <c r="Q138" s="92">
        <v>151101</v>
      </c>
      <c r="R138" s="91"/>
      <c r="S138" s="109">
        <v>13654909</v>
      </c>
      <c r="T138" s="96">
        <v>68913</v>
      </c>
      <c r="U138" s="96">
        <v>378202.45089760004</v>
      </c>
      <c r="V138" s="96">
        <v>29080</v>
      </c>
      <c r="W138" s="96"/>
      <c r="X138" s="111">
        <v>476195.45089760004</v>
      </c>
      <c r="Y138" s="111">
        <v>1474901</v>
      </c>
      <c r="Z138" s="96">
        <v>21438658.450897601</v>
      </c>
      <c r="AA138" s="96">
        <v>186107</v>
      </c>
      <c r="AB138" s="96"/>
      <c r="AC138" s="114">
        <v>23099666.450897601</v>
      </c>
      <c r="AD138" s="96">
        <v>3</v>
      </c>
      <c r="AE138" s="96">
        <v>348466</v>
      </c>
      <c r="AF138" s="96">
        <v>710</v>
      </c>
      <c r="AG138" s="114"/>
      <c r="AH138" s="114">
        <v>349179</v>
      </c>
      <c r="AI138" s="96">
        <f t="shared" si="2"/>
        <v>25277096.9838976</v>
      </c>
      <c r="AJ138" s="111"/>
      <c r="AK138" s="112">
        <f t="shared" si="3"/>
        <v>23448845.450897601</v>
      </c>
      <c r="AM138" s="126"/>
      <c r="AN138" s="96"/>
    </row>
    <row r="139" spans="1:40" ht="16.8" customHeight="1" x14ac:dyDescent="0.25">
      <c r="A139" s="86">
        <v>36281</v>
      </c>
      <c r="B139" s="92">
        <v>2031915.7830000001</v>
      </c>
      <c r="C139" s="92">
        <v>261196</v>
      </c>
      <c r="D139" s="92">
        <v>1770719.7830000001</v>
      </c>
      <c r="E139" s="93">
        <v>1030548</v>
      </c>
      <c r="F139" s="92">
        <v>2998202</v>
      </c>
      <c r="G139" s="92">
        <v>11</v>
      </c>
      <c r="H139" s="92"/>
      <c r="I139" s="94">
        <v>4028761</v>
      </c>
      <c r="J139" s="92">
        <v>279001</v>
      </c>
      <c r="K139" s="92">
        <v>4698913</v>
      </c>
      <c r="L139" s="92">
        <v>5260</v>
      </c>
      <c r="M139" s="95"/>
      <c r="N139" s="93">
        <v>4983174</v>
      </c>
      <c r="O139" s="93">
        <v>96007</v>
      </c>
      <c r="P139" s="92">
        <v>13505823</v>
      </c>
      <c r="Q139" s="92">
        <v>144861</v>
      </c>
      <c r="R139" s="91"/>
      <c r="S139" s="109">
        <v>13746691</v>
      </c>
      <c r="T139" s="96">
        <v>61123</v>
      </c>
      <c r="U139" s="96">
        <v>384361.64118140005</v>
      </c>
      <c r="V139" s="96">
        <v>29201</v>
      </c>
      <c r="W139" s="96"/>
      <c r="X139" s="111">
        <v>474685.64118140005</v>
      </c>
      <c r="Y139" s="111">
        <v>1466679</v>
      </c>
      <c r="Z139" s="96">
        <v>21587299.641181402</v>
      </c>
      <c r="AA139" s="96">
        <v>179333</v>
      </c>
      <c r="AB139" s="96"/>
      <c r="AC139" s="114">
        <v>23233311.641181402</v>
      </c>
      <c r="AD139" s="96">
        <v>3</v>
      </c>
      <c r="AE139" s="96">
        <v>316596</v>
      </c>
      <c r="AF139" s="96">
        <v>714</v>
      </c>
      <c r="AG139" s="114"/>
      <c r="AH139" s="114">
        <v>317313</v>
      </c>
      <c r="AI139" s="96">
        <f t="shared" si="2"/>
        <v>25321344.424181402</v>
      </c>
      <c r="AJ139" s="111"/>
      <c r="AK139" s="112">
        <f t="shared" si="3"/>
        <v>23550624.641181402</v>
      </c>
      <c r="AM139" s="126"/>
      <c r="AN139" s="96"/>
    </row>
    <row r="140" spans="1:40" ht="16.8" customHeight="1" x14ac:dyDescent="0.25">
      <c r="A140" s="86">
        <v>36312</v>
      </c>
      <c r="B140" s="92">
        <v>1971375.118</v>
      </c>
      <c r="C140" s="92">
        <v>204513</v>
      </c>
      <c r="D140" s="92">
        <v>1766862.118</v>
      </c>
      <c r="E140" s="93">
        <v>968547</v>
      </c>
      <c r="F140" s="92">
        <v>2787722</v>
      </c>
      <c r="G140" s="92">
        <v>12</v>
      </c>
      <c r="H140" s="92"/>
      <c r="I140" s="94">
        <v>3756281</v>
      </c>
      <c r="J140" s="92">
        <v>253280</v>
      </c>
      <c r="K140" s="92">
        <v>4643946</v>
      </c>
      <c r="L140" s="92">
        <v>5356</v>
      </c>
      <c r="M140" s="95"/>
      <c r="N140" s="93">
        <v>4902582</v>
      </c>
      <c r="O140" s="93">
        <v>90582</v>
      </c>
      <c r="P140" s="92">
        <v>13552954</v>
      </c>
      <c r="Q140" s="92">
        <v>153575</v>
      </c>
      <c r="R140" s="91"/>
      <c r="S140" s="109">
        <v>13797111</v>
      </c>
      <c r="T140" s="96">
        <v>52638</v>
      </c>
      <c r="U140" s="96">
        <v>425974.90008389996</v>
      </c>
      <c r="V140" s="96">
        <v>2132</v>
      </c>
      <c r="W140" s="96"/>
      <c r="X140" s="111">
        <v>480744.90008389996</v>
      </c>
      <c r="Y140" s="111">
        <v>1365047</v>
      </c>
      <c r="Z140" s="96">
        <v>21410596.900083899</v>
      </c>
      <c r="AA140" s="96">
        <v>161075</v>
      </c>
      <c r="AB140" s="96"/>
      <c r="AC140" s="114">
        <v>22936718.900083899</v>
      </c>
      <c r="AD140" s="96">
        <v>3</v>
      </c>
      <c r="AE140" s="96">
        <v>593934</v>
      </c>
      <c r="AF140" s="96">
        <v>716</v>
      </c>
      <c r="AG140" s="114"/>
      <c r="AH140" s="114">
        <v>594653</v>
      </c>
      <c r="AI140" s="96">
        <f t="shared" si="2"/>
        <v>25298234.0180839</v>
      </c>
      <c r="AJ140" s="111"/>
      <c r="AK140" s="112">
        <f t="shared" si="3"/>
        <v>23531371.900083899</v>
      </c>
      <c r="AM140" s="126"/>
      <c r="AN140" s="96"/>
    </row>
    <row r="141" spans="1:40" ht="16.8" customHeight="1" x14ac:dyDescent="0.25">
      <c r="A141" s="86">
        <v>36342</v>
      </c>
      <c r="B141" s="92">
        <v>2002028.85</v>
      </c>
      <c r="C141" s="92">
        <v>212077</v>
      </c>
      <c r="D141" s="92">
        <v>1789951.85</v>
      </c>
      <c r="E141" s="93">
        <v>984296</v>
      </c>
      <c r="F141" s="92">
        <v>2713282</v>
      </c>
      <c r="G141" s="92">
        <v>12</v>
      </c>
      <c r="H141" s="92"/>
      <c r="I141" s="94">
        <v>3697590</v>
      </c>
      <c r="J141" s="92">
        <v>240516</v>
      </c>
      <c r="K141" s="92">
        <v>4727167</v>
      </c>
      <c r="L141" s="92">
        <v>3931</v>
      </c>
      <c r="M141" s="95"/>
      <c r="N141" s="93">
        <v>4971614</v>
      </c>
      <c r="O141" s="93">
        <v>131534</v>
      </c>
      <c r="P141" s="92">
        <v>13875400</v>
      </c>
      <c r="Q141" s="92">
        <v>136242</v>
      </c>
      <c r="R141" s="91"/>
      <c r="S141" s="109">
        <v>14143176</v>
      </c>
      <c r="T141" s="96">
        <v>46470</v>
      </c>
      <c r="U141" s="96">
        <v>409964.56606029999</v>
      </c>
      <c r="V141" s="96">
        <v>2301</v>
      </c>
      <c r="W141" s="96"/>
      <c r="X141" s="111">
        <v>458735.56606029999</v>
      </c>
      <c r="Y141" s="111">
        <v>1402816</v>
      </c>
      <c r="Z141" s="96">
        <v>21725813.566060301</v>
      </c>
      <c r="AA141" s="96">
        <v>142486</v>
      </c>
      <c r="AB141" s="96"/>
      <c r="AC141" s="114">
        <v>23271115.566060301</v>
      </c>
      <c r="AD141" s="96">
        <v>3</v>
      </c>
      <c r="AE141" s="96">
        <v>588115</v>
      </c>
      <c r="AF141" s="96">
        <v>721</v>
      </c>
      <c r="AG141" s="114"/>
      <c r="AH141" s="114">
        <v>588839</v>
      </c>
      <c r="AI141" s="96">
        <f t="shared" ref="AI141:AI204" si="4">+D141+AC141+AH141</f>
        <v>25649906.416060302</v>
      </c>
      <c r="AJ141" s="111"/>
      <c r="AK141" s="112">
        <f t="shared" ref="AK141:AK204" si="5">+AC141+AH141+AJ141</f>
        <v>23859954.566060301</v>
      </c>
      <c r="AM141" s="126"/>
      <c r="AN141" s="96"/>
    </row>
    <row r="142" spans="1:40" ht="16.8" customHeight="1" x14ac:dyDescent="0.25">
      <c r="A142" s="86">
        <v>36373</v>
      </c>
      <c r="B142" s="92">
        <v>1911334.8910000001</v>
      </c>
      <c r="C142" s="92">
        <v>214107</v>
      </c>
      <c r="D142" s="92">
        <v>1697227.8910000001</v>
      </c>
      <c r="E142" s="93">
        <v>956982</v>
      </c>
      <c r="F142" s="92">
        <v>2720310</v>
      </c>
      <c r="G142" s="92">
        <v>12</v>
      </c>
      <c r="H142" s="92"/>
      <c r="I142" s="94">
        <v>3677304</v>
      </c>
      <c r="J142" s="92">
        <v>240641</v>
      </c>
      <c r="K142" s="92">
        <v>4765288</v>
      </c>
      <c r="L142" s="92">
        <v>5051</v>
      </c>
      <c r="M142" s="95"/>
      <c r="N142" s="93">
        <v>5010980</v>
      </c>
      <c r="O142" s="93">
        <v>129606</v>
      </c>
      <c r="P142" s="92">
        <v>13999337</v>
      </c>
      <c r="Q142" s="92">
        <v>133319</v>
      </c>
      <c r="R142" s="91"/>
      <c r="S142" s="109">
        <v>14262262</v>
      </c>
      <c r="T142" s="96">
        <v>42997</v>
      </c>
      <c r="U142" s="96">
        <v>413210.10042570002</v>
      </c>
      <c r="V142" s="96">
        <v>2255</v>
      </c>
      <c r="W142" s="96"/>
      <c r="X142" s="111">
        <v>458462.10042570002</v>
      </c>
      <c r="Y142" s="111">
        <v>1370226</v>
      </c>
      <c r="Z142" s="96">
        <v>21898145.100425702</v>
      </c>
      <c r="AA142" s="96">
        <v>140637</v>
      </c>
      <c r="AB142" s="96"/>
      <c r="AC142" s="114">
        <v>23409008.100425702</v>
      </c>
      <c r="AD142" s="96">
        <v>3</v>
      </c>
      <c r="AE142" s="96">
        <v>826821</v>
      </c>
      <c r="AF142" s="96">
        <v>726</v>
      </c>
      <c r="AG142" s="114"/>
      <c r="AH142" s="114">
        <v>827550</v>
      </c>
      <c r="AI142" s="96">
        <f t="shared" si="4"/>
        <v>25933785.9914257</v>
      </c>
      <c r="AJ142" s="111"/>
      <c r="AK142" s="112">
        <f t="shared" si="5"/>
        <v>24236558.100425702</v>
      </c>
      <c r="AM142" s="126"/>
      <c r="AN142" s="96"/>
    </row>
    <row r="143" spans="1:40" ht="16.8" customHeight="1" x14ac:dyDescent="0.25">
      <c r="A143" s="86">
        <v>36404</v>
      </c>
      <c r="B143" s="92">
        <v>1909507.2050000001</v>
      </c>
      <c r="C143" s="92">
        <v>192134</v>
      </c>
      <c r="D143" s="92">
        <v>1717373.2050000001</v>
      </c>
      <c r="E143" s="93">
        <v>956926</v>
      </c>
      <c r="F143" s="92">
        <v>2721854</v>
      </c>
      <c r="G143" s="92">
        <v>12</v>
      </c>
      <c r="H143" s="92"/>
      <c r="I143" s="94">
        <v>3678792</v>
      </c>
      <c r="J143" s="92">
        <v>261992</v>
      </c>
      <c r="K143" s="92">
        <v>4885461</v>
      </c>
      <c r="L143" s="92">
        <v>4913</v>
      </c>
      <c r="M143" s="95"/>
      <c r="N143" s="93">
        <v>5152366</v>
      </c>
      <c r="O143" s="93">
        <v>125702</v>
      </c>
      <c r="P143" s="92">
        <v>14201060</v>
      </c>
      <c r="Q143" s="92">
        <v>133993</v>
      </c>
      <c r="R143" s="91"/>
      <c r="S143" s="109">
        <v>14460755</v>
      </c>
      <c r="T143" s="96">
        <v>46686</v>
      </c>
      <c r="U143" s="96">
        <v>525928.91524900007</v>
      </c>
      <c r="V143" s="96">
        <v>2284</v>
      </c>
      <c r="W143" s="96"/>
      <c r="X143" s="111">
        <v>574898.91524900007</v>
      </c>
      <c r="Y143" s="111">
        <v>1391306</v>
      </c>
      <c r="Z143" s="96">
        <v>22334303.915249001</v>
      </c>
      <c r="AA143" s="96">
        <v>141202</v>
      </c>
      <c r="AB143" s="96"/>
      <c r="AC143" s="114">
        <v>23866811.915249001</v>
      </c>
      <c r="AD143" s="96">
        <v>3</v>
      </c>
      <c r="AE143" s="96">
        <v>937582</v>
      </c>
      <c r="AF143" s="96">
        <v>730</v>
      </c>
      <c r="AG143" s="114"/>
      <c r="AH143" s="114">
        <v>938315</v>
      </c>
      <c r="AI143" s="96">
        <f t="shared" si="4"/>
        <v>26522500.120249003</v>
      </c>
      <c r="AJ143" s="111"/>
      <c r="AK143" s="112">
        <f t="shared" si="5"/>
        <v>24805126.915249001</v>
      </c>
      <c r="AM143" s="126"/>
      <c r="AN143" s="96"/>
    </row>
    <row r="144" spans="1:40" ht="16.8" customHeight="1" x14ac:dyDescent="0.25">
      <c r="A144" s="86">
        <v>36434</v>
      </c>
      <c r="B144" s="92">
        <v>1979687.7379999999</v>
      </c>
      <c r="C144" s="92">
        <v>198689</v>
      </c>
      <c r="D144" s="92">
        <v>1780998.7379999999</v>
      </c>
      <c r="E144" s="93">
        <v>1004679</v>
      </c>
      <c r="F144" s="92">
        <v>2628158</v>
      </c>
      <c r="G144" s="92">
        <v>12</v>
      </c>
      <c r="H144" s="92"/>
      <c r="I144" s="94">
        <v>3632849</v>
      </c>
      <c r="J144" s="92">
        <v>237581</v>
      </c>
      <c r="K144" s="92">
        <v>4936168</v>
      </c>
      <c r="L144" s="92">
        <v>3814</v>
      </c>
      <c r="M144" s="95"/>
      <c r="N144" s="93">
        <v>5177563</v>
      </c>
      <c r="O144" s="93">
        <v>127660</v>
      </c>
      <c r="P144" s="92">
        <v>14284077</v>
      </c>
      <c r="Q144" s="92">
        <v>135460</v>
      </c>
      <c r="R144" s="91"/>
      <c r="S144" s="109">
        <v>14547197</v>
      </c>
      <c r="T144" s="96">
        <v>45271</v>
      </c>
      <c r="U144" s="96">
        <v>440360.33501340001</v>
      </c>
      <c r="V144" s="96">
        <v>2283</v>
      </c>
      <c r="W144" s="96"/>
      <c r="X144" s="111">
        <v>487914.33501340001</v>
      </c>
      <c r="Y144" s="111">
        <v>1415191</v>
      </c>
      <c r="Z144" s="96">
        <v>22288763.335013401</v>
      </c>
      <c r="AA144" s="96">
        <v>141569</v>
      </c>
      <c r="AB144" s="96"/>
      <c r="AC144" s="114">
        <v>23845523.335013401</v>
      </c>
      <c r="AD144" s="96">
        <v>3</v>
      </c>
      <c r="AE144" s="96">
        <v>279081</v>
      </c>
      <c r="AF144" s="96">
        <v>735</v>
      </c>
      <c r="AG144" s="114"/>
      <c r="AH144" s="114">
        <v>279819</v>
      </c>
      <c r="AI144" s="96">
        <f t="shared" si="4"/>
        <v>25906341.073013403</v>
      </c>
      <c r="AJ144" s="111"/>
      <c r="AK144" s="112">
        <f t="shared" si="5"/>
        <v>24125342.335013401</v>
      </c>
      <c r="AM144" s="126"/>
      <c r="AN144" s="96"/>
    </row>
    <row r="145" spans="1:40" ht="16.8" customHeight="1" x14ac:dyDescent="0.25">
      <c r="A145" s="86">
        <v>36465</v>
      </c>
      <c r="B145" s="92">
        <v>1944666.5160000001</v>
      </c>
      <c r="C145" s="92">
        <v>214048</v>
      </c>
      <c r="D145" s="92">
        <v>1730618.5160000001</v>
      </c>
      <c r="E145" s="93">
        <v>990857</v>
      </c>
      <c r="F145" s="92">
        <v>3370101</v>
      </c>
      <c r="G145" s="92">
        <v>12</v>
      </c>
      <c r="H145" s="92"/>
      <c r="I145" s="94">
        <v>4360970</v>
      </c>
      <c r="J145" s="92">
        <v>262189</v>
      </c>
      <c r="K145" s="92">
        <v>4918262</v>
      </c>
      <c r="L145" s="92">
        <v>3138</v>
      </c>
      <c r="M145" s="95"/>
      <c r="N145" s="93">
        <v>5183589</v>
      </c>
      <c r="O145" s="93">
        <v>130280</v>
      </c>
      <c r="P145" s="92">
        <v>13936305</v>
      </c>
      <c r="Q145" s="92">
        <v>136291</v>
      </c>
      <c r="R145" s="91"/>
      <c r="S145" s="109">
        <v>14202876</v>
      </c>
      <c r="T145" s="96">
        <v>43127</v>
      </c>
      <c r="U145" s="96">
        <v>453270.5448956</v>
      </c>
      <c r="V145" s="96">
        <v>2292</v>
      </c>
      <c r="W145" s="96"/>
      <c r="X145" s="111">
        <v>498689.5448956</v>
      </c>
      <c r="Y145" s="111">
        <v>1426453</v>
      </c>
      <c r="Z145" s="96">
        <v>22677938.544895601</v>
      </c>
      <c r="AA145" s="96">
        <v>141733</v>
      </c>
      <c r="AB145" s="96"/>
      <c r="AC145" s="114">
        <v>24246124.544895601</v>
      </c>
      <c r="AD145" s="96">
        <v>3</v>
      </c>
      <c r="AE145" s="96">
        <v>311418</v>
      </c>
      <c r="AF145" s="96">
        <v>737</v>
      </c>
      <c r="AG145" s="114"/>
      <c r="AH145" s="114">
        <v>312158</v>
      </c>
      <c r="AI145" s="96">
        <f t="shared" si="4"/>
        <v>26288901.060895599</v>
      </c>
      <c r="AJ145" s="111"/>
      <c r="AK145" s="112">
        <f t="shared" si="5"/>
        <v>24558282.544895601</v>
      </c>
      <c r="AM145" s="126"/>
      <c r="AN145" s="96"/>
    </row>
    <row r="146" spans="1:40" ht="16.8" customHeight="1" x14ac:dyDescent="0.25">
      <c r="A146" s="86">
        <v>36495</v>
      </c>
      <c r="B146" s="92">
        <v>2419177.8629999999</v>
      </c>
      <c r="C146" s="92">
        <v>261364</v>
      </c>
      <c r="D146" s="92">
        <v>2157813.8629999999</v>
      </c>
      <c r="E146" s="93">
        <v>995036</v>
      </c>
      <c r="F146" s="92">
        <v>2740115</v>
      </c>
      <c r="G146" s="92">
        <v>12</v>
      </c>
      <c r="H146" s="92"/>
      <c r="I146" s="94">
        <v>3735163</v>
      </c>
      <c r="J146" s="92">
        <v>326943</v>
      </c>
      <c r="K146" s="92">
        <v>4988966</v>
      </c>
      <c r="L146" s="92">
        <v>2989</v>
      </c>
      <c r="M146" s="95"/>
      <c r="N146" s="93">
        <v>5318898</v>
      </c>
      <c r="O146" s="93">
        <v>128801</v>
      </c>
      <c r="P146" s="92">
        <v>13803911</v>
      </c>
      <c r="Q146" s="92">
        <v>139088</v>
      </c>
      <c r="R146" s="91"/>
      <c r="S146" s="109">
        <v>14071800</v>
      </c>
      <c r="T146" s="96">
        <v>37048</v>
      </c>
      <c r="U146" s="96">
        <v>454049.75477780006</v>
      </c>
      <c r="V146" s="96">
        <v>2201</v>
      </c>
      <c r="W146" s="96"/>
      <c r="X146" s="111">
        <v>493298.75477780006</v>
      </c>
      <c r="Y146" s="111">
        <v>1487828</v>
      </c>
      <c r="Z146" s="96">
        <v>21987041.7547778</v>
      </c>
      <c r="AA146" s="96">
        <v>144290</v>
      </c>
      <c r="AB146" s="96"/>
      <c r="AC146" s="114">
        <v>23619159.7547778</v>
      </c>
      <c r="AD146" s="96">
        <v>3</v>
      </c>
      <c r="AE146" s="96">
        <v>384234</v>
      </c>
      <c r="AF146" s="96">
        <v>740</v>
      </c>
      <c r="AG146" s="114"/>
      <c r="AH146" s="114">
        <v>384977</v>
      </c>
      <c r="AI146" s="96">
        <f t="shared" si="4"/>
        <v>26161950.617777802</v>
      </c>
      <c r="AJ146" s="111"/>
      <c r="AK146" s="112">
        <f t="shared" si="5"/>
        <v>24004136.7547778</v>
      </c>
      <c r="AM146" s="126"/>
      <c r="AN146" s="96"/>
    </row>
    <row r="147" spans="1:40" ht="16.8" customHeight="1" x14ac:dyDescent="0.25">
      <c r="A147" s="86">
        <v>36526</v>
      </c>
      <c r="B147" s="92">
        <v>2004801.4439999999</v>
      </c>
      <c r="C147" s="92">
        <v>224965</v>
      </c>
      <c r="D147" s="92">
        <v>1779836.4439999999</v>
      </c>
      <c r="E147" s="93">
        <v>1029231</v>
      </c>
      <c r="F147" s="92">
        <v>2819229</v>
      </c>
      <c r="G147" s="92">
        <v>12</v>
      </c>
      <c r="H147" s="92"/>
      <c r="I147" s="94">
        <v>3848472</v>
      </c>
      <c r="J147" s="92">
        <v>270643</v>
      </c>
      <c r="K147" s="92">
        <v>5268830</v>
      </c>
      <c r="L147" s="92">
        <v>2925</v>
      </c>
      <c r="M147" s="95"/>
      <c r="N147" s="93">
        <v>5542398</v>
      </c>
      <c r="O147" s="93">
        <v>139919</v>
      </c>
      <c r="P147" s="92">
        <v>13927797</v>
      </c>
      <c r="Q147" s="92">
        <v>129930</v>
      </c>
      <c r="R147" s="91"/>
      <c r="S147" s="109">
        <v>14197646</v>
      </c>
      <c r="T147" s="96">
        <v>45256</v>
      </c>
      <c r="U147" s="96">
        <v>469382.5696011</v>
      </c>
      <c r="V147" s="96">
        <v>2241</v>
      </c>
      <c r="W147" s="96"/>
      <c r="X147" s="111">
        <v>516879.5696011</v>
      </c>
      <c r="Y147" s="111">
        <v>1485049</v>
      </c>
      <c r="Z147" s="96">
        <v>22485238.5696011</v>
      </c>
      <c r="AA147" s="96">
        <v>135108</v>
      </c>
      <c r="AB147" s="96"/>
      <c r="AC147" s="114">
        <v>24105395.5696011</v>
      </c>
      <c r="AD147" s="96">
        <v>3</v>
      </c>
      <c r="AE147" s="96">
        <v>338346</v>
      </c>
      <c r="AF147" s="96">
        <v>743.71237458193968</v>
      </c>
      <c r="AG147" s="114"/>
      <c r="AH147" s="114">
        <v>339092.71237458196</v>
      </c>
      <c r="AI147" s="96">
        <f t="shared" si="4"/>
        <v>26224324.725975681</v>
      </c>
      <c r="AJ147" s="111"/>
      <c r="AK147" s="112">
        <f t="shared" si="5"/>
        <v>24444488.281975683</v>
      </c>
      <c r="AM147" s="126"/>
      <c r="AN147" s="96"/>
    </row>
    <row r="148" spans="1:40" ht="16.8" customHeight="1" x14ac:dyDescent="0.25">
      <c r="A148" s="86">
        <v>36557</v>
      </c>
      <c r="B148" s="92">
        <v>1898301.477</v>
      </c>
      <c r="C148" s="92">
        <v>211495</v>
      </c>
      <c r="D148" s="92">
        <v>1686806.477</v>
      </c>
      <c r="E148" s="93">
        <v>1013903</v>
      </c>
      <c r="F148" s="92">
        <v>2786605</v>
      </c>
      <c r="G148" s="92">
        <v>12</v>
      </c>
      <c r="H148" s="92"/>
      <c r="I148" s="94">
        <v>3800520</v>
      </c>
      <c r="J148" s="92">
        <v>312648</v>
      </c>
      <c r="K148" s="92">
        <v>5299946</v>
      </c>
      <c r="L148" s="92">
        <v>2317</v>
      </c>
      <c r="M148" s="95"/>
      <c r="N148" s="93">
        <v>5614911</v>
      </c>
      <c r="O148" s="93">
        <v>139641</v>
      </c>
      <c r="P148" s="92">
        <v>13814394</v>
      </c>
      <c r="Q148" s="92">
        <v>130726</v>
      </c>
      <c r="R148" s="96"/>
      <c r="S148" s="109">
        <v>14084761</v>
      </c>
      <c r="T148" s="96">
        <v>45044</v>
      </c>
      <c r="U148" s="96">
        <v>502903.38442439999</v>
      </c>
      <c r="V148" s="96">
        <v>2255</v>
      </c>
      <c r="W148" s="96"/>
      <c r="X148" s="111">
        <v>550202.38442440005</v>
      </c>
      <c r="Y148" s="111">
        <v>1511236</v>
      </c>
      <c r="Z148" s="96">
        <v>22403848.3844244</v>
      </c>
      <c r="AA148" s="96">
        <v>135310</v>
      </c>
      <c r="AB148" s="96"/>
      <c r="AC148" s="114">
        <v>24050394.3844244</v>
      </c>
      <c r="AD148" s="96">
        <v>2</v>
      </c>
      <c r="AE148" s="96">
        <v>310517</v>
      </c>
      <c r="AF148" s="96">
        <v>747.71381031613976</v>
      </c>
      <c r="AG148" s="114"/>
      <c r="AH148" s="114">
        <v>311266.71381031611</v>
      </c>
      <c r="AI148" s="96">
        <f t="shared" si="4"/>
        <v>26048467.575234719</v>
      </c>
      <c r="AJ148" s="111"/>
      <c r="AK148" s="112">
        <f t="shared" si="5"/>
        <v>24361661.098234717</v>
      </c>
      <c r="AM148" s="126"/>
      <c r="AN148" s="96"/>
    </row>
    <row r="149" spans="1:40" ht="16.8" customHeight="1" x14ac:dyDescent="0.25">
      <c r="A149" s="86">
        <v>36586</v>
      </c>
      <c r="B149" s="97">
        <v>1899612.378</v>
      </c>
      <c r="C149" s="92">
        <v>221911.60000000009</v>
      </c>
      <c r="D149" s="97">
        <v>1677700.7779999999</v>
      </c>
      <c r="E149" s="93">
        <v>996732.8</v>
      </c>
      <c r="F149" s="92">
        <v>2783329.4</v>
      </c>
      <c r="G149" s="92">
        <v>12</v>
      </c>
      <c r="H149" s="92"/>
      <c r="I149" s="94">
        <v>3780074.2</v>
      </c>
      <c r="J149" s="92">
        <v>305299</v>
      </c>
      <c r="K149" s="92">
        <v>5274243</v>
      </c>
      <c r="L149" s="92">
        <v>1271</v>
      </c>
      <c r="M149" s="95"/>
      <c r="N149" s="93">
        <v>5580813</v>
      </c>
      <c r="O149" s="93">
        <v>140647</v>
      </c>
      <c r="P149" s="92">
        <v>14003056</v>
      </c>
      <c r="Q149" s="92">
        <v>132369</v>
      </c>
      <c r="R149" s="96"/>
      <c r="S149" s="109">
        <v>14276072</v>
      </c>
      <c r="T149" s="96">
        <v>39529</v>
      </c>
      <c r="U149" s="96">
        <v>413501.43712000002</v>
      </c>
      <c r="V149" s="96">
        <v>2276</v>
      </c>
      <c r="W149" s="96"/>
      <c r="X149" s="111">
        <v>455306.43712000002</v>
      </c>
      <c r="Y149" s="111">
        <v>1482207.8</v>
      </c>
      <c r="Z149" s="96">
        <v>22474129.83712</v>
      </c>
      <c r="AA149" s="96">
        <v>135928</v>
      </c>
      <c r="AB149" s="96"/>
      <c r="AC149" s="114">
        <v>24092265.637120001</v>
      </c>
      <c r="AD149" s="96">
        <v>2</v>
      </c>
      <c r="AE149" s="96">
        <v>221909</v>
      </c>
      <c r="AF149" s="96">
        <v>752.95364238410605</v>
      </c>
      <c r="AG149" s="114"/>
      <c r="AH149" s="114">
        <v>222663.95364238412</v>
      </c>
      <c r="AI149" s="96">
        <f t="shared" si="4"/>
        <v>25992630.368762385</v>
      </c>
      <c r="AJ149" s="111"/>
      <c r="AK149" s="112">
        <f t="shared" si="5"/>
        <v>24314929.590762384</v>
      </c>
      <c r="AM149" s="126"/>
      <c r="AN149" s="96"/>
    </row>
    <row r="150" spans="1:40" ht="16.8" customHeight="1" x14ac:dyDescent="0.25">
      <c r="A150" s="86">
        <v>36617</v>
      </c>
      <c r="B150" s="97">
        <v>1948221.8810000001</v>
      </c>
      <c r="C150" s="97">
        <v>175078.60000000009</v>
      </c>
      <c r="D150" s="92">
        <v>1773143.281</v>
      </c>
      <c r="E150" s="93">
        <v>1014298.6</v>
      </c>
      <c r="F150" s="92">
        <v>2966782.1</v>
      </c>
      <c r="G150" s="92">
        <v>12.2</v>
      </c>
      <c r="H150" s="92"/>
      <c r="I150" s="94">
        <v>3981092.9000000004</v>
      </c>
      <c r="J150" s="92">
        <v>271897</v>
      </c>
      <c r="K150" s="92">
        <v>5283488</v>
      </c>
      <c r="L150" s="92">
        <v>1429.3</v>
      </c>
      <c r="M150" s="95"/>
      <c r="N150" s="93">
        <v>5556814.2999999998</v>
      </c>
      <c r="O150" s="93">
        <v>132718.9</v>
      </c>
      <c r="P150" s="92">
        <v>14027224.9</v>
      </c>
      <c r="Q150" s="92">
        <v>125132.9</v>
      </c>
      <c r="R150" s="96"/>
      <c r="S150" s="109">
        <v>14285076.700000001</v>
      </c>
      <c r="T150" s="96">
        <v>43584</v>
      </c>
      <c r="U150" s="96">
        <v>373807.83335670002</v>
      </c>
      <c r="V150" s="96">
        <v>2254</v>
      </c>
      <c r="W150" s="96"/>
      <c r="X150" s="111">
        <v>419645.83335670002</v>
      </c>
      <c r="Y150" s="111">
        <v>1462498.5</v>
      </c>
      <c r="Z150" s="96">
        <v>22651302.833356701</v>
      </c>
      <c r="AA150" s="96">
        <v>128828.4</v>
      </c>
      <c r="AB150" s="96"/>
      <c r="AC150" s="114">
        <v>24242629.733356699</v>
      </c>
      <c r="AD150" s="96">
        <v>2</v>
      </c>
      <c r="AE150" s="96">
        <v>203574</v>
      </c>
      <c r="AF150" s="96">
        <v>756.71546052631584</v>
      </c>
      <c r="AG150" s="114"/>
      <c r="AH150" s="114">
        <v>204332.71546052632</v>
      </c>
      <c r="AI150" s="96">
        <f t="shared" si="4"/>
        <v>26220105.729817227</v>
      </c>
      <c r="AJ150" s="111"/>
      <c r="AK150" s="112">
        <f t="shared" si="5"/>
        <v>24446962.448817227</v>
      </c>
      <c r="AM150" s="126"/>
      <c r="AN150" s="96"/>
    </row>
    <row r="151" spans="1:40" ht="16.8" customHeight="1" x14ac:dyDescent="0.25">
      <c r="A151" s="86">
        <v>36647</v>
      </c>
      <c r="B151" s="97">
        <v>1876379.936</v>
      </c>
      <c r="C151" s="97">
        <v>182929</v>
      </c>
      <c r="D151" s="92">
        <v>1693450.936</v>
      </c>
      <c r="E151" s="93">
        <v>1052050</v>
      </c>
      <c r="F151" s="92">
        <v>2848987</v>
      </c>
      <c r="G151" s="92">
        <v>12</v>
      </c>
      <c r="H151" s="92"/>
      <c r="I151" s="94">
        <v>3901049</v>
      </c>
      <c r="J151" s="92">
        <v>298150</v>
      </c>
      <c r="K151" s="92">
        <v>5300344</v>
      </c>
      <c r="L151" s="92">
        <v>1341</v>
      </c>
      <c r="M151" s="95"/>
      <c r="N151" s="93">
        <v>5599835</v>
      </c>
      <c r="O151" s="93">
        <v>113576</v>
      </c>
      <c r="P151" s="92">
        <v>14040434</v>
      </c>
      <c r="Q151" s="92">
        <v>121350</v>
      </c>
      <c r="R151" s="96"/>
      <c r="S151" s="109">
        <v>14275360</v>
      </c>
      <c r="T151" s="96">
        <v>37249</v>
      </c>
      <c r="U151" s="96">
        <v>401930.05109540001</v>
      </c>
      <c r="V151" s="96">
        <v>2274</v>
      </c>
      <c r="W151" s="96"/>
      <c r="X151" s="111">
        <v>441453.05109540001</v>
      </c>
      <c r="Y151" s="111">
        <v>1501025</v>
      </c>
      <c r="Z151" s="96">
        <v>22591695.0510954</v>
      </c>
      <c r="AA151" s="96">
        <v>124977</v>
      </c>
      <c r="AB151" s="96"/>
      <c r="AC151" s="114">
        <v>24217697.0510954</v>
      </c>
      <c r="AD151" s="96">
        <v>2</v>
      </c>
      <c r="AE151" s="96">
        <v>269615</v>
      </c>
      <c r="AF151" s="96">
        <v>760</v>
      </c>
      <c r="AG151" s="114"/>
      <c r="AH151" s="114">
        <v>270377</v>
      </c>
      <c r="AI151" s="96">
        <f t="shared" si="4"/>
        <v>26181524.987095401</v>
      </c>
      <c r="AJ151" s="111"/>
      <c r="AK151" s="112">
        <f t="shared" si="5"/>
        <v>24488074.0510954</v>
      </c>
      <c r="AM151" s="126"/>
      <c r="AN151" s="96"/>
    </row>
    <row r="152" spans="1:40" ht="16.8" customHeight="1" x14ac:dyDescent="0.25">
      <c r="A152" s="86">
        <v>36678</v>
      </c>
      <c r="B152" s="97">
        <v>1938664.8840000001</v>
      </c>
      <c r="C152" s="97">
        <v>166823</v>
      </c>
      <c r="D152" s="92">
        <v>1771841.8840000001</v>
      </c>
      <c r="E152" s="93">
        <v>868873</v>
      </c>
      <c r="F152" s="92">
        <v>2752651</v>
      </c>
      <c r="G152" s="92">
        <v>0</v>
      </c>
      <c r="H152" s="92"/>
      <c r="I152" s="94">
        <v>3621524</v>
      </c>
      <c r="J152" s="92">
        <v>313104</v>
      </c>
      <c r="K152" s="92">
        <v>5270029</v>
      </c>
      <c r="L152" s="92">
        <v>1364</v>
      </c>
      <c r="M152" s="95"/>
      <c r="N152" s="93">
        <v>5584497</v>
      </c>
      <c r="O152" s="93">
        <v>138732</v>
      </c>
      <c r="P152" s="92">
        <v>14193808</v>
      </c>
      <c r="Q152" s="92">
        <v>119574</v>
      </c>
      <c r="R152" s="96"/>
      <c r="S152" s="109">
        <v>14452114</v>
      </c>
      <c r="T152" s="96">
        <v>37100</v>
      </c>
      <c r="U152" s="96">
        <v>403528.97197810002</v>
      </c>
      <c r="V152" s="96">
        <v>2284</v>
      </c>
      <c r="W152" s="96"/>
      <c r="X152" s="111">
        <v>442912.97197810002</v>
      </c>
      <c r="Y152" s="111">
        <v>1357809</v>
      </c>
      <c r="Z152" s="96">
        <v>22620016.971978098</v>
      </c>
      <c r="AA152" s="96">
        <v>123222</v>
      </c>
      <c r="AB152" s="96"/>
      <c r="AC152" s="114">
        <v>24101047.971978098</v>
      </c>
      <c r="AD152" s="96">
        <v>1753.7999999999884</v>
      </c>
      <c r="AE152" s="96">
        <v>294156</v>
      </c>
      <c r="AF152" s="96">
        <v>763.71335504885997</v>
      </c>
      <c r="AG152" s="114"/>
      <c r="AH152" s="114">
        <v>296673.51335504884</v>
      </c>
      <c r="AI152" s="96">
        <f t="shared" si="4"/>
        <v>26169563.369333148</v>
      </c>
      <c r="AJ152" s="111"/>
      <c r="AK152" s="112">
        <f t="shared" si="5"/>
        <v>24397721.485333148</v>
      </c>
      <c r="AM152" s="126"/>
      <c r="AN152" s="96"/>
    </row>
    <row r="153" spans="1:40" ht="16.8" customHeight="1" x14ac:dyDescent="0.25">
      <c r="A153" s="86">
        <v>36708</v>
      </c>
      <c r="B153" s="97">
        <v>1933664.094</v>
      </c>
      <c r="C153" s="97">
        <v>211554</v>
      </c>
      <c r="D153" s="92">
        <v>1722110.094</v>
      </c>
      <c r="E153" s="93">
        <v>1020323</v>
      </c>
      <c r="F153" s="92">
        <v>2848456</v>
      </c>
      <c r="G153" s="92">
        <v>0</v>
      </c>
      <c r="H153" s="92"/>
      <c r="I153" s="94">
        <v>3868779</v>
      </c>
      <c r="J153" s="92">
        <v>312677</v>
      </c>
      <c r="K153" s="92">
        <v>5404451</v>
      </c>
      <c r="L153" s="92">
        <v>1370</v>
      </c>
      <c r="M153" s="95"/>
      <c r="N153" s="93">
        <v>5718498</v>
      </c>
      <c r="O153" s="93">
        <v>143319</v>
      </c>
      <c r="P153" s="92">
        <v>14120251</v>
      </c>
      <c r="Q153" s="92">
        <v>120772</v>
      </c>
      <c r="R153" s="96"/>
      <c r="S153" s="109">
        <v>14384342</v>
      </c>
      <c r="T153" s="96">
        <v>48523</v>
      </c>
      <c r="U153" s="96">
        <v>416961.565558</v>
      </c>
      <c r="V153" s="96">
        <v>2120</v>
      </c>
      <c r="W153" s="96"/>
      <c r="X153" s="111">
        <v>467604.565558</v>
      </c>
      <c r="Y153" s="111">
        <v>1524842</v>
      </c>
      <c r="Z153" s="96">
        <v>22790119.565558001</v>
      </c>
      <c r="AA153" s="96">
        <v>124262</v>
      </c>
      <c r="AB153" s="96"/>
      <c r="AC153" s="114">
        <v>24439223.565558001</v>
      </c>
      <c r="AD153" s="96">
        <v>1754</v>
      </c>
      <c r="AE153" s="96">
        <v>248597</v>
      </c>
      <c r="AF153" s="96">
        <v>767.42671009772005</v>
      </c>
      <c r="AG153" s="114"/>
      <c r="AH153" s="114">
        <v>251118.42671009773</v>
      </c>
      <c r="AI153" s="96">
        <f t="shared" si="4"/>
        <v>26412452.086268101</v>
      </c>
      <c r="AJ153" s="111"/>
      <c r="AK153" s="112">
        <f t="shared" si="5"/>
        <v>24690341.9922681</v>
      </c>
      <c r="AM153" s="126"/>
      <c r="AN153" s="96"/>
    </row>
    <row r="154" spans="1:40" ht="16.8" customHeight="1" x14ac:dyDescent="0.25">
      <c r="A154" s="86">
        <v>36739</v>
      </c>
      <c r="B154" s="97">
        <v>1891477.3230000001</v>
      </c>
      <c r="C154" s="97">
        <v>199462.94499999983</v>
      </c>
      <c r="D154" s="92">
        <v>1692014.3780000003</v>
      </c>
      <c r="E154" s="93">
        <v>968403</v>
      </c>
      <c r="F154" s="92">
        <v>2944583</v>
      </c>
      <c r="G154" s="92">
        <v>0</v>
      </c>
      <c r="H154" s="92"/>
      <c r="I154" s="94">
        <v>3912986</v>
      </c>
      <c r="J154" s="92">
        <v>310252.84041</v>
      </c>
      <c r="K154" s="92">
        <v>5485510.0489999996</v>
      </c>
      <c r="L154" s="92">
        <v>195.70605</v>
      </c>
      <c r="M154" s="95"/>
      <c r="N154" s="93">
        <v>5795958.5954599995</v>
      </c>
      <c r="O154" s="93">
        <v>143246.63418000002</v>
      </c>
      <c r="P154" s="92">
        <v>14192196.52</v>
      </c>
      <c r="Q154" s="92">
        <v>121709.219</v>
      </c>
      <c r="R154" s="96"/>
      <c r="S154" s="109">
        <v>14457152.37318</v>
      </c>
      <c r="T154" s="96">
        <v>36999.525000000001</v>
      </c>
      <c r="U154" s="96">
        <v>369616.5553908</v>
      </c>
      <c r="V154" s="96">
        <v>2128.3310000000001</v>
      </c>
      <c r="W154" s="96"/>
      <c r="X154" s="111">
        <v>408744.41139080003</v>
      </c>
      <c r="Y154" s="111">
        <v>1458901.9995899999</v>
      </c>
      <c r="Z154" s="96">
        <v>22991906.1243908</v>
      </c>
      <c r="AA154" s="96">
        <v>124033.25605</v>
      </c>
      <c r="AB154" s="96"/>
      <c r="AC154" s="114">
        <v>24574841.3800308</v>
      </c>
      <c r="AD154" s="96">
        <v>804.5</v>
      </c>
      <c r="AE154" s="96">
        <v>375750</v>
      </c>
      <c r="AF154" s="96">
        <v>771</v>
      </c>
      <c r="AG154" s="114"/>
      <c r="AH154" s="114">
        <v>377325.5</v>
      </c>
      <c r="AI154" s="96">
        <f t="shared" si="4"/>
        <v>26644181.258030798</v>
      </c>
      <c r="AJ154" s="111"/>
      <c r="AK154" s="112">
        <f t="shared" si="5"/>
        <v>24952166.8800308</v>
      </c>
      <c r="AM154" s="126"/>
      <c r="AN154" s="96"/>
    </row>
    <row r="155" spans="1:40" ht="16.8" customHeight="1" x14ac:dyDescent="0.25">
      <c r="A155" s="86">
        <v>36770</v>
      </c>
      <c r="B155" s="97">
        <v>1964221.328</v>
      </c>
      <c r="C155" s="97">
        <v>220043</v>
      </c>
      <c r="D155" s="92">
        <v>1744178.328</v>
      </c>
      <c r="E155" s="93">
        <v>1011744</v>
      </c>
      <c r="F155" s="92">
        <v>2818132</v>
      </c>
      <c r="G155" s="92">
        <v>0</v>
      </c>
      <c r="H155" s="92"/>
      <c r="I155" s="94">
        <v>3829876</v>
      </c>
      <c r="J155" s="92">
        <v>300897</v>
      </c>
      <c r="K155" s="92">
        <v>5613194</v>
      </c>
      <c r="L155" s="92">
        <v>207</v>
      </c>
      <c r="M155" s="95"/>
      <c r="N155" s="93">
        <v>5914298</v>
      </c>
      <c r="O155" s="93">
        <v>138631</v>
      </c>
      <c r="P155" s="92">
        <v>14199672</v>
      </c>
      <c r="Q155" s="92">
        <v>116829</v>
      </c>
      <c r="R155" s="96"/>
      <c r="S155" s="109">
        <v>14455132</v>
      </c>
      <c r="T155" s="96">
        <v>39914.038</v>
      </c>
      <c r="U155" s="96">
        <v>369239.20679350005</v>
      </c>
      <c r="V155" s="96">
        <v>2410.337</v>
      </c>
      <c r="W155" s="96"/>
      <c r="X155" s="111">
        <v>411563.58179350005</v>
      </c>
      <c r="Y155" s="111">
        <v>1491186.0379999999</v>
      </c>
      <c r="Z155" s="96">
        <v>23000237.206793498</v>
      </c>
      <c r="AA155" s="96">
        <v>119446.337</v>
      </c>
      <c r="AB155" s="96"/>
      <c r="AC155" s="114">
        <v>24610869.581793498</v>
      </c>
      <c r="AD155" s="96">
        <v>2596.4000000000233</v>
      </c>
      <c r="AE155" s="96">
        <v>581111</v>
      </c>
      <c r="AF155" s="96">
        <v>776</v>
      </c>
      <c r="AG155" s="114"/>
      <c r="AH155" s="114">
        <v>584483.4</v>
      </c>
      <c r="AI155" s="96">
        <f t="shared" si="4"/>
        <v>26939531.309793498</v>
      </c>
      <c r="AJ155" s="111"/>
      <c r="AK155" s="112">
        <f t="shared" si="5"/>
        <v>25195352.981793497</v>
      </c>
      <c r="AM155" s="126"/>
      <c r="AN155" s="96"/>
    </row>
    <row r="156" spans="1:40" ht="16.8" customHeight="1" x14ac:dyDescent="0.25">
      <c r="A156" s="86">
        <v>36800</v>
      </c>
      <c r="B156" s="97">
        <v>1987740.889</v>
      </c>
      <c r="C156" s="97">
        <v>211620</v>
      </c>
      <c r="D156" s="92">
        <v>1776120.889</v>
      </c>
      <c r="E156" s="93">
        <v>906455</v>
      </c>
      <c r="F156" s="92">
        <v>2873268</v>
      </c>
      <c r="G156" s="92">
        <v>0</v>
      </c>
      <c r="H156" s="92"/>
      <c r="I156" s="94">
        <v>3779723</v>
      </c>
      <c r="J156" s="92">
        <v>264877</v>
      </c>
      <c r="K156" s="92">
        <v>5545702</v>
      </c>
      <c r="L156" s="92">
        <v>225</v>
      </c>
      <c r="M156" s="95"/>
      <c r="N156" s="93">
        <v>5810804</v>
      </c>
      <c r="O156" s="93">
        <v>137686</v>
      </c>
      <c r="P156" s="92">
        <v>14035682</v>
      </c>
      <c r="Q156" s="92">
        <v>121215</v>
      </c>
      <c r="R156" s="96"/>
      <c r="S156" s="109">
        <v>14294583</v>
      </c>
      <c r="T156" s="96">
        <v>43344.581999999995</v>
      </c>
      <c r="U156" s="96">
        <v>342269.89490599994</v>
      </c>
      <c r="V156" s="96">
        <v>1922.9280000000001</v>
      </c>
      <c r="W156" s="96"/>
      <c r="X156" s="111">
        <v>387537.40490599995</v>
      </c>
      <c r="Y156" s="111">
        <v>1352362.5819999999</v>
      </c>
      <c r="Z156" s="96">
        <v>22796921.894905999</v>
      </c>
      <c r="AA156" s="96">
        <v>123362.928</v>
      </c>
      <c r="AB156" s="96"/>
      <c r="AC156" s="114">
        <v>24272647.404905997</v>
      </c>
      <c r="AD156" s="96">
        <v>2594.9000000000233</v>
      </c>
      <c r="AE156" s="96">
        <v>655951</v>
      </c>
      <c r="AF156" s="96">
        <v>780</v>
      </c>
      <c r="AG156" s="114"/>
      <c r="AH156" s="114">
        <v>659325.9</v>
      </c>
      <c r="AI156" s="96">
        <f t="shared" si="4"/>
        <v>26708094.193905994</v>
      </c>
      <c r="AJ156" s="111"/>
      <c r="AK156" s="112">
        <f t="shared" si="5"/>
        <v>24931973.304905996</v>
      </c>
      <c r="AM156" s="126"/>
      <c r="AN156" s="96"/>
    </row>
    <row r="157" spans="1:40" ht="16.8" customHeight="1" x14ac:dyDescent="0.25">
      <c r="A157" s="86">
        <v>36831</v>
      </c>
      <c r="B157" s="97">
        <v>1901568.8759999999</v>
      </c>
      <c r="C157" s="97">
        <v>191719</v>
      </c>
      <c r="D157" s="92">
        <v>1709849.8759999999</v>
      </c>
      <c r="E157" s="93">
        <v>933912</v>
      </c>
      <c r="F157" s="92">
        <v>3027224</v>
      </c>
      <c r="G157" s="92">
        <v>0</v>
      </c>
      <c r="H157" s="92"/>
      <c r="I157" s="94">
        <v>3961136</v>
      </c>
      <c r="J157" s="92">
        <v>282444</v>
      </c>
      <c r="K157" s="92">
        <v>5551017</v>
      </c>
      <c r="L157" s="92">
        <v>233</v>
      </c>
      <c r="M157" s="95"/>
      <c r="N157" s="93">
        <v>5833694</v>
      </c>
      <c r="O157" s="93">
        <v>131186</v>
      </c>
      <c r="P157" s="92">
        <v>13935602</v>
      </c>
      <c r="Q157" s="92">
        <v>113836</v>
      </c>
      <c r="R157" s="96"/>
      <c r="S157" s="109">
        <v>14180624</v>
      </c>
      <c r="T157" s="96">
        <v>39794.186999999998</v>
      </c>
      <c r="U157" s="96">
        <v>339418.22633079998</v>
      </c>
      <c r="V157" s="96">
        <v>1942.7550000000001</v>
      </c>
      <c r="W157" s="96"/>
      <c r="X157" s="111">
        <v>381155.16833079996</v>
      </c>
      <c r="Y157" s="111">
        <v>1387336.1869999999</v>
      </c>
      <c r="Z157" s="96">
        <v>22853261.226330802</v>
      </c>
      <c r="AA157" s="96">
        <v>116011.755</v>
      </c>
      <c r="AB157" s="96"/>
      <c r="AC157" s="114">
        <v>24356609.1683308</v>
      </c>
      <c r="AD157" s="96">
        <v>2623.6999999999534</v>
      </c>
      <c r="AE157" s="96">
        <v>635187</v>
      </c>
      <c r="AF157" s="96">
        <v>785</v>
      </c>
      <c r="AG157" s="114"/>
      <c r="AH157" s="114">
        <v>638595.69999999995</v>
      </c>
      <c r="AI157" s="96">
        <f t="shared" si="4"/>
        <v>26705054.744330797</v>
      </c>
      <c r="AJ157" s="111"/>
      <c r="AK157" s="112">
        <f t="shared" si="5"/>
        <v>24995204.868330799</v>
      </c>
      <c r="AM157" s="126"/>
      <c r="AN157" s="96"/>
    </row>
    <row r="158" spans="1:40" ht="16.8" customHeight="1" x14ac:dyDescent="0.25">
      <c r="A158" s="86">
        <v>36861</v>
      </c>
      <c r="B158" s="97">
        <v>2424155.057</v>
      </c>
      <c r="C158" s="97">
        <v>248879</v>
      </c>
      <c r="D158" s="92">
        <v>2175276.057</v>
      </c>
      <c r="E158" s="93">
        <v>1111815</v>
      </c>
      <c r="F158" s="92">
        <v>3118773</v>
      </c>
      <c r="G158" s="92">
        <v>0</v>
      </c>
      <c r="H158" s="92"/>
      <c r="I158" s="94">
        <v>4230588</v>
      </c>
      <c r="J158" s="92">
        <v>330217</v>
      </c>
      <c r="K158" s="92">
        <v>5941527</v>
      </c>
      <c r="L158" s="92">
        <v>289</v>
      </c>
      <c r="M158" s="95"/>
      <c r="N158" s="93">
        <v>6272033</v>
      </c>
      <c r="O158" s="93">
        <v>131603</v>
      </c>
      <c r="P158" s="92">
        <v>13955823</v>
      </c>
      <c r="Q158" s="92">
        <v>116836</v>
      </c>
      <c r="R158" s="96"/>
      <c r="S158" s="109">
        <v>14204262</v>
      </c>
      <c r="T158" s="96">
        <v>49265.210999999996</v>
      </c>
      <c r="U158" s="96">
        <v>330666.51875559997</v>
      </c>
      <c r="V158" s="96">
        <v>1567.116</v>
      </c>
      <c r="W158" s="96"/>
      <c r="X158" s="111">
        <v>381498.84575559996</v>
      </c>
      <c r="Y158" s="111">
        <v>1622900.2109999999</v>
      </c>
      <c r="Z158" s="96">
        <v>23346789.5187556</v>
      </c>
      <c r="AA158" s="96">
        <v>118692.11599999999</v>
      </c>
      <c r="AB158" s="96"/>
      <c r="AC158" s="114">
        <v>25088381.845755599</v>
      </c>
      <c r="AD158" s="96">
        <v>4854.8000000000466</v>
      </c>
      <c r="AE158" s="96">
        <v>743686</v>
      </c>
      <c r="AF158" s="96">
        <v>790</v>
      </c>
      <c r="AG158" s="114"/>
      <c r="AH158" s="114">
        <v>749330.8</v>
      </c>
      <c r="AI158" s="96">
        <f t="shared" si="4"/>
        <v>28012988.7027556</v>
      </c>
      <c r="AJ158" s="111"/>
      <c r="AK158" s="112">
        <f t="shared" si="5"/>
        <v>25837712.6457556</v>
      </c>
      <c r="AM158" s="126"/>
      <c r="AN158" s="96"/>
    </row>
    <row r="159" spans="1:40" ht="16.8" customHeight="1" x14ac:dyDescent="0.25">
      <c r="A159" s="86">
        <v>36892</v>
      </c>
      <c r="B159" s="97">
        <v>2059413.9569999999</v>
      </c>
      <c r="C159" s="97">
        <v>229789</v>
      </c>
      <c r="D159" s="92">
        <v>1829624.9569999999</v>
      </c>
      <c r="E159" s="93">
        <v>1005195</v>
      </c>
      <c r="F159" s="92">
        <v>3184518</v>
      </c>
      <c r="G159" s="92">
        <v>0</v>
      </c>
      <c r="H159" s="92"/>
      <c r="I159" s="94">
        <v>4189713</v>
      </c>
      <c r="J159" s="92">
        <v>303467</v>
      </c>
      <c r="K159" s="92">
        <v>6025698</v>
      </c>
      <c r="L159" s="92">
        <v>261</v>
      </c>
      <c r="M159" s="95"/>
      <c r="N159" s="93">
        <v>6329426</v>
      </c>
      <c r="O159" s="93">
        <v>135020</v>
      </c>
      <c r="P159" s="92">
        <v>14035508</v>
      </c>
      <c r="Q159" s="92">
        <v>118122</v>
      </c>
      <c r="R159" s="96"/>
      <c r="S159" s="109">
        <v>14288650</v>
      </c>
      <c r="T159" s="96">
        <v>48772.974999999999</v>
      </c>
      <c r="U159" s="96">
        <v>341465.14307420008</v>
      </c>
      <c r="V159" s="96">
        <v>1587.5360000000001</v>
      </c>
      <c r="W159" s="96"/>
      <c r="X159" s="111">
        <v>391825.65407420008</v>
      </c>
      <c r="Y159" s="111">
        <v>1492454.9750000001</v>
      </c>
      <c r="Z159" s="96">
        <v>23587189.1430742</v>
      </c>
      <c r="AA159" s="96">
        <v>119970.53599999999</v>
      </c>
      <c r="AB159" s="96"/>
      <c r="AC159" s="114">
        <v>25199614.654074199</v>
      </c>
      <c r="AD159" s="96">
        <v>14409.4</v>
      </c>
      <c r="AE159" s="96">
        <v>810436</v>
      </c>
      <c r="AF159" s="96">
        <v>793.71473354232</v>
      </c>
      <c r="AG159" s="114"/>
      <c r="AH159" s="114">
        <v>825639.11473354232</v>
      </c>
      <c r="AI159" s="96">
        <f t="shared" si="4"/>
        <v>27854878.725807741</v>
      </c>
      <c r="AJ159" s="111"/>
      <c r="AK159" s="112">
        <f t="shared" si="5"/>
        <v>26025253.768807743</v>
      </c>
      <c r="AM159" s="126"/>
      <c r="AN159" s="96"/>
    </row>
    <row r="160" spans="1:40" ht="16.8" customHeight="1" x14ac:dyDescent="0.25">
      <c r="A160" s="86">
        <v>36923</v>
      </c>
      <c r="B160" s="97">
        <v>2073514.2720000001</v>
      </c>
      <c r="C160" s="97">
        <v>234479</v>
      </c>
      <c r="D160" s="92">
        <v>1839035.2720000001</v>
      </c>
      <c r="E160" s="93">
        <v>1254949</v>
      </c>
      <c r="F160" s="92">
        <v>3186686</v>
      </c>
      <c r="G160" s="92">
        <v>0</v>
      </c>
      <c r="H160" s="92"/>
      <c r="I160" s="94">
        <v>4441635</v>
      </c>
      <c r="J160" s="92">
        <v>289421</v>
      </c>
      <c r="K160" s="92">
        <v>6089293</v>
      </c>
      <c r="L160" s="92">
        <v>270</v>
      </c>
      <c r="M160" s="95"/>
      <c r="N160" s="93">
        <v>6378984</v>
      </c>
      <c r="O160" s="93">
        <v>145799</v>
      </c>
      <c r="P160" s="92">
        <v>14602021</v>
      </c>
      <c r="Q160" s="92">
        <v>118302</v>
      </c>
      <c r="R160" s="96"/>
      <c r="S160" s="109">
        <v>14866122</v>
      </c>
      <c r="T160" s="96">
        <v>50771.525999999998</v>
      </c>
      <c r="U160" s="96">
        <v>362446.95878470002</v>
      </c>
      <c r="V160" s="96">
        <v>1554.0309999999999</v>
      </c>
      <c r="W160" s="96"/>
      <c r="X160" s="111">
        <v>414772.51578470005</v>
      </c>
      <c r="Y160" s="111">
        <v>1740940.5260000001</v>
      </c>
      <c r="Z160" s="96">
        <v>24240446.958784699</v>
      </c>
      <c r="AA160" s="96">
        <v>120126.031</v>
      </c>
      <c r="AB160" s="96"/>
      <c r="AC160" s="114">
        <v>26101513.515784699</v>
      </c>
      <c r="AD160" s="96">
        <v>19654.5</v>
      </c>
      <c r="AE160" s="96">
        <v>1005685</v>
      </c>
      <c r="AF160" s="96">
        <v>796</v>
      </c>
      <c r="AG160" s="114"/>
      <c r="AH160" s="114">
        <v>1026135.5</v>
      </c>
      <c r="AI160" s="96">
        <f t="shared" si="4"/>
        <v>28966684.287784699</v>
      </c>
      <c r="AJ160" s="111"/>
      <c r="AK160" s="112">
        <f t="shared" si="5"/>
        <v>27127649.015784699</v>
      </c>
      <c r="AM160" s="126"/>
      <c r="AN160" s="96"/>
    </row>
    <row r="161" spans="1:40" ht="16.8" customHeight="1" x14ac:dyDescent="0.25">
      <c r="A161" s="86">
        <v>36951</v>
      </c>
      <c r="B161" s="97">
        <v>1937998.8810000001</v>
      </c>
      <c r="C161" s="97">
        <v>173481</v>
      </c>
      <c r="D161" s="92">
        <v>1764517.8810000001</v>
      </c>
      <c r="E161" s="93">
        <v>1117993</v>
      </c>
      <c r="F161" s="92">
        <v>3299868</v>
      </c>
      <c r="G161" s="92">
        <v>0</v>
      </c>
      <c r="H161" s="92"/>
      <c r="I161" s="94">
        <v>4417861</v>
      </c>
      <c r="J161" s="92">
        <v>310162</v>
      </c>
      <c r="K161" s="92">
        <v>6100350</v>
      </c>
      <c r="L161" s="92">
        <v>267</v>
      </c>
      <c r="M161" s="95"/>
      <c r="N161" s="93">
        <v>6410779</v>
      </c>
      <c r="O161" s="93">
        <v>136405</v>
      </c>
      <c r="P161" s="92">
        <v>14469395</v>
      </c>
      <c r="Q161" s="92">
        <v>116560</v>
      </c>
      <c r="R161" s="96"/>
      <c r="S161" s="109">
        <v>14722360</v>
      </c>
      <c r="T161" s="96">
        <v>49983.978999999999</v>
      </c>
      <c r="U161" s="96">
        <v>307346.77378470002</v>
      </c>
      <c r="V161" s="96">
        <v>1574.7829999999999</v>
      </c>
      <c r="W161" s="96"/>
      <c r="X161" s="111">
        <v>358905.53578470001</v>
      </c>
      <c r="Y161" s="111">
        <v>1614543.9790000001</v>
      </c>
      <c r="Z161" s="96">
        <v>24176959.773784701</v>
      </c>
      <c r="AA161" s="96">
        <v>118401.783</v>
      </c>
      <c r="AB161" s="96"/>
      <c r="AC161" s="114">
        <v>25909905.535784699</v>
      </c>
      <c r="AD161" s="96">
        <v>24465</v>
      </c>
      <c r="AE161" s="96">
        <v>1258578</v>
      </c>
      <c r="AF161" s="96">
        <v>801</v>
      </c>
      <c r="AG161" s="114"/>
      <c r="AH161" s="114">
        <v>1283844</v>
      </c>
      <c r="AI161" s="96">
        <f t="shared" si="4"/>
        <v>28958267.4167847</v>
      </c>
      <c r="AJ161" s="111"/>
      <c r="AK161" s="112">
        <f t="shared" si="5"/>
        <v>27193749.535784699</v>
      </c>
      <c r="AM161" s="126"/>
      <c r="AN161" s="96"/>
    </row>
    <row r="162" spans="1:40" ht="16.8" customHeight="1" x14ac:dyDescent="0.25">
      <c r="A162" s="86">
        <v>36982</v>
      </c>
      <c r="B162" s="97">
        <v>2022508.81</v>
      </c>
      <c r="C162" s="97">
        <v>230022</v>
      </c>
      <c r="D162" s="92">
        <v>1792486.81</v>
      </c>
      <c r="E162" s="93">
        <v>1032728</v>
      </c>
      <c r="F162" s="92">
        <v>3055385</v>
      </c>
      <c r="G162" s="92">
        <v>0</v>
      </c>
      <c r="H162" s="92"/>
      <c r="I162" s="94">
        <v>4088113</v>
      </c>
      <c r="J162" s="92">
        <v>280687</v>
      </c>
      <c r="K162" s="92">
        <v>6020891</v>
      </c>
      <c r="L162" s="92">
        <v>244</v>
      </c>
      <c r="M162" s="95"/>
      <c r="N162" s="93">
        <v>6301822</v>
      </c>
      <c r="O162" s="93">
        <v>134195</v>
      </c>
      <c r="P162" s="92">
        <v>14505383</v>
      </c>
      <c r="Q162" s="92">
        <v>299228</v>
      </c>
      <c r="R162" s="96"/>
      <c r="S162" s="109">
        <v>14938806</v>
      </c>
      <c r="T162" s="96">
        <v>92053.608000000007</v>
      </c>
      <c r="U162" s="96">
        <v>300241.72461999999</v>
      </c>
      <c r="V162" s="96">
        <v>1673.059</v>
      </c>
      <c r="W162" s="96"/>
      <c r="X162" s="111">
        <v>393968.39162000001</v>
      </c>
      <c r="Y162" s="111">
        <v>1539663.608</v>
      </c>
      <c r="Z162" s="96">
        <v>23881900.72462</v>
      </c>
      <c r="AA162" s="96">
        <v>301145.05900000001</v>
      </c>
      <c r="AB162" s="96"/>
      <c r="AC162" s="114">
        <v>25722709.391619999</v>
      </c>
      <c r="AD162" s="96">
        <v>23777.5</v>
      </c>
      <c r="AE162" s="96">
        <v>1400134</v>
      </c>
      <c r="AF162" s="96">
        <v>805</v>
      </c>
      <c r="AG162" s="114"/>
      <c r="AH162" s="114">
        <v>1424716.5</v>
      </c>
      <c r="AI162" s="96">
        <f t="shared" si="4"/>
        <v>28939912.701619998</v>
      </c>
      <c r="AJ162" s="111"/>
      <c r="AK162" s="112">
        <f t="shared" si="5"/>
        <v>27147425.891619999</v>
      </c>
      <c r="AM162" s="126"/>
      <c r="AN162" s="96"/>
    </row>
    <row r="163" spans="1:40" ht="16.8" customHeight="1" x14ac:dyDescent="0.25">
      <c r="A163" s="86">
        <v>37012</v>
      </c>
      <c r="B163" s="97">
        <v>1979226.493</v>
      </c>
      <c r="C163" s="97">
        <v>197858</v>
      </c>
      <c r="D163" s="92">
        <v>1781368.493</v>
      </c>
      <c r="E163" s="93">
        <v>1000574</v>
      </c>
      <c r="F163" s="92">
        <v>3397477</v>
      </c>
      <c r="G163" s="92">
        <v>0</v>
      </c>
      <c r="H163" s="92"/>
      <c r="I163" s="94">
        <v>4398051</v>
      </c>
      <c r="J163" s="92">
        <v>299385</v>
      </c>
      <c r="K163" s="92">
        <v>6296698</v>
      </c>
      <c r="L163" s="92">
        <v>252</v>
      </c>
      <c r="M163" s="95"/>
      <c r="N163" s="93">
        <v>6596335</v>
      </c>
      <c r="O163" s="93">
        <v>136590</v>
      </c>
      <c r="P163" s="92">
        <v>14476885</v>
      </c>
      <c r="Q163" s="92">
        <v>292864</v>
      </c>
      <c r="R163" s="96"/>
      <c r="S163" s="109">
        <v>14906339</v>
      </c>
      <c r="T163" s="96">
        <v>46828.606999999996</v>
      </c>
      <c r="U163" s="96">
        <v>284593.89749299997</v>
      </c>
      <c r="V163" s="96">
        <v>1694.1320000000001</v>
      </c>
      <c r="W163" s="96"/>
      <c r="X163" s="111">
        <v>333116.63649299997</v>
      </c>
      <c r="Y163" s="111">
        <v>1483377.6070000001</v>
      </c>
      <c r="Z163" s="96">
        <v>24455653.897493001</v>
      </c>
      <c r="AA163" s="96">
        <v>294810.13199999998</v>
      </c>
      <c r="AB163" s="96"/>
      <c r="AC163" s="114">
        <v>26233841.636493001</v>
      </c>
      <c r="AD163" s="96">
        <v>24639.8</v>
      </c>
      <c r="AE163" s="96">
        <v>1484310</v>
      </c>
      <c r="AF163" s="96">
        <v>811</v>
      </c>
      <c r="AG163" s="114"/>
      <c r="AH163" s="114">
        <v>1509760.8</v>
      </c>
      <c r="AI163" s="96">
        <f t="shared" si="4"/>
        <v>29524970.929493003</v>
      </c>
      <c r="AJ163" s="111"/>
      <c r="AK163" s="112">
        <f t="shared" si="5"/>
        <v>27743602.436493002</v>
      </c>
      <c r="AM163" s="126"/>
      <c r="AN163" s="96"/>
    </row>
    <row r="164" spans="1:40" ht="16.8" customHeight="1" x14ac:dyDescent="0.25">
      <c r="A164" s="86">
        <v>37043</v>
      </c>
      <c r="B164" s="97">
        <v>2097479.5830000001</v>
      </c>
      <c r="C164" s="97">
        <v>195974</v>
      </c>
      <c r="D164" s="92">
        <v>1901505.5830000001</v>
      </c>
      <c r="E164" s="93">
        <v>969996</v>
      </c>
      <c r="F164" s="92">
        <v>3567987</v>
      </c>
      <c r="G164" s="92">
        <v>0</v>
      </c>
      <c r="H164" s="92"/>
      <c r="I164" s="94">
        <v>4537983</v>
      </c>
      <c r="J164" s="92">
        <v>295109</v>
      </c>
      <c r="K164" s="92">
        <v>6222023</v>
      </c>
      <c r="L164" s="92">
        <v>238</v>
      </c>
      <c r="M164" s="95"/>
      <c r="N164" s="93">
        <v>6517370</v>
      </c>
      <c r="O164" s="93">
        <v>121775</v>
      </c>
      <c r="P164" s="92">
        <v>14258816</v>
      </c>
      <c r="Q164" s="92">
        <v>294765</v>
      </c>
      <c r="R164" s="96"/>
      <c r="S164" s="109">
        <v>14675356</v>
      </c>
      <c r="T164" s="96">
        <v>57082.373</v>
      </c>
      <c r="U164" s="96">
        <v>293921.49435479997</v>
      </c>
      <c r="V164" s="96">
        <v>1710.2240000000002</v>
      </c>
      <c r="W164" s="96"/>
      <c r="X164" s="111">
        <v>352714.09135479998</v>
      </c>
      <c r="Y164" s="111">
        <v>1443962.3729999999</v>
      </c>
      <c r="Z164" s="96">
        <v>24342747.494354799</v>
      </c>
      <c r="AA164" s="96">
        <v>296713.22399999999</v>
      </c>
      <c r="AB164" s="96"/>
      <c r="AC164" s="114">
        <v>26083423.091354799</v>
      </c>
      <c r="AD164" s="96">
        <v>22888</v>
      </c>
      <c r="AE164" s="96">
        <v>1620043</v>
      </c>
      <c r="AF164" s="96">
        <v>815</v>
      </c>
      <c r="AG164" s="114"/>
      <c r="AH164" s="114">
        <v>1643746</v>
      </c>
      <c r="AI164" s="96">
        <f t="shared" si="4"/>
        <v>29628674.674354799</v>
      </c>
      <c r="AJ164" s="111"/>
      <c r="AK164" s="112">
        <f t="shared" si="5"/>
        <v>27727169.091354799</v>
      </c>
      <c r="AM164" s="126"/>
      <c r="AN164" s="96"/>
    </row>
    <row r="165" spans="1:40" ht="16.8" customHeight="1" x14ac:dyDescent="0.25">
      <c r="A165" s="86">
        <v>37073</v>
      </c>
      <c r="B165" s="97">
        <v>2121464.4180000001</v>
      </c>
      <c r="C165" s="97">
        <v>258155</v>
      </c>
      <c r="D165" s="92">
        <v>1863309.4180000001</v>
      </c>
      <c r="E165" s="93">
        <v>1096556</v>
      </c>
      <c r="F165" s="92">
        <v>3267227</v>
      </c>
      <c r="G165" s="92">
        <v>0</v>
      </c>
      <c r="H165" s="92"/>
      <c r="I165" s="94">
        <v>4363783</v>
      </c>
      <c r="J165" s="92">
        <v>303484</v>
      </c>
      <c r="K165" s="92">
        <v>6309636</v>
      </c>
      <c r="L165" s="92">
        <v>229</v>
      </c>
      <c r="M165" s="95"/>
      <c r="N165" s="93">
        <v>6613349</v>
      </c>
      <c r="O165" s="93">
        <v>110782</v>
      </c>
      <c r="P165" s="92">
        <v>14181338</v>
      </c>
      <c r="Q165" s="92">
        <v>280718</v>
      </c>
      <c r="R165" s="96"/>
      <c r="S165" s="109">
        <v>14572838</v>
      </c>
      <c r="T165" s="96">
        <v>47330.193999999996</v>
      </c>
      <c r="U165" s="96">
        <v>280689.15507839993</v>
      </c>
      <c r="V165" s="96">
        <v>1734.654</v>
      </c>
      <c r="W165" s="96"/>
      <c r="X165" s="111">
        <v>329754.00307839992</v>
      </c>
      <c r="Y165" s="111">
        <v>1558152.1939999999</v>
      </c>
      <c r="Z165" s="96">
        <v>24038890.1550784</v>
      </c>
      <c r="AA165" s="96">
        <v>282681.65399999998</v>
      </c>
      <c r="AB165" s="96"/>
      <c r="AC165" s="114">
        <v>25879724.003078397</v>
      </c>
      <c r="AD165" s="96">
        <v>26695</v>
      </c>
      <c r="AE165" s="96">
        <v>1770172</v>
      </c>
      <c r="AF165" s="96">
        <v>822</v>
      </c>
      <c r="AG165" s="114"/>
      <c r="AH165" s="114">
        <v>1797689</v>
      </c>
      <c r="AI165" s="96">
        <f t="shared" si="4"/>
        <v>29540722.421078399</v>
      </c>
      <c r="AJ165" s="111"/>
      <c r="AK165" s="112">
        <f t="shared" si="5"/>
        <v>27677413.003078397</v>
      </c>
      <c r="AM165" s="126"/>
      <c r="AN165" s="96"/>
    </row>
    <row r="166" spans="1:40" ht="16.8" customHeight="1" x14ac:dyDescent="0.25">
      <c r="A166" s="86">
        <v>37104</v>
      </c>
      <c r="B166" s="97">
        <v>2130460.656</v>
      </c>
      <c r="C166" s="97">
        <v>271315</v>
      </c>
      <c r="D166" s="92">
        <v>1859145.656</v>
      </c>
      <c r="E166" s="93">
        <v>1127686</v>
      </c>
      <c r="F166" s="92">
        <v>3660572</v>
      </c>
      <c r="G166" s="92">
        <v>0</v>
      </c>
      <c r="H166" s="92"/>
      <c r="I166" s="94">
        <v>4788258</v>
      </c>
      <c r="J166" s="92">
        <v>325405</v>
      </c>
      <c r="K166" s="92">
        <v>6520973</v>
      </c>
      <c r="L166" s="92">
        <v>222</v>
      </c>
      <c r="M166" s="95"/>
      <c r="N166" s="93">
        <v>6846600</v>
      </c>
      <c r="O166" s="93">
        <v>107225</v>
      </c>
      <c r="P166" s="92">
        <v>13795780</v>
      </c>
      <c r="Q166" s="92">
        <v>281270</v>
      </c>
      <c r="R166" s="96"/>
      <c r="S166" s="109">
        <v>14184275</v>
      </c>
      <c r="T166" s="96">
        <v>38406.97</v>
      </c>
      <c r="U166" s="96">
        <v>278154.92256079998</v>
      </c>
      <c r="V166" s="96">
        <v>1755.6579999999999</v>
      </c>
      <c r="W166" s="96"/>
      <c r="X166" s="111">
        <v>318317.55056079995</v>
      </c>
      <c r="Y166" s="111">
        <v>1598722.97</v>
      </c>
      <c r="Z166" s="96">
        <v>24255479.9225608</v>
      </c>
      <c r="AA166" s="96">
        <v>283247.658</v>
      </c>
      <c r="AB166" s="96"/>
      <c r="AC166" s="114">
        <v>26137450.550560798</v>
      </c>
      <c r="AD166" s="96">
        <v>31600</v>
      </c>
      <c r="AE166" s="96">
        <v>1931630</v>
      </c>
      <c r="AF166" s="96">
        <v>826.95180722891598</v>
      </c>
      <c r="AG166" s="114"/>
      <c r="AH166" s="114">
        <v>1964056.9518072288</v>
      </c>
      <c r="AI166" s="96">
        <f t="shared" si="4"/>
        <v>29960653.158368029</v>
      </c>
      <c r="AJ166" s="111"/>
      <c r="AK166" s="112">
        <f t="shared" si="5"/>
        <v>28101507.502368025</v>
      </c>
      <c r="AM166" s="126"/>
      <c r="AN166" s="96"/>
    </row>
    <row r="167" spans="1:40" ht="16.8" customHeight="1" x14ac:dyDescent="0.25">
      <c r="A167" s="86">
        <v>37135</v>
      </c>
      <c r="B167" s="97">
        <v>2103394.182</v>
      </c>
      <c r="C167" s="97">
        <v>232222</v>
      </c>
      <c r="D167" s="92">
        <v>1871172.182</v>
      </c>
      <c r="E167" s="93">
        <v>1026359</v>
      </c>
      <c r="F167" s="92">
        <v>3650803</v>
      </c>
      <c r="G167" s="92">
        <v>0</v>
      </c>
      <c r="H167" s="92"/>
      <c r="I167" s="94">
        <v>4677162</v>
      </c>
      <c r="J167" s="92">
        <v>319536</v>
      </c>
      <c r="K167" s="92">
        <v>6513283</v>
      </c>
      <c r="L167" s="92">
        <v>251</v>
      </c>
      <c r="M167" s="95"/>
      <c r="N167" s="93">
        <v>6833070</v>
      </c>
      <c r="O167" s="93">
        <v>117067</v>
      </c>
      <c r="P167" s="92">
        <v>13766194</v>
      </c>
      <c r="Q167" s="92">
        <v>360759</v>
      </c>
      <c r="R167" s="96"/>
      <c r="S167" s="109">
        <v>14244020</v>
      </c>
      <c r="T167" s="96">
        <v>51179.506999999998</v>
      </c>
      <c r="U167" s="96">
        <v>282398.85804320005</v>
      </c>
      <c r="V167" s="96">
        <v>1772.4949999999999</v>
      </c>
      <c r="W167" s="96"/>
      <c r="X167" s="111">
        <v>335350.86004320002</v>
      </c>
      <c r="Y167" s="111">
        <v>1514141.507</v>
      </c>
      <c r="Z167" s="96">
        <v>24212678.858043201</v>
      </c>
      <c r="AA167" s="96">
        <v>362782.495</v>
      </c>
      <c r="AB167" s="96"/>
      <c r="AC167" s="114">
        <v>26089602.860043202</v>
      </c>
      <c r="AD167" s="96">
        <v>33871</v>
      </c>
      <c r="AE167" s="96">
        <v>1970124.084</v>
      </c>
      <c r="AF167" s="96">
        <v>831.90361445783196</v>
      </c>
      <c r="AG167" s="114"/>
      <c r="AH167" s="114">
        <v>2004826.987614458</v>
      </c>
      <c r="AI167" s="96">
        <f t="shared" si="4"/>
        <v>29965602.029657658</v>
      </c>
      <c r="AJ167" s="111"/>
      <c r="AK167" s="112">
        <f t="shared" si="5"/>
        <v>28094429.847657658</v>
      </c>
      <c r="AM167" s="126"/>
      <c r="AN167" s="96"/>
    </row>
    <row r="168" spans="1:40" ht="16.8" customHeight="1" x14ac:dyDescent="0.25">
      <c r="A168" s="86">
        <v>37165</v>
      </c>
      <c r="B168" s="97">
        <v>2130942.0150000001</v>
      </c>
      <c r="C168" s="97">
        <v>237304</v>
      </c>
      <c r="D168" s="92">
        <v>1893638.0150000001</v>
      </c>
      <c r="E168" s="93">
        <v>1098736</v>
      </c>
      <c r="F168" s="92">
        <v>3705363</v>
      </c>
      <c r="G168" s="92">
        <v>0</v>
      </c>
      <c r="H168" s="92"/>
      <c r="I168" s="94">
        <v>4804099</v>
      </c>
      <c r="J168" s="92">
        <v>303744</v>
      </c>
      <c r="K168" s="92">
        <v>6772887</v>
      </c>
      <c r="L168" s="92">
        <v>253</v>
      </c>
      <c r="M168" s="95"/>
      <c r="N168" s="93">
        <v>7076884</v>
      </c>
      <c r="O168" s="93">
        <v>138124</v>
      </c>
      <c r="P168" s="92">
        <v>13451919</v>
      </c>
      <c r="Q168" s="92">
        <v>505328</v>
      </c>
      <c r="R168" s="96"/>
      <c r="S168" s="109">
        <v>14095371</v>
      </c>
      <c r="T168" s="96">
        <v>40630.484999999993</v>
      </c>
      <c r="U168" s="96">
        <v>291680.22976680001</v>
      </c>
      <c r="V168" s="96">
        <v>1789.0830000000001</v>
      </c>
      <c r="W168" s="96"/>
      <c r="X168" s="111">
        <v>334099.79776679998</v>
      </c>
      <c r="Y168" s="111">
        <v>1581234.4850000001</v>
      </c>
      <c r="Z168" s="96">
        <v>24221849.229766801</v>
      </c>
      <c r="AA168" s="96">
        <v>507370.08299999998</v>
      </c>
      <c r="AB168" s="96"/>
      <c r="AC168" s="114">
        <v>26310453.797766801</v>
      </c>
      <c r="AD168" s="96">
        <v>33871</v>
      </c>
      <c r="AE168" s="96">
        <v>2019411</v>
      </c>
      <c r="AF168" s="96">
        <v>839.33132530120599</v>
      </c>
      <c r="AG168" s="114"/>
      <c r="AH168" s="114">
        <v>2054121.3313253012</v>
      </c>
      <c r="AI168" s="96">
        <f t="shared" si="4"/>
        <v>30258213.144092102</v>
      </c>
      <c r="AJ168" s="111"/>
      <c r="AK168" s="112">
        <f t="shared" si="5"/>
        <v>28364575.129092101</v>
      </c>
      <c r="AM168" s="126"/>
      <c r="AN168" s="96"/>
    </row>
    <row r="169" spans="1:40" ht="16.8" customHeight="1" x14ac:dyDescent="0.25">
      <c r="A169" s="86">
        <v>37196</v>
      </c>
      <c r="B169" s="97">
        <v>2084826.8089999999</v>
      </c>
      <c r="C169" s="97">
        <v>196272</v>
      </c>
      <c r="D169" s="92">
        <v>1888554.8089999999</v>
      </c>
      <c r="E169" s="93">
        <v>1053700</v>
      </c>
      <c r="F169" s="92">
        <v>3943832</v>
      </c>
      <c r="G169" s="92">
        <v>0</v>
      </c>
      <c r="H169" s="92"/>
      <c r="I169" s="94">
        <v>4997532</v>
      </c>
      <c r="J169" s="92">
        <v>334248</v>
      </c>
      <c r="K169" s="92">
        <v>7227795</v>
      </c>
      <c r="L169" s="92">
        <v>265</v>
      </c>
      <c r="M169" s="95"/>
      <c r="N169" s="93">
        <v>7562308</v>
      </c>
      <c r="O169" s="93">
        <v>126980</v>
      </c>
      <c r="P169" s="92">
        <v>13064642</v>
      </c>
      <c r="Q169" s="92">
        <v>406373</v>
      </c>
      <c r="R169" s="96"/>
      <c r="S169" s="109">
        <v>13597995</v>
      </c>
      <c r="T169" s="96">
        <v>47066.93</v>
      </c>
      <c r="U169" s="96">
        <v>287163.08662860002</v>
      </c>
      <c r="V169" s="96">
        <v>1360.2919999999999</v>
      </c>
      <c r="W169" s="96"/>
      <c r="X169" s="111">
        <v>335590.30862860003</v>
      </c>
      <c r="Y169" s="111">
        <v>1561994.93</v>
      </c>
      <c r="Z169" s="96">
        <v>24523432.086628601</v>
      </c>
      <c r="AA169" s="96">
        <v>407998.29200000002</v>
      </c>
      <c r="AB169" s="96"/>
      <c r="AC169" s="114">
        <v>26493425.3086286</v>
      </c>
      <c r="AD169" s="96">
        <v>34740</v>
      </c>
      <c r="AE169" s="96">
        <v>2076527</v>
      </c>
      <c r="AF169" s="96">
        <v>843.04518072289295</v>
      </c>
      <c r="AG169" s="114"/>
      <c r="AH169" s="114">
        <v>2112110.0451807231</v>
      </c>
      <c r="AI169" s="96">
        <f t="shared" si="4"/>
        <v>30494090.162809324</v>
      </c>
      <c r="AJ169" s="111"/>
      <c r="AK169" s="112">
        <f t="shared" si="5"/>
        <v>28605535.353809323</v>
      </c>
      <c r="AM169" s="126"/>
      <c r="AN169" s="96"/>
    </row>
    <row r="170" spans="1:40" ht="16.8" customHeight="1" x14ac:dyDescent="0.25">
      <c r="A170" s="86">
        <v>37226</v>
      </c>
      <c r="B170" s="97">
        <v>2700240.2650000001</v>
      </c>
      <c r="C170" s="97">
        <v>303882</v>
      </c>
      <c r="D170" s="92">
        <v>2396358.2650000001</v>
      </c>
      <c r="E170" s="93">
        <v>1312273</v>
      </c>
      <c r="F170" s="92">
        <v>3824188</v>
      </c>
      <c r="G170" s="92">
        <v>0</v>
      </c>
      <c r="H170" s="92"/>
      <c r="I170" s="94">
        <v>5136461</v>
      </c>
      <c r="J170" s="92">
        <v>442462</v>
      </c>
      <c r="K170" s="92">
        <v>7390919</v>
      </c>
      <c r="L170" s="92">
        <v>310</v>
      </c>
      <c r="M170" s="95"/>
      <c r="N170" s="93">
        <v>7833691</v>
      </c>
      <c r="O170" s="93">
        <v>98343</v>
      </c>
      <c r="P170" s="92">
        <v>12979554</v>
      </c>
      <c r="Q170" s="92">
        <v>397878</v>
      </c>
      <c r="R170" s="96"/>
      <c r="S170" s="109">
        <v>13475775</v>
      </c>
      <c r="T170" s="96">
        <v>45406.632999999994</v>
      </c>
      <c r="U170" s="96">
        <v>270900.81469470001</v>
      </c>
      <c r="V170" s="96">
        <v>1042.25</v>
      </c>
      <c r="W170" s="96"/>
      <c r="X170" s="111">
        <v>317349.69769469998</v>
      </c>
      <c r="Y170" s="111">
        <v>1898484.6329999999</v>
      </c>
      <c r="Z170" s="96">
        <v>24465561.814694699</v>
      </c>
      <c r="AA170" s="96">
        <v>399230.25</v>
      </c>
      <c r="AB170" s="96"/>
      <c r="AC170" s="114">
        <v>26763276.6976947</v>
      </c>
      <c r="AD170" s="96">
        <v>36964</v>
      </c>
      <c r="AE170" s="96">
        <v>2143919</v>
      </c>
      <c r="AF170" s="96">
        <v>843.04518072289295</v>
      </c>
      <c r="AG170" s="114"/>
      <c r="AH170" s="114">
        <v>2181726.0451807231</v>
      </c>
      <c r="AI170" s="96">
        <f t="shared" si="4"/>
        <v>31341361.007875424</v>
      </c>
      <c r="AJ170" s="111"/>
      <c r="AK170" s="112">
        <f t="shared" si="5"/>
        <v>28945002.742875423</v>
      </c>
      <c r="AM170" s="126"/>
      <c r="AN170" s="96"/>
    </row>
    <row r="171" spans="1:40" ht="16.8" customHeight="1" x14ac:dyDescent="0.25">
      <c r="A171" s="86">
        <v>37257</v>
      </c>
      <c r="B171" s="97">
        <v>2175362.148</v>
      </c>
      <c r="C171" s="97">
        <v>217142</v>
      </c>
      <c r="D171" s="92">
        <v>1958220.148</v>
      </c>
      <c r="E171" s="93">
        <v>1123893</v>
      </c>
      <c r="F171" s="92">
        <v>4283988</v>
      </c>
      <c r="G171" s="92">
        <v>0</v>
      </c>
      <c r="H171" s="92"/>
      <c r="I171" s="94">
        <v>5407881</v>
      </c>
      <c r="J171" s="92">
        <v>319435</v>
      </c>
      <c r="K171" s="92">
        <v>7761228</v>
      </c>
      <c r="L171" s="92">
        <v>252</v>
      </c>
      <c r="M171" s="95"/>
      <c r="N171" s="93">
        <v>8080915</v>
      </c>
      <c r="O171" s="93">
        <v>100025</v>
      </c>
      <c r="P171" s="92">
        <v>12574693</v>
      </c>
      <c r="Q171" s="92">
        <v>402637</v>
      </c>
      <c r="R171" s="96"/>
      <c r="S171" s="109">
        <v>13077355</v>
      </c>
      <c r="T171" s="96">
        <v>46532.605000000003</v>
      </c>
      <c r="U171" s="96">
        <v>263012.20912429999</v>
      </c>
      <c r="V171" s="96">
        <v>1055.191</v>
      </c>
      <c r="W171" s="96"/>
      <c r="X171" s="111">
        <v>310600.00512429996</v>
      </c>
      <c r="Y171" s="111">
        <v>1589885.605</v>
      </c>
      <c r="Z171" s="96">
        <v>24882921.209124301</v>
      </c>
      <c r="AA171" s="96">
        <v>403944.19099999999</v>
      </c>
      <c r="AB171" s="96"/>
      <c r="AC171" s="114">
        <v>26876751.005124301</v>
      </c>
      <c r="AD171" s="96">
        <v>27292</v>
      </c>
      <c r="AE171" s="96">
        <v>2142254</v>
      </c>
      <c r="AF171" s="96">
        <v>852.94879518072423</v>
      </c>
      <c r="AG171" s="114"/>
      <c r="AH171" s="114">
        <v>2170398.9487951808</v>
      </c>
      <c r="AI171" s="96">
        <f t="shared" si="4"/>
        <v>31005370.101919483</v>
      </c>
      <c r="AJ171" s="111"/>
      <c r="AK171" s="112">
        <f t="shared" si="5"/>
        <v>29047149.953919481</v>
      </c>
      <c r="AM171" s="126"/>
      <c r="AN171" s="96"/>
    </row>
    <row r="172" spans="1:40" ht="16.8" customHeight="1" x14ac:dyDescent="0.25">
      <c r="A172" s="86">
        <v>37288</v>
      </c>
      <c r="B172" s="97">
        <v>2191288.3160000001</v>
      </c>
      <c r="C172" s="97">
        <v>239032</v>
      </c>
      <c r="D172" s="92">
        <v>1952256.3160000001</v>
      </c>
      <c r="E172" s="93">
        <v>1140639</v>
      </c>
      <c r="F172" s="92">
        <v>4294987</v>
      </c>
      <c r="G172" s="92">
        <v>0</v>
      </c>
      <c r="H172" s="92"/>
      <c r="I172" s="94">
        <v>5435626</v>
      </c>
      <c r="J172" s="92">
        <v>308919</v>
      </c>
      <c r="K172" s="92">
        <v>7724417</v>
      </c>
      <c r="L172" s="92">
        <v>326</v>
      </c>
      <c r="M172" s="95"/>
      <c r="N172" s="93">
        <v>8033662</v>
      </c>
      <c r="O172" s="93">
        <v>97862</v>
      </c>
      <c r="P172" s="92">
        <v>12427730</v>
      </c>
      <c r="Q172" s="92">
        <v>415676</v>
      </c>
      <c r="R172" s="96"/>
      <c r="S172" s="109">
        <v>12941268</v>
      </c>
      <c r="T172" s="96">
        <v>45168.420999999995</v>
      </c>
      <c r="U172" s="96">
        <v>276806.78096880001</v>
      </c>
      <c r="V172" s="96">
        <v>1065.8890000000001</v>
      </c>
      <c r="W172" s="96"/>
      <c r="X172" s="111">
        <v>323041.09096880001</v>
      </c>
      <c r="Y172" s="111">
        <v>1592588.4210000001</v>
      </c>
      <c r="Z172" s="96">
        <v>24723940.7809688</v>
      </c>
      <c r="AA172" s="96">
        <v>417067.88900000002</v>
      </c>
      <c r="AB172" s="96"/>
      <c r="AC172" s="114">
        <v>26733597.090968799</v>
      </c>
      <c r="AD172" s="96">
        <v>50894</v>
      </c>
      <c r="AE172" s="96">
        <v>2173700</v>
      </c>
      <c r="AF172" s="96">
        <v>861.61445783132672</v>
      </c>
      <c r="AG172" s="114"/>
      <c r="AH172" s="114">
        <v>2225455.6144578313</v>
      </c>
      <c r="AI172" s="96">
        <f t="shared" si="4"/>
        <v>30911309.021426629</v>
      </c>
      <c r="AJ172" s="111"/>
      <c r="AK172" s="112">
        <f t="shared" si="5"/>
        <v>28959052.70542663</v>
      </c>
      <c r="AM172" s="126"/>
      <c r="AN172" s="96"/>
    </row>
    <row r="173" spans="1:40" ht="16.8" customHeight="1" x14ac:dyDescent="0.25">
      <c r="A173" s="86">
        <v>37316</v>
      </c>
      <c r="B173" s="97">
        <v>2171259.2080000001</v>
      </c>
      <c r="C173" s="97">
        <v>215114</v>
      </c>
      <c r="D173" s="92">
        <v>1956145.2080000001</v>
      </c>
      <c r="E173" s="93">
        <v>1008504</v>
      </c>
      <c r="F173" s="92">
        <v>3957346</v>
      </c>
      <c r="G173" s="92">
        <v>0</v>
      </c>
      <c r="H173" s="92"/>
      <c r="I173" s="94">
        <v>4965850</v>
      </c>
      <c r="J173" s="92">
        <v>300109</v>
      </c>
      <c r="K173" s="92">
        <v>7748503</v>
      </c>
      <c r="L173" s="92">
        <v>295</v>
      </c>
      <c r="M173" s="95"/>
      <c r="N173" s="93">
        <v>8048907</v>
      </c>
      <c r="O173" s="93">
        <v>103041</v>
      </c>
      <c r="P173" s="92">
        <v>12524947</v>
      </c>
      <c r="Q173" s="92">
        <v>404007</v>
      </c>
      <c r="R173" s="96"/>
      <c r="S173" s="109">
        <v>13031995</v>
      </c>
      <c r="T173" s="96">
        <v>39426.830999999998</v>
      </c>
      <c r="U173" s="96">
        <v>242433.89606</v>
      </c>
      <c r="V173" s="96">
        <v>1073.1030000000001</v>
      </c>
      <c r="W173" s="96"/>
      <c r="X173" s="111">
        <v>282933.83006000001</v>
      </c>
      <c r="Y173" s="111">
        <v>1451080.831</v>
      </c>
      <c r="Z173" s="96">
        <v>24473229.896060001</v>
      </c>
      <c r="AA173" s="96">
        <v>405375.103</v>
      </c>
      <c r="AB173" s="96"/>
      <c r="AC173" s="114">
        <v>26329685.830060001</v>
      </c>
      <c r="AD173" s="96">
        <v>45806</v>
      </c>
      <c r="AE173" s="96">
        <v>2116481</v>
      </c>
      <c r="AF173" s="96">
        <v>867.80421686747127</v>
      </c>
      <c r="AG173" s="114"/>
      <c r="AH173" s="114">
        <v>2163154.8042168673</v>
      </c>
      <c r="AI173" s="96">
        <f t="shared" si="4"/>
        <v>30448985.842276871</v>
      </c>
      <c r="AJ173" s="111"/>
      <c r="AK173" s="112">
        <f t="shared" si="5"/>
        <v>28492840.634276867</v>
      </c>
      <c r="AM173" s="126"/>
      <c r="AN173" s="96"/>
    </row>
    <row r="174" spans="1:40" ht="16.8" customHeight="1" x14ac:dyDescent="0.25">
      <c r="A174" s="86">
        <v>37347</v>
      </c>
      <c r="B174" s="97">
        <v>2126790.6660000002</v>
      </c>
      <c r="C174" s="97">
        <v>208434</v>
      </c>
      <c r="D174" s="92">
        <v>1918356.6660000002</v>
      </c>
      <c r="E174" s="93">
        <v>989852</v>
      </c>
      <c r="F174" s="92">
        <v>4131256</v>
      </c>
      <c r="G174" s="92">
        <v>0</v>
      </c>
      <c r="H174" s="92"/>
      <c r="I174" s="94">
        <v>5121108</v>
      </c>
      <c r="J174" s="92">
        <v>291274</v>
      </c>
      <c r="K174" s="92">
        <v>7745731</v>
      </c>
      <c r="L174" s="92">
        <v>255</v>
      </c>
      <c r="M174" s="95"/>
      <c r="N174" s="93">
        <v>8037260</v>
      </c>
      <c r="O174" s="93">
        <v>103630</v>
      </c>
      <c r="P174" s="92">
        <v>12424368</v>
      </c>
      <c r="Q174" s="92">
        <v>408212</v>
      </c>
      <c r="R174" s="96">
        <v>21720</v>
      </c>
      <c r="S174" s="109">
        <v>12957930</v>
      </c>
      <c r="T174" s="96">
        <v>48743.987999999998</v>
      </c>
      <c r="U174" s="96">
        <v>246728.49507680003</v>
      </c>
      <c r="V174" s="96">
        <v>1077.8309999999999</v>
      </c>
      <c r="W174" s="96"/>
      <c r="X174" s="111">
        <v>296550.31407680002</v>
      </c>
      <c r="Y174" s="111">
        <v>1433499.9879999999</v>
      </c>
      <c r="Z174" s="96">
        <v>24548083.495076802</v>
      </c>
      <c r="AA174" s="96">
        <v>409544.83100000001</v>
      </c>
      <c r="AB174" s="96">
        <v>21720</v>
      </c>
      <c r="AC174" s="114">
        <v>26412848.314076804</v>
      </c>
      <c r="AD174" s="96">
        <v>48425</v>
      </c>
      <c r="AE174" s="96">
        <v>2279828</v>
      </c>
      <c r="AF174" s="96">
        <v>871.51807228915811</v>
      </c>
      <c r="AG174" s="114"/>
      <c r="AH174" s="114">
        <v>2329124.5180722889</v>
      </c>
      <c r="AI174" s="96">
        <f t="shared" si="4"/>
        <v>30660329.498149093</v>
      </c>
      <c r="AJ174" s="111"/>
      <c r="AK174" s="112">
        <f t="shared" si="5"/>
        <v>28741972.832149092</v>
      </c>
      <c r="AM174" s="126"/>
      <c r="AN174" s="96"/>
    </row>
    <row r="175" spans="1:40" ht="16.8" customHeight="1" x14ac:dyDescent="0.25">
      <c r="A175" s="86">
        <v>37377</v>
      </c>
      <c r="B175" s="97">
        <v>2292925.983</v>
      </c>
      <c r="C175" s="97">
        <v>237603</v>
      </c>
      <c r="D175" s="92">
        <v>2055322.983</v>
      </c>
      <c r="E175" s="93">
        <v>973898</v>
      </c>
      <c r="F175" s="92">
        <v>4023834</v>
      </c>
      <c r="G175" s="92">
        <v>0</v>
      </c>
      <c r="H175" s="92"/>
      <c r="I175" s="94">
        <v>4997732</v>
      </c>
      <c r="J175" s="92">
        <v>312933</v>
      </c>
      <c r="K175" s="92">
        <v>7608375</v>
      </c>
      <c r="L175" s="92">
        <v>243</v>
      </c>
      <c r="M175" s="95"/>
      <c r="N175" s="93">
        <v>7921551</v>
      </c>
      <c r="O175" s="93">
        <v>100006</v>
      </c>
      <c r="P175" s="92">
        <v>12256902</v>
      </c>
      <c r="Q175" s="92">
        <v>392687</v>
      </c>
      <c r="R175" s="96">
        <v>46285</v>
      </c>
      <c r="S175" s="109">
        <v>12795880</v>
      </c>
      <c r="T175" s="96">
        <v>42511.09</v>
      </c>
      <c r="U175" s="96">
        <v>259580.06581999996</v>
      </c>
      <c r="V175" s="96">
        <v>1082.559</v>
      </c>
      <c r="W175" s="96"/>
      <c r="X175" s="111">
        <v>303173.71481999999</v>
      </c>
      <c r="Y175" s="111">
        <v>1429348.09</v>
      </c>
      <c r="Z175" s="96">
        <v>24148691.065820001</v>
      </c>
      <c r="AA175" s="96">
        <v>394012.55900000001</v>
      </c>
      <c r="AB175" s="96">
        <v>46285</v>
      </c>
      <c r="AC175" s="114">
        <v>26018336.714820001</v>
      </c>
      <c r="AD175" s="96">
        <v>37880</v>
      </c>
      <c r="AE175" s="96">
        <v>2321563</v>
      </c>
      <c r="AF175" s="96">
        <v>875.23192771084484</v>
      </c>
      <c r="AG175" s="114"/>
      <c r="AH175" s="114">
        <v>2360318.2319277111</v>
      </c>
      <c r="AI175" s="96">
        <f t="shared" si="4"/>
        <v>30433977.929747712</v>
      </c>
      <c r="AJ175" s="111"/>
      <c r="AK175" s="112">
        <f t="shared" si="5"/>
        <v>28378654.946747713</v>
      </c>
      <c r="AM175" s="126"/>
      <c r="AN175" s="96"/>
    </row>
    <row r="176" spans="1:40" ht="16.8" customHeight="1" x14ac:dyDescent="0.25">
      <c r="A176" s="86">
        <v>37408</v>
      </c>
      <c r="B176" s="97">
        <v>2293387.9649999999</v>
      </c>
      <c r="C176" s="97">
        <v>252792</v>
      </c>
      <c r="D176" s="92">
        <v>2040595.9649999999</v>
      </c>
      <c r="E176" s="93">
        <v>1085453</v>
      </c>
      <c r="F176" s="92">
        <v>4061583</v>
      </c>
      <c r="G176" s="92">
        <v>0</v>
      </c>
      <c r="H176" s="92"/>
      <c r="I176" s="94">
        <v>5147036</v>
      </c>
      <c r="J176" s="92">
        <v>302329</v>
      </c>
      <c r="K176" s="92">
        <v>7358590</v>
      </c>
      <c r="L176" s="92">
        <v>280</v>
      </c>
      <c r="M176" s="95"/>
      <c r="N176" s="93">
        <v>7661199</v>
      </c>
      <c r="O176" s="93">
        <v>96572</v>
      </c>
      <c r="P176" s="92">
        <v>11903201</v>
      </c>
      <c r="Q176" s="92">
        <v>381276</v>
      </c>
      <c r="R176" s="96">
        <v>22876</v>
      </c>
      <c r="S176" s="109">
        <v>12403925</v>
      </c>
      <c r="T176" s="96">
        <v>42041.805999999997</v>
      </c>
      <c r="U176" s="96">
        <v>263261.33990000002</v>
      </c>
      <c r="V176" s="96">
        <v>1094.5</v>
      </c>
      <c r="W176" s="96"/>
      <c r="X176" s="111">
        <v>306397.6459</v>
      </c>
      <c r="Y176" s="111">
        <v>1526395.8060000001</v>
      </c>
      <c r="Z176" s="96">
        <v>23586635.339900002</v>
      </c>
      <c r="AA176" s="96">
        <v>382650.5</v>
      </c>
      <c r="AB176" s="96">
        <v>22876</v>
      </c>
      <c r="AC176" s="114">
        <v>25518557.645900004</v>
      </c>
      <c r="AD176" s="96">
        <v>29107</v>
      </c>
      <c r="AE176" s="96">
        <v>2085986</v>
      </c>
      <c r="AF176" s="96">
        <v>885.13554216867624</v>
      </c>
      <c r="AG176" s="114"/>
      <c r="AH176" s="114">
        <v>2115978.1355421687</v>
      </c>
      <c r="AI176" s="96">
        <f t="shared" si="4"/>
        <v>29675131.746442173</v>
      </c>
      <c r="AJ176" s="111"/>
      <c r="AK176" s="112">
        <f t="shared" si="5"/>
        <v>27634535.781442173</v>
      </c>
      <c r="AM176" s="126"/>
      <c r="AN176" s="96"/>
    </row>
    <row r="177" spans="1:40" ht="16.8" customHeight="1" x14ac:dyDescent="0.25">
      <c r="A177" s="86">
        <v>37438</v>
      </c>
      <c r="B177" s="97">
        <v>2305186.4989999998</v>
      </c>
      <c r="C177" s="97">
        <v>218502</v>
      </c>
      <c r="D177" s="92">
        <v>2086684.4989999998</v>
      </c>
      <c r="E177" s="93">
        <v>933722</v>
      </c>
      <c r="F177" s="92">
        <v>3528817</v>
      </c>
      <c r="G177" s="92">
        <v>0</v>
      </c>
      <c r="H177" s="92"/>
      <c r="I177" s="94">
        <v>4462539</v>
      </c>
      <c r="J177" s="92">
        <v>288272</v>
      </c>
      <c r="K177" s="92">
        <v>5846884</v>
      </c>
      <c r="L177" s="92">
        <v>222</v>
      </c>
      <c r="M177" s="95"/>
      <c r="N177" s="93">
        <v>6135378</v>
      </c>
      <c r="O177" s="93">
        <v>75052</v>
      </c>
      <c r="P177" s="92">
        <v>10966556</v>
      </c>
      <c r="Q177" s="92">
        <v>340589</v>
      </c>
      <c r="R177" s="96">
        <v>22333</v>
      </c>
      <c r="S177" s="109">
        <v>11404530</v>
      </c>
      <c r="T177" s="96">
        <v>31913.511999999999</v>
      </c>
      <c r="U177" s="96">
        <v>266754.6245178</v>
      </c>
      <c r="V177" s="96">
        <v>1105.1980000000001</v>
      </c>
      <c r="W177" s="96"/>
      <c r="X177" s="111">
        <v>299773.33451779996</v>
      </c>
      <c r="Y177" s="111">
        <v>1328959.5120000001</v>
      </c>
      <c r="Z177" s="96">
        <v>20609011.624517798</v>
      </c>
      <c r="AA177" s="96">
        <v>341916.19799999997</v>
      </c>
      <c r="AB177" s="96">
        <v>22333</v>
      </c>
      <c r="AC177" s="114">
        <v>22302220.334517799</v>
      </c>
      <c r="AD177" s="96">
        <v>23498</v>
      </c>
      <c r="AE177" s="96">
        <v>1073023</v>
      </c>
      <c r="AF177" s="96">
        <v>893.80120481927861</v>
      </c>
      <c r="AG177" s="114"/>
      <c r="AH177" s="114">
        <v>1097414.8012048192</v>
      </c>
      <c r="AI177" s="96">
        <f t="shared" si="4"/>
        <v>25486319.634722617</v>
      </c>
      <c r="AJ177" s="111"/>
      <c r="AK177" s="112">
        <f t="shared" si="5"/>
        <v>23399635.135722619</v>
      </c>
      <c r="AM177" s="126"/>
      <c r="AN177" s="96"/>
    </row>
    <row r="178" spans="1:40" ht="16.8" customHeight="1" x14ac:dyDescent="0.25">
      <c r="A178" s="86">
        <v>37469</v>
      </c>
      <c r="B178" s="97">
        <v>2261738.2429999998</v>
      </c>
      <c r="C178" s="97">
        <v>177675</v>
      </c>
      <c r="D178" s="92">
        <v>2084063.2429999998</v>
      </c>
      <c r="E178" s="93">
        <v>1001450</v>
      </c>
      <c r="F178" s="92">
        <v>3644053</v>
      </c>
      <c r="G178" s="92">
        <v>0</v>
      </c>
      <c r="H178" s="92"/>
      <c r="I178" s="94">
        <v>4645503</v>
      </c>
      <c r="J178" s="92">
        <v>348502</v>
      </c>
      <c r="K178" s="92">
        <v>5994963</v>
      </c>
      <c r="L178" s="92">
        <v>187</v>
      </c>
      <c r="M178" s="95"/>
      <c r="N178" s="93">
        <v>6343652</v>
      </c>
      <c r="O178" s="93">
        <v>62197</v>
      </c>
      <c r="P178" s="92">
        <v>11128861</v>
      </c>
      <c r="Q178" s="92">
        <v>333672</v>
      </c>
      <c r="R178" s="96">
        <v>22310</v>
      </c>
      <c r="S178" s="109">
        <v>11547040</v>
      </c>
      <c r="T178" s="96">
        <v>38346.410000000003</v>
      </c>
      <c r="U178" s="96">
        <v>254886.3230872</v>
      </c>
      <c r="V178" s="96">
        <v>1114.654</v>
      </c>
      <c r="W178" s="96"/>
      <c r="X178" s="111">
        <v>294347.38708719995</v>
      </c>
      <c r="Y178" s="111">
        <v>1450495.41</v>
      </c>
      <c r="Z178" s="96">
        <v>21022763.323087201</v>
      </c>
      <c r="AA178" s="96">
        <v>334973.65399999998</v>
      </c>
      <c r="AB178" s="96">
        <v>22310</v>
      </c>
      <c r="AC178" s="114">
        <v>22830542.3870872</v>
      </c>
      <c r="AD178" s="96">
        <v>30435</v>
      </c>
      <c r="AE178" s="96">
        <v>1193893</v>
      </c>
      <c r="AF178" s="96">
        <v>901.22891566265218</v>
      </c>
      <c r="AG178" s="114"/>
      <c r="AH178" s="114">
        <v>1225229.2289156627</v>
      </c>
      <c r="AI178" s="96">
        <f t="shared" si="4"/>
        <v>26139834.859002862</v>
      </c>
      <c r="AJ178" s="111"/>
      <c r="AK178" s="112">
        <f t="shared" si="5"/>
        <v>24055771.616002861</v>
      </c>
      <c r="AM178" s="126"/>
      <c r="AN178" s="96"/>
    </row>
    <row r="179" spans="1:40" ht="16.8" customHeight="1" x14ac:dyDescent="0.25">
      <c r="A179" s="86">
        <v>37500</v>
      </c>
      <c r="B179" s="97">
        <v>2309290.5529999998</v>
      </c>
      <c r="C179" s="97">
        <v>221204</v>
      </c>
      <c r="D179" s="92">
        <v>2088086.5529999998</v>
      </c>
      <c r="E179" s="93">
        <v>1075634</v>
      </c>
      <c r="F179" s="92">
        <v>3636125</v>
      </c>
      <c r="G179" s="92">
        <v>0</v>
      </c>
      <c r="H179" s="92"/>
      <c r="I179" s="94">
        <v>4711759</v>
      </c>
      <c r="J179" s="92">
        <v>327602</v>
      </c>
      <c r="K179" s="92">
        <v>6307367</v>
      </c>
      <c r="L179" s="92">
        <v>244</v>
      </c>
      <c r="M179" s="95"/>
      <c r="N179" s="93">
        <v>6635213</v>
      </c>
      <c r="O179" s="93">
        <v>41825</v>
      </c>
      <c r="P179" s="92">
        <v>11731984</v>
      </c>
      <c r="Q179" s="92">
        <v>298557</v>
      </c>
      <c r="R179" s="96">
        <v>22260</v>
      </c>
      <c r="S179" s="109">
        <v>12094626</v>
      </c>
      <c r="T179" s="96">
        <v>42095.048999999999</v>
      </c>
      <c r="U179" s="96">
        <v>193765.54038999998</v>
      </c>
      <c r="V179" s="96">
        <v>1122.8679999999999</v>
      </c>
      <c r="W179" s="96"/>
      <c r="X179" s="111">
        <v>236983.45738999997</v>
      </c>
      <c r="Y179" s="111">
        <v>1487156.0490000001</v>
      </c>
      <c r="Z179" s="96">
        <v>21869241.54039</v>
      </c>
      <c r="AA179" s="96">
        <v>299923.86800000002</v>
      </c>
      <c r="AB179" s="96">
        <v>22260</v>
      </c>
      <c r="AC179" s="114">
        <v>23678581.457389999</v>
      </c>
      <c r="AD179" s="96">
        <v>29467</v>
      </c>
      <c r="AE179" s="96">
        <v>1278009</v>
      </c>
      <c r="AF179" s="96">
        <v>907.41867469879685</v>
      </c>
      <c r="AG179" s="114"/>
      <c r="AH179" s="114">
        <v>1308383.4186746988</v>
      </c>
      <c r="AI179" s="96">
        <f t="shared" si="4"/>
        <v>27075051.429064699</v>
      </c>
      <c r="AJ179" s="111"/>
      <c r="AK179" s="112">
        <f t="shared" si="5"/>
        <v>24986964.876064699</v>
      </c>
      <c r="AM179" s="126"/>
      <c r="AN179" s="96"/>
    </row>
    <row r="180" spans="1:40" ht="16.8" customHeight="1" x14ac:dyDescent="0.25">
      <c r="A180" s="86">
        <v>37530</v>
      </c>
      <c r="B180" s="97">
        <v>2212148.577</v>
      </c>
      <c r="C180" s="97">
        <v>223031</v>
      </c>
      <c r="D180" s="92">
        <v>1989117.577</v>
      </c>
      <c r="E180" s="93">
        <v>1038624</v>
      </c>
      <c r="F180" s="92">
        <v>3848600</v>
      </c>
      <c r="G180" s="92">
        <v>0</v>
      </c>
      <c r="H180" s="92"/>
      <c r="I180" s="94">
        <v>4887224</v>
      </c>
      <c r="J180" s="92">
        <v>332661</v>
      </c>
      <c r="K180" s="92">
        <v>6395333</v>
      </c>
      <c r="L180" s="92">
        <v>272</v>
      </c>
      <c r="M180" s="95"/>
      <c r="N180" s="93">
        <v>6728266</v>
      </c>
      <c r="O180" s="93">
        <v>66357</v>
      </c>
      <c r="P180" s="92">
        <v>12174305</v>
      </c>
      <c r="Q180" s="92">
        <v>258968</v>
      </c>
      <c r="R180" s="96">
        <v>278</v>
      </c>
      <c r="S180" s="109">
        <v>12499908</v>
      </c>
      <c r="T180" s="96">
        <v>38150.763999999996</v>
      </c>
      <c r="U180" s="96">
        <v>184554.13488940001</v>
      </c>
      <c r="V180" s="96">
        <v>1130.0809999999999</v>
      </c>
      <c r="W180" s="96"/>
      <c r="X180" s="111">
        <v>223834.97988940001</v>
      </c>
      <c r="Y180" s="111">
        <v>1475792.764</v>
      </c>
      <c r="Z180" s="96">
        <v>22602792.134889401</v>
      </c>
      <c r="AA180" s="96">
        <v>260370.08100000001</v>
      </c>
      <c r="AB180" s="96">
        <v>278</v>
      </c>
      <c r="AC180" s="114">
        <v>24339232.9798894</v>
      </c>
      <c r="AD180" s="96">
        <v>35326</v>
      </c>
      <c r="AE180" s="96">
        <v>1460629</v>
      </c>
      <c r="AF180" s="96">
        <v>913.6084337349414</v>
      </c>
      <c r="AG180" s="114"/>
      <c r="AH180" s="114">
        <v>1496868.6084337349</v>
      </c>
      <c r="AI180" s="96">
        <f t="shared" si="4"/>
        <v>27825219.165323135</v>
      </c>
      <c r="AJ180" s="111"/>
      <c r="AK180" s="112">
        <f t="shared" si="5"/>
        <v>25836101.588323135</v>
      </c>
      <c r="AM180" s="126"/>
      <c r="AN180" s="96"/>
    </row>
    <row r="181" spans="1:40" ht="16.8" customHeight="1" x14ac:dyDescent="0.25">
      <c r="A181" s="86">
        <v>37561</v>
      </c>
      <c r="B181" s="97">
        <v>2350047.273</v>
      </c>
      <c r="C181" s="97">
        <v>194434</v>
      </c>
      <c r="D181" s="92">
        <v>2155613.273</v>
      </c>
      <c r="E181" s="93">
        <v>974302</v>
      </c>
      <c r="F181" s="92">
        <v>4063972</v>
      </c>
      <c r="G181" s="92">
        <v>0</v>
      </c>
      <c r="H181" s="92"/>
      <c r="I181" s="94">
        <v>5038274</v>
      </c>
      <c r="J181" s="92">
        <v>367364</v>
      </c>
      <c r="K181" s="92">
        <v>6534164</v>
      </c>
      <c r="L181" s="92">
        <v>221</v>
      </c>
      <c r="M181" s="95"/>
      <c r="N181" s="93">
        <v>6901749</v>
      </c>
      <c r="O181" s="93">
        <v>46130</v>
      </c>
      <c r="P181" s="92">
        <v>12286105</v>
      </c>
      <c r="Q181" s="92">
        <v>249707</v>
      </c>
      <c r="R181" s="96">
        <v>68</v>
      </c>
      <c r="S181" s="109">
        <v>12582010</v>
      </c>
      <c r="T181" s="96">
        <v>43689.493999999999</v>
      </c>
      <c r="U181" s="96">
        <v>213250.42332090001</v>
      </c>
      <c r="V181" s="96">
        <v>1137.204</v>
      </c>
      <c r="W181" s="96"/>
      <c r="X181" s="111">
        <v>258077.12132090001</v>
      </c>
      <c r="Y181" s="111">
        <v>1431485.4939999999</v>
      </c>
      <c r="Z181" s="96">
        <v>23097491.423320901</v>
      </c>
      <c r="AA181" s="96">
        <v>251065.204</v>
      </c>
      <c r="AB181" s="96">
        <v>68</v>
      </c>
      <c r="AC181" s="114">
        <v>24780110.1213209</v>
      </c>
      <c r="AD181" s="96">
        <v>26418</v>
      </c>
      <c r="AE181" s="96">
        <v>1412578</v>
      </c>
      <c r="AF181" s="96">
        <v>919.79819277108595</v>
      </c>
      <c r="AG181" s="114"/>
      <c r="AH181" s="114">
        <v>1439915.7981927712</v>
      </c>
      <c r="AI181" s="96">
        <f t="shared" si="4"/>
        <v>28375639.192513667</v>
      </c>
      <c r="AJ181" s="111"/>
      <c r="AK181" s="112">
        <f t="shared" si="5"/>
        <v>26220025.919513673</v>
      </c>
      <c r="AM181" s="126"/>
      <c r="AN181" s="96"/>
    </row>
    <row r="182" spans="1:40" ht="16.8" customHeight="1" x14ac:dyDescent="0.25">
      <c r="A182" s="86">
        <v>37591</v>
      </c>
      <c r="B182" s="98">
        <v>3037420.9640000002</v>
      </c>
      <c r="C182" s="98">
        <v>359553</v>
      </c>
      <c r="D182" s="99">
        <v>2677867.9640000002</v>
      </c>
      <c r="E182" s="100">
        <v>1230283</v>
      </c>
      <c r="F182" s="99">
        <v>4207158</v>
      </c>
      <c r="G182" s="99">
        <v>0</v>
      </c>
      <c r="H182" s="99"/>
      <c r="I182" s="101">
        <v>5437441</v>
      </c>
      <c r="J182" s="99">
        <v>383202</v>
      </c>
      <c r="K182" s="99">
        <v>6939922</v>
      </c>
      <c r="L182" s="99">
        <v>214</v>
      </c>
      <c r="M182" s="102"/>
      <c r="N182" s="100">
        <v>7323338</v>
      </c>
      <c r="O182" s="100">
        <v>55076</v>
      </c>
      <c r="P182" s="99">
        <v>12482223</v>
      </c>
      <c r="Q182" s="99">
        <v>234986</v>
      </c>
      <c r="R182" s="96">
        <v>16148</v>
      </c>
      <c r="S182" s="109">
        <v>12788433</v>
      </c>
      <c r="T182" s="96">
        <v>45619.206999999995</v>
      </c>
      <c r="U182" s="96">
        <v>198892.78475239998</v>
      </c>
      <c r="V182" s="96">
        <v>1145.508</v>
      </c>
      <c r="W182" s="96"/>
      <c r="X182" s="111">
        <v>245657.49975239998</v>
      </c>
      <c r="Y182" s="111">
        <v>1714180.2069999999</v>
      </c>
      <c r="Z182" s="96">
        <v>23828195.784752399</v>
      </c>
      <c r="AA182" s="96">
        <v>236345.508</v>
      </c>
      <c r="AB182" s="96">
        <v>16148</v>
      </c>
      <c r="AC182" s="114">
        <v>25794869.499752399</v>
      </c>
      <c r="AD182" s="96">
        <v>23893</v>
      </c>
      <c r="AE182" s="96">
        <v>1473434</v>
      </c>
      <c r="AF182" s="96">
        <v>925.98795180723062</v>
      </c>
      <c r="AG182" s="114"/>
      <c r="AH182" s="114">
        <v>1498252.9879518072</v>
      </c>
      <c r="AI182" s="96">
        <f t="shared" si="4"/>
        <v>29970990.451704208</v>
      </c>
      <c r="AJ182" s="111"/>
      <c r="AK182" s="112">
        <f t="shared" si="5"/>
        <v>27293122.487704206</v>
      </c>
      <c r="AM182" s="126"/>
      <c r="AN182" s="96"/>
    </row>
    <row r="183" spans="1:40" ht="16.8" customHeight="1" x14ac:dyDescent="0.25">
      <c r="A183" s="86">
        <v>37622</v>
      </c>
      <c r="B183" s="98">
        <v>2522877.9410000001</v>
      </c>
      <c r="C183" s="98">
        <v>228274</v>
      </c>
      <c r="D183" s="99">
        <v>2294603.9410000001</v>
      </c>
      <c r="E183" s="100">
        <v>1064748.7239999999</v>
      </c>
      <c r="F183" s="99">
        <v>4318269.3490000004</v>
      </c>
      <c r="G183" s="99">
        <v>0</v>
      </c>
      <c r="H183" s="99"/>
      <c r="I183" s="101">
        <v>5383018.0730000008</v>
      </c>
      <c r="J183" s="99">
        <v>388021.527</v>
      </c>
      <c r="K183" s="99">
        <v>7293056.7470000004</v>
      </c>
      <c r="L183" s="99">
        <v>227</v>
      </c>
      <c r="M183" s="102"/>
      <c r="N183" s="100">
        <v>7681305.2740000002</v>
      </c>
      <c r="O183" s="100">
        <v>58212.953999999998</v>
      </c>
      <c r="P183" s="99">
        <v>12618120.903999999</v>
      </c>
      <c r="Q183" s="99">
        <v>222823.802</v>
      </c>
      <c r="R183" s="96">
        <v>34601.565999999999</v>
      </c>
      <c r="S183" s="109">
        <v>12933759.225999998</v>
      </c>
      <c r="T183" s="96">
        <v>36419.851999999992</v>
      </c>
      <c r="U183" s="96">
        <v>160190.01393399999</v>
      </c>
      <c r="V183" s="96">
        <v>1152.9490000000001</v>
      </c>
      <c r="W183" s="96"/>
      <c r="X183" s="111">
        <v>197762.81493399997</v>
      </c>
      <c r="Y183" s="111">
        <v>1547403.0569999998</v>
      </c>
      <c r="Z183" s="96">
        <v>24389637.013934001</v>
      </c>
      <c r="AA183" s="96">
        <v>224203.75099999999</v>
      </c>
      <c r="AB183" s="96">
        <v>34601.565999999999</v>
      </c>
      <c r="AC183" s="114">
        <v>26195845.387933999</v>
      </c>
      <c r="AD183" s="96">
        <v>34758</v>
      </c>
      <c r="AE183" s="96">
        <v>1545188</v>
      </c>
      <c r="AF183" s="96">
        <v>932.17771084337505</v>
      </c>
      <c r="AG183" s="114"/>
      <c r="AH183" s="114">
        <v>1580878.1777108433</v>
      </c>
      <c r="AI183" s="96">
        <f t="shared" si="4"/>
        <v>30071327.506644841</v>
      </c>
      <c r="AJ183" s="111"/>
      <c r="AK183" s="112">
        <f t="shared" si="5"/>
        <v>27776723.565644842</v>
      </c>
      <c r="AM183" s="126"/>
      <c r="AN183" s="96"/>
    </row>
    <row r="184" spans="1:40" ht="16.8" customHeight="1" x14ac:dyDescent="0.25">
      <c r="A184" s="86">
        <v>37653</v>
      </c>
      <c r="B184" s="98">
        <v>2597042.821</v>
      </c>
      <c r="C184" s="98">
        <v>246066</v>
      </c>
      <c r="D184" s="99">
        <v>2350976.821</v>
      </c>
      <c r="E184" s="100">
        <v>1008106.895</v>
      </c>
      <c r="F184" s="99">
        <v>3871202.5619999999</v>
      </c>
      <c r="G184" s="99">
        <v>0</v>
      </c>
      <c r="H184" s="99"/>
      <c r="I184" s="101">
        <v>4879309.4570000004</v>
      </c>
      <c r="J184" s="99">
        <v>397252.908</v>
      </c>
      <c r="K184" s="99">
        <v>6769143.6809999999</v>
      </c>
      <c r="L184" s="99">
        <v>231</v>
      </c>
      <c r="M184" s="102"/>
      <c r="N184" s="100">
        <v>7166627.5889999997</v>
      </c>
      <c r="O184" s="100">
        <v>58402.981</v>
      </c>
      <c r="P184" s="99">
        <v>12323211.770000001</v>
      </c>
      <c r="Q184" s="99">
        <v>222473.15900000001</v>
      </c>
      <c r="R184" s="96">
        <v>58942.629000000001</v>
      </c>
      <c r="S184" s="109">
        <v>12663030.539000003</v>
      </c>
      <c r="T184" s="96">
        <v>39012.835999999996</v>
      </c>
      <c r="U184" s="96">
        <v>149855.55621350001</v>
      </c>
      <c r="V184" s="96">
        <v>1156.011</v>
      </c>
      <c r="W184" s="96"/>
      <c r="X184" s="111">
        <v>190024.40321349999</v>
      </c>
      <c r="Y184" s="111">
        <v>1502775.6199999999</v>
      </c>
      <c r="Z184" s="96">
        <v>23113413.569213506</v>
      </c>
      <c r="AA184" s="96">
        <v>223860.17</v>
      </c>
      <c r="AB184" s="96">
        <v>58942.629000000001</v>
      </c>
      <c r="AC184" s="114">
        <v>24898991.988213509</v>
      </c>
      <c r="AD184" s="96">
        <v>34737</v>
      </c>
      <c r="AE184" s="96">
        <v>1529080</v>
      </c>
      <c r="AF184" s="96">
        <v>934.65361445783287</v>
      </c>
      <c r="AG184" s="114"/>
      <c r="AH184" s="114">
        <v>1564751.6536144579</v>
      </c>
      <c r="AI184" s="96">
        <f t="shared" si="4"/>
        <v>28814720.462827966</v>
      </c>
      <c r="AJ184" s="111"/>
      <c r="AK184" s="112">
        <f t="shared" si="5"/>
        <v>26463743.641827967</v>
      </c>
      <c r="AM184" s="126"/>
      <c r="AN184" s="96"/>
    </row>
    <row r="185" spans="1:40" ht="16.8" customHeight="1" x14ac:dyDescent="0.25">
      <c r="A185" s="86">
        <v>37681</v>
      </c>
      <c r="B185" s="98">
        <v>2443955.645</v>
      </c>
      <c r="C185" s="98">
        <v>272923</v>
      </c>
      <c r="D185" s="99">
        <v>2171032.645</v>
      </c>
      <c r="E185" s="100">
        <v>1054873.548</v>
      </c>
      <c r="F185" s="99">
        <v>4014599.4330000002</v>
      </c>
      <c r="G185" s="99">
        <v>0</v>
      </c>
      <c r="H185" s="99"/>
      <c r="I185" s="101">
        <v>5069472.9810000006</v>
      </c>
      <c r="J185" s="99">
        <v>387987.18199999997</v>
      </c>
      <c r="K185" s="99">
        <v>6916434.0899999999</v>
      </c>
      <c r="L185" s="99">
        <v>243</v>
      </c>
      <c r="M185" s="102"/>
      <c r="N185" s="100">
        <v>7304664.2719999999</v>
      </c>
      <c r="O185" s="100">
        <v>58174.417999999998</v>
      </c>
      <c r="P185" s="99">
        <v>12160568.113</v>
      </c>
      <c r="Q185" s="99">
        <v>223748.66099999999</v>
      </c>
      <c r="R185" s="96">
        <v>68528.615999999995</v>
      </c>
      <c r="S185" s="109">
        <v>12511019.808</v>
      </c>
      <c r="T185" s="96">
        <v>37836.841999999997</v>
      </c>
      <c r="U185" s="96">
        <v>230246.09707659998</v>
      </c>
      <c r="V185" s="96">
        <v>1160.605</v>
      </c>
      <c r="W185" s="96"/>
      <c r="X185" s="111">
        <v>269243.54407659994</v>
      </c>
      <c r="Y185" s="111">
        <v>1538871.99</v>
      </c>
      <c r="Z185" s="96">
        <v>23321847.733076598</v>
      </c>
      <c r="AA185" s="96">
        <v>225152.266</v>
      </c>
      <c r="AB185" s="96">
        <v>68528.615999999995</v>
      </c>
      <c r="AC185" s="114">
        <v>25154400.605076596</v>
      </c>
      <c r="AD185" s="96">
        <v>34738</v>
      </c>
      <c r="AE185" s="96">
        <v>1531799</v>
      </c>
      <c r="AF185" s="96">
        <v>938.3674698795196</v>
      </c>
      <c r="AG185" s="114"/>
      <c r="AH185" s="114">
        <v>1567475.3674698796</v>
      </c>
      <c r="AI185" s="96">
        <f t="shared" si="4"/>
        <v>28892908.617546476</v>
      </c>
      <c r="AJ185" s="111"/>
      <c r="AK185" s="112">
        <f t="shared" si="5"/>
        <v>26721875.972546477</v>
      </c>
      <c r="AM185" s="126"/>
      <c r="AN185" s="96"/>
    </row>
    <row r="186" spans="1:40" ht="16.8" customHeight="1" x14ac:dyDescent="0.25">
      <c r="A186" s="86">
        <v>37712</v>
      </c>
      <c r="B186" s="98">
        <v>2510696.4700000002</v>
      </c>
      <c r="C186" s="98">
        <v>222435</v>
      </c>
      <c r="D186" s="99">
        <v>2288261.4700000002</v>
      </c>
      <c r="E186" s="100">
        <v>971497.50699999998</v>
      </c>
      <c r="F186" s="99">
        <v>4157772.051</v>
      </c>
      <c r="G186" s="99">
        <v>0</v>
      </c>
      <c r="H186" s="99"/>
      <c r="I186" s="101">
        <v>5129269.5580000002</v>
      </c>
      <c r="J186" s="99">
        <v>387687.92099999997</v>
      </c>
      <c r="K186" s="99">
        <v>7141916.2719999999</v>
      </c>
      <c r="L186" s="99">
        <v>223</v>
      </c>
      <c r="M186" s="102"/>
      <c r="N186" s="100">
        <v>7529827.193</v>
      </c>
      <c r="O186" s="100">
        <v>61017.493999999999</v>
      </c>
      <c r="P186" s="99">
        <v>12041566.494000001</v>
      </c>
      <c r="Q186" s="99">
        <v>236015.53599999999</v>
      </c>
      <c r="R186" s="96">
        <v>103034.534</v>
      </c>
      <c r="S186" s="109">
        <v>12441634.058000002</v>
      </c>
      <c r="T186" s="96">
        <v>43622.068999999996</v>
      </c>
      <c r="U186" s="96">
        <v>167235.25236429999</v>
      </c>
      <c r="V186" s="96">
        <v>1162.135</v>
      </c>
      <c r="W186" s="96"/>
      <c r="X186" s="111">
        <v>212019.45636429999</v>
      </c>
      <c r="Y186" s="111">
        <v>1463824.9909999997</v>
      </c>
      <c r="Z186" s="96">
        <v>23508490.069364302</v>
      </c>
      <c r="AA186" s="96">
        <v>237400.671</v>
      </c>
      <c r="AB186" s="96">
        <v>103034.534</v>
      </c>
      <c r="AC186" s="114">
        <v>25312750.265364304</v>
      </c>
      <c r="AD186" s="96">
        <v>39611</v>
      </c>
      <c r="AE186" s="96">
        <v>1593840</v>
      </c>
      <c r="AF186" s="96">
        <v>939.60542168674851</v>
      </c>
      <c r="AG186" s="114"/>
      <c r="AH186" s="114">
        <v>1634390.6054216868</v>
      </c>
      <c r="AI186" s="96">
        <f t="shared" si="4"/>
        <v>29235402.340785991</v>
      </c>
      <c r="AJ186" s="111"/>
      <c r="AK186" s="112">
        <f t="shared" si="5"/>
        <v>26947140.870785993</v>
      </c>
      <c r="AM186" s="126"/>
      <c r="AN186" s="96"/>
    </row>
    <row r="187" spans="1:40" ht="16.8" customHeight="1" x14ac:dyDescent="0.25">
      <c r="A187" s="86">
        <v>37742</v>
      </c>
      <c r="B187" s="98">
        <v>2563887.0079999999</v>
      </c>
      <c r="C187" s="98">
        <v>218798</v>
      </c>
      <c r="D187" s="99">
        <v>2345089.0079999999</v>
      </c>
      <c r="E187" s="100">
        <v>1036350.899</v>
      </c>
      <c r="F187" s="99">
        <v>4351474.9749999996</v>
      </c>
      <c r="G187" s="99">
        <v>0</v>
      </c>
      <c r="H187" s="99"/>
      <c r="I187" s="101">
        <v>5387825.8739999998</v>
      </c>
      <c r="J187" s="99">
        <v>408879.62199999997</v>
      </c>
      <c r="K187" s="99">
        <v>7426400.6720000003</v>
      </c>
      <c r="L187" s="99">
        <v>205</v>
      </c>
      <c r="M187" s="102"/>
      <c r="N187" s="100">
        <v>7835485.2939999998</v>
      </c>
      <c r="O187" s="100">
        <v>102966.077</v>
      </c>
      <c r="P187" s="99">
        <v>12048915.613</v>
      </c>
      <c r="Q187" s="99">
        <v>241140.21299999999</v>
      </c>
      <c r="R187" s="96">
        <v>93766.467000000004</v>
      </c>
      <c r="S187" s="109">
        <v>12486788.369999999</v>
      </c>
      <c r="T187" s="96">
        <v>37063.222999999998</v>
      </c>
      <c r="U187" s="96">
        <v>150471.49593970002</v>
      </c>
      <c r="V187" s="96">
        <v>1205.194</v>
      </c>
      <c r="W187" s="96"/>
      <c r="X187" s="111">
        <v>188739.91293970001</v>
      </c>
      <c r="Y187" s="111">
        <v>1585259.821</v>
      </c>
      <c r="Z187" s="96">
        <v>23977262.7559397</v>
      </c>
      <c r="AA187" s="96">
        <v>242550.40699999998</v>
      </c>
      <c r="AB187" s="96">
        <v>93766.467000000004</v>
      </c>
      <c r="AC187" s="114">
        <v>25898839.4509397</v>
      </c>
      <c r="AD187" s="96">
        <v>42249</v>
      </c>
      <c r="AE187" s="96">
        <v>1594137</v>
      </c>
      <c r="AF187" s="96">
        <v>942.08132530120645</v>
      </c>
      <c r="AG187" s="114"/>
      <c r="AH187" s="114">
        <v>1637328.0813253012</v>
      </c>
      <c r="AI187" s="96">
        <f t="shared" si="4"/>
        <v>29881256.540265001</v>
      </c>
      <c r="AJ187" s="111"/>
      <c r="AK187" s="112">
        <f t="shared" si="5"/>
        <v>27536167.532265</v>
      </c>
      <c r="AM187" s="126"/>
      <c r="AN187" s="96"/>
    </row>
    <row r="188" spans="1:40" ht="16.8" customHeight="1" x14ac:dyDescent="0.25">
      <c r="A188" s="86">
        <v>37773</v>
      </c>
      <c r="B188" s="98">
        <v>2658653.878</v>
      </c>
      <c r="C188" s="98">
        <v>269508</v>
      </c>
      <c r="D188" s="99">
        <v>2389145.878</v>
      </c>
      <c r="E188" s="100">
        <v>1142394.7290000001</v>
      </c>
      <c r="F188" s="99">
        <v>4367836.13</v>
      </c>
      <c r="G188" s="99">
        <v>0</v>
      </c>
      <c r="H188" s="99"/>
      <c r="I188" s="101">
        <v>5510230.8590000002</v>
      </c>
      <c r="J188" s="99">
        <v>409169.78100000002</v>
      </c>
      <c r="K188" s="99">
        <v>7601527.0480000004</v>
      </c>
      <c r="L188" s="99">
        <v>183</v>
      </c>
      <c r="M188" s="102"/>
      <c r="N188" s="100">
        <v>8010879.8290000008</v>
      </c>
      <c r="O188" s="100">
        <v>143861.57199999999</v>
      </c>
      <c r="P188" s="99">
        <v>12077258.210000001</v>
      </c>
      <c r="Q188" s="99">
        <v>230698.78400000001</v>
      </c>
      <c r="R188" s="96">
        <v>106460.454</v>
      </c>
      <c r="S188" s="109">
        <v>12558279.020000001</v>
      </c>
      <c r="T188" s="96">
        <v>44275.094999999994</v>
      </c>
      <c r="U188" s="96">
        <v>166782.27891640001</v>
      </c>
      <c r="V188" s="96">
        <v>1205.221</v>
      </c>
      <c r="W188" s="96"/>
      <c r="X188" s="111">
        <v>212262.5949164</v>
      </c>
      <c r="Y188" s="111">
        <v>1739701.1769999999</v>
      </c>
      <c r="Z188" s="96">
        <v>24213403.6669164</v>
      </c>
      <c r="AA188" s="96">
        <v>232087.005</v>
      </c>
      <c r="AB188" s="96">
        <v>106460.454</v>
      </c>
      <c r="AC188" s="114">
        <v>26291652.3029164</v>
      </c>
      <c r="AD188" s="96">
        <v>40311</v>
      </c>
      <c r="AE188" s="96">
        <v>1576798</v>
      </c>
      <c r="AF188" s="96">
        <v>945.79518072289306</v>
      </c>
      <c r="AG188" s="114"/>
      <c r="AH188" s="114">
        <v>1618054.7951807228</v>
      </c>
      <c r="AI188" s="96">
        <f t="shared" si="4"/>
        <v>30298852.976097122</v>
      </c>
      <c r="AJ188" s="111"/>
      <c r="AK188" s="112">
        <f t="shared" si="5"/>
        <v>27909707.098097123</v>
      </c>
      <c r="AM188" s="126"/>
      <c r="AN188" s="96"/>
    </row>
    <row r="189" spans="1:40" ht="16.8" customHeight="1" x14ac:dyDescent="0.25">
      <c r="A189" s="86">
        <v>37803</v>
      </c>
      <c r="B189" s="98">
        <v>2713210.9550000001</v>
      </c>
      <c r="C189" s="98">
        <v>263979</v>
      </c>
      <c r="D189" s="99">
        <v>2449231.9550000001</v>
      </c>
      <c r="E189" s="100">
        <v>1163047.5959999999</v>
      </c>
      <c r="F189" s="99">
        <v>4710442.4060000004</v>
      </c>
      <c r="G189" s="99">
        <v>0</v>
      </c>
      <c r="H189" s="99"/>
      <c r="I189" s="101">
        <v>5873490.0020000003</v>
      </c>
      <c r="J189" s="99">
        <v>461105.32699999999</v>
      </c>
      <c r="K189" s="99">
        <v>7852842.6950000003</v>
      </c>
      <c r="L189" s="99">
        <v>88</v>
      </c>
      <c r="M189" s="102"/>
      <c r="N189" s="100">
        <v>8314036.0219999999</v>
      </c>
      <c r="O189" s="100">
        <v>153281.04800000001</v>
      </c>
      <c r="P189" s="99">
        <v>12040934.393000001</v>
      </c>
      <c r="Q189" s="99">
        <v>207716.92800000001</v>
      </c>
      <c r="R189" s="96">
        <v>62491.332999999999</v>
      </c>
      <c r="S189" s="109">
        <v>12464423.702000001</v>
      </c>
      <c r="T189" s="96">
        <v>40255.543000000005</v>
      </c>
      <c r="U189" s="96">
        <v>175981.63459670002</v>
      </c>
      <c r="V189" s="96">
        <v>1194.1199999999999</v>
      </c>
      <c r="W189" s="96"/>
      <c r="X189" s="111">
        <v>217431.29759670002</v>
      </c>
      <c r="Y189" s="111">
        <v>1817689.514</v>
      </c>
      <c r="Z189" s="96">
        <v>24780201.128596704</v>
      </c>
      <c r="AA189" s="96">
        <v>208999.04800000001</v>
      </c>
      <c r="AB189" s="96">
        <v>62491.332999999999</v>
      </c>
      <c r="AC189" s="114">
        <v>26869381.023596704</v>
      </c>
      <c r="AD189" s="96">
        <v>39407</v>
      </c>
      <c r="AE189" s="96">
        <v>1498259</v>
      </c>
      <c r="AF189" s="96">
        <v>949.50903614457991</v>
      </c>
      <c r="AG189" s="114"/>
      <c r="AH189" s="114">
        <v>1538615.5090361445</v>
      </c>
      <c r="AI189" s="96">
        <f t="shared" si="4"/>
        <v>30857228.487632848</v>
      </c>
      <c r="AJ189" s="111"/>
      <c r="AK189" s="112">
        <f t="shared" si="5"/>
        <v>28407996.53263285</v>
      </c>
      <c r="AM189" s="126"/>
      <c r="AN189" s="96"/>
    </row>
    <row r="190" spans="1:40" ht="16.8" customHeight="1" x14ac:dyDescent="0.25">
      <c r="A190" s="86">
        <v>37834</v>
      </c>
      <c r="B190" s="98">
        <v>2739069.15</v>
      </c>
      <c r="C190" s="98">
        <v>269842</v>
      </c>
      <c r="D190" s="99">
        <v>2469227.15</v>
      </c>
      <c r="E190" s="100">
        <v>1138386.1810000001</v>
      </c>
      <c r="F190" s="99">
        <v>4780768.2170000002</v>
      </c>
      <c r="G190" s="99">
        <v>0</v>
      </c>
      <c r="H190" s="99"/>
      <c r="I190" s="101">
        <v>5919154.398</v>
      </c>
      <c r="J190" s="99">
        <v>455355.8</v>
      </c>
      <c r="K190" s="99">
        <v>7966995.8940000003</v>
      </c>
      <c r="L190" s="99">
        <v>89</v>
      </c>
      <c r="M190" s="102"/>
      <c r="N190" s="100">
        <v>8422440.6940000001</v>
      </c>
      <c r="O190" s="100">
        <v>116422.8</v>
      </c>
      <c r="P190" s="99">
        <v>12135552.494000001</v>
      </c>
      <c r="Q190" s="99">
        <v>203088.84899999999</v>
      </c>
      <c r="R190" s="96">
        <v>55321.572</v>
      </c>
      <c r="S190" s="109">
        <v>12510385.715000002</v>
      </c>
      <c r="T190" s="96">
        <v>38129.381000000001</v>
      </c>
      <c r="U190" s="96">
        <v>166190.0161413</v>
      </c>
      <c r="V190" s="96">
        <v>1199.817</v>
      </c>
      <c r="W190" s="96"/>
      <c r="X190" s="111">
        <v>205519.21414130001</v>
      </c>
      <c r="Y190" s="111">
        <v>1748294.1620000002</v>
      </c>
      <c r="Z190" s="96">
        <v>25049506.621141303</v>
      </c>
      <c r="AA190" s="96">
        <v>204377.666</v>
      </c>
      <c r="AB190" s="96">
        <v>55321.572</v>
      </c>
      <c r="AC190" s="114">
        <v>27057500.021141306</v>
      </c>
      <c r="AD190" s="96">
        <v>41862</v>
      </c>
      <c r="AE190" s="96">
        <v>1632009</v>
      </c>
      <c r="AF190" s="96">
        <v>954.46084337349555</v>
      </c>
      <c r="AG190" s="114"/>
      <c r="AH190" s="114">
        <v>1674825.4608433736</v>
      </c>
      <c r="AI190" s="96">
        <f t="shared" si="4"/>
        <v>31201552.631984677</v>
      </c>
      <c r="AJ190" s="111"/>
      <c r="AK190" s="112">
        <f t="shared" si="5"/>
        <v>28732325.481984679</v>
      </c>
      <c r="AM190" s="126"/>
      <c r="AN190" s="96"/>
    </row>
    <row r="191" spans="1:40" ht="16.8" customHeight="1" x14ac:dyDescent="0.25">
      <c r="A191" s="86">
        <v>37865</v>
      </c>
      <c r="B191" s="98">
        <v>2749365.3939999999</v>
      </c>
      <c r="C191" s="98">
        <v>298380</v>
      </c>
      <c r="D191" s="99">
        <v>2450985.3939999999</v>
      </c>
      <c r="E191" s="100">
        <v>1210943.7860000001</v>
      </c>
      <c r="F191" s="99">
        <v>4885350.2419999996</v>
      </c>
      <c r="G191" s="99">
        <v>0</v>
      </c>
      <c r="H191" s="99"/>
      <c r="I191" s="101">
        <v>6096294.0279999999</v>
      </c>
      <c r="J191" s="99">
        <v>428894.571</v>
      </c>
      <c r="K191" s="99">
        <v>8177414.0089999996</v>
      </c>
      <c r="L191" s="99">
        <v>69</v>
      </c>
      <c r="M191" s="102"/>
      <c r="N191" s="100">
        <v>8606377.5800000001</v>
      </c>
      <c r="O191" s="100">
        <v>95303.438999999998</v>
      </c>
      <c r="P191" s="99">
        <v>12038848.714</v>
      </c>
      <c r="Q191" s="99">
        <v>142040.016</v>
      </c>
      <c r="R191" s="96">
        <v>70546.423999999999</v>
      </c>
      <c r="S191" s="109">
        <v>12346738.593</v>
      </c>
      <c r="T191" s="96">
        <v>56750.413</v>
      </c>
      <c r="U191" s="96">
        <v>227958.34956190002</v>
      </c>
      <c r="V191" s="96">
        <v>1198.33</v>
      </c>
      <c r="W191" s="96"/>
      <c r="X191" s="111">
        <v>285907.09256190003</v>
      </c>
      <c r="Y191" s="111">
        <v>1791892.209</v>
      </c>
      <c r="Z191" s="96">
        <v>25329571.314561896</v>
      </c>
      <c r="AA191" s="96">
        <v>143307.34599999999</v>
      </c>
      <c r="AB191" s="96">
        <v>70546.423999999999</v>
      </c>
      <c r="AC191" s="114">
        <v>27335317.293561894</v>
      </c>
      <c r="AD191" s="96">
        <v>41300</v>
      </c>
      <c r="AE191" s="96">
        <v>1806572</v>
      </c>
      <c r="AF191" s="96">
        <v>957</v>
      </c>
      <c r="AG191" s="114"/>
      <c r="AH191" s="114">
        <v>1848829</v>
      </c>
      <c r="AI191" s="96">
        <f t="shared" si="4"/>
        <v>31635131.687561896</v>
      </c>
      <c r="AJ191" s="111"/>
      <c r="AK191" s="112">
        <f t="shared" si="5"/>
        <v>29184146.293561894</v>
      </c>
      <c r="AM191" s="126"/>
      <c r="AN191" s="96"/>
    </row>
    <row r="192" spans="1:40" ht="16.8" customHeight="1" x14ac:dyDescent="0.25">
      <c r="A192" s="86">
        <v>37895</v>
      </c>
      <c r="B192" s="98">
        <v>2882272.6970000002</v>
      </c>
      <c r="C192" s="98">
        <v>258537</v>
      </c>
      <c r="D192" s="99">
        <v>2623735.6970000002</v>
      </c>
      <c r="E192" s="100">
        <v>1188077.723</v>
      </c>
      <c r="F192" s="99">
        <v>4291566.2110000001</v>
      </c>
      <c r="G192" s="99">
        <v>0</v>
      </c>
      <c r="H192" s="99"/>
      <c r="I192" s="101">
        <v>5479643.9340000004</v>
      </c>
      <c r="J192" s="99">
        <v>462645.33600000001</v>
      </c>
      <c r="K192" s="99">
        <v>7763150.2989999996</v>
      </c>
      <c r="L192" s="99">
        <v>68</v>
      </c>
      <c r="M192" s="102"/>
      <c r="N192" s="100">
        <v>8225863.6349999998</v>
      </c>
      <c r="O192" s="100">
        <v>83463.385999999999</v>
      </c>
      <c r="P192" s="99">
        <v>11571446.662</v>
      </c>
      <c r="Q192" s="99">
        <v>132822.38</v>
      </c>
      <c r="R192" s="96">
        <v>70749.475999999995</v>
      </c>
      <c r="S192" s="109">
        <v>11858481.904000001</v>
      </c>
      <c r="T192" s="96">
        <v>44839.309000000001</v>
      </c>
      <c r="U192" s="96">
        <v>176450.6289825</v>
      </c>
      <c r="V192" s="96">
        <v>1202.454</v>
      </c>
      <c r="W192" s="96"/>
      <c r="X192" s="111">
        <v>222492.3919825</v>
      </c>
      <c r="Y192" s="111">
        <v>1779025.7539999997</v>
      </c>
      <c r="Z192" s="96">
        <v>23802613.800982498</v>
      </c>
      <c r="AA192" s="96">
        <v>134092.834</v>
      </c>
      <c r="AB192" s="96">
        <v>70749.475999999995</v>
      </c>
      <c r="AC192" s="114">
        <v>25786481.864982497</v>
      </c>
      <c r="AD192" s="96">
        <v>38480</v>
      </c>
      <c r="AE192" s="96">
        <v>1789128</v>
      </c>
      <c r="AF192" s="96">
        <v>959.4760672703751</v>
      </c>
      <c r="AG192" s="114"/>
      <c r="AH192" s="114">
        <v>1828567.4760672704</v>
      </c>
      <c r="AI192" s="96">
        <f t="shared" si="4"/>
        <v>30238785.038049769</v>
      </c>
      <c r="AJ192" s="111"/>
      <c r="AK192" s="112">
        <f t="shared" si="5"/>
        <v>27615049.341049768</v>
      </c>
      <c r="AM192" s="126"/>
      <c r="AN192" s="96"/>
    </row>
    <row r="193" spans="1:40" ht="16.8" customHeight="1" x14ac:dyDescent="0.25">
      <c r="A193" s="86">
        <v>37926</v>
      </c>
      <c r="B193" s="98">
        <v>2908994.0980000002</v>
      </c>
      <c r="C193" s="98">
        <v>262697</v>
      </c>
      <c r="D193" s="99">
        <v>2646297.0980000002</v>
      </c>
      <c r="E193" s="100">
        <v>1251003.1850000001</v>
      </c>
      <c r="F193" s="99">
        <v>4535754.63</v>
      </c>
      <c r="G193" s="99">
        <v>0</v>
      </c>
      <c r="H193" s="99"/>
      <c r="I193" s="101">
        <v>5786757.8149999995</v>
      </c>
      <c r="J193" s="99">
        <v>434857.967</v>
      </c>
      <c r="K193" s="99">
        <v>7916813.0889999997</v>
      </c>
      <c r="L193" s="99">
        <v>67</v>
      </c>
      <c r="M193" s="102"/>
      <c r="N193" s="100">
        <v>8351738.0559999999</v>
      </c>
      <c r="O193" s="100">
        <v>74510.097999999998</v>
      </c>
      <c r="P193" s="99">
        <v>11344206.466</v>
      </c>
      <c r="Q193" s="99">
        <v>128553.857</v>
      </c>
      <c r="R193" s="96">
        <v>63187.553</v>
      </c>
      <c r="S193" s="109">
        <v>11610457.973999999</v>
      </c>
      <c r="T193" s="96">
        <v>52119.750999999997</v>
      </c>
      <c r="U193" s="96">
        <v>185985.15599869998</v>
      </c>
      <c r="V193" s="96">
        <v>1209.6590000000001</v>
      </c>
      <c r="W193" s="96"/>
      <c r="X193" s="111">
        <v>239314.56599869998</v>
      </c>
      <c r="Y193" s="111">
        <v>1812491.0009999999</v>
      </c>
      <c r="Z193" s="96">
        <v>23982759.340998702</v>
      </c>
      <c r="AA193" s="96">
        <v>129830.516</v>
      </c>
      <c r="AB193" s="96">
        <v>63187.553</v>
      </c>
      <c r="AC193" s="114">
        <v>25988268.410998698</v>
      </c>
      <c r="AD193" s="96">
        <v>41210</v>
      </c>
      <c r="AE193" s="96">
        <v>1875314</v>
      </c>
      <c r="AF193" s="96">
        <v>961.95213454075019</v>
      </c>
      <c r="AG193" s="114"/>
      <c r="AH193" s="114">
        <v>1917485.9521345408</v>
      </c>
      <c r="AI193" s="96">
        <f t="shared" si="4"/>
        <v>30552051.461133242</v>
      </c>
      <c r="AJ193" s="111"/>
      <c r="AK193" s="112">
        <f t="shared" si="5"/>
        <v>27905754.36313324</v>
      </c>
      <c r="AM193" s="126"/>
      <c r="AN193" s="96"/>
    </row>
    <row r="194" spans="1:40" ht="16.8" customHeight="1" x14ac:dyDescent="0.25">
      <c r="A194" s="86">
        <v>37956</v>
      </c>
      <c r="B194" s="98">
        <v>3524676.1239999998</v>
      </c>
      <c r="C194" s="98">
        <v>331641</v>
      </c>
      <c r="D194" s="99">
        <v>3193035.1239999998</v>
      </c>
      <c r="E194" s="100">
        <v>1338696.6780000001</v>
      </c>
      <c r="F194" s="99">
        <v>4674365.3210000005</v>
      </c>
      <c r="G194" s="99">
        <v>0</v>
      </c>
      <c r="H194" s="99"/>
      <c r="I194" s="101">
        <v>6013061.9990000008</v>
      </c>
      <c r="J194" s="99">
        <v>518907.62599999999</v>
      </c>
      <c r="K194" s="99">
        <v>8493881.5219999999</v>
      </c>
      <c r="L194" s="99">
        <v>64</v>
      </c>
      <c r="M194" s="102"/>
      <c r="N194" s="100">
        <v>9012853.148</v>
      </c>
      <c r="O194" s="100">
        <v>69424.19200000001</v>
      </c>
      <c r="P194" s="99">
        <v>11252520.030999999</v>
      </c>
      <c r="Q194" s="99">
        <v>117150.94</v>
      </c>
      <c r="R194" s="96">
        <v>47305.411</v>
      </c>
      <c r="S194" s="109">
        <v>11486400.573999999</v>
      </c>
      <c r="T194" s="96">
        <v>52142.370999999999</v>
      </c>
      <c r="U194" s="96">
        <v>152838.6135758</v>
      </c>
      <c r="V194" s="96">
        <v>1215.5920000000001</v>
      </c>
      <c r="W194" s="96"/>
      <c r="X194" s="111">
        <v>206196.57657580002</v>
      </c>
      <c r="Y194" s="111">
        <v>1979170.8670000001</v>
      </c>
      <c r="Z194" s="96">
        <v>24573605.487575799</v>
      </c>
      <c r="AA194" s="96">
        <v>118430.53200000001</v>
      </c>
      <c r="AB194" s="96">
        <v>47305.411</v>
      </c>
      <c r="AC194" s="114">
        <v>26718512.297575798</v>
      </c>
      <c r="AD194" s="96">
        <v>41766</v>
      </c>
      <c r="AE194" s="96">
        <v>1877473</v>
      </c>
      <c r="AF194" s="96">
        <v>992.9029754204397</v>
      </c>
      <c r="AG194" s="114"/>
      <c r="AH194" s="114">
        <v>1920231.9029754205</v>
      </c>
      <c r="AI194" s="96">
        <f t="shared" si="4"/>
        <v>31831779.324551221</v>
      </c>
      <c r="AJ194" s="111"/>
      <c r="AK194" s="112">
        <f t="shared" si="5"/>
        <v>28638744.200551219</v>
      </c>
      <c r="AM194" s="126"/>
      <c r="AN194" s="96"/>
    </row>
    <row r="195" spans="1:40" ht="16.8" customHeight="1" x14ac:dyDescent="0.25">
      <c r="A195" s="86">
        <v>37987</v>
      </c>
      <c r="B195" s="98">
        <v>2966547.125</v>
      </c>
      <c r="C195" s="98">
        <v>276360.61477999995</v>
      </c>
      <c r="D195" s="99">
        <v>2690186.5102200001</v>
      </c>
      <c r="E195" s="100">
        <v>1189767.4786</v>
      </c>
      <c r="F195" s="99">
        <v>4998488.7833700003</v>
      </c>
      <c r="G195" s="99">
        <v>0</v>
      </c>
      <c r="H195" s="99"/>
      <c r="I195" s="101">
        <v>6188256.2619700003</v>
      </c>
      <c r="J195" s="99">
        <v>452133.39976999996</v>
      </c>
      <c r="K195" s="99">
        <v>8527955.9300800003</v>
      </c>
      <c r="L195" s="99">
        <v>145.71369000000001</v>
      </c>
      <c r="M195" s="102"/>
      <c r="N195" s="100">
        <v>8980235.0435399991</v>
      </c>
      <c r="O195" s="100">
        <v>48938.506750000008</v>
      </c>
      <c r="P195" s="99">
        <v>11032993.33495</v>
      </c>
      <c r="Q195" s="99">
        <v>100449.22499999999</v>
      </c>
      <c r="R195" s="96">
        <v>16225.325999999999</v>
      </c>
      <c r="S195" s="109">
        <v>11198606.3927</v>
      </c>
      <c r="T195" s="96">
        <v>37325.029580000002</v>
      </c>
      <c r="U195" s="96">
        <v>193728.30871960003</v>
      </c>
      <c r="V195" s="96">
        <v>1208.1535199999998</v>
      </c>
      <c r="W195" s="96"/>
      <c r="X195" s="111">
        <v>232261.49181960002</v>
      </c>
      <c r="Y195" s="111">
        <v>1728164.4147000001</v>
      </c>
      <c r="Z195" s="96">
        <v>24753166.357119601</v>
      </c>
      <c r="AA195" s="96">
        <v>101803.09221</v>
      </c>
      <c r="AB195" s="96">
        <v>16225.325999999999</v>
      </c>
      <c r="AC195" s="114">
        <v>26599359.190029602</v>
      </c>
      <c r="AD195" s="96">
        <v>40075</v>
      </c>
      <c r="AE195" s="96">
        <v>1980071</v>
      </c>
      <c r="AF195" s="96">
        <v>995.4423692194689</v>
      </c>
      <c r="AG195" s="114"/>
      <c r="AH195" s="114">
        <v>2021141.4423692194</v>
      </c>
      <c r="AI195" s="96">
        <f t="shared" si="4"/>
        <v>31310687.14261882</v>
      </c>
      <c r="AJ195" s="111"/>
      <c r="AK195" s="112">
        <f t="shared" si="5"/>
        <v>28620500.632398821</v>
      </c>
      <c r="AM195" s="126"/>
      <c r="AN195" s="96"/>
    </row>
    <row r="196" spans="1:40" ht="16.8" customHeight="1" x14ac:dyDescent="0.25">
      <c r="A196" s="86">
        <v>38018</v>
      </c>
      <c r="B196" s="98">
        <v>3000852.8119999999</v>
      </c>
      <c r="C196" s="98">
        <v>298614</v>
      </c>
      <c r="D196" s="99">
        <v>2702238.8119999999</v>
      </c>
      <c r="E196" s="100">
        <v>1267417.0630000001</v>
      </c>
      <c r="F196" s="99">
        <v>4656278.6169999996</v>
      </c>
      <c r="G196" s="99">
        <v>0</v>
      </c>
      <c r="H196" s="99"/>
      <c r="I196" s="101">
        <v>5923695.6799999997</v>
      </c>
      <c r="J196" s="99">
        <v>440747.94</v>
      </c>
      <c r="K196" s="99">
        <v>8209442.8849999998</v>
      </c>
      <c r="L196" s="99">
        <v>125</v>
      </c>
      <c r="M196" s="102"/>
      <c r="N196" s="100">
        <v>8650315.8249999993</v>
      </c>
      <c r="O196" s="100">
        <v>52145.675000000003</v>
      </c>
      <c r="P196" s="99">
        <v>10887277.346999999</v>
      </c>
      <c r="Q196" s="99">
        <v>93579.326000000001</v>
      </c>
      <c r="R196" s="96">
        <v>16913.14</v>
      </c>
      <c r="S196" s="109">
        <v>11049915.488</v>
      </c>
      <c r="T196" s="96">
        <v>40298.788999999997</v>
      </c>
      <c r="U196" s="96">
        <v>185183.04431</v>
      </c>
      <c r="V196" s="96">
        <v>1209.037</v>
      </c>
      <c r="W196" s="96"/>
      <c r="X196" s="111">
        <v>226690.87031</v>
      </c>
      <c r="Y196" s="111">
        <v>1800609.4670000002</v>
      </c>
      <c r="Z196" s="96">
        <v>23938181.893309999</v>
      </c>
      <c r="AA196" s="96">
        <v>94913.362999999998</v>
      </c>
      <c r="AB196" s="96">
        <v>16913.14</v>
      </c>
      <c r="AC196" s="114">
        <v>25850617.863310002</v>
      </c>
      <c r="AD196" s="96">
        <v>47035</v>
      </c>
      <c r="AE196" s="96">
        <v>2037781</v>
      </c>
      <c r="AF196" s="96">
        <v>996.71206611898344</v>
      </c>
      <c r="AG196" s="114"/>
      <c r="AH196" s="114">
        <v>2085812.7120661191</v>
      </c>
      <c r="AI196" s="96">
        <f t="shared" si="4"/>
        <v>30638669.387376118</v>
      </c>
      <c r="AJ196" s="111"/>
      <c r="AK196" s="112">
        <f t="shared" si="5"/>
        <v>27936430.575376119</v>
      </c>
      <c r="AM196" s="126"/>
      <c r="AN196" s="96"/>
    </row>
    <row r="197" spans="1:40" ht="16.8" customHeight="1" x14ac:dyDescent="0.25">
      <c r="A197" s="86">
        <v>38047</v>
      </c>
      <c r="B197" s="98">
        <v>2785731.9369999999</v>
      </c>
      <c r="C197" s="98">
        <v>291353</v>
      </c>
      <c r="D197" s="99">
        <v>2494378.9369999999</v>
      </c>
      <c r="E197" s="100">
        <v>1193340.9750000001</v>
      </c>
      <c r="F197" s="99">
        <v>4974937.1869999999</v>
      </c>
      <c r="G197" s="99">
        <v>0</v>
      </c>
      <c r="H197" s="99"/>
      <c r="I197" s="101">
        <v>6168278.1620000005</v>
      </c>
      <c r="J197" s="99">
        <v>446790.19</v>
      </c>
      <c r="K197" s="99">
        <v>7860420.0690000001</v>
      </c>
      <c r="L197" s="99">
        <v>133</v>
      </c>
      <c r="M197" s="102"/>
      <c r="N197" s="100">
        <v>8307343.2590000005</v>
      </c>
      <c r="O197" s="100">
        <v>43741.012999999999</v>
      </c>
      <c r="P197" s="99">
        <v>10792615.561000001</v>
      </c>
      <c r="Q197" s="99">
        <v>83604.168000000005</v>
      </c>
      <c r="R197" s="96">
        <v>706.45600000000002</v>
      </c>
      <c r="S197" s="109">
        <v>10920667.198000001</v>
      </c>
      <c r="T197" s="96">
        <v>37015.892</v>
      </c>
      <c r="U197" s="96">
        <v>178229.21660799999</v>
      </c>
      <c r="V197" s="96">
        <v>1212.223</v>
      </c>
      <c r="W197" s="96"/>
      <c r="X197" s="111">
        <v>216457.33160799998</v>
      </c>
      <c r="Y197" s="111">
        <v>1720888.07</v>
      </c>
      <c r="Z197" s="96">
        <v>23806202.033608001</v>
      </c>
      <c r="AA197" s="96">
        <v>84949.391000000003</v>
      </c>
      <c r="AB197" s="96">
        <v>706.45600000000002</v>
      </c>
      <c r="AC197" s="114">
        <v>25612745.950608</v>
      </c>
      <c r="AD197" s="96">
        <v>47767</v>
      </c>
      <c r="AE197" s="96">
        <v>2070241</v>
      </c>
      <c r="AF197" s="96">
        <v>1000.5211568175274</v>
      </c>
      <c r="AG197" s="114"/>
      <c r="AH197" s="114">
        <v>2119008.5211568177</v>
      </c>
      <c r="AI197" s="96">
        <f t="shared" si="4"/>
        <v>30226133.408764817</v>
      </c>
      <c r="AJ197" s="111"/>
      <c r="AK197" s="112">
        <f t="shared" si="5"/>
        <v>27731754.471764818</v>
      </c>
      <c r="AM197" s="126"/>
      <c r="AN197" s="96"/>
    </row>
    <row r="198" spans="1:40" ht="16.8" customHeight="1" x14ac:dyDescent="0.25">
      <c r="A198" s="86">
        <v>38078</v>
      </c>
      <c r="B198" s="98">
        <v>2941902.8020000001</v>
      </c>
      <c r="C198" s="98">
        <v>269519</v>
      </c>
      <c r="D198" s="99">
        <v>2672383.8020000001</v>
      </c>
      <c r="E198" s="100">
        <v>1129559.7150000001</v>
      </c>
      <c r="F198" s="99">
        <v>4691322.8459999999</v>
      </c>
      <c r="G198" s="99">
        <v>0</v>
      </c>
      <c r="H198" s="99"/>
      <c r="I198" s="101">
        <v>5820882.5609999998</v>
      </c>
      <c r="J198" s="99">
        <v>454849.43099999998</v>
      </c>
      <c r="K198" s="99">
        <v>7349723.6560000004</v>
      </c>
      <c r="L198" s="99">
        <v>123</v>
      </c>
      <c r="M198" s="102">
        <v>2472.1889999999999</v>
      </c>
      <c r="N198" s="100">
        <v>7807168.2760000005</v>
      </c>
      <c r="O198" s="100">
        <v>45322.084000000003</v>
      </c>
      <c r="P198" s="99">
        <v>10781817.614</v>
      </c>
      <c r="Q198" s="99">
        <v>73259.297999999995</v>
      </c>
      <c r="R198" s="96">
        <v>8043.0789999999997</v>
      </c>
      <c r="S198" s="109">
        <v>10908442.075000001</v>
      </c>
      <c r="T198" s="96">
        <v>34319.194000000003</v>
      </c>
      <c r="U198" s="96">
        <v>184540.22237399998</v>
      </c>
      <c r="V198" s="96">
        <v>1214.538</v>
      </c>
      <c r="W198" s="96"/>
      <c r="X198" s="111">
        <v>220073.95437399996</v>
      </c>
      <c r="Y198" s="111">
        <f>+E198+J198+O198+T198</f>
        <v>1664050.4240000001</v>
      </c>
      <c r="Z198" s="96">
        <f t="shared" ref="Z198:AB198" si="6">+F198+K198+P198+U198</f>
        <v>23007404.338374</v>
      </c>
      <c r="AA198" s="96">
        <f t="shared" si="6"/>
        <v>74596.835999999996</v>
      </c>
      <c r="AB198" s="96">
        <f t="shared" si="6"/>
        <v>10515.268</v>
      </c>
      <c r="AC198" s="114">
        <f>+Y198+Z198+AA198+AB198</f>
        <v>24756566.866373997</v>
      </c>
      <c r="AD198" s="96">
        <v>45670</v>
      </c>
      <c r="AE198" s="96">
        <v>2033253</v>
      </c>
      <c r="AF198" s="96">
        <v>1001.790853717042</v>
      </c>
      <c r="AG198" s="114"/>
      <c r="AH198" s="114">
        <v>2079924.7908537171</v>
      </c>
      <c r="AI198" s="96">
        <f t="shared" si="4"/>
        <v>29508875.459227715</v>
      </c>
      <c r="AJ198" s="111"/>
      <c r="AK198" s="112">
        <f t="shared" si="5"/>
        <v>26836491.657227714</v>
      </c>
      <c r="AM198" s="126"/>
      <c r="AN198" s="96"/>
    </row>
    <row r="199" spans="1:40" ht="16.8" customHeight="1" x14ac:dyDescent="0.25">
      <c r="A199" s="86">
        <v>38108</v>
      </c>
      <c r="B199" s="98">
        <v>2924532.693</v>
      </c>
      <c r="C199" s="98">
        <v>317178</v>
      </c>
      <c r="D199" s="99">
        <v>2607354.693</v>
      </c>
      <c r="E199" s="100">
        <v>1245192.817</v>
      </c>
      <c r="F199" s="99">
        <v>4961395.0619999999</v>
      </c>
      <c r="G199" s="99">
        <v>0</v>
      </c>
      <c r="H199" s="99"/>
      <c r="I199" s="101">
        <v>6206587.8789999997</v>
      </c>
      <c r="J199" s="99">
        <v>439102.23499999999</v>
      </c>
      <c r="K199" s="99">
        <v>7282545.2439999999</v>
      </c>
      <c r="L199" s="99">
        <v>84</v>
      </c>
      <c r="M199" s="102">
        <v>9717.6149999999998</v>
      </c>
      <c r="N199" s="100">
        <v>7731449.0940000005</v>
      </c>
      <c r="O199" s="100">
        <v>65716.423999999999</v>
      </c>
      <c r="P199" s="99">
        <v>10964172.280000001</v>
      </c>
      <c r="Q199" s="99">
        <v>71392.262000000002</v>
      </c>
      <c r="R199" s="96">
        <v>61130.078000000001</v>
      </c>
      <c r="S199" s="109">
        <v>11162411.044000002</v>
      </c>
      <c r="T199" s="96">
        <v>54913.578000000001</v>
      </c>
      <c r="U199" s="96">
        <v>159453.89814</v>
      </c>
      <c r="V199" s="96">
        <v>1221.68</v>
      </c>
      <c r="W199" s="96"/>
      <c r="X199" s="111">
        <v>215589.15614000001</v>
      </c>
      <c r="Y199" s="111">
        <f t="shared" ref="Y199:Y262" si="7">+E199+J199+O199+T199</f>
        <v>1804925.0540000002</v>
      </c>
      <c r="Z199" s="96">
        <f t="shared" ref="Z199:Z262" si="8">+F199+K199+P199+U199</f>
        <v>23367566.484140001</v>
      </c>
      <c r="AA199" s="96">
        <f t="shared" ref="AA199:AA262" si="9">+G199+L199+Q199+V199</f>
        <v>72697.941999999995</v>
      </c>
      <c r="AB199" s="96">
        <f t="shared" ref="AB199:AB262" si="10">+H199+M199+R199+W199</f>
        <v>70847.692999999999</v>
      </c>
      <c r="AC199" s="114">
        <f t="shared" ref="AC199:AC262" si="11">+Y199+Z199+AA199+AB199</f>
        <v>25316037.173140004</v>
      </c>
      <c r="AD199" s="96">
        <v>45665</v>
      </c>
      <c r="AE199" s="96">
        <v>1974977</v>
      </c>
      <c r="AF199" s="96">
        <v>1003.0605506165567</v>
      </c>
      <c r="AG199" s="114"/>
      <c r="AH199" s="114">
        <v>2021645.0605506166</v>
      </c>
      <c r="AI199" s="96">
        <f t="shared" si="4"/>
        <v>29945036.926690619</v>
      </c>
      <c r="AJ199" s="111"/>
      <c r="AK199" s="112">
        <f t="shared" si="5"/>
        <v>27337682.233690619</v>
      </c>
      <c r="AM199" s="126"/>
      <c r="AN199" s="96"/>
    </row>
    <row r="200" spans="1:40" ht="16.8" customHeight="1" x14ac:dyDescent="0.25">
      <c r="A200" s="86">
        <v>38139</v>
      </c>
      <c r="B200" s="98">
        <v>3072095.094</v>
      </c>
      <c r="C200" s="98">
        <v>295032</v>
      </c>
      <c r="D200" s="99">
        <v>2777063.094</v>
      </c>
      <c r="E200" s="100">
        <v>1303464.3810000001</v>
      </c>
      <c r="F200" s="99">
        <v>4136091.0759999999</v>
      </c>
      <c r="G200" s="99">
        <v>0</v>
      </c>
      <c r="H200" s="99"/>
      <c r="I200" s="101">
        <v>5439555.4570000004</v>
      </c>
      <c r="J200" s="99">
        <v>552533.28600000008</v>
      </c>
      <c r="K200" s="99">
        <v>5661861.2880000006</v>
      </c>
      <c r="L200" s="99">
        <v>94</v>
      </c>
      <c r="M200" s="102">
        <v>35385.088000000003</v>
      </c>
      <c r="N200" s="100">
        <v>6249873.6620000014</v>
      </c>
      <c r="O200" s="100">
        <v>114363.45</v>
      </c>
      <c r="P200" s="99">
        <v>12071597.533</v>
      </c>
      <c r="Q200" s="99">
        <v>58132.146999999997</v>
      </c>
      <c r="R200" s="96">
        <v>32902.241999999998</v>
      </c>
      <c r="S200" s="109">
        <v>12276995.372</v>
      </c>
      <c r="T200" s="96">
        <v>43015.824999999997</v>
      </c>
      <c r="U200" s="96">
        <v>184172.80867199998</v>
      </c>
      <c r="V200" s="96">
        <v>1222.9970000000001</v>
      </c>
      <c r="W200" s="96"/>
      <c r="X200" s="111">
        <v>228411.63067199997</v>
      </c>
      <c r="Y200" s="111">
        <f t="shared" si="7"/>
        <v>2013376.942</v>
      </c>
      <c r="Z200" s="96">
        <f t="shared" si="8"/>
        <v>22053722.705672</v>
      </c>
      <c r="AA200" s="96">
        <f t="shared" si="9"/>
        <v>59449.144</v>
      </c>
      <c r="AB200" s="96">
        <f t="shared" si="10"/>
        <v>68287.33</v>
      </c>
      <c r="AC200" s="114">
        <f t="shared" si="11"/>
        <v>24194836.121672001</v>
      </c>
      <c r="AD200" s="96">
        <v>47769</v>
      </c>
      <c r="AE200" s="96">
        <v>2052713</v>
      </c>
      <c r="AF200" s="96">
        <v>1005.5999444155859</v>
      </c>
      <c r="AG200" s="114"/>
      <c r="AH200" s="114">
        <v>2101487.5999444155</v>
      </c>
      <c r="AI200" s="96">
        <f t="shared" si="4"/>
        <v>29073386.815616418</v>
      </c>
      <c r="AJ200" s="111"/>
      <c r="AK200" s="112">
        <f t="shared" si="5"/>
        <v>26296323.721616417</v>
      </c>
      <c r="AM200" s="126"/>
      <c r="AN200" s="96"/>
    </row>
    <row r="201" spans="1:40" ht="16.8" customHeight="1" x14ac:dyDescent="0.25">
      <c r="A201" s="86">
        <v>38169</v>
      </c>
      <c r="B201" s="98">
        <v>3289359.8840000001</v>
      </c>
      <c r="C201" s="98">
        <v>319812</v>
      </c>
      <c r="D201" s="99">
        <v>2969547.8840000001</v>
      </c>
      <c r="E201" s="100">
        <v>1262439.8334899999</v>
      </c>
      <c r="F201" s="99">
        <v>3943893.5268000001</v>
      </c>
      <c r="G201" s="99">
        <v>32938.349000000002</v>
      </c>
      <c r="H201" s="99"/>
      <c r="I201" s="101">
        <v>5239271.7092900006</v>
      </c>
      <c r="J201" s="99">
        <v>687245.94299999997</v>
      </c>
      <c r="K201" s="99">
        <v>5424614.2579999994</v>
      </c>
      <c r="L201" s="99">
        <v>60</v>
      </c>
      <c r="M201" s="102">
        <v>73667.433999999994</v>
      </c>
      <c r="N201" s="100">
        <v>6185587.6349999998</v>
      </c>
      <c r="O201" s="100">
        <v>136219.024</v>
      </c>
      <c r="P201" s="99">
        <v>12479976.505999999</v>
      </c>
      <c r="Q201" s="99">
        <v>55879.116000000002</v>
      </c>
      <c r="R201" s="96">
        <v>36061.447999999997</v>
      </c>
      <c r="S201" s="109">
        <v>12708136.094000001</v>
      </c>
      <c r="T201" s="96">
        <v>42441.504999999997</v>
      </c>
      <c r="U201" s="96">
        <v>167751.469438</v>
      </c>
      <c r="V201" s="96">
        <v>1221.0889999999999</v>
      </c>
      <c r="W201" s="96"/>
      <c r="X201" s="111">
        <v>211414.06343800001</v>
      </c>
      <c r="Y201" s="111">
        <f t="shared" si="7"/>
        <v>2128346.3054899997</v>
      </c>
      <c r="Z201" s="96">
        <f t="shared" si="8"/>
        <v>22016235.760237999</v>
      </c>
      <c r="AA201" s="96">
        <f t="shared" si="9"/>
        <v>90098.554000000004</v>
      </c>
      <c r="AB201" s="96">
        <f t="shared" si="10"/>
        <v>109728.88199999998</v>
      </c>
      <c r="AC201" s="114">
        <f t="shared" si="11"/>
        <v>24344409.501727998</v>
      </c>
      <c r="AD201" s="96">
        <v>49392</v>
      </c>
      <c r="AE201" s="96">
        <v>2065860</v>
      </c>
      <c r="AF201" s="96">
        <v>1006.8696413151005</v>
      </c>
      <c r="AG201" s="114"/>
      <c r="AH201" s="114">
        <v>2116258.8696413152</v>
      </c>
      <c r="AI201" s="96">
        <f t="shared" si="4"/>
        <v>29430216.255369313</v>
      </c>
      <c r="AJ201" s="111"/>
      <c r="AK201" s="112">
        <f t="shared" si="5"/>
        <v>26460668.371369313</v>
      </c>
      <c r="AM201" s="126"/>
      <c r="AN201" s="96"/>
    </row>
    <row r="202" spans="1:40" ht="16.8" customHeight="1" x14ac:dyDescent="0.25">
      <c r="A202" s="86">
        <v>38200</v>
      </c>
      <c r="B202" s="98">
        <v>3294916.1949999998</v>
      </c>
      <c r="C202" s="98">
        <v>341355</v>
      </c>
      <c r="D202" s="99">
        <v>2953561.1949999998</v>
      </c>
      <c r="E202" s="100">
        <v>1254646.1040000001</v>
      </c>
      <c r="F202" s="99">
        <v>4099902.3259999999</v>
      </c>
      <c r="G202" s="99">
        <v>38486.212</v>
      </c>
      <c r="H202" s="99"/>
      <c r="I202" s="101">
        <v>5393034.642</v>
      </c>
      <c r="J202" s="99">
        <v>740323.65500000003</v>
      </c>
      <c r="K202" s="99">
        <v>5333708.4400000004</v>
      </c>
      <c r="L202" s="99">
        <v>63</v>
      </c>
      <c r="M202" s="102">
        <v>107632.18399999999</v>
      </c>
      <c r="N202" s="100">
        <v>6181727.2790000001</v>
      </c>
      <c r="O202" s="100">
        <v>146306.06200000001</v>
      </c>
      <c r="P202" s="99">
        <v>12831912.539999999</v>
      </c>
      <c r="Q202" s="99">
        <v>55343.644</v>
      </c>
      <c r="R202" s="96">
        <v>72151.631999999998</v>
      </c>
      <c r="S202" s="109">
        <v>13105713.877999999</v>
      </c>
      <c r="T202" s="96">
        <v>45800.57</v>
      </c>
      <c r="U202" s="96">
        <v>195822.70173599999</v>
      </c>
      <c r="V202" s="96">
        <v>1225.1300000000001</v>
      </c>
      <c r="W202" s="96"/>
      <c r="X202" s="111">
        <v>242848.401736</v>
      </c>
      <c r="Y202" s="111">
        <f t="shared" si="7"/>
        <v>2187076.3909999998</v>
      </c>
      <c r="Z202" s="96">
        <f t="shared" si="8"/>
        <v>22461346.007736001</v>
      </c>
      <c r="AA202" s="96">
        <f t="shared" si="9"/>
        <v>95117.986000000004</v>
      </c>
      <c r="AB202" s="96">
        <f t="shared" si="10"/>
        <v>179783.81599999999</v>
      </c>
      <c r="AC202" s="114">
        <f t="shared" si="11"/>
        <v>24923324.200736001</v>
      </c>
      <c r="AD202" s="96">
        <v>45789</v>
      </c>
      <c r="AE202" s="96">
        <v>2118522</v>
      </c>
      <c r="AF202" s="96">
        <v>1010.6787320136444</v>
      </c>
      <c r="AG202" s="114"/>
      <c r="AH202" s="114">
        <v>2165321.6787320138</v>
      </c>
      <c r="AI202" s="96">
        <f t="shared" si="4"/>
        <v>30042207.074468017</v>
      </c>
      <c r="AJ202" s="111"/>
      <c r="AK202" s="112">
        <f t="shared" si="5"/>
        <v>27088645.879468016</v>
      </c>
      <c r="AM202" s="126"/>
      <c r="AN202" s="96"/>
    </row>
    <row r="203" spans="1:40" ht="16.8" customHeight="1" x14ac:dyDescent="0.25">
      <c r="A203" s="86">
        <v>38231</v>
      </c>
      <c r="B203" s="98">
        <v>3338106.7280000001</v>
      </c>
      <c r="C203" s="98">
        <v>342162</v>
      </c>
      <c r="D203" s="99">
        <v>2995944.7280000001</v>
      </c>
      <c r="E203" s="100">
        <v>1281266.5490000001</v>
      </c>
      <c r="F203" s="99">
        <v>4042938.091</v>
      </c>
      <c r="G203" s="99">
        <v>50666.197999999997</v>
      </c>
      <c r="H203" s="99"/>
      <c r="I203" s="101">
        <v>5374870.8380000005</v>
      </c>
      <c r="J203" s="99">
        <v>793752.74300000002</v>
      </c>
      <c r="K203" s="99">
        <v>5404352.7340000002</v>
      </c>
      <c r="L203" s="99">
        <v>8810.491</v>
      </c>
      <c r="M203" s="102">
        <v>125819.007</v>
      </c>
      <c r="N203" s="100">
        <v>6332734.9750000006</v>
      </c>
      <c r="O203" s="100">
        <v>155669.889</v>
      </c>
      <c r="P203" s="99">
        <v>13037611.541999999</v>
      </c>
      <c r="Q203" s="99">
        <v>69360.989000000001</v>
      </c>
      <c r="R203" s="96">
        <v>106650.537</v>
      </c>
      <c r="S203" s="109">
        <v>13369292.957</v>
      </c>
      <c r="T203" s="96">
        <v>47377.252</v>
      </c>
      <c r="U203" s="96">
        <v>187822.66826799998</v>
      </c>
      <c r="V203" s="96">
        <v>1213.6110000000001</v>
      </c>
      <c r="W203" s="96"/>
      <c r="X203" s="111">
        <v>236413.53126799999</v>
      </c>
      <c r="Y203" s="111">
        <f t="shared" si="7"/>
        <v>2278066.4330000002</v>
      </c>
      <c r="Z203" s="96">
        <f t="shared" si="8"/>
        <v>22672725.035267998</v>
      </c>
      <c r="AA203" s="96">
        <f t="shared" si="9"/>
        <v>130051.289</v>
      </c>
      <c r="AB203" s="96">
        <f t="shared" si="10"/>
        <v>232469.54399999999</v>
      </c>
      <c r="AC203" s="114">
        <f t="shared" si="11"/>
        <v>25313312.301268</v>
      </c>
      <c r="AD203" s="96">
        <v>43196</v>
      </c>
      <c r="AE203" s="96">
        <v>2266097</v>
      </c>
      <c r="AF203" s="96">
        <v>1013.2181258126737</v>
      </c>
      <c r="AG203" s="114"/>
      <c r="AH203" s="114">
        <v>2310306.2181258127</v>
      </c>
      <c r="AI203" s="96">
        <f t="shared" si="4"/>
        <v>30619563.247393813</v>
      </c>
      <c r="AJ203" s="111"/>
      <c r="AK203" s="112">
        <f t="shared" si="5"/>
        <v>27623618.519393813</v>
      </c>
      <c r="AM203" s="126"/>
      <c r="AN203" s="96"/>
    </row>
    <row r="204" spans="1:40" ht="16.8" customHeight="1" x14ac:dyDescent="0.25">
      <c r="A204" s="86">
        <v>38261</v>
      </c>
      <c r="B204" s="98">
        <v>3431970.7829999998</v>
      </c>
      <c r="C204" s="98">
        <v>313614</v>
      </c>
      <c r="D204" s="99">
        <v>3118356.7829999998</v>
      </c>
      <c r="E204" s="100">
        <v>1242008.1569999999</v>
      </c>
      <c r="F204" s="99">
        <v>3971955.7170000002</v>
      </c>
      <c r="G204" s="99">
        <v>136151.372</v>
      </c>
      <c r="H204" s="99"/>
      <c r="I204" s="101">
        <v>5350115.2460000003</v>
      </c>
      <c r="J204" s="99">
        <v>833354.08499999996</v>
      </c>
      <c r="K204" s="99">
        <v>5469330.443</v>
      </c>
      <c r="L204" s="99">
        <v>11166.764999999999</v>
      </c>
      <c r="M204" s="102">
        <v>115299.053</v>
      </c>
      <c r="N204" s="100">
        <v>6429150.3459999999</v>
      </c>
      <c r="O204" s="100">
        <v>177473.77799999999</v>
      </c>
      <c r="P204" s="99">
        <v>13110628.539999999</v>
      </c>
      <c r="Q204" s="99">
        <v>79472.501000000004</v>
      </c>
      <c r="R204" s="96">
        <v>100141.666</v>
      </c>
      <c r="S204" s="109">
        <v>13467716.484999999</v>
      </c>
      <c r="T204" s="96">
        <v>55221.35</v>
      </c>
      <c r="U204" s="96">
        <v>174399.150566</v>
      </c>
      <c r="V204" s="96">
        <v>1216.0709999999999</v>
      </c>
      <c r="W204" s="96"/>
      <c r="X204" s="111">
        <v>230836.571566</v>
      </c>
      <c r="Y204" s="111">
        <f t="shared" si="7"/>
        <v>2308057.37</v>
      </c>
      <c r="Z204" s="96">
        <f t="shared" si="8"/>
        <v>22726313.850566</v>
      </c>
      <c r="AA204" s="96">
        <f t="shared" si="9"/>
        <v>228006.70899999997</v>
      </c>
      <c r="AB204" s="96">
        <f t="shared" si="10"/>
        <v>215440.71899999998</v>
      </c>
      <c r="AC204" s="114">
        <f t="shared" si="11"/>
        <v>25477818.648566</v>
      </c>
      <c r="AD204" s="96">
        <v>44941</v>
      </c>
      <c r="AE204" s="96">
        <v>2433663</v>
      </c>
      <c r="AF204" s="96">
        <v>1017.0272165112176</v>
      </c>
      <c r="AG204" s="114"/>
      <c r="AH204" s="114">
        <v>2479621.0272165113</v>
      </c>
      <c r="AI204" s="96">
        <f t="shared" si="4"/>
        <v>31075796.458782513</v>
      </c>
      <c r="AJ204" s="111"/>
      <c r="AK204" s="112">
        <f t="shared" si="5"/>
        <v>27957439.675782513</v>
      </c>
      <c r="AM204" s="126"/>
      <c r="AN204" s="96"/>
    </row>
    <row r="205" spans="1:40" ht="16.8" customHeight="1" x14ac:dyDescent="0.25">
      <c r="A205" s="86">
        <v>38292</v>
      </c>
      <c r="B205" s="98">
        <v>3492411.392</v>
      </c>
      <c r="C205" s="98">
        <v>382473</v>
      </c>
      <c r="D205" s="99">
        <v>3109938.392</v>
      </c>
      <c r="E205" s="100">
        <v>1323532.38154</v>
      </c>
      <c r="F205" s="99">
        <v>4041345.5711699999</v>
      </c>
      <c r="G205" s="99">
        <v>56039.128550000001</v>
      </c>
      <c r="H205" s="99"/>
      <c r="I205" s="101">
        <v>5420917.0812599994</v>
      </c>
      <c r="J205" s="99">
        <v>812390.30299999996</v>
      </c>
      <c r="K205" s="99">
        <v>5583700.7769999998</v>
      </c>
      <c r="L205" s="99">
        <v>11815.044</v>
      </c>
      <c r="M205" s="102">
        <v>112501.87300000001</v>
      </c>
      <c r="N205" s="100">
        <v>6520407.9969999995</v>
      </c>
      <c r="O205" s="100">
        <v>190064.26</v>
      </c>
      <c r="P205" s="99">
        <v>13035000.853</v>
      </c>
      <c r="Q205" s="99">
        <v>158898.99299999999</v>
      </c>
      <c r="R205" s="96">
        <v>106806.379</v>
      </c>
      <c r="S205" s="109">
        <v>13490770.485000001</v>
      </c>
      <c r="T205" s="96">
        <v>66419.298999999999</v>
      </c>
      <c r="U205" s="96">
        <v>172057.910332</v>
      </c>
      <c r="V205" s="96">
        <v>1220.3219999999999</v>
      </c>
      <c r="W205" s="96"/>
      <c r="X205" s="111">
        <v>239697.53133199998</v>
      </c>
      <c r="Y205" s="111">
        <f t="shared" si="7"/>
        <v>2392406.2435399997</v>
      </c>
      <c r="Z205" s="96">
        <f t="shared" si="8"/>
        <v>22832105.111501999</v>
      </c>
      <c r="AA205" s="96">
        <f t="shared" si="9"/>
        <v>227973.48754999996</v>
      </c>
      <c r="AB205" s="96">
        <f t="shared" si="10"/>
        <v>219308.25200000001</v>
      </c>
      <c r="AC205" s="114">
        <f t="shared" si="11"/>
        <v>25671793.094592001</v>
      </c>
      <c r="AD205" s="96">
        <v>44218</v>
      </c>
      <c r="AE205" s="96">
        <v>2499185</v>
      </c>
      <c r="AF205" s="96">
        <v>1018.2969134107321</v>
      </c>
      <c r="AG205" s="114"/>
      <c r="AH205" s="114">
        <v>2544421.2969134105</v>
      </c>
      <c r="AI205" s="96">
        <f t="shared" ref="AI205:AI268" si="12">+D205+AC205+AH205</f>
        <v>31326152.783505414</v>
      </c>
      <c r="AJ205" s="111"/>
      <c r="AK205" s="112">
        <f t="shared" ref="AK205:AK268" si="13">+AC205+AH205+AJ205</f>
        <v>28216214.391505413</v>
      </c>
      <c r="AM205" s="126"/>
      <c r="AN205" s="96"/>
    </row>
    <row r="206" spans="1:40" ht="16.8" customHeight="1" x14ac:dyDescent="0.25">
      <c r="A206" s="86">
        <v>38322</v>
      </c>
      <c r="B206" s="98">
        <v>4282951.4359999998</v>
      </c>
      <c r="C206" s="98">
        <v>417570</v>
      </c>
      <c r="D206" s="99">
        <v>3865381.4359999998</v>
      </c>
      <c r="E206" s="100">
        <v>1392456.084</v>
      </c>
      <c r="F206" s="99">
        <v>3994672.3450000002</v>
      </c>
      <c r="G206" s="99">
        <v>118992.815</v>
      </c>
      <c r="H206" s="99"/>
      <c r="I206" s="101">
        <v>5506121.2440000009</v>
      </c>
      <c r="J206" s="99">
        <v>997469.39099999995</v>
      </c>
      <c r="K206" s="99">
        <v>5762141.3430000003</v>
      </c>
      <c r="L206" s="99">
        <v>11280.504999999999</v>
      </c>
      <c r="M206" s="102">
        <v>136879.78</v>
      </c>
      <c r="N206" s="100">
        <v>6907771.0190000003</v>
      </c>
      <c r="O206" s="100">
        <v>210119.277</v>
      </c>
      <c r="P206" s="99">
        <v>13258108.233999999</v>
      </c>
      <c r="Q206" s="99">
        <v>105789.14599999999</v>
      </c>
      <c r="R206" s="96">
        <v>120207.27499999999</v>
      </c>
      <c r="S206" s="109">
        <v>13694223.932</v>
      </c>
      <c r="T206" s="96">
        <v>41210.839999999997</v>
      </c>
      <c r="U206" s="96">
        <v>177920.08586399999</v>
      </c>
      <c r="V206" s="96">
        <v>1223.1310000000001</v>
      </c>
      <c r="W206" s="96"/>
      <c r="X206" s="111">
        <v>220354.05686399998</v>
      </c>
      <c r="Y206" s="111">
        <f t="shared" si="7"/>
        <v>2641255.5920000002</v>
      </c>
      <c r="Z206" s="96">
        <f t="shared" si="8"/>
        <v>23192842.007863998</v>
      </c>
      <c r="AA206" s="96">
        <f t="shared" si="9"/>
        <v>237285.59700000001</v>
      </c>
      <c r="AB206" s="96">
        <f t="shared" si="10"/>
        <v>257087.05499999999</v>
      </c>
      <c r="AC206" s="114">
        <f t="shared" si="11"/>
        <v>26328470.251863997</v>
      </c>
      <c r="AD206" s="96">
        <v>74165</v>
      </c>
      <c r="AE206" s="96">
        <v>2477711</v>
      </c>
      <c r="AF206" s="96">
        <v>1020.8363072097613</v>
      </c>
      <c r="AG206" s="114"/>
      <c r="AH206" s="114">
        <v>2552896.8363072099</v>
      </c>
      <c r="AI206" s="96">
        <f t="shared" si="12"/>
        <v>32746748.524171207</v>
      </c>
      <c r="AJ206" s="111"/>
      <c r="AK206" s="112">
        <f t="shared" si="13"/>
        <v>28881367.088171206</v>
      </c>
      <c r="AM206" s="126"/>
      <c r="AN206" s="96"/>
    </row>
    <row r="207" spans="1:40" ht="16.8" customHeight="1" x14ac:dyDescent="0.25">
      <c r="A207" s="86">
        <v>38353</v>
      </c>
      <c r="B207" s="98">
        <v>3751692.4309999999</v>
      </c>
      <c r="C207" s="98">
        <v>431167.54906999972</v>
      </c>
      <c r="D207" s="99">
        <v>3320524.8819300001</v>
      </c>
      <c r="E207" s="100">
        <v>1354350.69</v>
      </c>
      <c r="F207" s="99">
        <v>3972585.01</v>
      </c>
      <c r="G207" s="99">
        <v>123456.9</v>
      </c>
      <c r="H207" s="99"/>
      <c r="I207" s="101">
        <v>5450392.5999999996</v>
      </c>
      <c r="J207" s="99">
        <v>927962.07</v>
      </c>
      <c r="K207" s="99">
        <v>5848501.4900000002</v>
      </c>
      <c r="L207" s="99">
        <v>9749.8700000000008</v>
      </c>
      <c r="M207" s="102">
        <v>142535.82999999999</v>
      </c>
      <c r="N207" s="100">
        <v>6928749.2600000007</v>
      </c>
      <c r="O207" s="100">
        <v>179223.57</v>
      </c>
      <c r="P207" s="99">
        <v>13326437.58</v>
      </c>
      <c r="Q207" s="99">
        <v>106767.45</v>
      </c>
      <c r="R207" s="96">
        <v>161028.51999999999</v>
      </c>
      <c r="S207" s="109">
        <v>13773457.119999999</v>
      </c>
      <c r="T207" s="96">
        <v>44978.746529999997</v>
      </c>
      <c r="U207" s="96">
        <v>188057.35065999997</v>
      </c>
      <c r="V207" s="96">
        <v>1221.4886200000001</v>
      </c>
      <c r="W207" s="96">
        <v>33.41818</v>
      </c>
      <c r="X207" s="111">
        <v>234291.00398999997</v>
      </c>
      <c r="Y207" s="111">
        <f t="shared" si="7"/>
        <v>2506515.0765299997</v>
      </c>
      <c r="Z207" s="96">
        <f t="shared" si="8"/>
        <v>23335581.430659998</v>
      </c>
      <c r="AA207" s="96">
        <f t="shared" si="9"/>
        <v>241195.70861999996</v>
      </c>
      <c r="AB207" s="96">
        <f t="shared" si="10"/>
        <v>303597.76817999996</v>
      </c>
      <c r="AC207" s="114">
        <f t="shared" si="11"/>
        <v>26386889.983989999</v>
      </c>
      <c r="AD207" s="96">
        <v>64209</v>
      </c>
      <c r="AE207" s="96">
        <v>2364527</v>
      </c>
      <c r="AF207" s="96">
        <v>1022.1060041092762</v>
      </c>
      <c r="AG207" s="114"/>
      <c r="AH207" s="114">
        <v>2429758.1060041091</v>
      </c>
      <c r="AI207" s="96">
        <f t="shared" si="12"/>
        <v>32137172.971924108</v>
      </c>
      <c r="AJ207" s="111"/>
      <c r="AK207" s="112">
        <f t="shared" si="13"/>
        <v>28816648.089994106</v>
      </c>
      <c r="AM207" s="126"/>
      <c r="AN207" s="96"/>
    </row>
    <row r="208" spans="1:40" ht="16.8" customHeight="1" x14ac:dyDescent="0.25">
      <c r="A208" s="86">
        <v>38384</v>
      </c>
      <c r="B208" s="98">
        <v>3692718.7312600003</v>
      </c>
      <c r="C208" s="98">
        <v>420511.19203999918</v>
      </c>
      <c r="D208" s="99">
        <v>3272207.5392200011</v>
      </c>
      <c r="E208" s="100">
        <v>1339622.4187399999</v>
      </c>
      <c r="F208" s="99">
        <v>3845656.758630001</v>
      </c>
      <c r="G208" s="99">
        <v>135330.74489</v>
      </c>
      <c r="H208" s="99"/>
      <c r="I208" s="101">
        <v>5320609.9222600004</v>
      </c>
      <c r="J208" s="99">
        <v>949143.27549999987</v>
      </c>
      <c r="K208" s="99">
        <v>5773252.5073099993</v>
      </c>
      <c r="L208" s="99">
        <v>8707.5010699999984</v>
      </c>
      <c r="M208" s="102">
        <v>130703.56517</v>
      </c>
      <c r="N208" s="100">
        <v>6861806.8490499994</v>
      </c>
      <c r="O208" s="100">
        <v>221117.66836000004</v>
      </c>
      <c r="P208" s="99">
        <v>13585962.288269999</v>
      </c>
      <c r="Q208" s="99">
        <v>111367.87677000002</v>
      </c>
      <c r="R208" s="96">
        <v>171080.98616999999</v>
      </c>
      <c r="S208" s="109">
        <v>14089528.819569999</v>
      </c>
      <c r="T208" s="96">
        <v>50116.263070000001</v>
      </c>
      <c r="U208" s="96">
        <v>211237.65873599998</v>
      </c>
      <c r="V208" s="96">
        <v>1223.0361700000001</v>
      </c>
      <c r="W208" s="96">
        <v>37.015050000000002</v>
      </c>
      <c r="X208" s="111">
        <v>262613.97302599996</v>
      </c>
      <c r="Y208" s="111">
        <f t="shared" si="7"/>
        <v>2559999.6256699995</v>
      </c>
      <c r="Z208" s="96">
        <f t="shared" si="8"/>
        <v>23416109.212946001</v>
      </c>
      <c r="AA208" s="96">
        <f t="shared" si="9"/>
        <v>256629.15890000001</v>
      </c>
      <c r="AB208" s="96">
        <f t="shared" si="10"/>
        <v>301821.56638999999</v>
      </c>
      <c r="AC208" s="114">
        <f t="shared" si="11"/>
        <v>26534559.563906003</v>
      </c>
      <c r="AD208" s="96">
        <v>59655</v>
      </c>
      <c r="AE208" s="96">
        <v>2399890</v>
      </c>
      <c r="AF208" s="96">
        <v>1023.3757010087908</v>
      </c>
      <c r="AG208" s="114"/>
      <c r="AH208" s="114">
        <v>2460568.3757010088</v>
      </c>
      <c r="AI208" s="96">
        <f t="shared" si="12"/>
        <v>32267335.478827015</v>
      </c>
      <c r="AJ208" s="111"/>
      <c r="AK208" s="112">
        <f t="shared" si="13"/>
        <v>28995127.939607013</v>
      </c>
      <c r="AM208" s="126"/>
      <c r="AN208" s="96"/>
    </row>
    <row r="209" spans="1:40" ht="16.8" customHeight="1" x14ac:dyDescent="0.25">
      <c r="A209" s="86">
        <v>38412</v>
      </c>
      <c r="B209" s="98">
        <v>3571867.8354699998</v>
      </c>
      <c r="C209" s="98">
        <v>357190.43456999958</v>
      </c>
      <c r="D209" s="99">
        <v>3214677.4009000002</v>
      </c>
      <c r="E209" s="100">
        <v>1292137.6278300004</v>
      </c>
      <c r="F209" s="99">
        <v>3827442.0361100002</v>
      </c>
      <c r="G209" s="99">
        <v>142780.23056999999</v>
      </c>
      <c r="H209" s="99"/>
      <c r="I209" s="101">
        <v>5262359.89451</v>
      </c>
      <c r="J209" s="99">
        <v>928153.32881999994</v>
      </c>
      <c r="K209" s="99">
        <v>5754727.0533199999</v>
      </c>
      <c r="L209" s="99">
        <v>8235.8145999999997</v>
      </c>
      <c r="M209" s="102">
        <v>139641.44689000002</v>
      </c>
      <c r="N209" s="100">
        <v>6830757.6436299998</v>
      </c>
      <c r="O209" s="100">
        <v>217014.45574000003</v>
      </c>
      <c r="P209" s="99">
        <v>13558455.228149999</v>
      </c>
      <c r="Q209" s="99">
        <v>102255.72509000001</v>
      </c>
      <c r="R209" s="96">
        <v>171512.20066999999</v>
      </c>
      <c r="S209" s="109">
        <v>14049237.609649999</v>
      </c>
      <c r="T209" s="96">
        <v>63325.063850000006</v>
      </c>
      <c r="U209" s="96">
        <v>194108.80008799999</v>
      </c>
      <c r="V209" s="96">
        <v>1222.1385499999999</v>
      </c>
      <c r="W209" s="96">
        <v>40.84675</v>
      </c>
      <c r="X209" s="111">
        <v>258696.849238</v>
      </c>
      <c r="Y209" s="111">
        <f t="shared" si="7"/>
        <v>2500630.4762400002</v>
      </c>
      <c r="Z209" s="96">
        <f t="shared" si="8"/>
        <v>23334733.117667999</v>
      </c>
      <c r="AA209" s="96">
        <f t="shared" si="9"/>
        <v>254493.90881000002</v>
      </c>
      <c r="AB209" s="96">
        <f t="shared" si="10"/>
        <v>311194.49431000004</v>
      </c>
      <c r="AC209" s="114">
        <f t="shared" si="11"/>
        <v>26401051.997028001</v>
      </c>
      <c r="AD209" s="96">
        <v>87289</v>
      </c>
      <c r="AE209" s="96">
        <v>2332316</v>
      </c>
      <c r="AF209" s="96">
        <v>1025.91509480782</v>
      </c>
      <c r="AG209" s="114"/>
      <c r="AH209" s="114">
        <v>2420630.9150948077</v>
      </c>
      <c r="AI209" s="96">
        <f t="shared" si="12"/>
        <v>32036360.313022807</v>
      </c>
      <c r="AJ209" s="111"/>
      <c r="AK209" s="112">
        <f t="shared" si="13"/>
        <v>28821682.912122808</v>
      </c>
      <c r="AM209" s="126"/>
      <c r="AN209" s="96"/>
    </row>
    <row r="210" spans="1:40" ht="16.8" customHeight="1" x14ac:dyDescent="0.25">
      <c r="A210" s="86">
        <v>38443</v>
      </c>
      <c r="B210" s="98">
        <v>3898221.9580799998</v>
      </c>
      <c r="C210" s="98">
        <v>341760.44169999985</v>
      </c>
      <c r="D210" s="99">
        <v>3556461.5163799999</v>
      </c>
      <c r="E210" s="100">
        <v>1235262.40729</v>
      </c>
      <c r="F210" s="99">
        <v>3916520.0032900004</v>
      </c>
      <c r="G210" s="99">
        <v>148850.96083000003</v>
      </c>
      <c r="H210" s="99"/>
      <c r="I210" s="101">
        <v>5300633.3714100001</v>
      </c>
      <c r="J210" s="99">
        <v>982216.43402999989</v>
      </c>
      <c r="K210" s="99">
        <v>6166685.8440100001</v>
      </c>
      <c r="L210" s="99">
        <v>7679.8314900000005</v>
      </c>
      <c r="M210" s="102">
        <v>143969.43005</v>
      </c>
      <c r="N210" s="100">
        <v>7300551.5395799996</v>
      </c>
      <c r="O210" s="100">
        <v>251664.98505000005</v>
      </c>
      <c r="P210" s="99">
        <v>14027522.999510001</v>
      </c>
      <c r="Q210" s="99">
        <v>106563.85555000002</v>
      </c>
      <c r="R210" s="96">
        <v>198177.58033999999</v>
      </c>
      <c r="S210" s="109">
        <v>14583929.420450002</v>
      </c>
      <c r="T210" s="96">
        <v>70231.844900000011</v>
      </c>
      <c r="U210" s="96">
        <v>178032.85735799998</v>
      </c>
      <c r="V210" s="96">
        <v>1220.3524500000001</v>
      </c>
      <c r="W210" s="96">
        <v>44.26596</v>
      </c>
      <c r="X210" s="111">
        <v>249529.32066799997</v>
      </c>
      <c r="Y210" s="111">
        <f t="shared" si="7"/>
        <v>2539375.6712699998</v>
      </c>
      <c r="Z210" s="96">
        <f t="shared" si="8"/>
        <v>24288761.704168003</v>
      </c>
      <c r="AA210" s="96">
        <f t="shared" si="9"/>
        <v>264315.00032000005</v>
      </c>
      <c r="AB210" s="96">
        <f t="shared" si="10"/>
        <v>342191.27634999994</v>
      </c>
      <c r="AC210" s="114">
        <f t="shared" si="11"/>
        <v>27434643.652108002</v>
      </c>
      <c r="AD210" s="96">
        <v>88054</v>
      </c>
      <c r="AE210" s="96">
        <v>2410135</v>
      </c>
      <c r="AF210" s="96">
        <v>1025.91509480782</v>
      </c>
      <c r="AG210" s="114"/>
      <c r="AH210" s="114">
        <v>2499214.9150948077</v>
      </c>
      <c r="AI210" s="96">
        <f t="shared" si="12"/>
        <v>33490320.083582811</v>
      </c>
      <c r="AJ210" s="111"/>
      <c r="AK210" s="112">
        <f t="shared" si="13"/>
        <v>29933858.56720281</v>
      </c>
      <c r="AM210" s="126"/>
      <c r="AN210" s="96"/>
    </row>
    <row r="211" spans="1:40" ht="16.8" customHeight="1" x14ac:dyDescent="0.25">
      <c r="A211" s="86">
        <v>38473</v>
      </c>
      <c r="B211" s="98">
        <v>3913727.0439599999</v>
      </c>
      <c r="C211" s="98">
        <v>361292.11968999961</v>
      </c>
      <c r="D211" s="99">
        <v>3552434.9242700003</v>
      </c>
      <c r="E211" s="100">
        <v>1320128.18582</v>
      </c>
      <c r="F211" s="99">
        <v>3923027.1996399993</v>
      </c>
      <c r="G211" s="99">
        <v>111131.03746000001</v>
      </c>
      <c r="H211" s="99"/>
      <c r="I211" s="101">
        <v>5354286.4229199998</v>
      </c>
      <c r="J211" s="99">
        <v>956615.98545999988</v>
      </c>
      <c r="K211" s="99">
        <v>6241120.4432999995</v>
      </c>
      <c r="L211" s="99">
        <v>7538.1914100000004</v>
      </c>
      <c r="M211" s="102">
        <v>158683.18760000003</v>
      </c>
      <c r="N211" s="100">
        <v>7363957.8077699998</v>
      </c>
      <c r="O211" s="100">
        <v>223738.87638</v>
      </c>
      <c r="P211" s="99">
        <v>14056807.483339999</v>
      </c>
      <c r="Q211" s="99">
        <v>89159.615769999989</v>
      </c>
      <c r="R211" s="96">
        <v>305265.81654999999</v>
      </c>
      <c r="S211" s="109">
        <v>14674971.792039998</v>
      </c>
      <c r="T211" s="96">
        <v>49930.346340000004</v>
      </c>
      <c r="U211" s="96">
        <v>183966.39748800002</v>
      </c>
      <c r="V211" s="96">
        <v>1238.75396</v>
      </c>
      <c r="W211" s="96">
        <v>53.334589999999999</v>
      </c>
      <c r="X211" s="111">
        <v>235188.83237800005</v>
      </c>
      <c r="Y211" s="111">
        <f t="shared" si="7"/>
        <v>2550413.3939999999</v>
      </c>
      <c r="Z211" s="96">
        <f t="shared" si="8"/>
        <v>24404921.523768</v>
      </c>
      <c r="AA211" s="96">
        <f t="shared" si="9"/>
        <v>209067.5986</v>
      </c>
      <c r="AB211" s="96">
        <f t="shared" si="10"/>
        <v>464002.33874000004</v>
      </c>
      <c r="AC211" s="114">
        <f t="shared" si="11"/>
        <v>27628404.855108</v>
      </c>
      <c r="AD211" s="96">
        <v>95940</v>
      </c>
      <c r="AE211" s="96">
        <v>2385927</v>
      </c>
      <c r="AF211" s="96">
        <v>1025.91509480782</v>
      </c>
      <c r="AG211" s="114"/>
      <c r="AH211" s="114">
        <v>2482892.9150948077</v>
      </c>
      <c r="AI211" s="96">
        <f t="shared" si="12"/>
        <v>33663732.694472805</v>
      </c>
      <c r="AJ211" s="111"/>
      <c r="AK211" s="112">
        <f t="shared" si="13"/>
        <v>30111297.770202808</v>
      </c>
      <c r="AM211" s="126"/>
      <c r="AN211" s="96"/>
    </row>
    <row r="212" spans="1:40" ht="16.8" customHeight="1" x14ac:dyDescent="0.25">
      <c r="A212" s="86">
        <v>38504</v>
      </c>
      <c r="B212" s="98">
        <v>4044459.5171699999</v>
      </c>
      <c r="C212" s="98">
        <v>374427.43158000009</v>
      </c>
      <c r="D212" s="99">
        <v>3670032.0855899998</v>
      </c>
      <c r="E212" s="100">
        <v>1311304.7993399997</v>
      </c>
      <c r="F212" s="99">
        <v>3820892.3762599998</v>
      </c>
      <c r="G212" s="99">
        <v>88821.271740000011</v>
      </c>
      <c r="H212" s="99"/>
      <c r="I212" s="101">
        <v>5221018.4473399995</v>
      </c>
      <c r="J212" s="99">
        <v>1009911.1393500001</v>
      </c>
      <c r="K212" s="99">
        <v>6020997.8824400008</v>
      </c>
      <c r="L212" s="99">
        <v>4311.5083900000009</v>
      </c>
      <c r="M212" s="102">
        <v>161822.73777000001</v>
      </c>
      <c r="N212" s="100">
        <v>7197043.2679500002</v>
      </c>
      <c r="O212" s="100">
        <v>228743.39854000002</v>
      </c>
      <c r="P212" s="99">
        <v>14065436.59076</v>
      </c>
      <c r="Q212" s="99">
        <v>81600.278399999981</v>
      </c>
      <c r="R212" s="96">
        <v>323967.73148999998</v>
      </c>
      <c r="S212" s="109">
        <v>14699747.999189999</v>
      </c>
      <c r="T212" s="96">
        <v>45462.81856</v>
      </c>
      <c r="U212" s="96">
        <v>182068.03164119998</v>
      </c>
      <c r="V212" s="96">
        <v>1235.8404800000001</v>
      </c>
      <c r="W212" s="96">
        <v>58.912109999999998</v>
      </c>
      <c r="X212" s="111">
        <v>228825.60279120001</v>
      </c>
      <c r="Y212" s="111">
        <f t="shared" si="7"/>
        <v>2595422.1557899998</v>
      </c>
      <c r="Z212" s="96">
        <f t="shared" si="8"/>
        <v>24089394.881101198</v>
      </c>
      <c r="AA212" s="96">
        <f t="shared" si="9"/>
        <v>175968.89900999999</v>
      </c>
      <c r="AB212" s="96">
        <f t="shared" si="10"/>
        <v>485849.38136999996</v>
      </c>
      <c r="AC212" s="114">
        <f t="shared" si="11"/>
        <v>27346635.317271199</v>
      </c>
      <c r="AD212" s="96">
        <v>107545</v>
      </c>
      <c r="AE212" s="96">
        <v>2303123</v>
      </c>
      <c r="AF212" s="96">
        <v>1025.91509480782</v>
      </c>
      <c r="AG212" s="114"/>
      <c r="AH212" s="114">
        <v>2411693.9150948077</v>
      </c>
      <c r="AI212" s="96">
        <f t="shared" si="12"/>
        <v>33428361.317956008</v>
      </c>
      <c r="AJ212" s="111"/>
      <c r="AK212" s="112">
        <f t="shared" si="13"/>
        <v>29758329.232366007</v>
      </c>
      <c r="AM212" s="126"/>
      <c r="AN212" s="96"/>
    </row>
    <row r="213" spans="1:40" ht="16.8" customHeight="1" x14ac:dyDescent="0.25">
      <c r="A213" s="86">
        <v>38534</v>
      </c>
      <c r="B213" s="98">
        <v>4165149.1847700002</v>
      </c>
      <c r="C213" s="98">
        <v>316287.37407999998</v>
      </c>
      <c r="D213" s="99">
        <v>3848861.8106900002</v>
      </c>
      <c r="E213" s="100">
        <v>1453505.9176800002</v>
      </c>
      <c r="F213" s="99">
        <v>3808241.1318899998</v>
      </c>
      <c r="G213" s="99">
        <v>67963.535960000008</v>
      </c>
      <c r="H213" s="99"/>
      <c r="I213" s="101">
        <v>5329710.5855299998</v>
      </c>
      <c r="J213" s="99">
        <v>1018298.9195999999</v>
      </c>
      <c r="K213" s="99">
        <v>6072326.1897899993</v>
      </c>
      <c r="L213" s="99">
        <v>3735.05015</v>
      </c>
      <c r="M213" s="102">
        <v>171004.40071999998</v>
      </c>
      <c r="N213" s="100">
        <v>7265364.5602599988</v>
      </c>
      <c r="O213" s="100">
        <v>292061.37303999998</v>
      </c>
      <c r="P213" s="99">
        <v>14152595.38374</v>
      </c>
      <c r="Q213" s="99">
        <v>73524.932489999992</v>
      </c>
      <c r="R213" s="96">
        <v>321011.24913999997</v>
      </c>
      <c r="S213" s="109">
        <v>14839192.938410001</v>
      </c>
      <c r="T213" s="96">
        <v>54976.267610000003</v>
      </c>
      <c r="U213" s="96">
        <v>181560.561487</v>
      </c>
      <c r="V213" s="96">
        <v>1226.4741900000001</v>
      </c>
      <c r="W213" s="96">
        <v>54.774360000000001</v>
      </c>
      <c r="X213" s="111">
        <v>237818.07764700003</v>
      </c>
      <c r="Y213" s="111">
        <f t="shared" si="7"/>
        <v>2818842.4779300001</v>
      </c>
      <c r="Z213" s="96">
        <f t="shared" si="8"/>
        <v>24214723.266906999</v>
      </c>
      <c r="AA213" s="96">
        <f t="shared" si="9"/>
        <v>146449.99279000002</v>
      </c>
      <c r="AB213" s="96">
        <f t="shared" si="10"/>
        <v>492070.42421999993</v>
      </c>
      <c r="AC213" s="114">
        <f t="shared" si="11"/>
        <v>27672086.161846999</v>
      </c>
      <c r="AD213" s="96">
        <v>114790</v>
      </c>
      <c r="AE213" s="96">
        <v>2297583</v>
      </c>
      <c r="AF213" s="96">
        <v>1022.1060041092762</v>
      </c>
      <c r="AG213" s="114"/>
      <c r="AH213" s="114">
        <v>2413395.1060041091</v>
      </c>
      <c r="AI213" s="96">
        <f t="shared" si="12"/>
        <v>33934343.078541107</v>
      </c>
      <c r="AJ213" s="111"/>
      <c r="AK213" s="112">
        <f t="shared" si="13"/>
        <v>30085481.267851107</v>
      </c>
      <c r="AM213" s="126"/>
      <c r="AN213" s="96"/>
    </row>
    <row r="214" spans="1:40" ht="16.8" customHeight="1" x14ac:dyDescent="0.25">
      <c r="A214" s="86">
        <v>38565</v>
      </c>
      <c r="B214" s="98">
        <v>4365180.9591499995</v>
      </c>
      <c r="C214" s="98">
        <v>333934.24962999951</v>
      </c>
      <c r="D214" s="99">
        <v>4031246.70952</v>
      </c>
      <c r="E214" s="100">
        <v>1541381.07372</v>
      </c>
      <c r="F214" s="99">
        <v>4053690.2212200002</v>
      </c>
      <c r="G214" s="99">
        <v>126777.92110000001</v>
      </c>
      <c r="H214" s="99"/>
      <c r="I214" s="101">
        <v>5721849.2160400003</v>
      </c>
      <c r="J214" s="99">
        <v>1160257.3583399998</v>
      </c>
      <c r="K214" s="99">
        <v>6102658.8749299999</v>
      </c>
      <c r="L214" s="99">
        <v>3186.44677</v>
      </c>
      <c r="M214" s="102">
        <v>187729.25819999998</v>
      </c>
      <c r="N214" s="100">
        <v>7453831.93824</v>
      </c>
      <c r="O214" s="100">
        <v>287112.05786</v>
      </c>
      <c r="P214" s="99">
        <v>14301645.41034</v>
      </c>
      <c r="Q214" s="99">
        <v>66446.666339999996</v>
      </c>
      <c r="R214" s="96">
        <v>330399.12635000004</v>
      </c>
      <c r="S214" s="109">
        <v>14985603.26089</v>
      </c>
      <c r="T214" s="96">
        <v>51766.356009999996</v>
      </c>
      <c r="U214" s="96">
        <v>201332.97613420003</v>
      </c>
      <c r="V214" s="96">
        <v>1222.7557899999999</v>
      </c>
      <c r="W214" s="96">
        <v>68.537899999999993</v>
      </c>
      <c r="X214" s="111">
        <v>254390.62583420001</v>
      </c>
      <c r="Y214" s="111">
        <f t="shared" si="7"/>
        <v>3040516.8459299998</v>
      </c>
      <c r="Z214" s="96">
        <f t="shared" si="8"/>
        <v>24659327.482624199</v>
      </c>
      <c r="AA214" s="96">
        <f t="shared" si="9"/>
        <v>197633.79</v>
      </c>
      <c r="AB214" s="96">
        <f t="shared" si="10"/>
        <v>518196.92245000001</v>
      </c>
      <c r="AC214" s="114">
        <f t="shared" si="11"/>
        <v>28415675.041004196</v>
      </c>
      <c r="AD214" s="96">
        <v>102705</v>
      </c>
      <c r="AE214" s="96">
        <v>2124537.5</v>
      </c>
      <c r="AF214" s="96">
        <v>1019.5666103102468</v>
      </c>
      <c r="AG214" s="114"/>
      <c r="AH214" s="114">
        <v>2228262.0666103102</v>
      </c>
      <c r="AI214" s="96">
        <f t="shared" si="12"/>
        <v>34675183.817134507</v>
      </c>
      <c r="AJ214" s="111"/>
      <c r="AK214" s="112">
        <f t="shared" si="13"/>
        <v>30643937.107614506</v>
      </c>
      <c r="AM214" s="126"/>
      <c r="AN214" s="96"/>
    </row>
    <row r="215" spans="1:40" ht="16.8" customHeight="1" x14ac:dyDescent="0.25">
      <c r="A215" s="86">
        <v>38596</v>
      </c>
      <c r="B215" s="98">
        <v>4577927.1014</v>
      </c>
      <c r="C215" s="98">
        <v>322810.29302999936</v>
      </c>
      <c r="D215" s="99">
        <v>4255116.8083700007</v>
      </c>
      <c r="E215" s="100">
        <v>1548880.1906500002</v>
      </c>
      <c r="F215" s="99">
        <v>4025948.8376300004</v>
      </c>
      <c r="G215" s="99">
        <v>107749.78345999999</v>
      </c>
      <c r="H215" s="99">
        <v>8.1464599999999994</v>
      </c>
      <c r="I215" s="101">
        <v>5682586.9582000012</v>
      </c>
      <c r="J215" s="99">
        <v>1280099.0339000002</v>
      </c>
      <c r="K215" s="99">
        <v>6132724.8019700013</v>
      </c>
      <c r="L215" s="99">
        <v>3152.3171500000003</v>
      </c>
      <c r="M215" s="102">
        <v>190233.33622999996</v>
      </c>
      <c r="N215" s="100">
        <v>7606209.4892500006</v>
      </c>
      <c r="O215" s="100">
        <v>338970.44659999997</v>
      </c>
      <c r="P215" s="99">
        <v>14335540.00632</v>
      </c>
      <c r="Q215" s="99">
        <v>60404.519220000002</v>
      </c>
      <c r="R215" s="96">
        <v>321812.73207000003</v>
      </c>
      <c r="S215" s="109">
        <v>15056727.70421</v>
      </c>
      <c r="T215" s="96">
        <v>50096.692590000006</v>
      </c>
      <c r="U215" s="96">
        <v>178198.51833279998</v>
      </c>
      <c r="V215" s="96">
        <v>1216.4379900000001</v>
      </c>
      <c r="W215" s="96">
        <v>57.399730000000005</v>
      </c>
      <c r="X215" s="111">
        <v>229569.04864280001</v>
      </c>
      <c r="Y215" s="111">
        <f t="shared" si="7"/>
        <v>3218046.3637400004</v>
      </c>
      <c r="Z215" s="96">
        <f t="shared" si="8"/>
        <v>24672412.164252803</v>
      </c>
      <c r="AA215" s="96">
        <f t="shared" si="9"/>
        <v>172523.05781999999</v>
      </c>
      <c r="AB215" s="96">
        <f t="shared" si="10"/>
        <v>512111.61449000001</v>
      </c>
      <c r="AC215" s="114">
        <f t="shared" si="11"/>
        <v>28575093.200302802</v>
      </c>
      <c r="AD215" s="96">
        <v>89688</v>
      </c>
      <c r="AE215" s="96">
        <v>1916299</v>
      </c>
      <c r="AF215" s="96">
        <v>1018.29691341073</v>
      </c>
      <c r="AG215" s="114"/>
      <c r="AH215" s="114">
        <v>2007005.2969134108</v>
      </c>
      <c r="AI215" s="96">
        <f t="shared" si="12"/>
        <v>34837215.305586211</v>
      </c>
      <c r="AJ215" s="111"/>
      <c r="AK215" s="112">
        <f t="shared" si="13"/>
        <v>30582098.497216213</v>
      </c>
      <c r="AM215" s="126"/>
      <c r="AN215" s="96"/>
    </row>
    <row r="216" spans="1:40" ht="16.8" customHeight="1" x14ac:dyDescent="0.25">
      <c r="A216" s="86">
        <v>38626</v>
      </c>
      <c r="B216" s="98">
        <v>4767226.4950400004</v>
      </c>
      <c r="C216" s="98">
        <v>361212.92959000077</v>
      </c>
      <c r="D216" s="99">
        <v>4406013.5654499996</v>
      </c>
      <c r="E216" s="100">
        <v>1954477.9567999998</v>
      </c>
      <c r="F216" s="99">
        <v>4238834.8995900005</v>
      </c>
      <c r="G216" s="99">
        <v>112540.79700000001</v>
      </c>
      <c r="H216" s="99">
        <v>250.51092</v>
      </c>
      <c r="I216" s="101">
        <v>6306104.1643100008</v>
      </c>
      <c r="J216" s="99">
        <v>1333872.8707699999</v>
      </c>
      <c r="K216" s="99">
        <v>6224915.4167899992</v>
      </c>
      <c r="L216" s="99">
        <v>2563.9602000000004</v>
      </c>
      <c r="M216" s="102">
        <v>197775.66636999999</v>
      </c>
      <c r="N216" s="100">
        <v>7759127.9141299985</v>
      </c>
      <c r="O216" s="100">
        <v>341142.95109999995</v>
      </c>
      <c r="P216" s="99">
        <v>14116621.244179998</v>
      </c>
      <c r="Q216" s="99">
        <v>55777.439429999999</v>
      </c>
      <c r="R216" s="96">
        <v>325507.73581000004</v>
      </c>
      <c r="S216" s="109">
        <v>14839049.370519998</v>
      </c>
      <c r="T216" s="96">
        <v>63688.144250000012</v>
      </c>
      <c r="U216" s="96">
        <v>200456.56512000001</v>
      </c>
      <c r="V216" s="96">
        <v>1226.9558099999999</v>
      </c>
      <c r="W216" s="96">
        <v>55.625730000000004</v>
      </c>
      <c r="X216" s="111">
        <v>265427.2909100001</v>
      </c>
      <c r="Y216" s="111">
        <f t="shared" si="7"/>
        <v>3693181.9229199998</v>
      </c>
      <c r="Z216" s="96">
        <f t="shared" si="8"/>
        <v>24780828.125679996</v>
      </c>
      <c r="AA216" s="96">
        <f t="shared" si="9"/>
        <v>172109.15244000003</v>
      </c>
      <c r="AB216" s="96">
        <f t="shared" si="10"/>
        <v>523589.53883000003</v>
      </c>
      <c r="AC216" s="114">
        <f t="shared" si="11"/>
        <v>29169708.739869997</v>
      </c>
      <c r="AD216" s="96">
        <v>115608</v>
      </c>
      <c r="AE216" s="96">
        <v>1902136</v>
      </c>
      <c r="AF216" s="96">
        <v>1015.7575196117</v>
      </c>
      <c r="AG216" s="114"/>
      <c r="AH216" s="114">
        <v>2018759.7575196116</v>
      </c>
      <c r="AI216" s="96">
        <f t="shared" si="12"/>
        <v>35594482.062839605</v>
      </c>
      <c r="AJ216" s="111"/>
      <c r="AK216" s="112">
        <f t="shared" si="13"/>
        <v>31188468.497389607</v>
      </c>
      <c r="AM216" s="126"/>
      <c r="AN216" s="96"/>
    </row>
    <row r="217" spans="1:40" ht="16.8" customHeight="1" x14ac:dyDescent="0.25">
      <c r="A217" s="86">
        <v>38657</v>
      </c>
      <c r="B217" s="98">
        <v>4888492.8885900006</v>
      </c>
      <c r="C217" s="98">
        <v>383860.19689000025</v>
      </c>
      <c r="D217" s="99">
        <v>4504632.6917000003</v>
      </c>
      <c r="E217" s="100">
        <v>2375725.9278799989</v>
      </c>
      <c r="F217" s="99">
        <v>4674993.3898199992</v>
      </c>
      <c r="G217" s="99">
        <v>111339.29754</v>
      </c>
      <c r="H217" s="99">
        <v>1260.0973300000001</v>
      </c>
      <c r="I217" s="101">
        <v>7163318.7125699986</v>
      </c>
      <c r="J217" s="99">
        <v>1377982.27691</v>
      </c>
      <c r="K217" s="99">
        <v>6238294.5931700002</v>
      </c>
      <c r="L217" s="99">
        <v>2420.9136099999996</v>
      </c>
      <c r="M217" s="102">
        <v>214449.65836</v>
      </c>
      <c r="N217" s="100">
        <v>7833147.4420499997</v>
      </c>
      <c r="O217" s="100">
        <v>345450.89335999999</v>
      </c>
      <c r="P217" s="99">
        <v>13823859.284600001</v>
      </c>
      <c r="Q217" s="99">
        <v>49811.769080000005</v>
      </c>
      <c r="R217" s="96">
        <v>352501.23899000004</v>
      </c>
      <c r="S217" s="109">
        <v>14571623.18603</v>
      </c>
      <c r="T217" s="96">
        <v>60085.288200000003</v>
      </c>
      <c r="U217" s="96">
        <v>198896.68556000001</v>
      </c>
      <c r="V217" s="96">
        <v>1225.3198899999998</v>
      </c>
      <c r="W217" s="96">
        <v>58.636760000000002</v>
      </c>
      <c r="X217" s="111">
        <v>260265.93041000003</v>
      </c>
      <c r="Y217" s="111">
        <f t="shared" si="7"/>
        <v>4159244.3863499989</v>
      </c>
      <c r="Z217" s="96">
        <f t="shared" si="8"/>
        <v>24936043.95315</v>
      </c>
      <c r="AA217" s="96">
        <f t="shared" si="9"/>
        <v>164797.30012000003</v>
      </c>
      <c r="AB217" s="96">
        <f t="shared" si="10"/>
        <v>568269.63144000003</v>
      </c>
      <c r="AC217" s="114">
        <f t="shared" si="11"/>
        <v>29828355.271059997</v>
      </c>
      <c r="AD217" s="96">
        <v>105398</v>
      </c>
      <c r="AE217" s="96">
        <v>1876744</v>
      </c>
      <c r="AF217" s="96">
        <v>1015.7575196117</v>
      </c>
      <c r="AG217" s="114"/>
      <c r="AH217" s="114">
        <v>1983157.7575196116</v>
      </c>
      <c r="AI217" s="96">
        <f t="shared" si="12"/>
        <v>36316145.720279612</v>
      </c>
      <c r="AJ217" s="111"/>
      <c r="AK217" s="112">
        <f t="shared" si="13"/>
        <v>31811513.028579608</v>
      </c>
      <c r="AM217" s="126"/>
      <c r="AN217" s="96"/>
    </row>
    <row r="218" spans="1:40" ht="16.8" customHeight="1" x14ac:dyDescent="0.25">
      <c r="A218" s="86">
        <v>38687</v>
      </c>
      <c r="B218" s="98">
        <v>6179509.4853500007</v>
      </c>
      <c r="C218" s="98">
        <v>585308.41184000019</v>
      </c>
      <c r="D218" s="99">
        <v>5594201.0735100005</v>
      </c>
      <c r="E218" s="100">
        <v>1795834.94689</v>
      </c>
      <c r="F218" s="99">
        <v>3961099.37659</v>
      </c>
      <c r="G218" s="99">
        <v>91457.964000000007</v>
      </c>
      <c r="H218" s="99">
        <v>40739.827310000001</v>
      </c>
      <c r="I218" s="101">
        <v>5889132.1147899991</v>
      </c>
      <c r="J218" s="99">
        <v>1681121.6763400002</v>
      </c>
      <c r="K218" s="99">
        <v>6169149.8288099999</v>
      </c>
      <c r="L218" s="99">
        <v>2521.5440199999998</v>
      </c>
      <c r="M218" s="102">
        <v>244661.73579000001</v>
      </c>
      <c r="N218" s="100">
        <v>8097454.7849599998</v>
      </c>
      <c r="O218" s="100">
        <v>320272.43177000002</v>
      </c>
      <c r="P218" s="99">
        <v>13634826.906550001</v>
      </c>
      <c r="Q218" s="99">
        <v>47558.581689999992</v>
      </c>
      <c r="R218" s="96">
        <v>465279.49872999999</v>
      </c>
      <c r="S218" s="109">
        <v>14467937.418740002</v>
      </c>
      <c r="T218" s="96">
        <v>63328.808869999993</v>
      </c>
      <c r="U218" s="96">
        <v>199626.94347</v>
      </c>
      <c r="V218" s="96">
        <v>1220.7606899999998</v>
      </c>
      <c r="W218" s="96">
        <v>52.758580000000002</v>
      </c>
      <c r="X218" s="111">
        <v>264229.27161000005</v>
      </c>
      <c r="Y218" s="111">
        <f t="shared" si="7"/>
        <v>3860557.86387</v>
      </c>
      <c r="Z218" s="96">
        <f t="shared" si="8"/>
        <v>23964703.055420004</v>
      </c>
      <c r="AA218" s="96">
        <f t="shared" si="9"/>
        <v>142758.8504</v>
      </c>
      <c r="AB218" s="96">
        <f t="shared" si="10"/>
        <v>750733.82041000004</v>
      </c>
      <c r="AC218" s="114">
        <f t="shared" si="11"/>
        <v>28718753.590100002</v>
      </c>
      <c r="AD218" s="96">
        <v>83207</v>
      </c>
      <c r="AE218" s="96">
        <v>1804712</v>
      </c>
      <c r="AF218" s="96">
        <v>1015.7575196117</v>
      </c>
      <c r="AG218" s="114"/>
      <c r="AH218" s="114">
        <v>1888934.7575196116</v>
      </c>
      <c r="AI218" s="96">
        <f t="shared" si="12"/>
        <v>36201889.421129614</v>
      </c>
      <c r="AJ218" s="115"/>
      <c r="AK218" s="112">
        <f t="shared" si="13"/>
        <v>30607688.347619612</v>
      </c>
      <c r="AM218" s="126"/>
      <c r="AN218" s="96"/>
    </row>
    <row r="219" spans="1:40" ht="16.8" customHeight="1" x14ac:dyDescent="0.25">
      <c r="A219" s="86">
        <v>38718</v>
      </c>
      <c r="B219" s="98">
        <v>5649941.5343699995</v>
      </c>
      <c r="C219" s="98">
        <v>563213.04442999978</v>
      </c>
      <c r="D219" s="99">
        <v>5086728.4899399998</v>
      </c>
      <c r="E219" s="100">
        <v>1838006.0448099999</v>
      </c>
      <c r="F219" s="99">
        <v>3892235.9943999997</v>
      </c>
      <c r="G219" s="99">
        <v>96795.434500000003</v>
      </c>
      <c r="H219" s="99">
        <v>44409.501029999999</v>
      </c>
      <c r="I219" s="101">
        <v>5871446.9747399995</v>
      </c>
      <c r="J219" s="99">
        <v>1652602.9027899997</v>
      </c>
      <c r="K219" s="99">
        <v>6023600.8224299997</v>
      </c>
      <c r="L219" s="99">
        <v>2464.1055200000001</v>
      </c>
      <c r="M219" s="102">
        <v>237060.88528999998</v>
      </c>
      <c r="N219" s="100">
        <v>7915728.7160299988</v>
      </c>
      <c r="O219" s="100">
        <v>357623.06372999999</v>
      </c>
      <c r="P219" s="99">
        <v>13518878.45253</v>
      </c>
      <c r="Q219" s="99">
        <v>32555.848789999996</v>
      </c>
      <c r="R219" s="96">
        <v>454117.76967000007</v>
      </c>
      <c r="S219" s="109">
        <v>14363175.13472</v>
      </c>
      <c r="T219" s="96">
        <v>64266.926140000003</v>
      </c>
      <c r="U219" s="96">
        <v>189902.7022</v>
      </c>
      <c r="V219" s="96">
        <v>1217.6814899999999</v>
      </c>
      <c r="W219" s="96">
        <v>50.60604</v>
      </c>
      <c r="X219" s="111">
        <v>255437.91587</v>
      </c>
      <c r="Y219" s="111">
        <f t="shared" si="7"/>
        <v>3912498.9374699998</v>
      </c>
      <c r="Z219" s="96">
        <f t="shared" si="8"/>
        <v>23624617.971559998</v>
      </c>
      <c r="AA219" s="96">
        <f t="shared" si="9"/>
        <v>133033.07029999999</v>
      </c>
      <c r="AB219" s="96">
        <f t="shared" si="10"/>
        <v>735638.7620300001</v>
      </c>
      <c r="AC219" s="114">
        <f t="shared" si="11"/>
        <v>28405788.741360001</v>
      </c>
      <c r="AD219" s="96">
        <v>82989</v>
      </c>
      <c r="AE219" s="96">
        <v>1021680.6</v>
      </c>
      <c r="AF219" s="96">
        <v>1015.7575196117</v>
      </c>
      <c r="AG219" s="114">
        <v>278073.64367000002</v>
      </c>
      <c r="AH219" s="114">
        <v>1383759.0011896119</v>
      </c>
      <c r="AI219" s="96">
        <f t="shared" si="12"/>
        <v>34876276.232489616</v>
      </c>
      <c r="AJ219" s="111"/>
      <c r="AK219" s="112">
        <f t="shared" si="13"/>
        <v>29789547.742549613</v>
      </c>
      <c r="AM219" s="126"/>
      <c r="AN219" s="96"/>
    </row>
    <row r="220" spans="1:40" ht="16.8" customHeight="1" x14ac:dyDescent="0.25">
      <c r="A220" s="86">
        <v>38749</v>
      </c>
      <c r="B220" s="98">
        <v>5668062.0792899998</v>
      </c>
      <c r="C220" s="98">
        <v>547221.03457999974</v>
      </c>
      <c r="D220" s="99">
        <v>5120841.04471</v>
      </c>
      <c r="E220" s="100">
        <v>1778860.5469699996</v>
      </c>
      <c r="F220" s="99">
        <v>4045152.9246999994</v>
      </c>
      <c r="G220" s="99">
        <v>79461.324800000017</v>
      </c>
      <c r="H220" s="99">
        <v>46091.920530000003</v>
      </c>
      <c r="I220" s="101">
        <v>5949566.7169999983</v>
      </c>
      <c r="J220" s="99">
        <v>1581466.4160000002</v>
      </c>
      <c r="K220" s="99">
        <v>6063946.6900899997</v>
      </c>
      <c r="L220" s="99">
        <v>1708.2682500000001</v>
      </c>
      <c r="M220" s="102">
        <v>237730.69518999997</v>
      </c>
      <c r="N220" s="100">
        <v>7884852.06953</v>
      </c>
      <c r="O220" s="100">
        <v>378677.21718000004</v>
      </c>
      <c r="P220" s="99">
        <v>13517366.112090001</v>
      </c>
      <c r="Q220" s="99">
        <v>22353.040359999999</v>
      </c>
      <c r="R220" s="96">
        <v>555259.95276000001</v>
      </c>
      <c r="S220" s="109">
        <v>14473656.322390001</v>
      </c>
      <c r="T220" s="96">
        <v>70944.576679999998</v>
      </c>
      <c r="U220" s="96">
        <v>194881.78341860001</v>
      </c>
      <c r="V220" s="96">
        <v>1215.0388699999999</v>
      </c>
      <c r="W220" s="96">
        <v>48.544410000000006</v>
      </c>
      <c r="X220" s="111">
        <v>267089.9433786</v>
      </c>
      <c r="Y220" s="111">
        <f t="shared" si="7"/>
        <v>3809948.7568299999</v>
      </c>
      <c r="Z220" s="96">
        <f t="shared" si="8"/>
        <v>23821347.510298599</v>
      </c>
      <c r="AA220" s="96">
        <f t="shared" si="9"/>
        <v>104737.67228000001</v>
      </c>
      <c r="AB220" s="96">
        <f t="shared" si="10"/>
        <v>839131.11288999999</v>
      </c>
      <c r="AC220" s="114">
        <f t="shared" si="11"/>
        <v>28575165.052298598</v>
      </c>
      <c r="AD220" s="96">
        <v>106324</v>
      </c>
      <c r="AE220" s="96">
        <v>976226.3</v>
      </c>
      <c r="AF220" s="96">
        <v>1014.4878227121854</v>
      </c>
      <c r="AG220" s="114">
        <v>356379.34155999997</v>
      </c>
      <c r="AH220" s="114">
        <v>1439944.1293827123</v>
      </c>
      <c r="AI220" s="96">
        <f t="shared" si="12"/>
        <v>35135950.226391315</v>
      </c>
      <c r="AJ220" s="111"/>
      <c r="AK220" s="112">
        <f t="shared" si="13"/>
        <v>30015109.181681309</v>
      </c>
      <c r="AM220" s="126"/>
      <c r="AN220" s="96"/>
    </row>
    <row r="221" spans="1:40" ht="16.8" customHeight="1" x14ac:dyDescent="0.25">
      <c r="A221" s="86">
        <v>38777</v>
      </c>
      <c r="B221" s="98">
        <v>5497840.2634499995</v>
      </c>
      <c r="C221" s="98">
        <v>488720.2239299994</v>
      </c>
      <c r="D221" s="99">
        <v>5009120.0395200001</v>
      </c>
      <c r="E221" s="100">
        <v>1610760.5769100001</v>
      </c>
      <c r="F221" s="99">
        <v>3931332.77893</v>
      </c>
      <c r="G221" s="99">
        <v>112183.70339</v>
      </c>
      <c r="H221" s="99">
        <v>127828.30811000001</v>
      </c>
      <c r="I221" s="101">
        <v>5782105.3673400003</v>
      </c>
      <c r="J221" s="99">
        <v>1758746.5104699999</v>
      </c>
      <c r="K221" s="99">
        <v>5998804.4470599992</v>
      </c>
      <c r="L221" s="99">
        <v>1691.40254</v>
      </c>
      <c r="M221" s="102">
        <v>252062.54819</v>
      </c>
      <c r="N221" s="100">
        <v>8011304.908259999</v>
      </c>
      <c r="O221" s="100">
        <v>383784.48033000005</v>
      </c>
      <c r="P221" s="99">
        <v>13602701.125139996</v>
      </c>
      <c r="Q221" s="99">
        <v>23008.150379999999</v>
      </c>
      <c r="R221" s="96">
        <v>626517.28230999992</v>
      </c>
      <c r="S221" s="109">
        <v>14636011.038159996</v>
      </c>
      <c r="T221" s="96">
        <v>50558.117290000002</v>
      </c>
      <c r="U221" s="96">
        <v>173622.41696579999</v>
      </c>
      <c r="V221" s="96">
        <v>1207.9551800000002</v>
      </c>
      <c r="W221" s="96">
        <v>56.824479999999994</v>
      </c>
      <c r="X221" s="111">
        <v>225445.31391579998</v>
      </c>
      <c r="Y221" s="111">
        <f t="shared" si="7"/>
        <v>3803849.6850000001</v>
      </c>
      <c r="Z221" s="96">
        <f t="shared" si="8"/>
        <v>23706460.768095795</v>
      </c>
      <c r="AA221" s="96">
        <f t="shared" si="9"/>
        <v>138091.21148999999</v>
      </c>
      <c r="AB221" s="96">
        <f t="shared" si="10"/>
        <v>1006464.9630899999</v>
      </c>
      <c r="AC221" s="114">
        <f t="shared" si="11"/>
        <v>28654866.627675794</v>
      </c>
      <c r="AD221" s="96">
        <v>130275</v>
      </c>
      <c r="AE221" s="96">
        <v>943879.6</v>
      </c>
      <c r="AF221" s="96">
        <v>1011.9484289131561</v>
      </c>
      <c r="AG221" s="114">
        <v>439324.25791999995</v>
      </c>
      <c r="AH221" s="114">
        <v>1514490.8063489133</v>
      </c>
      <c r="AI221" s="96">
        <f t="shared" si="12"/>
        <v>35178477.473544709</v>
      </c>
      <c r="AJ221" s="111"/>
      <c r="AK221" s="112">
        <f t="shared" si="13"/>
        <v>30169357.434024706</v>
      </c>
      <c r="AM221" s="126"/>
      <c r="AN221" s="96"/>
    </row>
    <row r="222" spans="1:40" ht="16.8" customHeight="1" x14ac:dyDescent="0.25">
      <c r="A222" s="86">
        <v>38808</v>
      </c>
      <c r="B222" s="98">
        <v>5795834.9184799995</v>
      </c>
      <c r="C222" s="98">
        <v>515927.82367999945</v>
      </c>
      <c r="D222" s="99">
        <v>5279907.0948000001</v>
      </c>
      <c r="E222" s="100">
        <v>1611071.3979300004</v>
      </c>
      <c r="F222" s="99">
        <v>3902633.6199999992</v>
      </c>
      <c r="G222" s="99">
        <v>96683.05575</v>
      </c>
      <c r="H222" s="99">
        <v>156987.25863</v>
      </c>
      <c r="I222" s="101">
        <v>5767375.3323099995</v>
      </c>
      <c r="J222" s="99">
        <v>1784040.63692</v>
      </c>
      <c r="K222" s="99">
        <v>5979909.0053200005</v>
      </c>
      <c r="L222" s="99">
        <v>1710.80458</v>
      </c>
      <c r="M222" s="102">
        <v>243933.23771999998</v>
      </c>
      <c r="N222" s="100">
        <v>8009593.6845400007</v>
      </c>
      <c r="O222" s="100">
        <v>386383.52204000001</v>
      </c>
      <c r="P222" s="99">
        <v>13541785.949329998</v>
      </c>
      <c r="Q222" s="99">
        <v>22929.667249999999</v>
      </c>
      <c r="R222" s="96">
        <v>697207.51713000017</v>
      </c>
      <c r="S222" s="109">
        <v>14648306.655749999</v>
      </c>
      <c r="T222" s="96">
        <v>75760.779579999988</v>
      </c>
      <c r="U222" s="96">
        <v>187962.97818440004</v>
      </c>
      <c r="V222" s="96">
        <v>1201.6244100000001</v>
      </c>
      <c r="W222" s="96">
        <v>38.613169999999997</v>
      </c>
      <c r="X222" s="111">
        <v>264963.99534440006</v>
      </c>
      <c r="Y222" s="111">
        <f t="shared" si="7"/>
        <v>3857256.3364700004</v>
      </c>
      <c r="Z222" s="96">
        <f t="shared" si="8"/>
        <v>23612291.552834395</v>
      </c>
      <c r="AA222" s="96">
        <f t="shared" si="9"/>
        <v>122525.15199</v>
      </c>
      <c r="AB222" s="96">
        <f t="shared" si="10"/>
        <v>1098166.6266500002</v>
      </c>
      <c r="AC222" s="114">
        <f t="shared" si="11"/>
        <v>28690239.667944398</v>
      </c>
      <c r="AD222" s="96">
        <v>119455</v>
      </c>
      <c r="AE222" s="96">
        <v>926568.2</v>
      </c>
      <c r="AF222" s="96">
        <v>1010.6787320136415</v>
      </c>
      <c r="AG222" s="114">
        <v>546007.42692000011</v>
      </c>
      <c r="AH222" s="114">
        <v>1593041.3056520137</v>
      </c>
      <c r="AI222" s="96">
        <f t="shared" si="12"/>
        <v>35563188.068396412</v>
      </c>
      <c r="AJ222" s="111"/>
      <c r="AK222" s="112">
        <f t="shared" si="13"/>
        <v>30283280.973596413</v>
      </c>
      <c r="AM222" s="126"/>
      <c r="AN222" s="96"/>
    </row>
    <row r="223" spans="1:40" ht="16.8" customHeight="1" x14ac:dyDescent="0.25">
      <c r="A223" s="86">
        <v>38838</v>
      </c>
      <c r="B223" s="98">
        <v>6033953.4688900001</v>
      </c>
      <c r="C223" s="98">
        <v>579743.72186999954</v>
      </c>
      <c r="D223" s="99">
        <v>5454209.7470200006</v>
      </c>
      <c r="E223" s="100">
        <v>1800799.13084</v>
      </c>
      <c r="F223" s="99">
        <v>3571576.2859400003</v>
      </c>
      <c r="G223" s="99">
        <v>63211.237200000003</v>
      </c>
      <c r="H223" s="99">
        <v>233590.90591</v>
      </c>
      <c r="I223" s="101">
        <v>5669177.5598900011</v>
      </c>
      <c r="J223" s="99">
        <v>1832627.7658500001</v>
      </c>
      <c r="K223" s="99">
        <v>5842600.3358399998</v>
      </c>
      <c r="L223" s="99">
        <v>1561.2140999999999</v>
      </c>
      <c r="M223" s="102">
        <v>278355.18345999997</v>
      </c>
      <c r="N223" s="100">
        <v>7955144.4992500003</v>
      </c>
      <c r="O223" s="100">
        <v>416878.06215000001</v>
      </c>
      <c r="P223" s="99">
        <v>13364345.599160001</v>
      </c>
      <c r="Q223" s="99">
        <v>22270.726869999999</v>
      </c>
      <c r="R223" s="96">
        <v>759309.12162000011</v>
      </c>
      <c r="S223" s="109">
        <v>14562803.5098</v>
      </c>
      <c r="T223" s="96">
        <v>62799.819060000009</v>
      </c>
      <c r="U223" s="96">
        <v>199560.50770440005</v>
      </c>
      <c r="V223" s="96">
        <v>1217.9707900000001</v>
      </c>
      <c r="W223" s="96">
        <v>36.97289</v>
      </c>
      <c r="X223" s="111">
        <v>263615.27044440003</v>
      </c>
      <c r="Y223" s="111">
        <f t="shared" si="7"/>
        <v>4113104.7779000001</v>
      </c>
      <c r="Z223" s="96">
        <f t="shared" si="8"/>
        <v>22978082.728644401</v>
      </c>
      <c r="AA223" s="96">
        <f t="shared" si="9"/>
        <v>88261.148960000006</v>
      </c>
      <c r="AB223" s="96">
        <f t="shared" si="10"/>
        <v>1271292.1838800001</v>
      </c>
      <c r="AC223" s="114">
        <f t="shared" si="11"/>
        <v>28450740.839384403</v>
      </c>
      <c r="AD223" s="96">
        <v>127093</v>
      </c>
      <c r="AE223" s="96">
        <v>937314.3</v>
      </c>
      <c r="AF223" s="96">
        <v>1010.6787320136415</v>
      </c>
      <c r="AG223" s="114">
        <v>622545.47219999996</v>
      </c>
      <c r="AH223" s="114">
        <v>1687963.4509320136</v>
      </c>
      <c r="AI223" s="96">
        <f t="shared" si="12"/>
        <v>35592914.037336417</v>
      </c>
      <c r="AJ223" s="111"/>
      <c r="AK223" s="112">
        <f t="shared" si="13"/>
        <v>30138704.290316418</v>
      </c>
      <c r="AM223" s="126"/>
      <c r="AN223" s="96"/>
    </row>
    <row r="224" spans="1:40" ht="16.8" customHeight="1" x14ac:dyDescent="0.25">
      <c r="A224" s="86">
        <v>38869</v>
      </c>
      <c r="B224" s="98">
        <v>6392124.4446999999</v>
      </c>
      <c r="C224" s="98">
        <v>566467.45519999973</v>
      </c>
      <c r="D224" s="99">
        <v>5825656.9895000001</v>
      </c>
      <c r="E224" s="100">
        <v>1828093.49156</v>
      </c>
      <c r="F224" s="99">
        <v>3400600.0603799997</v>
      </c>
      <c r="G224" s="99">
        <v>191538.09189000001</v>
      </c>
      <c r="H224" s="99">
        <v>190058.37385</v>
      </c>
      <c r="I224" s="101">
        <v>5610290.0176799996</v>
      </c>
      <c r="J224" s="99">
        <v>2078457.0084200003</v>
      </c>
      <c r="K224" s="99">
        <v>5698050.2723599989</v>
      </c>
      <c r="L224" s="99">
        <v>1464.9736500000001</v>
      </c>
      <c r="M224" s="102">
        <v>259105.88867999997</v>
      </c>
      <c r="N224" s="100">
        <v>8037078.1431099987</v>
      </c>
      <c r="O224" s="100">
        <v>468541.26240999997</v>
      </c>
      <c r="P224" s="99">
        <v>13159112.313580001</v>
      </c>
      <c r="Q224" s="99">
        <v>22270.279170000002</v>
      </c>
      <c r="R224" s="96">
        <v>817392.82319000014</v>
      </c>
      <c r="S224" s="109">
        <v>14467316.678350002</v>
      </c>
      <c r="T224" s="96">
        <v>92514.55296999999</v>
      </c>
      <c r="U224" s="96">
        <v>194759.80630440003</v>
      </c>
      <c r="V224" s="96">
        <v>1213.8351400000001</v>
      </c>
      <c r="W224" s="96">
        <v>34.749699999999997</v>
      </c>
      <c r="X224" s="111">
        <v>288522.94411440002</v>
      </c>
      <c r="Y224" s="111">
        <f t="shared" si="7"/>
        <v>4467606.3153600004</v>
      </c>
      <c r="Z224" s="96">
        <f t="shared" si="8"/>
        <v>22452522.452624399</v>
      </c>
      <c r="AA224" s="96">
        <f t="shared" si="9"/>
        <v>216487.17985000001</v>
      </c>
      <c r="AB224" s="96">
        <f t="shared" si="10"/>
        <v>1266591.8354200001</v>
      </c>
      <c r="AC224" s="114">
        <f t="shared" si="11"/>
        <v>28403207.7832544</v>
      </c>
      <c r="AD224" s="96">
        <v>186229</v>
      </c>
      <c r="AE224" s="96">
        <v>964951.28</v>
      </c>
      <c r="AF224" s="96">
        <v>1010.6787320136415</v>
      </c>
      <c r="AG224" s="114">
        <v>725125.83750000002</v>
      </c>
      <c r="AH224" s="114">
        <v>1877316.7962320135</v>
      </c>
      <c r="AI224" s="96">
        <f t="shared" si="12"/>
        <v>36106181.568986416</v>
      </c>
      <c r="AJ224" s="111"/>
      <c r="AK224" s="112">
        <f t="shared" si="13"/>
        <v>30280524.579486415</v>
      </c>
      <c r="AM224" s="126"/>
      <c r="AN224" s="96"/>
    </row>
    <row r="225" spans="1:40" ht="16.8" customHeight="1" x14ac:dyDescent="0.25">
      <c r="A225" s="86">
        <v>38899</v>
      </c>
      <c r="B225" s="98">
        <v>6677423.9291400006</v>
      </c>
      <c r="C225" s="98">
        <v>599111.07820000034</v>
      </c>
      <c r="D225" s="99">
        <v>6078312.8509400003</v>
      </c>
      <c r="E225" s="100">
        <v>2068368.5572400005</v>
      </c>
      <c r="F225" s="99">
        <v>3698675.3479499999</v>
      </c>
      <c r="G225" s="99">
        <v>46081.172810000004</v>
      </c>
      <c r="H225" s="99">
        <v>75673.920339999997</v>
      </c>
      <c r="I225" s="101">
        <v>5888798.9983400004</v>
      </c>
      <c r="J225" s="99">
        <v>2186982.2290600003</v>
      </c>
      <c r="K225" s="99">
        <v>5677666.9807500001</v>
      </c>
      <c r="L225" s="99">
        <v>837.38797999999997</v>
      </c>
      <c r="M225" s="102">
        <v>259320.23717000001</v>
      </c>
      <c r="N225" s="100">
        <v>8124806.8349599997</v>
      </c>
      <c r="O225" s="100">
        <v>504161.86841</v>
      </c>
      <c r="P225" s="99">
        <v>13001380.292019999</v>
      </c>
      <c r="Q225" s="99">
        <v>22271.779560000003</v>
      </c>
      <c r="R225" s="96">
        <v>805241.87224000017</v>
      </c>
      <c r="S225" s="109">
        <v>14333055.812229998</v>
      </c>
      <c r="T225" s="96">
        <v>94163.794399999999</v>
      </c>
      <c r="U225" s="96">
        <v>179637.65694439999</v>
      </c>
      <c r="V225" s="96">
        <v>1209.9788900000001</v>
      </c>
      <c r="W225" s="96">
        <v>33.014989999999997</v>
      </c>
      <c r="X225" s="111">
        <v>275044.44522440003</v>
      </c>
      <c r="Y225" s="111">
        <f t="shared" si="7"/>
        <v>4853676.4491100004</v>
      </c>
      <c r="Z225" s="96">
        <f t="shared" si="8"/>
        <v>22557360.277664401</v>
      </c>
      <c r="AA225" s="96">
        <f t="shared" si="9"/>
        <v>70400.319240000012</v>
      </c>
      <c r="AB225" s="96">
        <f t="shared" si="10"/>
        <v>1140269.0447400003</v>
      </c>
      <c r="AC225" s="114">
        <f t="shared" si="11"/>
        <v>28621706.090754401</v>
      </c>
      <c r="AD225" s="96">
        <v>193620</v>
      </c>
      <c r="AE225" s="96">
        <v>945895</v>
      </c>
      <c r="AF225" s="96">
        <v>1010.6787320136415</v>
      </c>
      <c r="AG225" s="114">
        <v>841833.04095000005</v>
      </c>
      <c r="AH225" s="114">
        <v>1982358.7196820136</v>
      </c>
      <c r="AI225" s="96">
        <f t="shared" si="12"/>
        <v>36682377.661376417</v>
      </c>
      <c r="AJ225" s="111"/>
      <c r="AK225" s="112">
        <f t="shared" si="13"/>
        <v>30604064.810436413</v>
      </c>
      <c r="AM225" s="126"/>
      <c r="AN225" s="96"/>
    </row>
    <row r="226" spans="1:40" ht="16.8" customHeight="1" x14ac:dyDescent="0.25">
      <c r="A226" s="86">
        <v>38930</v>
      </c>
      <c r="B226" s="98">
        <v>6718049.1887400001</v>
      </c>
      <c r="C226" s="98">
        <v>572814.02817999944</v>
      </c>
      <c r="D226" s="99">
        <v>6145235.1605600007</v>
      </c>
      <c r="E226" s="100">
        <v>2026271.9844800001</v>
      </c>
      <c r="F226" s="99">
        <v>3929903.3168899994</v>
      </c>
      <c r="G226" s="99">
        <v>28435.441750000002</v>
      </c>
      <c r="H226" s="99">
        <v>115247.35424</v>
      </c>
      <c r="I226" s="101">
        <v>6099858.09736</v>
      </c>
      <c r="J226" s="99">
        <v>2318407.3152799997</v>
      </c>
      <c r="K226" s="99">
        <v>5957770.5845900001</v>
      </c>
      <c r="L226" s="99">
        <v>704.45228000000009</v>
      </c>
      <c r="M226" s="102">
        <v>266410.49238000001</v>
      </c>
      <c r="N226" s="100">
        <v>8543292.8445299994</v>
      </c>
      <c r="O226" s="100">
        <v>541020.97080000001</v>
      </c>
      <c r="P226" s="99">
        <v>13014396.89294</v>
      </c>
      <c r="Q226" s="99">
        <v>22245.36088</v>
      </c>
      <c r="R226" s="96">
        <v>848787.60111999989</v>
      </c>
      <c r="S226" s="109">
        <v>14426450.82574</v>
      </c>
      <c r="T226" s="96">
        <v>97192.976490000001</v>
      </c>
      <c r="U226" s="96">
        <v>185101.79328299998</v>
      </c>
      <c r="V226" s="96">
        <v>1205.64597</v>
      </c>
      <c r="W226" s="96">
        <v>27.099970000000003</v>
      </c>
      <c r="X226" s="111">
        <v>283527.51571299997</v>
      </c>
      <c r="Y226" s="111">
        <f t="shared" si="7"/>
        <v>4982893.2470500004</v>
      </c>
      <c r="Z226" s="96">
        <f t="shared" si="8"/>
        <v>23087172.587703001</v>
      </c>
      <c r="AA226" s="96">
        <f t="shared" si="9"/>
        <v>52590.900880000001</v>
      </c>
      <c r="AB226" s="96">
        <f t="shared" si="10"/>
        <v>1230472.5477100001</v>
      </c>
      <c r="AC226" s="114">
        <f t="shared" si="11"/>
        <v>29353129.283343002</v>
      </c>
      <c r="AD226" s="96">
        <v>241195</v>
      </c>
      <c r="AE226" s="96">
        <v>932758.09</v>
      </c>
      <c r="AF226" s="96">
        <v>1009.4090351141269</v>
      </c>
      <c r="AG226" s="114">
        <v>901368.84186000004</v>
      </c>
      <c r="AH226" s="114">
        <v>2076331.340895114</v>
      </c>
      <c r="AI226" s="96">
        <f t="shared" si="12"/>
        <v>37574695.784798115</v>
      </c>
      <c r="AJ226" s="111"/>
      <c r="AK226" s="112">
        <f t="shared" si="13"/>
        <v>31429460.624238115</v>
      </c>
      <c r="AM226" s="126"/>
      <c r="AN226" s="96"/>
    </row>
    <row r="227" spans="1:40" ht="16.8" customHeight="1" x14ac:dyDescent="0.25">
      <c r="A227" s="86">
        <v>38961</v>
      </c>
      <c r="B227" s="98">
        <v>6997972.0722700004</v>
      </c>
      <c r="C227" s="98">
        <v>659848.06642000005</v>
      </c>
      <c r="D227" s="99">
        <v>6338124.0058500003</v>
      </c>
      <c r="E227" s="100">
        <v>2145698.5507399999</v>
      </c>
      <c r="F227" s="99">
        <v>3969749.2795200003</v>
      </c>
      <c r="G227" s="99">
        <v>34861.063569999998</v>
      </c>
      <c r="H227" s="99">
        <v>92365.911069999987</v>
      </c>
      <c r="I227" s="101">
        <v>6242674.8049000008</v>
      </c>
      <c r="J227" s="99">
        <v>2384675.33886</v>
      </c>
      <c r="K227" s="99">
        <v>6093374.9301700015</v>
      </c>
      <c r="L227" s="99">
        <v>695.33389999999997</v>
      </c>
      <c r="M227" s="102">
        <v>259386.82866</v>
      </c>
      <c r="N227" s="100">
        <v>8738132.431590002</v>
      </c>
      <c r="O227" s="100">
        <v>566337.21310000005</v>
      </c>
      <c r="P227" s="99">
        <v>13123801.262789996</v>
      </c>
      <c r="Q227" s="99">
        <v>21955.04781</v>
      </c>
      <c r="R227" s="96">
        <v>858874.85380000004</v>
      </c>
      <c r="S227" s="109">
        <v>14570968.377499996</v>
      </c>
      <c r="T227" s="96">
        <v>94194.432830000005</v>
      </c>
      <c r="U227" s="96">
        <v>188557.93881299999</v>
      </c>
      <c r="V227" s="96">
        <v>1201.10411</v>
      </c>
      <c r="W227" s="96">
        <v>26.35013</v>
      </c>
      <c r="X227" s="111">
        <v>283979.82588299998</v>
      </c>
      <c r="Y227" s="111">
        <f t="shared" si="7"/>
        <v>5190905.53553</v>
      </c>
      <c r="Z227" s="96">
        <f t="shared" si="8"/>
        <v>23375483.411293</v>
      </c>
      <c r="AA227" s="96">
        <f t="shared" si="9"/>
        <v>58712.54939</v>
      </c>
      <c r="AB227" s="96">
        <f t="shared" si="10"/>
        <v>1210653.9436599999</v>
      </c>
      <c r="AC227" s="114">
        <f t="shared" si="11"/>
        <v>29835755.439872999</v>
      </c>
      <c r="AD227" s="96">
        <v>250843</v>
      </c>
      <c r="AE227" s="96">
        <v>893389.78</v>
      </c>
      <c r="AF227" s="96">
        <v>1009.4090351141269</v>
      </c>
      <c r="AG227" s="114">
        <v>961584.9267200001</v>
      </c>
      <c r="AH227" s="114">
        <v>2106827.1157551142</v>
      </c>
      <c r="AI227" s="96">
        <f t="shared" si="12"/>
        <v>38280706.561478108</v>
      </c>
      <c r="AJ227" s="111"/>
      <c r="AK227" s="112">
        <f t="shared" si="13"/>
        <v>31942582.555628113</v>
      </c>
      <c r="AM227" s="126"/>
      <c r="AN227" s="96"/>
    </row>
    <row r="228" spans="1:40" ht="16.8" customHeight="1" x14ac:dyDescent="0.25">
      <c r="A228" s="86">
        <v>38991</v>
      </c>
      <c r="B228" s="98">
        <v>7066030.3798400005</v>
      </c>
      <c r="C228" s="98">
        <v>612278.4302099999</v>
      </c>
      <c r="D228" s="99">
        <v>6453751.9496300006</v>
      </c>
      <c r="E228" s="100">
        <v>2165773.4064000002</v>
      </c>
      <c r="F228" s="99">
        <v>4087188.2847300009</v>
      </c>
      <c r="G228" s="99">
        <v>21515.655529999996</v>
      </c>
      <c r="H228" s="99">
        <v>106912.90925</v>
      </c>
      <c r="I228" s="101">
        <v>6381390.2559100008</v>
      </c>
      <c r="J228" s="99">
        <v>2341941.4247199995</v>
      </c>
      <c r="K228" s="99">
        <v>6355799.7118099993</v>
      </c>
      <c r="L228" s="99">
        <v>690.95102000000009</v>
      </c>
      <c r="M228" s="102">
        <v>264637.51167000004</v>
      </c>
      <c r="N228" s="100">
        <v>8963069.5992200002</v>
      </c>
      <c r="O228" s="100">
        <v>591162.87683999992</v>
      </c>
      <c r="P228" s="99">
        <v>13069249.32564</v>
      </c>
      <c r="Q228" s="99">
        <v>17851.513010000002</v>
      </c>
      <c r="R228" s="96">
        <v>886893.14089999988</v>
      </c>
      <c r="S228" s="109">
        <v>14565156.856389999</v>
      </c>
      <c r="T228" s="96">
        <v>124669.50169</v>
      </c>
      <c r="U228" s="96">
        <v>196300.69169299997</v>
      </c>
      <c r="V228" s="96">
        <v>1210.4634900000001</v>
      </c>
      <c r="W228" s="96">
        <v>24.373090000000001</v>
      </c>
      <c r="X228" s="111">
        <v>322205.02996299998</v>
      </c>
      <c r="Y228" s="111">
        <f t="shared" si="7"/>
        <v>5223547.2096499996</v>
      </c>
      <c r="Z228" s="96">
        <f t="shared" si="8"/>
        <v>23708538.013873003</v>
      </c>
      <c r="AA228" s="96">
        <f t="shared" si="9"/>
        <v>41268.583050000001</v>
      </c>
      <c r="AB228" s="96">
        <f t="shared" si="10"/>
        <v>1258467.9349099998</v>
      </c>
      <c r="AC228" s="114">
        <f t="shared" si="11"/>
        <v>30231821.741483003</v>
      </c>
      <c r="AD228" s="96">
        <v>244872</v>
      </c>
      <c r="AE228" s="96">
        <v>825233.84</v>
      </c>
      <c r="AF228" s="96">
        <v>1009.4090351141269</v>
      </c>
      <c r="AG228" s="114">
        <v>967477.34159999993</v>
      </c>
      <c r="AH228" s="114">
        <v>2038592.5906351139</v>
      </c>
      <c r="AI228" s="96">
        <f t="shared" si="12"/>
        <v>38724166.281748116</v>
      </c>
      <c r="AJ228" s="111"/>
      <c r="AK228" s="112">
        <f t="shared" si="13"/>
        <v>32270414.332118116</v>
      </c>
      <c r="AM228" s="126"/>
      <c r="AN228" s="96"/>
    </row>
    <row r="229" spans="1:40" ht="16.8" customHeight="1" x14ac:dyDescent="0.25">
      <c r="A229" s="86">
        <v>39022</v>
      </c>
      <c r="B229" s="98">
        <v>7434551.1989700003</v>
      </c>
      <c r="C229" s="98">
        <v>691080.66696000099</v>
      </c>
      <c r="D229" s="99">
        <v>6743470.5320099993</v>
      </c>
      <c r="E229" s="100">
        <v>2416035.5817600009</v>
      </c>
      <c r="F229" s="99">
        <v>4173763.0670899996</v>
      </c>
      <c r="G229" s="99">
        <v>23655.769339999999</v>
      </c>
      <c r="H229" s="99">
        <v>236966.69817000002</v>
      </c>
      <c r="I229" s="101">
        <v>6850421.1163600003</v>
      </c>
      <c r="J229" s="99">
        <v>2530854.2910700003</v>
      </c>
      <c r="K229" s="99">
        <v>6616477.4648800008</v>
      </c>
      <c r="L229" s="99">
        <v>640.30828000000008</v>
      </c>
      <c r="M229" s="102">
        <v>272853.61235999997</v>
      </c>
      <c r="N229" s="100">
        <v>9420825.6765900012</v>
      </c>
      <c r="O229" s="100">
        <v>620809.97360999999</v>
      </c>
      <c r="P229" s="99">
        <v>13276847.187520001</v>
      </c>
      <c r="Q229" s="99">
        <v>17963.230799999998</v>
      </c>
      <c r="R229" s="96">
        <v>933986.62543999997</v>
      </c>
      <c r="S229" s="109">
        <v>14849607.01737</v>
      </c>
      <c r="T229" s="96">
        <v>112302.84324999999</v>
      </c>
      <c r="U229" s="96">
        <v>217530.86557299999</v>
      </c>
      <c r="V229" s="96">
        <v>1209.6382000000001</v>
      </c>
      <c r="W229" s="96">
        <v>19.289300000000001</v>
      </c>
      <c r="X229" s="111">
        <v>331062.63632299996</v>
      </c>
      <c r="Y229" s="111">
        <f t="shared" si="7"/>
        <v>5680002.6896900013</v>
      </c>
      <c r="Z229" s="96">
        <f t="shared" si="8"/>
        <v>24284618.585062999</v>
      </c>
      <c r="AA229" s="96">
        <f t="shared" si="9"/>
        <v>43468.946620000002</v>
      </c>
      <c r="AB229" s="96">
        <f t="shared" si="10"/>
        <v>1443826.2252700001</v>
      </c>
      <c r="AC229" s="114">
        <f t="shared" si="11"/>
        <v>31451916.446642999</v>
      </c>
      <c r="AD229" s="96">
        <v>279620</v>
      </c>
      <c r="AE229" s="96">
        <v>797750.72</v>
      </c>
      <c r="AF229" s="96">
        <v>1009.4090351141269</v>
      </c>
      <c r="AG229" s="114">
        <v>974782.3746000001</v>
      </c>
      <c r="AH229" s="114">
        <v>2053162.5036351141</v>
      </c>
      <c r="AI229" s="96">
        <f t="shared" si="12"/>
        <v>40248549.482288115</v>
      </c>
      <c r="AJ229" s="111"/>
      <c r="AK229" s="112">
        <f t="shared" si="13"/>
        <v>33505078.950278111</v>
      </c>
      <c r="AM229" s="126"/>
      <c r="AN229" s="96"/>
    </row>
    <row r="230" spans="1:40" ht="16.8" customHeight="1" x14ac:dyDescent="0.25">
      <c r="A230" s="86">
        <v>39052</v>
      </c>
      <c r="B230" s="98">
        <v>8773573.2238799985</v>
      </c>
      <c r="C230" s="98">
        <v>761542.38984999992</v>
      </c>
      <c r="D230" s="99">
        <v>8012030.8340299986</v>
      </c>
      <c r="E230" s="100">
        <v>2550738.7080500005</v>
      </c>
      <c r="F230" s="99">
        <v>4114264.8713599998</v>
      </c>
      <c r="G230" s="99">
        <v>24841.368690000003</v>
      </c>
      <c r="H230" s="99">
        <v>189168.18995999999</v>
      </c>
      <c r="I230" s="101">
        <v>6879013.1380599998</v>
      </c>
      <c r="J230" s="99">
        <v>3106904.44</v>
      </c>
      <c r="K230" s="99">
        <v>6936561.7648299998</v>
      </c>
      <c r="L230" s="99">
        <v>638.94137000000012</v>
      </c>
      <c r="M230" s="102">
        <v>302275.07837999996</v>
      </c>
      <c r="N230" s="100">
        <v>10346380.224579999</v>
      </c>
      <c r="O230" s="100">
        <v>680173.05955999997</v>
      </c>
      <c r="P230" s="99">
        <v>13456510.51275</v>
      </c>
      <c r="Q230" s="99">
        <v>17920.736349999999</v>
      </c>
      <c r="R230" s="96">
        <v>842154.35294999997</v>
      </c>
      <c r="S230" s="109">
        <v>14996758.66161</v>
      </c>
      <c r="T230" s="96">
        <v>99919.376309999992</v>
      </c>
      <c r="U230" s="96">
        <v>183219.39686020001</v>
      </c>
      <c r="V230" s="96">
        <v>1204.6796299999999</v>
      </c>
      <c r="W230" s="96">
        <v>20.528480000000002</v>
      </c>
      <c r="X230" s="111">
        <v>284363.98128020001</v>
      </c>
      <c r="Y230" s="111">
        <f t="shared" si="7"/>
        <v>6437735.5839200011</v>
      </c>
      <c r="Z230" s="96">
        <f t="shared" si="8"/>
        <v>24690556.545800198</v>
      </c>
      <c r="AA230" s="96">
        <f t="shared" si="9"/>
        <v>44605.726040000001</v>
      </c>
      <c r="AB230" s="96">
        <f t="shared" si="10"/>
        <v>1333618.14977</v>
      </c>
      <c r="AC230" s="114">
        <f t="shared" si="11"/>
        <v>32506516.005530197</v>
      </c>
      <c r="AD230" s="96">
        <v>332358</v>
      </c>
      <c r="AE230" s="96">
        <v>761026.58</v>
      </c>
      <c r="AF230" s="96">
        <v>1006.8696413150976</v>
      </c>
      <c r="AG230" s="114">
        <v>983050.22692000004</v>
      </c>
      <c r="AH230" s="114">
        <v>2077441.6765613153</v>
      </c>
      <c r="AI230" s="96">
        <f t="shared" si="12"/>
        <v>42595988.516121514</v>
      </c>
      <c r="AJ230" s="115"/>
      <c r="AK230" s="112">
        <f t="shared" si="13"/>
        <v>34583957.682091512</v>
      </c>
      <c r="AM230" s="126"/>
      <c r="AN230" s="96"/>
    </row>
    <row r="231" spans="1:40" ht="16.8" customHeight="1" x14ac:dyDescent="0.25">
      <c r="A231" s="86">
        <v>39083</v>
      </c>
      <c r="B231" s="98">
        <v>8152455.2253900003</v>
      </c>
      <c r="C231" s="98">
        <v>703238.90932999924</v>
      </c>
      <c r="D231" s="99">
        <v>7449216.316060001</v>
      </c>
      <c r="E231" s="100">
        <v>2681148.1113399998</v>
      </c>
      <c r="F231" s="99">
        <v>4333292.7206899999</v>
      </c>
      <c r="G231" s="99">
        <v>30882.658629999998</v>
      </c>
      <c r="H231" s="99">
        <v>194787.62255999999</v>
      </c>
      <c r="I231" s="101">
        <v>7240111.1132200006</v>
      </c>
      <c r="J231" s="99">
        <v>3026984.6340799993</v>
      </c>
      <c r="K231" s="99">
        <v>7029706.6036100006</v>
      </c>
      <c r="L231" s="99">
        <v>834.56028000000003</v>
      </c>
      <c r="M231" s="102">
        <v>318077.61015000008</v>
      </c>
      <c r="N231" s="100">
        <v>10375603.408120001</v>
      </c>
      <c r="O231" s="100">
        <v>772413.7761299999</v>
      </c>
      <c r="P231" s="99">
        <v>13623207.164310001</v>
      </c>
      <c r="Q231" s="99">
        <v>22363.592829999998</v>
      </c>
      <c r="R231" s="96">
        <v>954268.92564000003</v>
      </c>
      <c r="S231" s="109">
        <v>15372253.458910001</v>
      </c>
      <c r="T231" s="96">
        <v>89353.570139999996</v>
      </c>
      <c r="U231" s="96">
        <v>178433.5969074</v>
      </c>
      <c r="V231" s="96">
        <v>1172.35159</v>
      </c>
      <c r="W231" s="96">
        <v>17.30247</v>
      </c>
      <c r="X231" s="111">
        <v>268976.8211074</v>
      </c>
      <c r="Y231" s="111">
        <f t="shared" si="7"/>
        <v>6569900.0916900001</v>
      </c>
      <c r="Z231" s="96">
        <f t="shared" si="8"/>
        <v>25164640.085517399</v>
      </c>
      <c r="AA231" s="96">
        <f t="shared" si="9"/>
        <v>55253.163329999996</v>
      </c>
      <c r="AB231" s="96">
        <f t="shared" si="10"/>
        <v>1467151.4608200002</v>
      </c>
      <c r="AC231" s="114">
        <f t="shared" si="11"/>
        <v>33256944.8013574</v>
      </c>
      <c r="AD231" s="96">
        <v>366854</v>
      </c>
      <c r="AE231" s="96">
        <v>749417.41</v>
      </c>
      <c r="AF231" s="96">
        <v>1004.3302475160684</v>
      </c>
      <c r="AG231" s="114">
        <v>947486.70655999996</v>
      </c>
      <c r="AH231" s="114">
        <v>2064762.4468075163</v>
      </c>
      <c r="AI231" s="96">
        <f t="shared" si="12"/>
        <v>42770923.564224921</v>
      </c>
      <c r="AJ231" s="115"/>
      <c r="AK231" s="112">
        <f t="shared" si="13"/>
        <v>35321707.248164915</v>
      </c>
      <c r="AM231" s="126"/>
      <c r="AN231" s="96"/>
    </row>
    <row r="232" spans="1:40" ht="16.8" customHeight="1" x14ac:dyDescent="0.25">
      <c r="A232" s="86">
        <v>39114</v>
      </c>
      <c r="B232" s="98">
        <v>8231973.7473400002</v>
      </c>
      <c r="C232" s="98">
        <v>717264.01133000012</v>
      </c>
      <c r="D232" s="99">
        <v>7514709.7360100001</v>
      </c>
      <c r="E232" s="100">
        <v>2592808.4656200004</v>
      </c>
      <c r="F232" s="99">
        <v>4475869.8732299991</v>
      </c>
      <c r="G232" s="99">
        <v>17439.944529999997</v>
      </c>
      <c r="H232" s="99">
        <v>348214.65827999997</v>
      </c>
      <c r="I232" s="101">
        <v>7434332.9416599991</v>
      </c>
      <c r="J232" s="99">
        <v>3126773.3508600006</v>
      </c>
      <c r="K232" s="99">
        <v>7181718.3461300004</v>
      </c>
      <c r="L232" s="99">
        <v>564.70159999999998</v>
      </c>
      <c r="M232" s="102">
        <v>306766.81109999993</v>
      </c>
      <c r="N232" s="100">
        <v>10615823.209690003</v>
      </c>
      <c r="O232" s="100">
        <v>833288.65145999996</v>
      </c>
      <c r="P232" s="99">
        <v>13803751.693349998</v>
      </c>
      <c r="Q232" s="99">
        <v>21656.471159999997</v>
      </c>
      <c r="R232" s="96">
        <v>968886.38768000004</v>
      </c>
      <c r="S232" s="109">
        <v>15627583.203649998</v>
      </c>
      <c r="T232" s="96">
        <v>104436.66226</v>
      </c>
      <c r="U232" s="96">
        <v>166914.50049460001</v>
      </c>
      <c r="V232" s="96">
        <v>1169.38744</v>
      </c>
      <c r="W232" s="96">
        <v>17.151919999999997</v>
      </c>
      <c r="X232" s="111">
        <v>272537.70211459999</v>
      </c>
      <c r="Y232" s="111">
        <f t="shared" si="7"/>
        <v>6657307.1302000014</v>
      </c>
      <c r="Z232" s="96">
        <f t="shared" si="8"/>
        <v>25628254.413204595</v>
      </c>
      <c r="AA232" s="96">
        <f t="shared" si="9"/>
        <v>40830.504729999993</v>
      </c>
      <c r="AB232" s="96">
        <f t="shared" si="10"/>
        <v>1623885.0089799999</v>
      </c>
      <c r="AC232" s="114">
        <f t="shared" si="11"/>
        <v>33950277.057114601</v>
      </c>
      <c r="AD232" s="96">
        <v>438414</v>
      </c>
      <c r="AE232" s="96">
        <v>680149.8</v>
      </c>
      <c r="AF232" s="96">
        <v>1001.7908537170391</v>
      </c>
      <c r="AG232" s="114">
        <v>970801.98345000006</v>
      </c>
      <c r="AH232" s="114">
        <v>2090367.5743037174</v>
      </c>
      <c r="AI232" s="96">
        <f t="shared" si="12"/>
        <v>43555354.367428318</v>
      </c>
      <c r="AJ232" s="115"/>
      <c r="AK232" s="112">
        <f t="shared" si="13"/>
        <v>36040644.631418318</v>
      </c>
      <c r="AM232" s="126"/>
      <c r="AN232" s="96"/>
    </row>
    <row r="233" spans="1:40" ht="16.8" customHeight="1" x14ac:dyDescent="0.25">
      <c r="A233" s="86">
        <v>39142</v>
      </c>
      <c r="B233" s="98">
        <v>8398986.7241699994</v>
      </c>
      <c r="C233" s="98">
        <v>652269.87828000076</v>
      </c>
      <c r="D233" s="99">
        <v>7746716.8458899986</v>
      </c>
      <c r="E233" s="100">
        <v>2514005.57614</v>
      </c>
      <c r="F233" s="99">
        <v>4684414.832849999</v>
      </c>
      <c r="G233" s="99">
        <v>12639.019410000001</v>
      </c>
      <c r="H233" s="99">
        <v>415438.08710999996</v>
      </c>
      <c r="I233" s="101">
        <v>7626497.5155099994</v>
      </c>
      <c r="J233" s="99">
        <v>3243597.4403999993</v>
      </c>
      <c r="K233" s="99">
        <v>7298796.0208100006</v>
      </c>
      <c r="L233" s="99">
        <v>568.63026000000002</v>
      </c>
      <c r="M233" s="102">
        <v>329178.25516999996</v>
      </c>
      <c r="N233" s="100">
        <v>10872140.34664</v>
      </c>
      <c r="O233" s="100">
        <v>959113.69252000004</v>
      </c>
      <c r="P233" s="99">
        <v>14047746.99659</v>
      </c>
      <c r="Q233" s="99">
        <v>21588.281999999999</v>
      </c>
      <c r="R233" s="96">
        <v>975164.66198999994</v>
      </c>
      <c r="S233" s="109">
        <v>16003613.633099999</v>
      </c>
      <c r="T233" s="96">
        <v>78461.855199999991</v>
      </c>
      <c r="U233" s="96">
        <v>191530.49633460003</v>
      </c>
      <c r="V233" s="96">
        <v>1169.38744</v>
      </c>
      <c r="W233" s="96">
        <v>17.597930000000002</v>
      </c>
      <c r="X233" s="111">
        <v>271179.33690460003</v>
      </c>
      <c r="Y233" s="111">
        <f t="shared" si="7"/>
        <v>6795178.5642599994</v>
      </c>
      <c r="Z233" s="96">
        <f t="shared" si="8"/>
        <v>26222488.346584599</v>
      </c>
      <c r="AA233" s="96">
        <f t="shared" si="9"/>
        <v>35965.319109999997</v>
      </c>
      <c r="AB233" s="96">
        <f t="shared" si="10"/>
        <v>1719798.6021999998</v>
      </c>
      <c r="AC233" s="114">
        <f t="shared" si="11"/>
        <v>34773430.832154594</v>
      </c>
      <c r="AD233" s="96">
        <v>509242</v>
      </c>
      <c r="AE233" s="96">
        <v>617179.84000000008</v>
      </c>
      <c r="AF233" s="96">
        <v>1001.7908537170391</v>
      </c>
      <c r="AG233" s="114">
        <v>968271.3380799999</v>
      </c>
      <c r="AH233" s="114">
        <v>2095694.9689337171</v>
      </c>
      <c r="AI233" s="96">
        <f t="shared" si="12"/>
        <v>44615842.646978311</v>
      </c>
      <c r="AJ233" s="115"/>
      <c r="AK233" s="112">
        <f t="shared" si="13"/>
        <v>36869125.801088311</v>
      </c>
      <c r="AM233" s="126"/>
      <c r="AN233" s="96"/>
    </row>
    <row r="234" spans="1:40" ht="16.8" customHeight="1" x14ac:dyDescent="0.25">
      <c r="A234" s="86">
        <v>39173</v>
      </c>
      <c r="B234" s="98">
        <v>8795358.6180199999</v>
      </c>
      <c r="C234" s="98">
        <v>722294.38433000073</v>
      </c>
      <c r="D234" s="99">
        <v>8073064.2336899992</v>
      </c>
      <c r="E234" s="100">
        <v>2410120.8937599999</v>
      </c>
      <c r="F234" s="99">
        <v>4557364.9877199996</v>
      </c>
      <c r="G234" s="99">
        <v>6316.9576799999995</v>
      </c>
      <c r="H234" s="99">
        <v>490746.44857000001</v>
      </c>
      <c r="I234" s="101">
        <v>7464549.2877299991</v>
      </c>
      <c r="J234" s="99">
        <v>3214880.0726199998</v>
      </c>
      <c r="K234" s="99">
        <v>7391144.0085399998</v>
      </c>
      <c r="L234" s="99">
        <v>122.17516000000001</v>
      </c>
      <c r="M234" s="102">
        <v>307578.41706999997</v>
      </c>
      <c r="N234" s="100">
        <v>10913724.673389999</v>
      </c>
      <c r="O234" s="100">
        <v>943798.35762999987</v>
      </c>
      <c r="P234" s="99">
        <v>14036004.041869998</v>
      </c>
      <c r="Q234" s="99">
        <v>21596.647140000001</v>
      </c>
      <c r="R234" s="96">
        <v>965959.45487999998</v>
      </c>
      <c r="S234" s="109">
        <v>15967358.501519997</v>
      </c>
      <c r="T234" s="96">
        <v>96137.414140000008</v>
      </c>
      <c r="U234" s="96">
        <v>222844.97520459999</v>
      </c>
      <c r="V234" s="96">
        <v>1169.38744</v>
      </c>
      <c r="W234" s="96">
        <v>17.658189999999998</v>
      </c>
      <c r="X234" s="111">
        <v>320169.43497460004</v>
      </c>
      <c r="Y234" s="111">
        <f t="shared" si="7"/>
        <v>6664936.7381499996</v>
      </c>
      <c r="Z234" s="96">
        <f t="shared" si="8"/>
        <v>26207358.013334595</v>
      </c>
      <c r="AA234" s="96">
        <f t="shared" si="9"/>
        <v>29205.167419999998</v>
      </c>
      <c r="AB234" s="96">
        <f t="shared" si="10"/>
        <v>1764301.9787100002</v>
      </c>
      <c r="AC234" s="114">
        <f t="shared" si="11"/>
        <v>34665801.897614598</v>
      </c>
      <c r="AD234" s="96">
        <v>445157</v>
      </c>
      <c r="AE234" s="96">
        <v>643098.58999999985</v>
      </c>
      <c r="AF234" s="96">
        <v>1001.7908537170391</v>
      </c>
      <c r="AG234" s="114">
        <v>1166322.43707</v>
      </c>
      <c r="AH234" s="114">
        <v>2255579.8179237172</v>
      </c>
      <c r="AI234" s="96">
        <f t="shared" si="12"/>
        <v>44994445.949228317</v>
      </c>
      <c r="AJ234" s="115"/>
      <c r="AK234" s="112">
        <f t="shared" si="13"/>
        <v>36921381.715538315</v>
      </c>
      <c r="AM234" s="126"/>
      <c r="AN234" s="96"/>
    </row>
    <row r="235" spans="1:40" ht="16.8" customHeight="1" x14ac:dyDescent="0.25">
      <c r="A235" s="86">
        <v>39203</v>
      </c>
      <c r="B235" s="98">
        <v>8986333.9175300002</v>
      </c>
      <c r="C235" s="98">
        <v>704609.86462000012</v>
      </c>
      <c r="D235" s="99">
        <v>8281724.0529100001</v>
      </c>
      <c r="E235" s="100">
        <v>2676199.67998</v>
      </c>
      <c r="F235" s="99">
        <v>4851836.6443499988</v>
      </c>
      <c r="G235" s="99">
        <v>2852.1000600000002</v>
      </c>
      <c r="H235" s="99">
        <v>393327.25466000004</v>
      </c>
      <c r="I235" s="101">
        <v>7924215.6790499985</v>
      </c>
      <c r="J235" s="99">
        <v>3514893.6633899999</v>
      </c>
      <c r="K235" s="99">
        <v>7556389.7685399987</v>
      </c>
      <c r="L235" s="99">
        <v>117.59094999999999</v>
      </c>
      <c r="M235" s="102">
        <v>348223.23843000003</v>
      </c>
      <c r="N235" s="100">
        <v>11419624.261309998</v>
      </c>
      <c r="O235" s="100">
        <v>1048278.80632</v>
      </c>
      <c r="P235" s="99">
        <v>14262590.97673</v>
      </c>
      <c r="Q235" s="99">
        <v>21238.584900000002</v>
      </c>
      <c r="R235" s="96">
        <v>974681.42035999999</v>
      </c>
      <c r="S235" s="109">
        <v>16306789.788310001</v>
      </c>
      <c r="T235" s="96">
        <v>88517.684999999998</v>
      </c>
      <c r="U235" s="96">
        <v>178534.75302179999</v>
      </c>
      <c r="V235" s="96">
        <v>1166.42319</v>
      </c>
      <c r="W235" s="96">
        <v>17.71968</v>
      </c>
      <c r="X235" s="111">
        <v>268236.5808918</v>
      </c>
      <c r="Y235" s="111">
        <f t="shared" si="7"/>
        <v>7327889.8346899999</v>
      </c>
      <c r="Z235" s="96">
        <f t="shared" si="8"/>
        <v>26849352.142641798</v>
      </c>
      <c r="AA235" s="96">
        <f t="shared" si="9"/>
        <v>25374.699100000002</v>
      </c>
      <c r="AB235" s="96">
        <f t="shared" si="10"/>
        <v>1716249.63313</v>
      </c>
      <c r="AC235" s="114">
        <f t="shared" si="11"/>
        <v>35918866.309561796</v>
      </c>
      <c r="AD235" s="96">
        <v>467124</v>
      </c>
      <c r="AE235" s="96">
        <v>632221.10000000009</v>
      </c>
      <c r="AF235" s="96">
        <v>999.25145991800991</v>
      </c>
      <c r="AG235" s="114">
        <v>1336180.8963900001</v>
      </c>
      <c r="AH235" s="114">
        <v>2436525.247849918</v>
      </c>
      <c r="AI235" s="96">
        <f t="shared" si="12"/>
        <v>46637115.610321715</v>
      </c>
      <c r="AJ235" s="115"/>
      <c r="AK235" s="112">
        <f t="shared" si="13"/>
        <v>38355391.557411715</v>
      </c>
      <c r="AM235" s="126"/>
      <c r="AN235" s="96"/>
    </row>
    <row r="236" spans="1:40" ht="16.8" customHeight="1" x14ac:dyDescent="0.25">
      <c r="A236" s="86">
        <v>39234</v>
      </c>
      <c r="B236" s="98">
        <v>9410205.0303099994</v>
      </c>
      <c r="C236" s="98">
        <v>671931.98008999974</v>
      </c>
      <c r="D236" s="99">
        <v>8738273.0502199996</v>
      </c>
      <c r="E236" s="100">
        <v>2909549.1022700006</v>
      </c>
      <c r="F236" s="99">
        <v>5085761.3172499994</v>
      </c>
      <c r="G236" s="99">
        <v>3128.29241</v>
      </c>
      <c r="H236" s="99">
        <v>380929.14434</v>
      </c>
      <c r="I236" s="101">
        <v>8379367.8562700003</v>
      </c>
      <c r="J236" s="99">
        <v>3632673.35304</v>
      </c>
      <c r="K236" s="99">
        <v>7702931.8983700015</v>
      </c>
      <c r="L236" s="99">
        <v>120.83866</v>
      </c>
      <c r="M236" s="102">
        <v>311045.39532999997</v>
      </c>
      <c r="N236" s="100">
        <v>11646771.485400002</v>
      </c>
      <c r="O236" s="100">
        <v>1237376.62256</v>
      </c>
      <c r="P236" s="99">
        <v>14322849.043539999</v>
      </c>
      <c r="Q236" s="99">
        <v>21239.372910000002</v>
      </c>
      <c r="R236" s="96">
        <v>966548.8155599999</v>
      </c>
      <c r="S236" s="109">
        <v>16548013.85457</v>
      </c>
      <c r="T236" s="96">
        <v>88953.019109999994</v>
      </c>
      <c r="U236" s="96">
        <v>190869.13842900001</v>
      </c>
      <c r="V236" s="96">
        <v>1163.4589599999999</v>
      </c>
      <c r="W236" s="96">
        <v>18.087790000000002</v>
      </c>
      <c r="X236" s="111">
        <v>281003.70428900007</v>
      </c>
      <c r="Y236" s="111">
        <f t="shared" si="7"/>
        <v>7868552.0969799999</v>
      </c>
      <c r="Z236" s="96">
        <f t="shared" si="8"/>
        <v>27302411.397588998</v>
      </c>
      <c r="AA236" s="96">
        <f t="shared" si="9"/>
        <v>25651.962940000001</v>
      </c>
      <c r="AB236" s="96">
        <f t="shared" si="10"/>
        <v>1658541.4430199999</v>
      </c>
      <c r="AC236" s="114">
        <f t="shared" si="11"/>
        <v>36855156.900528997</v>
      </c>
      <c r="AD236" s="96">
        <v>413909</v>
      </c>
      <c r="AE236" s="96">
        <v>579659.48</v>
      </c>
      <c r="AF236" s="96">
        <v>996.7120661189806</v>
      </c>
      <c r="AG236" s="114">
        <v>1484169.8312400002</v>
      </c>
      <c r="AH236" s="114">
        <v>2478735.0233061193</v>
      </c>
      <c r="AI236" s="96">
        <f t="shared" si="12"/>
        <v>48072164.974055111</v>
      </c>
      <c r="AJ236" s="115"/>
      <c r="AK236" s="112">
        <f t="shared" si="13"/>
        <v>39333891.923835114</v>
      </c>
      <c r="AM236" s="126"/>
      <c r="AN236" s="96"/>
    </row>
    <row r="237" spans="1:40" ht="16.8" customHeight="1" x14ac:dyDescent="0.25">
      <c r="A237" s="86">
        <v>39264</v>
      </c>
      <c r="B237" s="98">
        <v>9924408.1538799983</v>
      </c>
      <c r="C237" s="98">
        <v>664186.57545999996</v>
      </c>
      <c r="D237" s="99">
        <v>9260221.5784199983</v>
      </c>
      <c r="E237" s="100">
        <v>2851230.6044000005</v>
      </c>
      <c r="F237" s="99">
        <v>4941603.7099099997</v>
      </c>
      <c r="G237" s="99">
        <v>1451.55908</v>
      </c>
      <c r="H237" s="99">
        <v>316910.77444000001</v>
      </c>
      <c r="I237" s="101">
        <v>8111196.6478300001</v>
      </c>
      <c r="J237" s="99">
        <v>3933446.6050999998</v>
      </c>
      <c r="K237" s="99">
        <v>7561072.9730000002</v>
      </c>
      <c r="L237" s="99">
        <v>106.33177000000001</v>
      </c>
      <c r="M237" s="102">
        <v>358758.48908999993</v>
      </c>
      <c r="N237" s="100">
        <v>11853384.398959998</v>
      </c>
      <c r="O237" s="100">
        <v>1420193.5226199999</v>
      </c>
      <c r="P237" s="99">
        <v>14208621.889679998</v>
      </c>
      <c r="Q237" s="99">
        <v>21022.315420000003</v>
      </c>
      <c r="R237" s="96">
        <v>959927.58716999996</v>
      </c>
      <c r="S237" s="109">
        <v>16609765.314889997</v>
      </c>
      <c r="T237" s="96">
        <v>153402.06805</v>
      </c>
      <c r="U237" s="96">
        <v>190307.29158779999</v>
      </c>
      <c r="V237" s="96">
        <v>1151.6023599999999</v>
      </c>
      <c r="W237" s="96">
        <v>18.243089999999999</v>
      </c>
      <c r="X237" s="111">
        <v>344879.20508780004</v>
      </c>
      <c r="Y237" s="111">
        <f t="shared" si="7"/>
        <v>8358272.8001699997</v>
      </c>
      <c r="Z237" s="96">
        <f t="shared" si="8"/>
        <v>26901605.864177797</v>
      </c>
      <c r="AA237" s="96">
        <f t="shared" si="9"/>
        <v>23731.808630000003</v>
      </c>
      <c r="AB237" s="96">
        <f t="shared" si="10"/>
        <v>1635615.0937899998</v>
      </c>
      <c r="AC237" s="114">
        <f t="shared" si="11"/>
        <v>36919225.566767797</v>
      </c>
      <c r="AD237" s="96">
        <v>473417</v>
      </c>
      <c r="AE237" s="96">
        <v>522679.87000000011</v>
      </c>
      <c r="AF237" s="96">
        <v>986.55449092286358</v>
      </c>
      <c r="AG237" s="114">
        <v>1537002.9506699999</v>
      </c>
      <c r="AH237" s="114">
        <v>2534086.3751609228</v>
      </c>
      <c r="AI237" s="96">
        <f t="shared" si="12"/>
        <v>48713533.52034872</v>
      </c>
      <c r="AJ237" s="115"/>
      <c r="AK237" s="112">
        <f t="shared" si="13"/>
        <v>39453311.941928722</v>
      </c>
      <c r="AM237" s="126"/>
      <c r="AN237" s="96"/>
    </row>
    <row r="238" spans="1:40" ht="16.8" customHeight="1" x14ac:dyDescent="0.25">
      <c r="A238" s="86">
        <v>39295</v>
      </c>
      <c r="B238" s="98">
        <v>10731626.058180001</v>
      </c>
      <c r="C238" s="98">
        <v>759720.53212000057</v>
      </c>
      <c r="D238" s="99">
        <v>9971905.5260600001</v>
      </c>
      <c r="E238" s="100">
        <v>3070133.2139100009</v>
      </c>
      <c r="F238" s="99">
        <v>4686819.29966</v>
      </c>
      <c r="G238" s="99">
        <v>1712.09094</v>
      </c>
      <c r="H238" s="99">
        <v>353827.35100000002</v>
      </c>
      <c r="I238" s="101">
        <v>8112491.9555100007</v>
      </c>
      <c r="J238" s="99">
        <v>4675574.7820999995</v>
      </c>
      <c r="K238" s="99">
        <v>7401479.5857000016</v>
      </c>
      <c r="L238" s="99">
        <v>106.89870999999999</v>
      </c>
      <c r="M238" s="102">
        <v>419652.63490000006</v>
      </c>
      <c r="N238" s="100">
        <v>12496813.90141</v>
      </c>
      <c r="O238" s="100">
        <v>1588679.6746100001</v>
      </c>
      <c r="P238" s="99">
        <v>13907014.448760001</v>
      </c>
      <c r="Q238" s="99">
        <v>20536.114239999999</v>
      </c>
      <c r="R238" s="96">
        <v>965411.23617999989</v>
      </c>
      <c r="S238" s="109">
        <v>16481641.473790001</v>
      </c>
      <c r="T238" s="96">
        <v>73744.944740000006</v>
      </c>
      <c r="U238" s="96">
        <v>192527.29459939999</v>
      </c>
      <c r="V238" s="96">
        <v>1142.7096799999999</v>
      </c>
      <c r="W238" s="96">
        <v>1.85066</v>
      </c>
      <c r="X238" s="111">
        <v>267416.79967939993</v>
      </c>
      <c r="Y238" s="111">
        <f t="shared" si="7"/>
        <v>9408132.6153599992</v>
      </c>
      <c r="Z238" s="96">
        <f t="shared" si="8"/>
        <v>26187840.628719404</v>
      </c>
      <c r="AA238" s="96">
        <f t="shared" si="9"/>
        <v>23497.813569999998</v>
      </c>
      <c r="AB238" s="96">
        <f t="shared" si="10"/>
        <v>1738893.07274</v>
      </c>
      <c r="AC238" s="114">
        <f t="shared" si="11"/>
        <v>37358364.130389407</v>
      </c>
      <c r="AD238" s="96">
        <v>602563</v>
      </c>
      <c r="AE238" s="96">
        <v>425206.78</v>
      </c>
      <c r="AF238" s="96">
        <v>978.93630952577587</v>
      </c>
      <c r="AG238" s="114">
        <v>1507292.1068799999</v>
      </c>
      <c r="AH238" s="114">
        <v>2536040.8231895259</v>
      </c>
      <c r="AI238" s="96">
        <f t="shared" si="12"/>
        <v>49866310.479638934</v>
      </c>
      <c r="AJ238" s="115"/>
      <c r="AK238" s="112">
        <f t="shared" si="13"/>
        <v>39894404.953578934</v>
      </c>
      <c r="AM238" s="126"/>
      <c r="AN238" s="96"/>
    </row>
    <row r="239" spans="1:40" ht="16.8" customHeight="1" x14ac:dyDescent="0.25">
      <c r="A239" s="86">
        <v>39326</v>
      </c>
      <c r="B239" s="98">
        <v>11244396.97875</v>
      </c>
      <c r="C239" s="98">
        <v>794526.32796999812</v>
      </c>
      <c r="D239" s="99">
        <v>10449870.650780002</v>
      </c>
      <c r="E239" s="100">
        <v>3278933.3633399997</v>
      </c>
      <c r="F239" s="99">
        <v>4647055.1299900003</v>
      </c>
      <c r="G239" s="99">
        <v>1157.1702500000001</v>
      </c>
      <c r="H239" s="99">
        <v>290428.36186999996</v>
      </c>
      <c r="I239" s="101">
        <v>8217574.0254500005</v>
      </c>
      <c r="J239" s="99">
        <v>4842865.0255099991</v>
      </c>
      <c r="K239" s="99">
        <v>7488470.3432300016</v>
      </c>
      <c r="L239" s="99">
        <v>103.30208</v>
      </c>
      <c r="M239" s="102">
        <v>522938.00540000002</v>
      </c>
      <c r="N239" s="100">
        <v>12854376.67622</v>
      </c>
      <c r="O239" s="100">
        <v>1660907.83079</v>
      </c>
      <c r="P239" s="99">
        <v>13877518.622259999</v>
      </c>
      <c r="Q239" s="99">
        <v>20555.85585</v>
      </c>
      <c r="R239" s="96">
        <v>1005848.7149799999</v>
      </c>
      <c r="S239" s="109">
        <v>16564831.023879999</v>
      </c>
      <c r="T239" s="96">
        <v>75818.942109999989</v>
      </c>
      <c r="U239" s="96">
        <v>176574.01467940002</v>
      </c>
      <c r="V239" s="96">
        <v>1142.7096799999999</v>
      </c>
      <c r="W239" s="96">
        <v>2.1517200000000001</v>
      </c>
      <c r="X239" s="111">
        <v>253537.81818940002</v>
      </c>
      <c r="Y239" s="111">
        <f t="shared" si="7"/>
        <v>9858525.1617499981</v>
      </c>
      <c r="Z239" s="96">
        <f t="shared" si="8"/>
        <v>26189618.110159401</v>
      </c>
      <c r="AA239" s="96">
        <f t="shared" si="9"/>
        <v>22959.03786</v>
      </c>
      <c r="AB239" s="96">
        <f t="shared" si="10"/>
        <v>1819217.2339699999</v>
      </c>
      <c r="AC239" s="114">
        <f t="shared" si="11"/>
        <v>37890319.543739401</v>
      </c>
      <c r="AD239" s="96">
        <v>693019</v>
      </c>
      <c r="AE239" s="96">
        <v>401768.13</v>
      </c>
      <c r="AF239" s="96">
        <v>978.93630952577587</v>
      </c>
      <c r="AG239" s="114">
        <v>1682782.85509</v>
      </c>
      <c r="AH239" s="114">
        <v>2778548.9213995254</v>
      </c>
      <c r="AI239" s="96">
        <f t="shared" si="12"/>
        <v>51118739.115918927</v>
      </c>
      <c r="AJ239" s="115"/>
      <c r="AK239" s="112">
        <f t="shared" si="13"/>
        <v>40668868.465138927</v>
      </c>
      <c r="AM239" s="126"/>
      <c r="AN239" s="96"/>
    </row>
    <row r="240" spans="1:40" ht="16.8" customHeight="1" x14ac:dyDescent="0.25">
      <c r="A240" s="86">
        <v>39356</v>
      </c>
      <c r="B240" s="98">
        <v>11473613.14704</v>
      </c>
      <c r="C240" s="98">
        <v>824269.77287999913</v>
      </c>
      <c r="D240" s="99">
        <v>10649343.374160001</v>
      </c>
      <c r="E240" s="100">
        <v>3435184.82644</v>
      </c>
      <c r="F240" s="99">
        <v>4506570.4794600001</v>
      </c>
      <c r="G240" s="99">
        <v>780.0311999999999</v>
      </c>
      <c r="H240" s="99">
        <v>392896.5401499999</v>
      </c>
      <c r="I240" s="101">
        <v>8335431.8772499999</v>
      </c>
      <c r="J240" s="99">
        <v>4981547.7947700005</v>
      </c>
      <c r="K240" s="99">
        <v>7656008.4295199988</v>
      </c>
      <c r="L240" s="99">
        <v>100.75015999999999</v>
      </c>
      <c r="M240" s="102">
        <v>606339.26037000003</v>
      </c>
      <c r="N240" s="100">
        <v>13243996.234819997</v>
      </c>
      <c r="O240" s="100">
        <v>1704850.61204</v>
      </c>
      <c r="P240" s="99">
        <v>13764598.43266</v>
      </c>
      <c r="Q240" s="99">
        <v>20399.215580000004</v>
      </c>
      <c r="R240" s="96">
        <v>1116701.18631</v>
      </c>
      <c r="S240" s="109">
        <v>16606549.446590001</v>
      </c>
      <c r="T240" s="96">
        <v>77517.712070000009</v>
      </c>
      <c r="U240" s="96">
        <v>172757.68295379999</v>
      </c>
      <c r="V240" s="96">
        <v>1136.7812200000001</v>
      </c>
      <c r="W240" s="96">
        <v>1.9867600000000001</v>
      </c>
      <c r="X240" s="111">
        <v>251414.1630038</v>
      </c>
      <c r="Y240" s="111">
        <f t="shared" si="7"/>
        <v>10199100.945320001</v>
      </c>
      <c r="Z240" s="96">
        <f t="shared" si="8"/>
        <v>26099935.0245938</v>
      </c>
      <c r="AA240" s="96">
        <f t="shared" si="9"/>
        <v>22416.778160000005</v>
      </c>
      <c r="AB240" s="96">
        <f t="shared" si="10"/>
        <v>2115938.9735900001</v>
      </c>
      <c r="AC240" s="114">
        <f t="shared" si="11"/>
        <v>38437391.721663803</v>
      </c>
      <c r="AD240" s="96">
        <v>707752.75991000002</v>
      </c>
      <c r="AE240" s="96">
        <v>354975.09</v>
      </c>
      <c r="AF240" s="96">
        <v>973.85752192771736</v>
      </c>
      <c r="AG240" s="114">
        <v>1866632.1328975328</v>
      </c>
      <c r="AH240" s="114">
        <v>2930333.8403294608</v>
      </c>
      <c r="AI240" s="96">
        <f t="shared" si="12"/>
        <v>52017068.936153263</v>
      </c>
      <c r="AJ240" s="115"/>
      <c r="AK240" s="112">
        <f t="shared" si="13"/>
        <v>41367725.561993264</v>
      </c>
      <c r="AM240" s="126"/>
      <c r="AN240" s="96"/>
    </row>
    <row r="241" spans="1:40" ht="16.8" customHeight="1" x14ac:dyDescent="0.25">
      <c r="A241" s="86">
        <v>39387</v>
      </c>
      <c r="B241" s="98">
        <v>12175984.80861</v>
      </c>
      <c r="C241" s="98">
        <v>852808.07479000092</v>
      </c>
      <c r="D241" s="99">
        <v>11323176.733819999</v>
      </c>
      <c r="E241" s="100">
        <v>3434177.6090999995</v>
      </c>
      <c r="F241" s="99">
        <v>4338256.1697300002</v>
      </c>
      <c r="G241" s="99">
        <v>751.07956999999999</v>
      </c>
      <c r="H241" s="99">
        <v>467098.09267000004</v>
      </c>
      <c r="I241" s="101">
        <v>8240282.9510699995</v>
      </c>
      <c r="J241" s="99">
        <v>5178778.0277900007</v>
      </c>
      <c r="K241" s="99">
        <v>7527302.0157899996</v>
      </c>
      <c r="L241" s="99">
        <v>46.40025</v>
      </c>
      <c r="M241" s="102">
        <v>720570.48294999998</v>
      </c>
      <c r="N241" s="100">
        <v>13426696.92678</v>
      </c>
      <c r="O241" s="100">
        <v>1749871.8871200001</v>
      </c>
      <c r="P241" s="99">
        <v>13428913.351669999</v>
      </c>
      <c r="Q241" s="99">
        <v>20596.869070000001</v>
      </c>
      <c r="R241" s="96">
        <v>1219831.50899</v>
      </c>
      <c r="S241" s="109">
        <v>16419213.616849996</v>
      </c>
      <c r="T241" s="96">
        <v>85150.446129999997</v>
      </c>
      <c r="U241" s="96">
        <v>226921.7256182</v>
      </c>
      <c r="V241" s="96">
        <v>1118.4980799999998</v>
      </c>
      <c r="W241" s="96">
        <v>1.5796299999999999</v>
      </c>
      <c r="X241" s="111">
        <v>313192.24945819995</v>
      </c>
      <c r="Y241" s="111">
        <f t="shared" si="7"/>
        <v>10447977.970139999</v>
      </c>
      <c r="Z241" s="96">
        <f t="shared" si="8"/>
        <v>25521393.262808196</v>
      </c>
      <c r="AA241" s="96">
        <f t="shared" si="9"/>
        <v>22512.846970000002</v>
      </c>
      <c r="AB241" s="96">
        <f t="shared" si="10"/>
        <v>2407501.6642400003</v>
      </c>
      <c r="AC241" s="114">
        <f t="shared" si="11"/>
        <v>38399385.744158201</v>
      </c>
      <c r="AD241" s="96">
        <v>697559.76263999997</v>
      </c>
      <c r="AE241" s="96">
        <v>319742.57</v>
      </c>
      <c r="AF241" s="96">
        <v>968.77873432965885</v>
      </c>
      <c r="AG241" s="114">
        <v>2009198.2183691887</v>
      </c>
      <c r="AH241" s="114">
        <v>3027469.3297435185</v>
      </c>
      <c r="AI241" s="96">
        <f t="shared" si="12"/>
        <v>52750031.807721719</v>
      </c>
      <c r="AJ241" s="115"/>
      <c r="AK241" s="112">
        <f t="shared" si="13"/>
        <v>41426855.07390172</v>
      </c>
      <c r="AM241" s="126"/>
      <c r="AN241" s="96"/>
    </row>
    <row r="242" spans="1:40" ht="16.8" customHeight="1" x14ac:dyDescent="0.25">
      <c r="A242" s="86">
        <v>39417</v>
      </c>
      <c r="B242" s="98">
        <v>14102848.197079999</v>
      </c>
      <c r="C242" s="98">
        <v>985388.9984100014</v>
      </c>
      <c r="D242" s="99">
        <v>13117459.198669998</v>
      </c>
      <c r="E242" s="100">
        <v>3587246.1717600003</v>
      </c>
      <c r="F242" s="99">
        <v>4227214.5707200002</v>
      </c>
      <c r="G242" s="99">
        <v>707.50311999999997</v>
      </c>
      <c r="H242" s="99">
        <v>392903.61881999997</v>
      </c>
      <c r="I242" s="101">
        <v>8208071.8644200005</v>
      </c>
      <c r="J242" s="99">
        <v>6056197.4649899993</v>
      </c>
      <c r="K242" s="99">
        <v>7315091.23869</v>
      </c>
      <c r="L242" s="99">
        <v>40.607219999999998</v>
      </c>
      <c r="M242" s="102">
        <v>908043.5088500001</v>
      </c>
      <c r="N242" s="100">
        <v>14279372.81975</v>
      </c>
      <c r="O242" s="100">
        <v>1856536.45548</v>
      </c>
      <c r="P242" s="99">
        <v>13100459.837680001</v>
      </c>
      <c r="Q242" s="99">
        <v>20407.327110000002</v>
      </c>
      <c r="R242" s="96">
        <v>1323608.7129300002</v>
      </c>
      <c r="S242" s="109">
        <v>16301012.3332</v>
      </c>
      <c r="T242" s="96">
        <v>122063.45247000002</v>
      </c>
      <c r="U242" s="96">
        <v>211191.79364980001</v>
      </c>
      <c r="V242" s="96">
        <v>1109.70255</v>
      </c>
      <c r="W242" s="96">
        <v>1.9297899999999999</v>
      </c>
      <c r="X242" s="111">
        <v>334366.87845980003</v>
      </c>
      <c r="Y242" s="111">
        <f t="shared" si="7"/>
        <v>11622043.5447</v>
      </c>
      <c r="Z242" s="96">
        <f t="shared" si="8"/>
        <v>24853957.440739803</v>
      </c>
      <c r="AA242" s="96">
        <f t="shared" si="9"/>
        <v>22265.14</v>
      </c>
      <c r="AB242" s="96">
        <f t="shared" si="10"/>
        <v>2624557.7703900002</v>
      </c>
      <c r="AC242" s="114">
        <f t="shared" si="11"/>
        <v>39122823.895829812</v>
      </c>
      <c r="AD242" s="96">
        <v>597394.95070000004</v>
      </c>
      <c r="AE242" s="96">
        <v>294836.24</v>
      </c>
      <c r="AF242" s="96">
        <v>961.16055293257114</v>
      </c>
      <c r="AG242" s="114">
        <v>2114015.6671291669</v>
      </c>
      <c r="AH242" s="114">
        <v>3007208.0183820995</v>
      </c>
      <c r="AI242" s="96">
        <f t="shared" si="12"/>
        <v>55247491.112881914</v>
      </c>
      <c r="AJ242" s="115"/>
      <c r="AK242" s="112">
        <f t="shared" si="13"/>
        <v>42130031.914211914</v>
      </c>
      <c r="AM242" s="126"/>
      <c r="AN242" s="96"/>
    </row>
    <row r="243" spans="1:40" ht="16.8" customHeight="1" x14ac:dyDescent="0.25">
      <c r="A243" s="86">
        <v>39448</v>
      </c>
      <c r="B243" s="98">
        <v>13495386.073709998</v>
      </c>
      <c r="C243" s="98">
        <v>979099.63363999873</v>
      </c>
      <c r="D243" s="99">
        <v>12516286.44007</v>
      </c>
      <c r="E243" s="100">
        <v>3664922.2060700003</v>
      </c>
      <c r="F243" s="99">
        <v>4634094.0189499995</v>
      </c>
      <c r="G243" s="99">
        <v>596.35675000000003</v>
      </c>
      <c r="H243" s="99">
        <v>598931.73624</v>
      </c>
      <c r="I243" s="101">
        <v>8898544.3180100005</v>
      </c>
      <c r="J243" s="99">
        <v>6104700.2766700005</v>
      </c>
      <c r="K243" s="99">
        <v>7491375.2062800005</v>
      </c>
      <c r="L243" s="99">
        <v>16.277619999999999</v>
      </c>
      <c r="M243" s="102">
        <v>1115337.9184699999</v>
      </c>
      <c r="N243" s="100">
        <v>14711429.679040004</v>
      </c>
      <c r="O243" s="100">
        <v>2010730.3063700004</v>
      </c>
      <c r="P243" s="99">
        <v>12850625.215990001</v>
      </c>
      <c r="Q243" s="99">
        <v>20222.155249999996</v>
      </c>
      <c r="R243" s="96">
        <v>1483878.48636</v>
      </c>
      <c r="S243" s="109">
        <v>16365456.163970001</v>
      </c>
      <c r="T243" s="96">
        <v>90783.678420000011</v>
      </c>
      <c r="U243" s="96">
        <v>185411.7923342</v>
      </c>
      <c r="V243" s="96">
        <v>1103.83887</v>
      </c>
      <c r="W243" s="96">
        <v>1.76935</v>
      </c>
      <c r="X243" s="111">
        <v>277301.07897420001</v>
      </c>
      <c r="Y243" s="111">
        <f t="shared" si="7"/>
        <v>11871136.467530001</v>
      </c>
      <c r="Z243" s="96">
        <f t="shared" si="8"/>
        <v>25161506.233554199</v>
      </c>
      <c r="AA243" s="96">
        <f t="shared" si="9"/>
        <v>21938.628489999996</v>
      </c>
      <c r="AB243" s="96">
        <f t="shared" si="10"/>
        <v>3198149.9104200001</v>
      </c>
      <c r="AC243" s="114">
        <f t="shared" si="11"/>
        <v>40252731.239994198</v>
      </c>
      <c r="AD243" s="96">
        <v>596300.82871000003</v>
      </c>
      <c r="AE243" s="96">
        <v>293293.59999999998</v>
      </c>
      <c r="AF243" s="96">
        <v>956.08176533451262</v>
      </c>
      <c r="AG243" s="114">
        <v>2428417.2344255713</v>
      </c>
      <c r="AH243" s="114">
        <v>3318967.7449009055</v>
      </c>
      <c r="AI243" s="96">
        <f t="shared" si="12"/>
        <v>56087985.424965106</v>
      </c>
      <c r="AJ243" s="115"/>
      <c r="AK243" s="112">
        <f t="shared" si="13"/>
        <v>43571698.984895103</v>
      </c>
      <c r="AM243" s="126"/>
      <c r="AN243" s="96"/>
    </row>
    <row r="244" spans="1:40" ht="16.8" customHeight="1" x14ac:dyDescent="0.25">
      <c r="A244" s="86">
        <v>39479</v>
      </c>
      <c r="B244" s="98">
        <v>13541983.464120001</v>
      </c>
      <c r="C244" s="98">
        <v>898393.36488000117</v>
      </c>
      <c r="D244" s="99">
        <v>12643590.099239999</v>
      </c>
      <c r="E244" s="100">
        <v>3771199.8810700001</v>
      </c>
      <c r="F244" s="99">
        <v>4752287.9033500003</v>
      </c>
      <c r="G244" s="99">
        <v>416.24637000000001</v>
      </c>
      <c r="H244" s="99">
        <v>773187.66967999993</v>
      </c>
      <c r="I244" s="101">
        <v>9297091.7004700005</v>
      </c>
      <c r="J244" s="99">
        <v>6445356.3513400005</v>
      </c>
      <c r="K244" s="99">
        <v>7366539.2206299994</v>
      </c>
      <c r="L244" s="99">
        <v>16.191300000000002</v>
      </c>
      <c r="M244" s="102">
        <v>1483918.7771300001</v>
      </c>
      <c r="N244" s="100">
        <v>15295830.5404</v>
      </c>
      <c r="O244" s="100">
        <v>2111308.80461</v>
      </c>
      <c r="P244" s="99">
        <v>12678911.083899997</v>
      </c>
      <c r="Q244" s="99">
        <v>19963.67986</v>
      </c>
      <c r="R244" s="96">
        <v>1636748.8693000001</v>
      </c>
      <c r="S244" s="109">
        <v>16446932.437669996</v>
      </c>
      <c r="T244" s="96">
        <v>84180.135030000005</v>
      </c>
      <c r="U244" s="96">
        <v>197789.86910860002</v>
      </c>
      <c r="V244" s="96">
        <v>1097.9751799999999</v>
      </c>
      <c r="W244" s="96">
        <v>1.54078</v>
      </c>
      <c r="X244" s="111">
        <v>283069.52009860001</v>
      </c>
      <c r="Y244" s="111">
        <f t="shared" si="7"/>
        <v>12412045.172050001</v>
      </c>
      <c r="Z244" s="96">
        <f t="shared" si="8"/>
        <v>24995528.076988596</v>
      </c>
      <c r="AA244" s="96">
        <f t="shared" si="9"/>
        <v>21494.092710000001</v>
      </c>
      <c r="AB244" s="96">
        <f t="shared" si="10"/>
        <v>3893856.8568899999</v>
      </c>
      <c r="AC244" s="114">
        <f t="shared" si="11"/>
        <v>41322924.198638603</v>
      </c>
      <c r="AD244" s="96">
        <v>635387.56270000001</v>
      </c>
      <c r="AE244" s="96">
        <v>313396.96999999997</v>
      </c>
      <c r="AF244" s="96">
        <v>951.00297773645411</v>
      </c>
      <c r="AG244" s="114">
        <v>2649635.9599899161</v>
      </c>
      <c r="AH244" s="114">
        <v>3599371.4956676522</v>
      </c>
      <c r="AI244" s="96">
        <f t="shared" si="12"/>
        <v>57565885.793546252</v>
      </c>
      <c r="AJ244" s="115"/>
      <c r="AK244" s="112">
        <f t="shared" si="13"/>
        <v>44922295.694306254</v>
      </c>
      <c r="AM244" s="126"/>
      <c r="AN244" s="96"/>
    </row>
    <row r="245" spans="1:40" ht="16.8" customHeight="1" x14ac:dyDescent="0.25">
      <c r="A245" s="86">
        <v>39508</v>
      </c>
      <c r="B245" s="98">
        <v>13607375.586759999</v>
      </c>
      <c r="C245" s="98">
        <v>927350.60989999957</v>
      </c>
      <c r="D245" s="99">
        <v>12680024.97686</v>
      </c>
      <c r="E245" s="100">
        <v>3898106.0612599999</v>
      </c>
      <c r="F245" s="99">
        <v>4740574.7303699981</v>
      </c>
      <c r="G245" s="99">
        <v>311.99110000000002</v>
      </c>
      <c r="H245" s="99">
        <v>747164.6783400001</v>
      </c>
      <c r="I245" s="101">
        <v>9386157.4610699974</v>
      </c>
      <c r="J245" s="99">
        <v>6455154.1914499998</v>
      </c>
      <c r="K245" s="99">
        <v>7332422.6957300007</v>
      </c>
      <c r="L245" s="99">
        <v>15.996889999999999</v>
      </c>
      <c r="M245" s="102">
        <v>1752509.50807</v>
      </c>
      <c r="N245" s="100">
        <v>15540102.392139999</v>
      </c>
      <c r="O245" s="100">
        <v>2159283.9694800004</v>
      </c>
      <c r="P245" s="99">
        <v>12350311.44538</v>
      </c>
      <c r="Q245" s="99">
        <v>19561.137579999999</v>
      </c>
      <c r="R245" s="96">
        <v>1866252.6343399999</v>
      </c>
      <c r="S245" s="109">
        <v>16395409.18678</v>
      </c>
      <c r="T245" s="96">
        <v>83880.222599999994</v>
      </c>
      <c r="U245" s="96">
        <v>179274.757786</v>
      </c>
      <c r="V245" s="96">
        <v>1084.78188</v>
      </c>
      <c r="W245" s="96">
        <v>1.1517999999999999</v>
      </c>
      <c r="X245" s="111">
        <v>264240.91406600003</v>
      </c>
      <c r="Y245" s="111">
        <f t="shared" si="7"/>
        <v>12596424.44479</v>
      </c>
      <c r="Z245" s="96">
        <f t="shared" si="8"/>
        <v>24602583.629265998</v>
      </c>
      <c r="AA245" s="96">
        <f t="shared" si="9"/>
        <v>20973.907449999999</v>
      </c>
      <c r="AB245" s="96">
        <f t="shared" si="10"/>
        <v>4365927.9725500001</v>
      </c>
      <c r="AC245" s="114">
        <f t="shared" si="11"/>
        <v>41585909.954055995</v>
      </c>
      <c r="AD245" s="96">
        <v>558264.22886000003</v>
      </c>
      <c r="AE245" s="96">
        <v>301157.78000000003</v>
      </c>
      <c r="AF245" s="96">
        <v>939.57570564082255</v>
      </c>
      <c r="AG245" s="114">
        <v>2853882.6227764268</v>
      </c>
      <c r="AH245" s="114">
        <v>3714244.2073420677</v>
      </c>
      <c r="AI245" s="96">
        <f t="shared" si="12"/>
        <v>57980179.138258062</v>
      </c>
      <c r="AJ245" s="115"/>
      <c r="AK245" s="112">
        <f t="shared" si="13"/>
        <v>45300154.161398061</v>
      </c>
      <c r="AM245" s="126"/>
      <c r="AN245" s="96"/>
    </row>
    <row r="246" spans="1:40" ht="16.8" customHeight="1" x14ac:dyDescent="0.25">
      <c r="A246" s="86">
        <v>39539</v>
      </c>
      <c r="B246" s="98">
        <v>14337365.100159999</v>
      </c>
      <c r="C246" s="98">
        <v>954342.99476000108</v>
      </c>
      <c r="D246" s="99">
        <v>13383022.105399998</v>
      </c>
      <c r="E246" s="100">
        <v>3877580.9625599999</v>
      </c>
      <c r="F246" s="99">
        <v>4681306.8034000006</v>
      </c>
      <c r="G246" s="99">
        <v>257.91050999999999</v>
      </c>
      <c r="H246" s="99">
        <v>886478.98831999989</v>
      </c>
      <c r="I246" s="101">
        <v>9445624.6647900008</v>
      </c>
      <c r="J246" s="99">
        <v>6760827.0500299996</v>
      </c>
      <c r="K246" s="99">
        <v>7105097.287800001</v>
      </c>
      <c r="L246" s="99">
        <v>15.780860000000001</v>
      </c>
      <c r="M246" s="102">
        <v>2128987.29372</v>
      </c>
      <c r="N246" s="100">
        <v>15994927.412409998</v>
      </c>
      <c r="O246" s="100">
        <v>2298547.5909599997</v>
      </c>
      <c r="P246" s="99">
        <v>12175863.5484</v>
      </c>
      <c r="Q246" s="99">
        <v>19296.505529999999</v>
      </c>
      <c r="R246" s="96">
        <v>1950851.4964499997</v>
      </c>
      <c r="S246" s="109">
        <v>16444559.141339999</v>
      </c>
      <c r="T246" s="96">
        <v>177832.38134999998</v>
      </c>
      <c r="U246" s="96">
        <v>176660.322812</v>
      </c>
      <c r="V246" s="96">
        <v>1070.1226900000001</v>
      </c>
      <c r="W246" s="96">
        <v>1.8146900000000001</v>
      </c>
      <c r="X246" s="111">
        <v>355564.641542</v>
      </c>
      <c r="Y246" s="111">
        <f t="shared" si="7"/>
        <v>13114787.984899998</v>
      </c>
      <c r="Z246" s="96">
        <f t="shared" si="8"/>
        <v>24138927.962412</v>
      </c>
      <c r="AA246" s="96">
        <f t="shared" si="9"/>
        <v>20640.319589999999</v>
      </c>
      <c r="AB246" s="96">
        <f t="shared" si="10"/>
        <v>4966319.5931799999</v>
      </c>
      <c r="AC246" s="114">
        <f t="shared" si="11"/>
        <v>42240675.860082</v>
      </c>
      <c r="AD246" s="96">
        <v>586638.16313999996</v>
      </c>
      <c r="AE246" s="96">
        <v>287197.09999999998</v>
      </c>
      <c r="AF246" s="96">
        <v>926.87873664567621</v>
      </c>
      <c r="AG246" s="114">
        <v>3048516.0260354974</v>
      </c>
      <c r="AH246" s="114">
        <v>3923278.1679121433</v>
      </c>
      <c r="AI246" s="96">
        <f t="shared" si="12"/>
        <v>59546976.133394137</v>
      </c>
      <c r="AJ246" s="115"/>
      <c r="AK246" s="112">
        <f t="shared" si="13"/>
        <v>46163954.027994141</v>
      </c>
      <c r="AM246" s="126"/>
      <c r="AN246" s="96"/>
    </row>
    <row r="247" spans="1:40" ht="16.8" customHeight="1" x14ac:dyDescent="0.25">
      <c r="A247" s="86">
        <v>39569</v>
      </c>
      <c r="B247" s="98">
        <v>14988317.507040001</v>
      </c>
      <c r="C247" s="98">
        <v>924722.3267800007</v>
      </c>
      <c r="D247" s="99">
        <v>14063595.180260001</v>
      </c>
      <c r="E247" s="100">
        <v>4024344.3611800005</v>
      </c>
      <c r="F247" s="99">
        <v>5000952.4518400012</v>
      </c>
      <c r="G247" s="99">
        <v>192.50979999999998</v>
      </c>
      <c r="H247" s="99">
        <v>836301.30789000005</v>
      </c>
      <c r="I247" s="101">
        <v>9861790.630710002</v>
      </c>
      <c r="J247" s="99">
        <v>7252167.0660000015</v>
      </c>
      <c r="K247" s="99">
        <v>6995603.4083799999</v>
      </c>
      <c r="L247" s="99">
        <v>15.586450000000001</v>
      </c>
      <c r="M247" s="102">
        <v>2571460.3702099998</v>
      </c>
      <c r="N247" s="100">
        <v>16819246.43104</v>
      </c>
      <c r="O247" s="100">
        <v>2424489.6361099998</v>
      </c>
      <c r="P247" s="99">
        <v>11892300.82364</v>
      </c>
      <c r="Q247" s="99">
        <v>19058.892019999999</v>
      </c>
      <c r="R247" s="96">
        <v>1967760.7704900003</v>
      </c>
      <c r="S247" s="109">
        <v>16303610.122260001</v>
      </c>
      <c r="T247" s="96">
        <v>128736.09984000001</v>
      </c>
      <c r="U247" s="96">
        <v>172512.94813940002</v>
      </c>
      <c r="V247" s="96">
        <v>1056.9294</v>
      </c>
      <c r="W247" s="96">
        <v>2.6765300000000001</v>
      </c>
      <c r="X247" s="111">
        <v>302308.65390940005</v>
      </c>
      <c r="Y247" s="111">
        <f t="shared" si="7"/>
        <v>13829737.163130002</v>
      </c>
      <c r="Z247" s="96">
        <f t="shared" si="8"/>
        <v>24061369.6319994</v>
      </c>
      <c r="AA247" s="96">
        <f t="shared" si="9"/>
        <v>20323.917669999999</v>
      </c>
      <c r="AB247" s="96">
        <f t="shared" si="10"/>
        <v>5375525.12512</v>
      </c>
      <c r="AC247" s="114">
        <f t="shared" si="11"/>
        <v>43286955.837919399</v>
      </c>
      <c r="AD247" s="96">
        <v>670330.96640000003</v>
      </c>
      <c r="AE247" s="96">
        <v>281117.77</v>
      </c>
      <c r="AF247" s="96">
        <v>915.45146455004465</v>
      </c>
      <c r="AG247" s="114">
        <v>3113757.570572834</v>
      </c>
      <c r="AH247" s="114">
        <v>4066121.7584373839</v>
      </c>
      <c r="AI247" s="96">
        <f t="shared" si="12"/>
        <v>61416672.776616782</v>
      </c>
      <c r="AJ247" s="115"/>
      <c r="AK247" s="112">
        <f t="shared" si="13"/>
        <v>47353077.596356779</v>
      </c>
      <c r="AM247" s="126"/>
      <c r="AN247" s="96"/>
    </row>
    <row r="248" spans="1:40" ht="16.8" customHeight="1" x14ac:dyDescent="0.25">
      <c r="A248" s="86">
        <v>39600</v>
      </c>
      <c r="B248" s="98">
        <v>15488208.64708</v>
      </c>
      <c r="C248" s="98">
        <v>966362.27206000127</v>
      </c>
      <c r="D248" s="99">
        <v>14521846.375019999</v>
      </c>
      <c r="E248" s="100">
        <v>4135323.1330400002</v>
      </c>
      <c r="F248" s="99">
        <v>4338781.7040999997</v>
      </c>
      <c r="G248" s="99">
        <v>226.83188999999999</v>
      </c>
      <c r="H248" s="99">
        <v>865258.06607000006</v>
      </c>
      <c r="I248" s="101">
        <v>9339589.7350999992</v>
      </c>
      <c r="J248" s="99">
        <v>7383511.2166600004</v>
      </c>
      <c r="K248" s="99">
        <v>6803217.1362399999</v>
      </c>
      <c r="L248" s="99">
        <v>15.39311</v>
      </c>
      <c r="M248" s="102">
        <v>2975524.1924099997</v>
      </c>
      <c r="N248" s="100">
        <v>17162267.938419998</v>
      </c>
      <c r="O248" s="100">
        <v>2540280.8419600003</v>
      </c>
      <c r="P248" s="99">
        <v>11717986.33433</v>
      </c>
      <c r="Q248" s="99">
        <v>18821.271430000001</v>
      </c>
      <c r="R248" s="96">
        <v>2058167.1969699997</v>
      </c>
      <c r="S248" s="109">
        <v>16335255.64469</v>
      </c>
      <c r="T248" s="96">
        <v>91786.528839999999</v>
      </c>
      <c r="U248" s="96">
        <v>159431.79945680001</v>
      </c>
      <c r="V248" s="96">
        <v>1043.7360600000002</v>
      </c>
      <c r="W248" s="96">
        <v>3.4866100000000002</v>
      </c>
      <c r="X248" s="111">
        <v>252265.55096680002</v>
      </c>
      <c r="Y248" s="111">
        <f t="shared" si="7"/>
        <v>14150901.7205</v>
      </c>
      <c r="Z248" s="96">
        <f t="shared" si="8"/>
        <v>23019416.974126801</v>
      </c>
      <c r="AA248" s="96">
        <f t="shared" si="9"/>
        <v>20107.232489999999</v>
      </c>
      <c r="AB248" s="96">
        <f t="shared" si="10"/>
        <v>5898952.9420599993</v>
      </c>
      <c r="AC248" s="114">
        <f t="shared" si="11"/>
        <v>43089378.869176805</v>
      </c>
      <c r="AD248" s="96">
        <v>733720.66157999996</v>
      </c>
      <c r="AE248" s="96">
        <v>278704.82</v>
      </c>
      <c r="AF248" s="96">
        <v>904.02419245441297</v>
      </c>
      <c r="AG248" s="114">
        <v>3496669.9135890063</v>
      </c>
      <c r="AH248" s="114">
        <v>4509999.419361461</v>
      </c>
      <c r="AI248" s="96">
        <f t="shared" si="12"/>
        <v>62121224.66355826</v>
      </c>
      <c r="AJ248" s="115"/>
      <c r="AK248" s="112">
        <f t="shared" si="13"/>
        <v>47599378.288538262</v>
      </c>
      <c r="AM248" s="126"/>
      <c r="AN248" s="96"/>
    </row>
    <row r="249" spans="1:40" ht="16.8" customHeight="1" x14ac:dyDescent="0.25">
      <c r="A249" s="86">
        <v>39630</v>
      </c>
      <c r="B249" s="98">
        <v>15967202.959799999</v>
      </c>
      <c r="C249" s="98">
        <v>957796.37261999957</v>
      </c>
      <c r="D249" s="99">
        <v>15009406.58718</v>
      </c>
      <c r="E249" s="100">
        <v>4358962.4103899999</v>
      </c>
      <c r="F249" s="99">
        <v>4555430.2869600011</v>
      </c>
      <c r="G249" s="99">
        <v>212.12268000000003</v>
      </c>
      <c r="H249" s="99">
        <v>992273.82282000012</v>
      </c>
      <c r="I249" s="101">
        <v>9906878.6428500004</v>
      </c>
      <c r="J249" s="99">
        <v>7627303.2932899985</v>
      </c>
      <c r="K249" s="99">
        <v>6518695.6558800004</v>
      </c>
      <c r="L249" s="99">
        <v>15.220270000000001</v>
      </c>
      <c r="M249" s="102">
        <v>3399310.9776700004</v>
      </c>
      <c r="N249" s="100">
        <v>17545325.14711</v>
      </c>
      <c r="O249" s="100">
        <v>2642398.9218900003</v>
      </c>
      <c r="P249" s="99">
        <v>11636039.719589999</v>
      </c>
      <c r="Q249" s="99">
        <v>18646.77146</v>
      </c>
      <c r="R249" s="96">
        <v>2184043.2633199994</v>
      </c>
      <c r="S249" s="109">
        <v>16481128.676259998</v>
      </c>
      <c r="T249" s="96">
        <v>98132.754320000007</v>
      </c>
      <c r="U249" s="96">
        <v>168871.40012559996</v>
      </c>
      <c r="V249" s="96">
        <v>1032.0087000000001</v>
      </c>
      <c r="W249" s="96">
        <v>4.3309000000000006</v>
      </c>
      <c r="X249" s="111">
        <v>268040.4940456</v>
      </c>
      <c r="Y249" s="111">
        <f t="shared" si="7"/>
        <v>14726797.379889997</v>
      </c>
      <c r="Z249" s="96">
        <f t="shared" si="8"/>
        <v>22879037.062555604</v>
      </c>
      <c r="AA249" s="96">
        <f t="shared" si="9"/>
        <v>19906.123109999997</v>
      </c>
      <c r="AB249" s="96">
        <f t="shared" si="10"/>
        <v>6575632.3947100006</v>
      </c>
      <c r="AC249" s="114">
        <f t="shared" si="11"/>
        <v>44201372.960265592</v>
      </c>
      <c r="AD249" s="96">
        <v>762795.60566</v>
      </c>
      <c r="AE249" s="96">
        <v>273454.93999999901</v>
      </c>
      <c r="AF249" s="96">
        <v>893.86661725829595</v>
      </c>
      <c r="AG249" s="114">
        <v>3728713.8252408286</v>
      </c>
      <c r="AH249" s="114">
        <v>4765858.2375180861</v>
      </c>
      <c r="AI249" s="96">
        <f t="shared" si="12"/>
        <v>63976637.784963682</v>
      </c>
      <c r="AJ249" s="115"/>
      <c r="AK249" s="112">
        <f t="shared" si="13"/>
        <v>48967231.197783679</v>
      </c>
      <c r="AM249" s="126"/>
      <c r="AN249" s="96"/>
    </row>
    <row r="250" spans="1:40" ht="16.8" customHeight="1" x14ac:dyDescent="0.25">
      <c r="A250" s="86">
        <v>39661</v>
      </c>
      <c r="B250" s="98">
        <v>16409841.309079999</v>
      </c>
      <c r="C250" s="98">
        <v>1012652.3481200002</v>
      </c>
      <c r="D250" s="99">
        <v>15397188.960959999</v>
      </c>
      <c r="E250" s="100">
        <v>4531031.4458499998</v>
      </c>
      <c r="F250" s="99">
        <v>4098365.8575199987</v>
      </c>
      <c r="G250" s="99">
        <v>282.84337000000005</v>
      </c>
      <c r="H250" s="99">
        <v>966850.94163000002</v>
      </c>
      <c r="I250" s="101">
        <v>9596531.0883699991</v>
      </c>
      <c r="J250" s="99">
        <v>7954053.5208600005</v>
      </c>
      <c r="K250" s="99">
        <v>6288380.5551199997</v>
      </c>
      <c r="L250" s="99">
        <v>15.15438</v>
      </c>
      <c r="M250" s="102">
        <v>3512541.38821</v>
      </c>
      <c r="N250" s="100">
        <v>17754990.61857</v>
      </c>
      <c r="O250" s="100">
        <v>2692801.93512</v>
      </c>
      <c r="P250" s="99">
        <v>11567850.801309999</v>
      </c>
      <c r="Q250" s="99">
        <v>18521.596830000002</v>
      </c>
      <c r="R250" s="96">
        <v>2139076.7020899998</v>
      </c>
      <c r="S250" s="109">
        <v>16418251.035349999</v>
      </c>
      <c r="T250" s="96">
        <v>105236.85262999998</v>
      </c>
      <c r="U250" s="96">
        <v>232979.37015139998</v>
      </c>
      <c r="V250" s="96">
        <v>1027.61094</v>
      </c>
      <c r="W250" s="96">
        <v>4.9528100000000004</v>
      </c>
      <c r="X250" s="111">
        <v>339248.78653139994</v>
      </c>
      <c r="Y250" s="111">
        <f t="shared" si="7"/>
        <v>15283123.754460001</v>
      </c>
      <c r="Z250" s="96">
        <f t="shared" si="8"/>
        <v>22187576.584101398</v>
      </c>
      <c r="AA250" s="96">
        <f t="shared" si="9"/>
        <v>19847.20552</v>
      </c>
      <c r="AB250" s="96">
        <f t="shared" si="10"/>
        <v>6618473.9847399993</v>
      </c>
      <c r="AC250" s="114">
        <f t="shared" si="11"/>
        <v>44109021.528821394</v>
      </c>
      <c r="AD250" s="96">
        <v>657117.75450000004</v>
      </c>
      <c r="AE250" s="96">
        <v>269654.01599999983</v>
      </c>
      <c r="AF250" s="96">
        <v>890.05752655975209</v>
      </c>
      <c r="AG250" s="114">
        <v>3922696.921259705</v>
      </c>
      <c r="AH250" s="114">
        <v>4850358.7492862642</v>
      </c>
      <c r="AI250" s="96">
        <f t="shared" si="12"/>
        <v>64356569.239067659</v>
      </c>
      <c r="AJ250" s="115"/>
      <c r="AK250" s="112">
        <f t="shared" si="13"/>
        <v>48959380.278107658</v>
      </c>
      <c r="AM250" s="126"/>
      <c r="AN250" s="96"/>
    </row>
    <row r="251" spans="1:40" ht="16.8" customHeight="1" x14ac:dyDescent="0.25">
      <c r="A251" s="86">
        <v>39692</v>
      </c>
      <c r="B251" s="98">
        <v>16672076.79191</v>
      </c>
      <c r="C251" s="98">
        <v>1157435.3511399981</v>
      </c>
      <c r="D251" s="99">
        <v>15514641.440770002</v>
      </c>
      <c r="E251" s="100">
        <v>4968760.1811499996</v>
      </c>
      <c r="F251" s="99">
        <v>4057597.7752200002</v>
      </c>
      <c r="G251" s="99">
        <v>358.50693000000001</v>
      </c>
      <c r="H251" s="99">
        <v>927186.42688000016</v>
      </c>
      <c r="I251" s="101">
        <v>9953902.8901799992</v>
      </c>
      <c r="J251" s="99">
        <v>7937831.2508999994</v>
      </c>
      <c r="K251" s="99">
        <v>6296133.5806800006</v>
      </c>
      <c r="L251" s="99">
        <v>15.111270000000001</v>
      </c>
      <c r="M251" s="102">
        <v>3465875.8134199996</v>
      </c>
      <c r="N251" s="100">
        <v>17699855.756269999</v>
      </c>
      <c r="O251" s="100">
        <v>2933338.4303100007</v>
      </c>
      <c r="P251" s="99">
        <v>11696354.19038</v>
      </c>
      <c r="Q251" s="99">
        <v>18469.18837</v>
      </c>
      <c r="R251" s="96">
        <v>2148586.8556300001</v>
      </c>
      <c r="S251" s="109">
        <v>16796748.664689999</v>
      </c>
      <c r="T251" s="96">
        <v>138471.08906999999</v>
      </c>
      <c r="U251" s="96">
        <v>227901.26585859997</v>
      </c>
      <c r="V251" s="96">
        <v>1024.6791000000001</v>
      </c>
      <c r="W251" s="96">
        <v>7.5261500000000003</v>
      </c>
      <c r="X251" s="111">
        <v>367404.56017859996</v>
      </c>
      <c r="Y251" s="111">
        <f t="shared" si="7"/>
        <v>15978400.95143</v>
      </c>
      <c r="Z251" s="96">
        <f t="shared" si="8"/>
        <v>22277986.812138602</v>
      </c>
      <c r="AA251" s="96">
        <f t="shared" si="9"/>
        <v>19867.485670000002</v>
      </c>
      <c r="AB251" s="96">
        <f t="shared" si="10"/>
        <v>6541656.6220800001</v>
      </c>
      <c r="AC251" s="114">
        <f t="shared" si="11"/>
        <v>44817911.871318601</v>
      </c>
      <c r="AD251" s="96">
        <v>805319.70678000001</v>
      </c>
      <c r="AE251" s="96">
        <v>240536.3</v>
      </c>
      <c r="AF251" s="96">
        <v>887.51813276072289</v>
      </c>
      <c r="AG251" s="114">
        <v>4040912.027814222</v>
      </c>
      <c r="AH251" s="114">
        <v>5087655.5527269831</v>
      </c>
      <c r="AI251" s="96">
        <f t="shared" si="12"/>
        <v>65420208.864815585</v>
      </c>
      <c r="AJ251" s="115"/>
      <c r="AK251" s="112">
        <f t="shared" si="13"/>
        <v>49905567.424045585</v>
      </c>
      <c r="AM251" s="126"/>
      <c r="AN251" s="96"/>
    </row>
    <row r="252" spans="1:40" ht="16.8" customHeight="1" x14ac:dyDescent="0.25">
      <c r="A252" s="86">
        <v>39722</v>
      </c>
      <c r="B252" s="98">
        <v>16082536.995379999</v>
      </c>
      <c r="C252" s="98">
        <v>1114895.0303399991</v>
      </c>
      <c r="D252" s="99">
        <v>14967641.96504</v>
      </c>
      <c r="E252" s="100">
        <v>4615304.283189998</v>
      </c>
      <c r="F252" s="99">
        <v>3928887.6884499993</v>
      </c>
      <c r="G252" s="99">
        <v>181.80458999999999</v>
      </c>
      <c r="H252" s="99">
        <v>959247.81469999987</v>
      </c>
      <c r="I252" s="101">
        <v>9503621.5909299981</v>
      </c>
      <c r="J252" s="99">
        <v>7843809.3763200007</v>
      </c>
      <c r="K252" s="99">
        <v>6682390.4411200006</v>
      </c>
      <c r="L252" s="99">
        <v>15.06817</v>
      </c>
      <c r="M252" s="102">
        <v>3200563.2796799997</v>
      </c>
      <c r="N252" s="100">
        <v>17726778.165290002</v>
      </c>
      <c r="O252" s="100">
        <v>2875295.9314299999</v>
      </c>
      <c r="P252" s="99">
        <v>12008468.180749999</v>
      </c>
      <c r="Q252" s="99">
        <v>18416.903200000001</v>
      </c>
      <c r="R252" s="96">
        <v>2093377.2632199998</v>
      </c>
      <c r="S252" s="109">
        <v>16995558.2786</v>
      </c>
      <c r="T252" s="96">
        <v>106594.14627000003</v>
      </c>
      <c r="U252" s="96">
        <v>318704.70961580001</v>
      </c>
      <c r="V252" s="96">
        <v>1021.7472599999999</v>
      </c>
      <c r="W252" s="96">
        <v>10.040749999999999</v>
      </c>
      <c r="X252" s="111">
        <v>426330.64389579999</v>
      </c>
      <c r="Y252" s="111">
        <f t="shared" si="7"/>
        <v>15441003.737209998</v>
      </c>
      <c r="Z252" s="96">
        <f t="shared" si="8"/>
        <v>22938451.019935798</v>
      </c>
      <c r="AA252" s="96">
        <f t="shared" si="9"/>
        <v>19635.523219999999</v>
      </c>
      <c r="AB252" s="96">
        <f t="shared" si="10"/>
        <v>6253198.3983499995</v>
      </c>
      <c r="AC252" s="114">
        <f t="shared" si="11"/>
        <v>44652288.678715795</v>
      </c>
      <c r="AD252" s="96">
        <v>777451.00179000001</v>
      </c>
      <c r="AE252" s="96">
        <v>216551.14</v>
      </c>
      <c r="AF252" s="96">
        <v>884.97873896169358</v>
      </c>
      <c r="AG252" s="114">
        <v>4012190.1181045789</v>
      </c>
      <c r="AH252" s="114">
        <v>5007077.2386335405</v>
      </c>
      <c r="AI252" s="96">
        <f t="shared" si="12"/>
        <v>64627007.882389337</v>
      </c>
      <c r="AJ252" s="115"/>
      <c r="AK252" s="112">
        <f t="shared" si="13"/>
        <v>49659365.917349339</v>
      </c>
      <c r="AM252" s="126"/>
      <c r="AN252" s="96"/>
    </row>
    <row r="253" spans="1:40" ht="16.8" customHeight="1" x14ac:dyDescent="0.25">
      <c r="A253" s="86">
        <v>39753</v>
      </c>
      <c r="B253" s="98">
        <v>15870398.340809999</v>
      </c>
      <c r="C253" s="98">
        <v>1108004.2146899998</v>
      </c>
      <c r="D253" s="99">
        <v>14762394.126119999</v>
      </c>
      <c r="E253" s="100">
        <v>4477142.5805400005</v>
      </c>
      <c r="F253" s="99">
        <v>3839281.7721299999</v>
      </c>
      <c r="G253" s="99">
        <v>172.15900999999999</v>
      </c>
      <c r="H253" s="99">
        <v>1031493.5815699999</v>
      </c>
      <c r="I253" s="101">
        <v>9348090.0932500008</v>
      </c>
      <c r="J253" s="99">
        <v>7615895.0140999984</v>
      </c>
      <c r="K253" s="99">
        <v>7161040.39604</v>
      </c>
      <c r="L253" s="99">
        <v>15.06831</v>
      </c>
      <c r="M253" s="102">
        <v>2929771.0309199998</v>
      </c>
      <c r="N253" s="100">
        <v>17706721.509369999</v>
      </c>
      <c r="O253" s="100">
        <v>2978010.1162400004</v>
      </c>
      <c r="P253" s="99">
        <v>12476298.39435</v>
      </c>
      <c r="Q253" s="99">
        <v>18417.337720000003</v>
      </c>
      <c r="R253" s="96">
        <v>2038052.8698400003</v>
      </c>
      <c r="S253" s="109">
        <v>17510778.718150001</v>
      </c>
      <c r="T253" s="96">
        <v>109037.04156000001</v>
      </c>
      <c r="U253" s="96">
        <v>300981.20201580005</v>
      </c>
      <c r="V253" s="96">
        <v>1021.7472599999999</v>
      </c>
      <c r="W253" s="96">
        <v>11.578700000000001</v>
      </c>
      <c r="X253" s="111">
        <v>411051.56953580008</v>
      </c>
      <c r="Y253" s="111">
        <f t="shared" si="7"/>
        <v>15180084.752439998</v>
      </c>
      <c r="Z253" s="96">
        <f t="shared" si="8"/>
        <v>23777601.764535796</v>
      </c>
      <c r="AA253" s="96">
        <f t="shared" si="9"/>
        <v>19626.312300000005</v>
      </c>
      <c r="AB253" s="96">
        <f t="shared" si="10"/>
        <v>5999329.0610300004</v>
      </c>
      <c r="AC253" s="114">
        <f t="shared" si="11"/>
        <v>44976641.890305787</v>
      </c>
      <c r="AD253" s="96">
        <v>754424.06524999999</v>
      </c>
      <c r="AE253" s="96">
        <v>141400.13</v>
      </c>
      <c r="AF253" s="96">
        <v>884.97873896169358</v>
      </c>
      <c r="AG253" s="114">
        <v>4027465.2589509781</v>
      </c>
      <c r="AH253" s="114">
        <v>4924174.4329399401</v>
      </c>
      <c r="AI253" s="96">
        <f t="shared" si="12"/>
        <v>64663210.449365728</v>
      </c>
      <c r="AJ253" s="115"/>
      <c r="AK253" s="112">
        <f t="shared" si="13"/>
        <v>49900816.323245727</v>
      </c>
      <c r="AM253" s="126"/>
      <c r="AN253" s="96"/>
    </row>
    <row r="254" spans="1:40" ht="16.8" customHeight="1" x14ac:dyDescent="0.25">
      <c r="A254" s="86">
        <v>39783</v>
      </c>
      <c r="B254" s="98">
        <v>17043319.105519999</v>
      </c>
      <c r="C254" s="98">
        <v>1235894.917179998</v>
      </c>
      <c r="D254" s="99">
        <v>15807424.188340001</v>
      </c>
      <c r="E254" s="100">
        <v>4780492.9172</v>
      </c>
      <c r="F254" s="99">
        <v>3926778.0218499997</v>
      </c>
      <c r="G254" s="99">
        <v>182.62724999999998</v>
      </c>
      <c r="H254" s="99">
        <v>1130694.5318200001</v>
      </c>
      <c r="I254" s="101">
        <v>9838148.0981200002</v>
      </c>
      <c r="J254" s="99">
        <v>8023559.5594300004</v>
      </c>
      <c r="K254" s="99">
        <v>7750406.2163600009</v>
      </c>
      <c r="L254" s="99">
        <v>15.068449999999999</v>
      </c>
      <c r="M254" s="102">
        <v>2930429.0083600003</v>
      </c>
      <c r="N254" s="100">
        <v>18704409.852600001</v>
      </c>
      <c r="O254" s="100">
        <v>2944958.08232</v>
      </c>
      <c r="P254" s="99">
        <v>12836847.63046</v>
      </c>
      <c r="Q254" s="99">
        <v>18391.287400000001</v>
      </c>
      <c r="R254" s="96">
        <v>1986669.3771600001</v>
      </c>
      <c r="S254" s="109">
        <v>17786866.37734</v>
      </c>
      <c r="T254" s="96">
        <v>146795.37218999999</v>
      </c>
      <c r="U254" s="96">
        <v>348117.07105580001</v>
      </c>
      <c r="V254" s="96">
        <v>1039.4421299999999</v>
      </c>
      <c r="W254" s="96">
        <v>14.25225</v>
      </c>
      <c r="X254" s="111">
        <v>495966.13762579998</v>
      </c>
      <c r="Y254" s="111">
        <f t="shared" si="7"/>
        <v>15895805.93114</v>
      </c>
      <c r="Z254" s="96">
        <f t="shared" si="8"/>
        <v>24862148.939725801</v>
      </c>
      <c r="AA254" s="96">
        <f t="shared" si="9"/>
        <v>19628.425230000001</v>
      </c>
      <c r="AB254" s="96">
        <f t="shared" si="10"/>
        <v>6047807.169590001</v>
      </c>
      <c r="AC254" s="114">
        <f t="shared" si="11"/>
        <v>46825390.4656858</v>
      </c>
      <c r="AD254" s="96">
        <v>776114.79417000001</v>
      </c>
      <c r="AE254" s="96">
        <v>137860.20000000001</v>
      </c>
      <c r="AF254" s="96">
        <v>884.97873896169358</v>
      </c>
      <c r="AG254" s="114">
        <v>4091067.15889032</v>
      </c>
      <c r="AH254" s="114">
        <v>5005927.1317992816</v>
      </c>
      <c r="AI254" s="96">
        <f t="shared" si="12"/>
        <v>67638741.785825089</v>
      </c>
      <c r="AJ254" s="115"/>
      <c r="AK254" s="112">
        <f t="shared" si="13"/>
        <v>51831317.59748508</v>
      </c>
      <c r="AM254" s="126"/>
      <c r="AN254" s="96"/>
    </row>
    <row r="255" spans="1:40" ht="16.8" customHeight="1" x14ac:dyDescent="0.25">
      <c r="A255" s="86">
        <v>39814</v>
      </c>
      <c r="B255" s="98">
        <v>15808647.000790002</v>
      </c>
      <c r="C255" s="98">
        <v>1159686.1368700005</v>
      </c>
      <c r="D255" s="99">
        <v>14648960.863920001</v>
      </c>
      <c r="E255" s="100">
        <v>5159467.5313399993</v>
      </c>
      <c r="F255" s="99">
        <v>3857675.9241100005</v>
      </c>
      <c r="G255" s="99">
        <v>186.25826999999998</v>
      </c>
      <c r="H255" s="99">
        <v>956225.17329000006</v>
      </c>
      <c r="I255" s="101">
        <v>9973554.8870099988</v>
      </c>
      <c r="J255" s="99">
        <v>7763430.9450199995</v>
      </c>
      <c r="K255" s="99">
        <v>7979112.6805099994</v>
      </c>
      <c r="L255" s="99">
        <v>15.06859</v>
      </c>
      <c r="M255" s="102">
        <v>2896337.8461199999</v>
      </c>
      <c r="N255" s="100">
        <v>18638896.540239997</v>
      </c>
      <c r="O255" s="100">
        <v>3042299.05259</v>
      </c>
      <c r="P255" s="99">
        <v>13260701.33123</v>
      </c>
      <c r="Q255" s="99">
        <v>18391.08611</v>
      </c>
      <c r="R255" s="96">
        <v>1991647.4314899999</v>
      </c>
      <c r="S255" s="109">
        <v>18313038.901419997</v>
      </c>
      <c r="T255" s="96">
        <v>131202.54996999999</v>
      </c>
      <c r="U255" s="96">
        <v>305528.81407580007</v>
      </c>
      <c r="V255" s="96">
        <v>1039.4421299999999</v>
      </c>
      <c r="W255" s="96">
        <v>15.9124</v>
      </c>
      <c r="X255" s="111">
        <v>437786.71857580001</v>
      </c>
      <c r="Y255" s="111">
        <f t="shared" si="7"/>
        <v>16096400.078919997</v>
      </c>
      <c r="Z255" s="96">
        <f t="shared" si="8"/>
        <v>25403018.749925803</v>
      </c>
      <c r="AA255" s="96">
        <f t="shared" si="9"/>
        <v>19631.855100000001</v>
      </c>
      <c r="AB255" s="96">
        <f t="shared" si="10"/>
        <v>5844226.3632999994</v>
      </c>
      <c r="AC255" s="114">
        <f t="shared" si="11"/>
        <v>47363277.0472458</v>
      </c>
      <c r="AD255" s="96">
        <v>754128.74875999999</v>
      </c>
      <c r="AE255" s="96">
        <v>140975.42000000001</v>
      </c>
      <c r="AF255" s="96">
        <v>884.97873896169358</v>
      </c>
      <c r="AG255" s="114">
        <v>4055767.6724546589</v>
      </c>
      <c r="AH255" s="114">
        <v>4951756.8199536204</v>
      </c>
      <c r="AI255" s="96">
        <f t="shared" si="12"/>
        <v>66963994.731119424</v>
      </c>
      <c r="AJ255" s="115"/>
      <c r="AK255" s="112">
        <f t="shared" si="13"/>
        <v>52315033.867199421</v>
      </c>
      <c r="AM255" s="126"/>
      <c r="AN255" s="96"/>
    </row>
    <row r="256" spans="1:40" ht="16.8" customHeight="1" x14ac:dyDescent="0.25">
      <c r="A256" s="86">
        <v>39845</v>
      </c>
      <c r="B256" s="98">
        <v>15391407.633989999</v>
      </c>
      <c r="C256" s="98">
        <v>1202527.0335700009</v>
      </c>
      <c r="D256" s="99">
        <v>14188880.600419998</v>
      </c>
      <c r="E256" s="100">
        <v>5101397.4837199999</v>
      </c>
      <c r="F256" s="99">
        <v>4061591.6618100004</v>
      </c>
      <c r="G256" s="99">
        <v>145.41030000000001</v>
      </c>
      <c r="H256" s="99">
        <v>896752.21729000006</v>
      </c>
      <c r="I256" s="101">
        <v>10059886.773120001</v>
      </c>
      <c r="J256" s="99">
        <v>7875854.3266800009</v>
      </c>
      <c r="K256" s="99">
        <v>8073959.6095000003</v>
      </c>
      <c r="L256" s="99">
        <v>15.069850000000001</v>
      </c>
      <c r="M256" s="102">
        <v>2839997.3155499999</v>
      </c>
      <c r="N256" s="100">
        <v>18789826.32158</v>
      </c>
      <c r="O256" s="100">
        <v>3331698.4198600003</v>
      </c>
      <c r="P256" s="99">
        <v>13607213.55837</v>
      </c>
      <c r="Q256" s="99">
        <v>18391.228710000003</v>
      </c>
      <c r="R256" s="96">
        <v>1825774.5009799998</v>
      </c>
      <c r="S256" s="109">
        <v>18783077.70792</v>
      </c>
      <c r="T256" s="96">
        <v>134191.53617000001</v>
      </c>
      <c r="U256" s="96">
        <v>325946.50436580006</v>
      </c>
      <c r="V256" s="96">
        <v>1039.4421299999999</v>
      </c>
      <c r="W256" s="96">
        <v>17.436490000000003</v>
      </c>
      <c r="X256" s="111">
        <v>461194.91915580002</v>
      </c>
      <c r="Y256" s="111">
        <f t="shared" si="7"/>
        <v>16443141.766430002</v>
      </c>
      <c r="Z256" s="96">
        <f t="shared" si="8"/>
        <v>26068711.334045805</v>
      </c>
      <c r="AA256" s="96">
        <f t="shared" si="9"/>
        <v>19591.150990000002</v>
      </c>
      <c r="AB256" s="96">
        <f t="shared" si="10"/>
        <v>5562541.4703099998</v>
      </c>
      <c r="AC256" s="114">
        <f t="shared" si="11"/>
        <v>48093985.721775807</v>
      </c>
      <c r="AD256" s="96">
        <v>810172.70201999997</v>
      </c>
      <c r="AE256" s="96">
        <v>118079</v>
      </c>
      <c r="AF256" s="96">
        <v>884.97873896169358</v>
      </c>
      <c r="AG256" s="114">
        <v>4041525.0647047739</v>
      </c>
      <c r="AH256" s="114">
        <v>4970661.7454637354</v>
      </c>
      <c r="AI256" s="96">
        <f t="shared" si="12"/>
        <v>67253528.067659542</v>
      </c>
      <c r="AJ256" s="115"/>
      <c r="AK256" s="112">
        <f t="shared" si="13"/>
        <v>53064647.467239544</v>
      </c>
      <c r="AM256" s="126"/>
      <c r="AN256" s="96"/>
    </row>
    <row r="257" spans="1:40" ht="16.8" customHeight="1" x14ac:dyDescent="0.25">
      <c r="A257" s="86">
        <v>39873</v>
      </c>
      <c r="B257" s="98">
        <v>14840806.77166</v>
      </c>
      <c r="C257" s="98">
        <v>1127098.0109499972</v>
      </c>
      <c r="D257" s="99">
        <v>13713708.760710003</v>
      </c>
      <c r="E257" s="100">
        <v>5080964.339420001</v>
      </c>
      <c r="F257" s="99">
        <v>4263681.8237000005</v>
      </c>
      <c r="G257" s="99">
        <v>174.90866</v>
      </c>
      <c r="H257" s="99">
        <v>766194.73857000005</v>
      </c>
      <c r="I257" s="101">
        <v>10111015.810350001</v>
      </c>
      <c r="J257" s="99">
        <v>7532150.8953499999</v>
      </c>
      <c r="K257" s="99">
        <v>8346394.3672099998</v>
      </c>
      <c r="L257" s="99">
        <v>15.06887</v>
      </c>
      <c r="M257" s="102">
        <v>2764999.9746899996</v>
      </c>
      <c r="N257" s="100">
        <v>18643560.306120001</v>
      </c>
      <c r="O257" s="100">
        <v>3707533.9509700001</v>
      </c>
      <c r="P257" s="99">
        <v>14088077.204810001</v>
      </c>
      <c r="Q257" s="99">
        <v>18391.16675</v>
      </c>
      <c r="R257" s="96">
        <v>1764729.42193</v>
      </c>
      <c r="S257" s="109">
        <v>19578731.744460002</v>
      </c>
      <c r="T257" s="96">
        <v>104298.58544999998</v>
      </c>
      <c r="U257" s="96">
        <v>306715.05278580001</v>
      </c>
      <c r="V257" s="96">
        <v>1012.9562699999999</v>
      </c>
      <c r="W257" s="96">
        <v>18.82246</v>
      </c>
      <c r="X257" s="111">
        <v>412045.41696579999</v>
      </c>
      <c r="Y257" s="111">
        <f t="shared" si="7"/>
        <v>16424947.771189999</v>
      </c>
      <c r="Z257" s="96">
        <f t="shared" si="8"/>
        <v>27004868.4485058</v>
      </c>
      <c r="AA257" s="96">
        <f t="shared" si="9"/>
        <v>19594.100549999999</v>
      </c>
      <c r="AB257" s="96">
        <f t="shared" si="10"/>
        <v>5295942.9576500002</v>
      </c>
      <c r="AC257" s="114">
        <f t="shared" si="11"/>
        <v>48745353.277895801</v>
      </c>
      <c r="AD257" s="96">
        <v>1087349.3269</v>
      </c>
      <c r="AE257" s="96">
        <v>100047.591</v>
      </c>
      <c r="AF257" s="96">
        <v>884.97873896169358</v>
      </c>
      <c r="AG257" s="114">
        <v>3898536.9757856764</v>
      </c>
      <c r="AH257" s="114">
        <v>5086818.8724246379</v>
      </c>
      <c r="AI257" s="96">
        <f t="shared" si="12"/>
        <v>67545880.911030442</v>
      </c>
      <c r="AJ257" s="115"/>
      <c r="AK257" s="112">
        <f t="shared" si="13"/>
        <v>53832172.150320441</v>
      </c>
      <c r="AM257" s="126"/>
      <c r="AN257" s="96"/>
    </row>
    <row r="258" spans="1:40" ht="16.8" customHeight="1" x14ac:dyDescent="0.25">
      <c r="A258" s="86">
        <v>39904</v>
      </c>
      <c r="B258" s="98">
        <v>14840585.365319999</v>
      </c>
      <c r="C258" s="98">
        <v>1145060.1512399986</v>
      </c>
      <c r="D258" s="99">
        <v>13695525.21408</v>
      </c>
      <c r="E258" s="100">
        <v>4869703.4499300001</v>
      </c>
      <c r="F258" s="99">
        <v>4336111.8147</v>
      </c>
      <c r="G258" s="99">
        <v>175.41252999999998</v>
      </c>
      <c r="H258" s="99">
        <v>746710.83080000011</v>
      </c>
      <c r="I258" s="101">
        <v>9952701.507960001</v>
      </c>
      <c r="J258" s="99">
        <v>7772775.6787799997</v>
      </c>
      <c r="K258" s="99">
        <v>8534444.030749999</v>
      </c>
      <c r="L258" s="99">
        <v>15.06901</v>
      </c>
      <c r="M258" s="102">
        <v>2498788.2022199999</v>
      </c>
      <c r="N258" s="100">
        <v>18806022.980760001</v>
      </c>
      <c r="O258" s="100">
        <v>3809146.83543</v>
      </c>
      <c r="P258" s="99">
        <v>14448163.72782</v>
      </c>
      <c r="Q258" s="99">
        <v>18391.360990000001</v>
      </c>
      <c r="R258" s="96">
        <v>1705064.60984</v>
      </c>
      <c r="S258" s="109">
        <v>19980766.534079999</v>
      </c>
      <c r="T258" s="96">
        <v>118239.46383000001</v>
      </c>
      <c r="U258" s="96">
        <v>283968.18101580004</v>
      </c>
      <c r="V258" s="96">
        <v>1012.9562799999999</v>
      </c>
      <c r="W258" s="96">
        <v>20.326750000000001</v>
      </c>
      <c r="X258" s="111">
        <v>403240.92787580006</v>
      </c>
      <c r="Y258" s="111">
        <f t="shared" si="7"/>
        <v>16569865.42797</v>
      </c>
      <c r="Z258" s="96">
        <f t="shared" si="8"/>
        <v>27602687.754285801</v>
      </c>
      <c r="AA258" s="96">
        <f t="shared" si="9"/>
        <v>19594.79881</v>
      </c>
      <c r="AB258" s="96">
        <f t="shared" si="10"/>
        <v>4950583.96961</v>
      </c>
      <c r="AC258" s="114">
        <f t="shared" si="11"/>
        <v>49142731.9506758</v>
      </c>
      <c r="AD258" s="96">
        <v>1179245.2395500001</v>
      </c>
      <c r="AE258" s="96">
        <v>80880.100000000006</v>
      </c>
      <c r="AF258" s="96">
        <v>884.97873896169358</v>
      </c>
      <c r="AG258" s="114">
        <v>3829054.4539314611</v>
      </c>
      <c r="AH258" s="114">
        <v>5090064.7722204234</v>
      </c>
      <c r="AI258" s="96">
        <f t="shared" si="12"/>
        <v>67928321.936976224</v>
      </c>
      <c r="AJ258" s="115"/>
      <c r="AK258" s="112">
        <f t="shared" si="13"/>
        <v>54232796.722896226</v>
      </c>
      <c r="AM258" s="126"/>
      <c r="AN258" s="96"/>
    </row>
    <row r="259" spans="1:40" ht="16.8" customHeight="1" x14ac:dyDescent="0.25">
      <c r="A259" s="86">
        <v>39934</v>
      </c>
      <c r="B259" s="98">
        <v>14944718.256999999</v>
      </c>
      <c r="C259" s="98">
        <v>1089887.0417899992</v>
      </c>
      <c r="D259" s="99">
        <v>13854831.21521</v>
      </c>
      <c r="E259" s="100">
        <v>4870050.0721799983</v>
      </c>
      <c r="F259" s="99">
        <v>4459863.6432399992</v>
      </c>
      <c r="G259" s="99">
        <v>194.81547999999998</v>
      </c>
      <c r="H259" s="99">
        <v>659501.41430000006</v>
      </c>
      <c r="I259" s="101">
        <v>9989609.9451999962</v>
      </c>
      <c r="J259" s="99">
        <v>7542258.9742700011</v>
      </c>
      <c r="K259" s="99">
        <v>8766523.8627199996</v>
      </c>
      <c r="L259" s="99">
        <v>15.069150000000002</v>
      </c>
      <c r="M259" s="102">
        <v>2378588.3148800004</v>
      </c>
      <c r="N259" s="100">
        <v>18687386.221020002</v>
      </c>
      <c r="O259" s="100">
        <v>3891038.2897500005</v>
      </c>
      <c r="P259" s="99">
        <v>14746385.457450002</v>
      </c>
      <c r="Q259" s="99">
        <v>18391.554620000003</v>
      </c>
      <c r="R259" s="96">
        <v>1639440.0338699999</v>
      </c>
      <c r="S259" s="109">
        <v>20295255.335690007</v>
      </c>
      <c r="T259" s="96">
        <v>110759.59524</v>
      </c>
      <c r="U259" s="96">
        <v>324251.31971580005</v>
      </c>
      <c r="V259" s="96">
        <v>1012.9562799999999</v>
      </c>
      <c r="W259" s="96">
        <v>21.907910000000001</v>
      </c>
      <c r="X259" s="111">
        <v>436045.77914580004</v>
      </c>
      <c r="Y259" s="111">
        <f t="shared" si="7"/>
        <v>16414106.931440001</v>
      </c>
      <c r="Z259" s="96">
        <f t="shared" si="8"/>
        <v>28297024.283125803</v>
      </c>
      <c r="AA259" s="96">
        <f t="shared" si="9"/>
        <v>19614.395530000002</v>
      </c>
      <c r="AB259" s="96">
        <f t="shared" si="10"/>
        <v>4677551.6709600007</v>
      </c>
      <c r="AC259" s="114">
        <f t="shared" si="11"/>
        <v>49408297.281055808</v>
      </c>
      <c r="AD259" s="96">
        <v>950621.82129999995</v>
      </c>
      <c r="AE259" s="96">
        <v>65204.25</v>
      </c>
      <c r="AF259" s="96">
        <v>884.97873896169358</v>
      </c>
      <c r="AG259" s="114">
        <v>3546234.8270211192</v>
      </c>
      <c r="AH259" s="114">
        <v>4562945.8770600809</v>
      </c>
      <c r="AI259" s="96">
        <f t="shared" si="12"/>
        <v>67826074.373325884</v>
      </c>
      <c r="AJ259" s="115"/>
      <c r="AK259" s="112">
        <f t="shared" si="13"/>
        <v>53971243.158115886</v>
      </c>
      <c r="AM259" s="126"/>
      <c r="AN259" s="96"/>
    </row>
    <row r="260" spans="1:40" ht="16.8" customHeight="1" x14ac:dyDescent="0.25">
      <c r="A260" s="86">
        <v>39965</v>
      </c>
      <c r="B260" s="98">
        <v>15350320.920440001</v>
      </c>
      <c r="C260" s="98">
        <v>1320598.6147099994</v>
      </c>
      <c r="D260" s="99">
        <v>14029722.305730002</v>
      </c>
      <c r="E260" s="100">
        <v>5511218.7138399994</v>
      </c>
      <c r="F260" s="99">
        <v>4626445.3542499989</v>
      </c>
      <c r="G260" s="99">
        <v>203.19557999999998</v>
      </c>
      <c r="H260" s="99">
        <v>537275.48248999997</v>
      </c>
      <c r="I260" s="101">
        <v>10675142.746159999</v>
      </c>
      <c r="J260" s="99">
        <v>8463438.3462799992</v>
      </c>
      <c r="K260" s="99">
        <v>9075134.7155900002</v>
      </c>
      <c r="L260" s="99">
        <v>15.069290000000001</v>
      </c>
      <c r="M260" s="102">
        <v>2125457.35152</v>
      </c>
      <c r="N260" s="100">
        <v>19664045.48268</v>
      </c>
      <c r="O260" s="100">
        <v>4301778.0945100002</v>
      </c>
      <c r="P260" s="99">
        <v>15005248.884659998</v>
      </c>
      <c r="Q260" s="99">
        <v>18391.75403</v>
      </c>
      <c r="R260" s="96">
        <v>1566177.32825</v>
      </c>
      <c r="S260" s="109">
        <v>20891596.061449997</v>
      </c>
      <c r="T260" s="96">
        <v>178971.12216999999</v>
      </c>
      <c r="U260" s="96">
        <v>315605.45674580004</v>
      </c>
      <c r="V260" s="96">
        <v>1012.9562799999999</v>
      </c>
      <c r="W260" s="96">
        <v>23.535970000000002</v>
      </c>
      <c r="X260" s="111">
        <v>495613.07116580004</v>
      </c>
      <c r="Y260" s="111">
        <f t="shared" si="7"/>
        <v>18455406.276799999</v>
      </c>
      <c r="Z260" s="96">
        <f t="shared" si="8"/>
        <v>29022434.411245797</v>
      </c>
      <c r="AA260" s="96">
        <f t="shared" si="9"/>
        <v>19622.975179999998</v>
      </c>
      <c r="AB260" s="96">
        <f t="shared" si="10"/>
        <v>4228933.6982299993</v>
      </c>
      <c r="AC260" s="114">
        <f t="shared" si="11"/>
        <v>51726397.361455798</v>
      </c>
      <c r="AD260" s="96">
        <v>942306.32837</v>
      </c>
      <c r="AE260" s="96">
        <v>42552.1</v>
      </c>
      <c r="AF260" s="96">
        <v>884.97873896169358</v>
      </c>
      <c r="AG260" s="114">
        <v>3473093.493054952</v>
      </c>
      <c r="AH260" s="114">
        <v>4458836.9001639141</v>
      </c>
      <c r="AI260" s="96">
        <f t="shared" si="12"/>
        <v>70214956.567349717</v>
      </c>
      <c r="AJ260" s="115"/>
      <c r="AK260" s="112">
        <f t="shared" si="13"/>
        <v>56185234.261619709</v>
      </c>
      <c r="AM260" s="126"/>
      <c r="AN260" s="96"/>
    </row>
    <row r="261" spans="1:40" ht="16.8" customHeight="1" x14ac:dyDescent="0.25">
      <c r="A261" s="86">
        <v>39995</v>
      </c>
      <c r="B261" s="98">
        <v>15416739.632169999</v>
      </c>
      <c r="C261" s="98">
        <v>1304114.1963</v>
      </c>
      <c r="D261" s="99">
        <v>14112625.435869999</v>
      </c>
      <c r="E261" s="100">
        <v>5619875.8110599993</v>
      </c>
      <c r="F261" s="99">
        <v>4477880.6362999994</v>
      </c>
      <c r="G261" s="99">
        <v>219.31168</v>
      </c>
      <c r="H261" s="99">
        <v>486667.90911999997</v>
      </c>
      <c r="I261" s="101">
        <v>10584643.668159999</v>
      </c>
      <c r="J261" s="99">
        <v>8729158.8800499998</v>
      </c>
      <c r="K261" s="99">
        <v>9202830.1536999978</v>
      </c>
      <c r="L261" s="99">
        <v>15.069430000000001</v>
      </c>
      <c r="M261" s="102">
        <v>1829216.18588</v>
      </c>
      <c r="N261" s="100">
        <v>19761220.28906</v>
      </c>
      <c r="O261" s="100">
        <v>4390650.9332100004</v>
      </c>
      <c r="P261" s="99">
        <v>15093912.726810001</v>
      </c>
      <c r="Q261" s="99">
        <v>18392.010310000001</v>
      </c>
      <c r="R261" s="96">
        <v>1440671.1926000002</v>
      </c>
      <c r="S261" s="109">
        <v>20943626.862930004</v>
      </c>
      <c r="T261" s="96">
        <v>168861.92853</v>
      </c>
      <c r="U261" s="96">
        <v>330591.33001580002</v>
      </c>
      <c r="V261" s="96">
        <v>1012.9562799999999</v>
      </c>
      <c r="W261" s="96">
        <v>24.907970000000002</v>
      </c>
      <c r="X261" s="111">
        <v>500491.12279579998</v>
      </c>
      <c r="Y261" s="111">
        <f t="shared" si="7"/>
        <v>18908547.552850001</v>
      </c>
      <c r="Z261" s="96">
        <f t="shared" si="8"/>
        <v>29105214.846825801</v>
      </c>
      <c r="AA261" s="96">
        <f t="shared" si="9"/>
        <v>19639.347699999998</v>
      </c>
      <c r="AB261" s="96">
        <f t="shared" si="10"/>
        <v>3756580.19557</v>
      </c>
      <c r="AC261" s="114">
        <f t="shared" si="11"/>
        <v>51789981.942945801</v>
      </c>
      <c r="AD261" s="96">
        <v>1197908.9442</v>
      </c>
      <c r="AE261" s="96">
        <v>27998.7</v>
      </c>
      <c r="AF261" s="96">
        <v>884.97873896169358</v>
      </c>
      <c r="AG261" s="114">
        <v>3332003.1303826598</v>
      </c>
      <c r="AH261" s="114">
        <v>4558795.7533216216</v>
      </c>
      <c r="AI261" s="96">
        <f t="shared" si="12"/>
        <v>70461403.132137418</v>
      </c>
      <c r="AJ261" s="115"/>
      <c r="AK261" s="112">
        <f t="shared" si="13"/>
        <v>56348777.696267426</v>
      </c>
      <c r="AM261" s="126"/>
      <c r="AN261" s="96"/>
    </row>
    <row r="262" spans="1:40" ht="16.8" customHeight="1" x14ac:dyDescent="0.25">
      <c r="A262" s="86">
        <v>40026</v>
      </c>
      <c r="B262" s="98">
        <v>15516484.81116</v>
      </c>
      <c r="C262" s="98">
        <v>1330723.1405500006</v>
      </c>
      <c r="D262" s="99">
        <v>14185761.670609999</v>
      </c>
      <c r="E262" s="100">
        <v>5609379.9975999994</v>
      </c>
      <c r="F262" s="99">
        <v>4797990.4141899999</v>
      </c>
      <c r="G262" s="99">
        <v>248.30305000000001</v>
      </c>
      <c r="H262" s="99">
        <v>528372.79416000005</v>
      </c>
      <c r="I262" s="101">
        <v>10935991.509</v>
      </c>
      <c r="J262" s="99">
        <v>9088965.8143399991</v>
      </c>
      <c r="K262" s="99">
        <v>9528869.493379999</v>
      </c>
      <c r="L262" s="99">
        <v>15.069570000000001</v>
      </c>
      <c r="M262" s="102">
        <v>1669630.2099799998</v>
      </c>
      <c r="N262" s="100">
        <v>20287480.587269999</v>
      </c>
      <c r="O262" s="100">
        <v>4690017.9292899994</v>
      </c>
      <c r="P262" s="99">
        <v>15090098.625150003</v>
      </c>
      <c r="Q262" s="99">
        <v>18392.205250000003</v>
      </c>
      <c r="R262" s="96">
        <v>1317429.4856599998</v>
      </c>
      <c r="S262" s="109">
        <v>21115938.245350003</v>
      </c>
      <c r="T262" s="96">
        <v>127982.13935999997</v>
      </c>
      <c r="U262" s="96">
        <v>363388.9376458</v>
      </c>
      <c r="V262" s="96">
        <v>1012.9562799999999</v>
      </c>
      <c r="W262" s="96">
        <v>26.38822</v>
      </c>
      <c r="X262" s="111">
        <v>492410.42150579998</v>
      </c>
      <c r="Y262" s="111">
        <f t="shared" si="7"/>
        <v>19516345.880589999</v>
      </c>
      <c r="Z262" s="96">
        <f t="shared" si="8"/>
        <v>29780347.4703658</v>
      </c>
      <c r="AA262" s="96">
        <f t="shared" si="9"/>
        <v>19668.534149999999</v>
      </c>
      <c r="AB262" s="96">
        <f t="shared" si="10"/>
        <v>3515458.8780199997</v>
      </c>
      <c r="AC262" s="114">
        <f t="shared" si="11"/>
        <v>52831820.763125792</v>
      </c>
      <c r="AD262" s="96">
        <v>1175140.68539</v>
      </c>
      <c r="AE262" s="96">
        <v>27566.5</v>
      </c>
      <c r="AF262" s="96">
        <v>885</v>
      </c>
      <c r="AG262" s="114">
        <v>3087970.2547344388</v>
      </c>
      <c r="AH262" s="114">
        <v>4291562.4401244391</v>
      </c>
      <c r="AI262" s="96">
        <f t="shared" si="12"/>
        <v>71309144.873860225</v>
      </c>
      <c r="AJ262" s="115"/>
      <c r="AK262" s="112">
        <f t="shared" si="13"/>
        <v>57123383.203250229</v>
      </c>
      <c r="AM262" s="126"/>
      <c r="AN262" s="96"/>
    </row>
    <row r="263" spans="1:40" ht="16.8" customHeight="1" x14ac:dyDescent="0.25">
      <c r="A263" s="86">
        <v>40057</v>
      </c>
      <c r="B263" s="98">
        <v>15664604.47672</v>
      </c>
      <c r="C263" s="98">
        <v>1343526.4110200014</v>
      </c>
      <c r="D263" s="99">
        <v>14321078.065699998</v>
      </c>
      <c r="E263" s="100">
        <v>6203525.1976199988</v>
      </c>
      <c r="F263" s="99">
        <v>5430213.4984999998</v>
      </c>
      <c r="G263" s="99">
        <v>296.28710999999998</v>
      </c>
      <c r="H263" s="99">
        <v>453936.64012</v>
      </c>
      <c r="I263" s="101">
        <v>12087971.623349998</v>
      </c>
      <c r="J263" s="99">
        <v>10040431.6908</v>
      </c>
      <c r="K263" s="99">
        <v>9876698.7477600016</v>
      </c>
      <c r="L263" s="99">
        <v>15.069710000000001</v>
      </c>
      <c r="M263" s="102">
        <v>1554258.9016</v>
      </c>
      <c r="N263" s="100">
        <v>21471404.409870002</v>
      </c>
      <c r="O263" s="100">
        <v>5053737.2417799998</v>
      </c>
      <c r="P263" s="99">
        <v>14969608.655610001</v>
      </c>
      <c r="Q263" s="99">
        <v>18342.142910000002</v>
      </c>
      <c r="R263" s="96">
        <v>1261396.5833999999</v>
      </c>
      <c r="S263" s="109">
        <v>21303084.6237</v>
      </c>
      <c r="T263" s="96">
        <v>206505.77582999997</v>
      </c>
      <c r="U263" s="96">
        <v>363903.59039580007</v>
      </c>
      <c r="V263" s="96">
        <v>1012.9562799999999</v>
      </c>
      <c r="W263" s="96">
        <v>27.8428</v>
      </c>
      <c r="X263" s="111">
        <v>571450.16530580004</v>
      </c>
      <c r="Y263" s="111">
        <f t="shared" ref="Y263:Y326" si="14">+E263+J263+O263+T263</f>
        <v>21504199.906029999</v>
      </c>
      <c r="Z263" s="96">
        <f t="shared" ref="Z263:Z326" si="15">+F263+K263+P263+U263</f>
        <v>30640424.492265806</v>
      </c>
      <c r="AA263" s="96">
        <f t="shared" ref="AA263:AA326" si="16">+G263+L263+Q263+V263</f>
        <v>19666.456010000002</v>
      </c>
      <c r="AB263" s="96">
        <f t="shared" ref="AB263:AB326" si="17">+H263+M263+R263+W263</f>
        <v>3269619.9679200002</v>
      </c>
      <c r="AC263" s="114">
        <f t="shared" ref="AC263:AC326" si="18">+Y263+Z263+AA263+AB263</f>
        <v>55433910.822225802</v>
      </c>
      <c r="AD263" s="96">
        <v>1104755.7070899999</v>
      </c>
      <c r="AE263" s="96">
        <v>24137</v>
      </c>
      <c r="AF263" s="96">
        <v>885</v>
      </c>
      <c r="AG263" s="114">
        <v>3125945.0398372621</v>
      </c>
      <c r="AH263" s="114">
        <v>4255722.7469272623</v>
      </c>
      <c r="AI263" s="96">
        <f t="shared" si="12"/>
        <v>74010711.634853065</v>
      </c>
      <c r="AJ263" s="115"/>
      <c r="AK263" s="112">
        <f t="shared" si="13"/>
        <v>59689633.569153063</v>
      </c>
      <c r="AM263" s="126"/>
      <c r="AN263" s="96"/>
    </row>
    <row r="264" spans="1:40" ht="16.8" customHeight="1" x14ac:dyDescent="0.25">
      <c r="A264" s="86">
        <v>40087</v>
      </c>
      <c r="B264" s="98">
        <v>16338611.02035</v>
      </c>
      <c r="C264" s="98">
        <v>1387718.3007800002</v>
      </c>
      <c r="D264" s="99">
        <v>14950892.71957</v>
      </c>
      <c r="E264" s="100">
        <v>6682716.3885399988</v>
      </c>
      <c r="F264" s="99">
        <v>5321168.3147699991</v>
      </c>
      <c r="G264" s="99">
        <v>317.06350000000003</v>
      </c>
      <c r="H264" s="99">
        <v>363618.59513000003</v>
      </c>
      <c r="I264" s="101">
        <v>12367820.361939998</v>
      </c>
      <c r="J264" s="99">
        <v>10056497.662909999</v>
      </c>
      <c r="K264" s="99">
        <v>10131557.82858</v>
      </c>
      <c r="L264" s="99">
        <v>15.070959999999999</v>
      </c>
      <c r="M264" s="102">
        <v>1466118.9560300002</v>
      </c>
      <c r="N264" s="100">
        <v>21654189.518479999</v>
      </c>
      <c r="O264" s="100">
        <v>5733337.0256500002</v>
      </c>
      <c r="P264" s="99">
        <v>14769108.02063</v>
      </c>
      <c r="Q264" s="99">
        <v>18342.219980000002</v>
      </c>
      <c r="R264" s="96">
        <v>1230591.6911999998</v>
      </c>
      <c r="S264" s="109">
        <v>21751378.957460001</v>
      </c>
      <c r="T264" s="96">
        <v>163526.00871999998</v>
      </c>
      <c r="U264" s="96">
        <v>345847.5458658</v>
      </c>
      <c r="V264" s="96">
        <v>1012.9562799999999</v>
      </c>
      <c r="W264" s="96">
        <v>29.281269999999999</v>
      </c>
      <c r="X264" s="111">
        <v>510415.79213579994</v>
      </c>
      <c r="Y264" s="111">
        <f t="shared" si="14"/>
        <v>22636077.085820001</v>
      </c>
      <c r="Z264" s="96">
        <f t="shared" si="15"/>
        <v>30567681.7098458</v>
      </c>
      <c r="AA264" s="96">
        <f t="shared" si="16"/>
        <v>19687.310720000001</v>
      </c>
      <c r="AB264" s="96">
        <f t="shared" si="17"/>
        <v>3060358.5236300002</v>
      </c>
      <c r="AC264" s="114">
        <f t="shared" si="18"/>
        <v>56283804.630015798</v>
      </c>
      <c r="AD264" s="96">
        <v>1088476.5347500001</v>
      </c>
      <c r="AE264" s="96">
        <v>24144.27</v>
      </c>
      <c r="AF264" s="96">
        <v>885</v>
      </c>
      <c r="AG264" s="114">
        <v>3082239.2068877313</v>
      </c>
      <c r="AH264" s="114">
        <v>4195745.0116377315</v>
      </c>
      <c r="AI264" s="96">
        <f t="shared" si="12"/>
        <v>75430442.361223534</v>
      </c>
      <c r="AJ264" s="115"/>
      <c r="AK264" s="112">
        <f t="shared" si="13"/>
        <v>60479549.64165353</v>
      </c>
      <c r="AM264" s="126"/>
      <c r="AN264" s="96"/>
    </row>
    <row r="265" spans="1:40" ht="16.8" customHeight="1" x14ac:dyDescent="0.25">
      <c r="A265" s="86">
        <v>40118</v>
      </c>
      <c r="B265" s="98">
        <v>17061986.29507</v>
      </c>
      <c r="C265" s="98">
        <v>1905751.1214000005</v>
      </c>
      <c r="D265" s="99">
        <v>15156235.173669999</v>
      </c>
      <c r="E265" s="100">
        <v>7232386.4012500001</v>
      </c>
      <c r="F265" s="99">
        <v>5350195.0363800013</v>
      </c>
      <c r="G265" s="99">
        <v>253.44099</v>
      </c>
      <c r="H265" s="99">
        <v>385561.99183999997</v>
      </c>
      <c r="I265" s="101">
        <v>12968396.87046</v>
      </c>
      <c r="J265" s="99">
        <v>9782712.0547199994</v>
      </c>
      <c r="K265" s="99">
        <v>10199532.937260002</v>
      </c>
      <c r="L265" s="99">
        <v>2.1098300000000001</v>
      </c>
      <c r="M265" s="102">
        <v>1384740.3103899998</v>
      </c>
      <c r="N265" s="100">
        <v>21366987.4122</v>
      </c>
      <c r="O265" s="100">
        <v>5975357.0871300008</v>
      </c>
      <c r="P265" s="99">
        <v>14294671.516179997</v>
      </c>
      <c r="Q265" s="99">
        <v>18342.356730000003</v>
      </c>
      <c r="R265" s="96">
        <v>1187486.46535</v>
      </c>
      <c r="S265" s="109">
        <v>21475857.425389994</v>
      </c>
      <c r="T265" s="96">
        <v>222164.77671999999</v>
      </c>
      <c r="U265" s="96">
        <v>368358.90938580007</v>
      </c>
      <c r="V265" s="96">
        <v>1012.9562799999999</v>
      </c>
      <c r="W265" s="96">
        <v>30.724769999999999</v>
      </c>
      <c r="X265" s="111">
        <v>591567.36715580011</v>
      </c>
      <c r="Y265" s="111">
        <f t="shared" si="14"/>
        <v>23212620.319819998</v>
      </c>
      <c r="Z265" s="96">
        <f t="shared" si="15"/>
        <v>30212758.3992058</v>
      </c>
      <c r="AA265" s="96">
        <f t="shared" si="16"/>
        <v>19610.863830000002</v>
      </c>
      <c r="AB265" s="96">
        <f t="shared" si="17"/>
        <v>2957819.49235</v>
      </c>
      <c r="AC265" s="114">
        <f t="shared" si="18"/>
        <v>56402809.075205795</v>
      </c>
      <c r="AD265" s="96">
        <v>1336863.4377600001</v>
      </c>
      <c r="AE265" s="96">
        <v>21489.27</v>
      </c>
      <c r="AF265" s="96">
        <v>752</v>
      </c>
      <c r="AG265" s="114">
        <v>3036289.7378211049</v>
      </c>
      <c r="AH265" s="114">
        <v>4395394.4455811046</v>
      </c>
      <c r="AI265" s="96">
        <f t="shared" si="12"/>
        <v>75954438.694456905</v>
      </c>
      <c r="AJ265" s="115"/>
      <c r="AK265" s="112">
        <f t="shared" si="13"/>
        <v>60798203.520786896</v>
      </c>
      <c r="AM265" s="126"/>
      <c r="AN265" s="96"/>
    </row>
    <row r="266" spans="1:40" ht="16.8" customHeight="1" x14ac:dyDescent="0.25">
      <c r="A266" s="86">
        <v>40148</v>
      </c>
      <c r="B266" s="98">
        <v>18892392.916360002</v>
      </c>
      <c r="C266" s="98">
        <v>1812855.4534999989</v>
      </c>
      <c r="D266" s="99">
        <v>17079537.462860003</v>
      </c>
      <c r="E266" s="100">
        <v>7475144.3304800009</v>
      </c>
      <c r="F266" s="99">
        <v>5376758.2711899998</v>
      </c>
      <c r="G266" s="99">
        <v>447.70472000000001</v>
      </c>
      <c r="H266" s="99">
        <v>363594.80070999998</v>
      </c>
      <c r="I266" s="101">
        <v>13215945.107100001</v>
      </c>
      <c r="J266" s="99">
        <v>10317437.69311</v>
      </c>
      <c r="K266" s="99">
        <v>10308672.128199998</v>
      </c>
      <c r="L266" s="99">
        <v>2.1098300000000001</v>
      </c>
      <c r="M266" s="102">
        <v>1412951.7306000001</v>
      </c>
      <c r="N266" s="100">
        <v>22039063.661739998</v>
      </c>
      <c r="O266" s="100">
        <v>6860938.5460000001</v>
      </c>
      <c r="P266" s="99">
        <v>14054296.774590001</v>
      </c>
      <c r="Q266" s="99">
        <v>18342.426380000001</v>
      </c>
      <c r="R266" s="96">
        <v>1093915.0163100001</v>
      </c>
      <c r="S266" s="109">
        <v>22027492.763280001</v>
      </c>
      <c r="T266" s="96">
        <v>207219.52484</v>
      </c>
      <c r="U266" s="96">
        <v>414400.47860580008</v>
      </c>
      <c r="V266" s="96">
        <v>858.19459999999992</v>
      </c>
      <c r="W266" s="96">
        <v>32.582680000000003</v>
      </c>
      <c r="X266" s="111">
        <v>622510.78072580008</v>
      </c>
      <c r="Y266" s="111">
        <f t="shared" si="14"/>
        <v>24860740.094430003</v>
      </c>
      <c r="Z266" s="96">
        <f t="shared" si="15"/>
        <v>30154127.652585797</v>
      </c>
      <c r="AA266" s="96">
        <f t="shared" si="16"/>
        <v>19650.435529999999</v>
      </c>
      <c r="AB266" s="96">
        <f t="shared" si="17"/>
        <v>2870494.1303000003</v>
      </c>
      <c r="AC266" s="114">
        <f t="shared" si="18"/>
        <v>57905012.312845804</v>
      </c>
      <c r="AD266" s="96">
        <v>1309193.08409</v>
      </c>
      <c r="AE266" s="96">
        <v>22341</v>
      </c>
      <c r="AF266" s="96">
        <v>619</v>
      </c>
      <c r="AG266" s="114">
        <v>2874280.7565754242</v>
      </c>
      <c r="AH266" s="114">
        <v>4206433.8406654242</v>
      </c>
      <c r="AI266" s="96">
        <f t="shared" si="12"/>
        <v>79190983.616371244</v>
      </c>
      <c r="AJ266" s="115"/>
      <c r="AK266" s="112">
        <f t="shared" si="13"/>
        <v>62111446.153511226</v>
      </c>
      <c r="AM266" s="126"/>
      <c r="AN266" s="96"/>
    </row>
    <row r="267" spans="1:40" ht="16.8" customHeight="1" x14ac:dyDescent="0.25">
      <c r="A267" s="86">
        <v>40179</v>
      </c>
      <c r="B267" s="98">
        <v>18257127.98827</v>
      </c>
      <c r="C267" s="98">
        <v>1863616.9016299993</v>
      </c>
      <c r="D267" s="99">
        <v>16393511.08664</v>
      </c>
      <c r="E267" s="100">
        <v>7776060.3136800006</v>
      </c>
      <c r="F267" s="99">
        <v>5398922.4231000002</v>
      </c>
      <c r="G267" s="99">
        <v>864.49818000000005</v>
      </c>
      <c r="H267" s="99">
        <v>309227.90639999998</v>
      </c>
      <c r="I267" s="101">
        <v>13485075.141360002</v>
      </c>
      <c r="J267" s="99">
        <v>10820340.50719</v>
      </c>
      <c r="K267" s="99">
        <v>10428566.772020001</v>
      </c>
      <c r="L267" s="99">
        <v>2.1098300000000001</v>
      </c>
      <c r="M267" s="102">
        <v>1438065.9571400001</v>
      </c>
      <c r="N267" s="100">
        <v>22686975.346179999</v>
      </c>
      <c r="O267" s="100">
        <v>7027142.3951600008</v>
      </c>
      <c r="P267" s="99">
        <v>14027136.639530003</v>
      </c>
      <c r="Q267" s="99">
        <v>18342.48445</v>
      </c>
      <c r="R267" s="96">
        <v>1069081.4757700001</v>
      </c>
      <c r="S267" s="109">
        <v>22141702.994910005</v>
      </c>
      <c r="T267" s="96">
        <v>253572.14297000002</v>
      </c>
      <c r="U267" s="96">
        <v>363990.49911580002</v>
      </c>
      <c r="V267" s="96">
        <v>858.19459999999992</v>
      </c>
      <c r="W267" s="96">
        <v>33.180039999999991</v>
      </c>
      <c r="X267" s="111">
        <v>618454.01672580012</v>
      </c>
      <c r="Y267" s="111">
        <f t="shared" si="14"/>
        <v>25877115.359000001</v>
      </c>
      <c r="Z267" s="96">
        <f t="shared" si="15"/>
        <v>30218616.333765801</v>
      </c>
      <c r="AA267" s="96">
        <f t="shared" si="16"/>
        <v>20067.287059999999</v>
      </c>
      <c r="AB267" s="96">
        <f t="shared" si="17"/>
        <v>2816408.5193500002</v>
      </c>
      <c r="AC267" s="114">
        <f t="shared" si="18"/>
        <v>58932207.499175802</v>
      </c>
      <c r="AD267" s="96">
        <v>1291099.6777900001</v>
      </c>
      <c r="AE267" s="96">
        <v>21674</v>
      </c>
      <c r="AF267" s="96">
        <v>588</v>
      </c>
      <c r="AG267" s="114">
        <v>2726438.8256483399</v>
      </c>
      <c r="AH267" s="114">
        <v>4039800.50343834</v>
      </c>
      <c r="AI267" s="96">
        <f t="shared" si="12"/>
        <v>79365519.089254141</v>
      </c>
      <c r="AJ267" s="115"/>
      <c r="AK267" s="112">
        <f t="shared" si="13"/>
        <v>62972008.002614141</v>
      </c>
      <c r="AM267" s="126"/>
      <c r="AN267" s="96"/>
    </row>
    <row r="268" spans="1:40" ht="16.8" customHeight="1" x14ac:dyDescent="0.25">
      <c r="A268" s="86">
        <v>40210</v>
      </c>
      <c r="B268" s="98">
        <v>17954210.320189998</v>
      </c>
      <c r="C268" s="98">
        <v>1821210.88686</v>
      </c>
      <c r="D268" s="99">
        <v>16132999.433329998</v>
      </c>
      <c r="E268" s="100">
        <v>7983777.2785599986</v>
      </c>
      <c r="F268" s="99">
        <v>5473137.3359500002</v>
      </c>
      <c r="G268" s="99">
        <v>174.97258999999997</v>
      </c>
      <c r="H268" s="99">
        <v>218578.04248999999</v>
      </c>
      <c r="I268" s="101">
        <v>13675667.629589999</v>
      </c>
      <c r="J268" s="99">
        <v>11058387.464749999</v>
      </c>
      <c r="K268" s="99">
        <v>10793071.5075</v>
      </c>
      <c r="L268" s="99">
        <v>2.1098300000000001</v>
      </c>
      <c r="M268" s="102">
        <v>1324952.4199599996</v>
      </c>
      <c r="N268" s="100">
        <v>23176413.502039999</v>
      </c>
      <c r="O268" s="100">
        <v>7244328.4211299997</v>
      </c>
      <c r="P268" s="99">
        <v>13865848.625940001</v>
      </c>
      <c r="Q268" s="99">
        <v>18342.52331</v>
      </c>
      <c r="R268" s="96">
        <v>1042316.0224900001</v>
      </c>
      <c r="S268" s="109">
        <v>22170835.592869997</v>
      </c>
      <c r="T268" s="96">
        <v>205590.15403000001</v>
      </c>
      <c r="U268" s="96">
        <v>377526.88961580006</v>
      </c>
      <c r="V268" s="96">
        <v>858.19459999999992</v>
      </c>
      <c r="W268" s="96">
        <v>34.316009999999991</v>
      </c>
      <c r="X268" s="111">
        <v>584009.55425580009</v>
      </c>
      <c r="Y268" s="111">
        <f t="shared" si="14"/>
        <v>26492083.318469997</v>
      </c>
      <c r="Z268" s="96">
        <f t="shared" si="15"/>
        <v>30509584.359005801</v>
      </c>
      <c r="AA268" s="96">
        <f t="shared" si="16"/>
        <v>19377.800329999998</v>
      </c>
      <c r="AB268" s="96">
        <f t="shared" si="17"/>
        <v>2585880.8009500001</v>
      </c>
      <c r="AC268" s="114">
        <f t="shared" si="18"/>
        <v>59606926.278755791</v>
      </c>
      <c r="AD268" s="96">
        <v>1295879.3417199999</v>
      </c>
      <c r="AE268" s="96">
        <v>24170</v>
      </c>
      <c r="AF268" s="96">
        <v>559</v>
      </c>
      <c r="AG268" s="114">
        <v>2501667.5296010631</v>
      </c>
      <c r="AH268" s="114">
        <v>3822275.871321063</v>
      </c>
      <c r="AI268" s="96">
        <f t="shared" si="12"/>
        <v>79562201.583406851</v>
      </c>
      <c r="AJ268" s="115"/>
      <c r="AK268" s="112">
        <f t="shared" si="13"/>
        <v>63429202.150076851</v>
      </c>
      <c r="AM268" s="126"/>
      <c r="AN268" s="96"/>
    </row>
    <row r="269" spans="1:40" ht="16.8" customHeight="1" x14ac:dyDescent="0.25">
      <c r="A269" s="86">
        <v>40238</v>
      </c>
      <c r="B269" s="98">
        <v>17884952.946029998</v>
      </c>
      <c r="C269" s="98">
        <v>1802725.0269499999</v>
      </c>
      <c r="D269" s="99">
        <v>16082227.919079999</v>
      </c>
      <c r="E269" s="100">
        <v>7583781.6382700009</v>
      </c>
      <c r="F269" s="99">
        <v>5803673.8235500008</v>
      </c>
      <c r="G269" s="99">
        <v>168.82749000000001</v>
      </c>
      <c r="H269" s="99">
        <v>269766.93592000002</v>
      </c>
      <c r="I269" s="101">
        <v>13657391.225230003</v>
      </c>
      <c r="J269" s="99">
        <v>11333132.084169999</v>
      </c>
      <c r="K269" s="99">
        <v>10951301.306700001</v>
      </c>
      <c r="L269" s="99">
        <v>2.1098300000000001</v>
      </c>
      <c r="M269" s="102">
        <v>1144907.19765</v>
      </c>
      <c r="N269" s="100">
        <v>23429342.698349997</v>
      </c>
      <c r="O269" s="100">
        <v>7386723.7962299995</v>
      </c>
      <c r="P269" s="99">
        <v>13614980.45304</v>
      </c>
      <c r="Q269" s="99">
        <v>18340.771500000003</v>
      </c>
      <c r="R269" s="96">
        <v>1005000.08302</v>
      </c>
      <c r="S269" s="109">
        <v>22025045.10379</v>
      </c>
      <c r="T269" s="96">
        <v>211527.48282999999</v>
      </c>
      <c r="U269" s="96">
        <v>395563.15077580005</v>
      </c>
      <c r="V269" s="96">
        <v>858.19459999999992</v>
      </c>
      <c r="W269" s="96">
        <v>35.403779999999998</v>
      </c>
      <c r="X269" s="111">
        <v>607984.2319858002</v>
      </c>
      <c r="Y269" s="111">
        <f t="shared" si="14"/>
        <v>26515165.001499999</v>
      </c>
      <c r="Z269" s="96">
        <f t="shared" si="15"/>
        <v>30765518.734065805</v>
      </c>
      <c r="AA269" s="96">
        <f t="shared" si="16"/>
        <v>19369.903420000002</v>
      </c>
      <c r="AB269" s="96">
        <f t="shared" si="17"/>
        <v>2419709.6203700001</v>
      </c>
      <c r="AC269" s="114">
        <f t="shared" si="18"/>
        <v>59719763.259355806</v>
      </c>
      <c r="AD269" s="96">
        <v>1423166.49764</v>
      </c>
      <c r="AE269" s="96">
        <v>25592</v>
      </c>
      <c r="AF269" s="96">
        <v>531</v>
      </c>
      <c r="AG269" s="114">
        <v>2389239.2152710781</v>
      </c>
      <c r="AH269" s="114">
        <v>3838528.7129110778</v>
      </c>
      <c r="AI269" s="96">
        <f t="shared" ref="AI269:AI332" si="19">+D269+AC269+AH269</f>
        <v>79640519.891346887</v>
      </c>
      <c r="AJ269" s="115"/>
      <c r="AK269" s="112">
        <f t="shared" ref="AK269:AK332" si="20">+AC269+AH269+AJ269</f>
        <v>63558291.972266883</v>
      </c>
      <c r="AM269" s="126"/>
      <c r="AN269" s="96"/>
    </row>
    <row r="270" spans="1:40" ht="16.8" customHeight="1" x14ac:dyDescent="0.25">
      <c r="A270" s="86">
        <v>40269</v>
      </c>
      <c r="B270" s="98">
        <v>18102754.296099998</v>
      </c>
      <c r="C270" s="98">
        <v>1738621.8527400009</v>
      </c>
      <c r="D270" s="99">
        <v>16364132.443359997</v>
      </c>
      <c r="E270" s="100">
        <v>6835488.6450099992</v>
      </c>
      <c r="F270" s="99">
        <v>5917545.8186699999</v>
      </c>
      <c r="G270" s="99">
        <v>156.77384999999998</v>
      </c>
      <c r="H270" s="99">
        <v>133570.08757</v>
      </c>
      <c r="I270" s="101">
        <v>12886761.325099999</v>
      </c>
      <c r="J270" s="99">
        <v>11327030.951650001</v>
      </c>
      <c r="K270" s="99">
        <v>10979098.52376</v>
      </c>
      <c r="L270" s="99">
        <v>2.1098300000000001</v>
      </c>
      <c r="M270" s="102">
        <v>1096897.7895599999</v>
      </c>
      <c r="N270" s="100">
        <v>23403029.3748</v>
      </c>
      <c r="O270" s="100">
        <v>7637992.9021899998</v>
      </c>
      <c r="P270" s="99">
        <v>13586423.799210001</v>
      </c>
      <c r="Q270" s="99">
        <v>18340.8295</v>
      </c>
      <c r="R270" s="96">
        <v>978779.80952000001</v>
      </c>
      <c r="S270" s="109">
        <v>22221537.34042</v>
      </c>
      <c r="T270" s="96">
        <v>216518.69897000003</v>
      </c>
      <c r="U270" s="96">
        <v>397084.2339158</v>
      </c>
      <c r="V270" s="96">
        <v>858.19459999999992</v>
      </c>
      <c r="W270" s="96">
        <v>36.460920000000002</v>
      </c>
      <c r="X270" s="111">
        <v>614497.58840580005</v>
      </c>
      <c r="Y270" s="111">
        <f t="shared" si="14"/>
        <v>26017031.19782</v>
      </c>
      <c r="Z270" s="96">
        <f t="shared" si="15"/>
        <v>30880152.375555798</v>
      </c>
      <c r="AA270" s="96">
        <f t="shared" si="16"/>
        <v>19357.907779999998</v>
      </c>
      <c r="AB270" s="96">
        <f t="shared" si="17"/>
        <v>2209284.14757</v>
      </c>
      <c r="AC270" s="114">
        <f t="shared" si="18"/>
        <v>59125825.628725797</v>
      </c>
      <c r="AD270" s="96">
        <v>1534289.1663599999</v>
      </c>
      <c r="AE270" s="96">
        <v>26316.560000000001</v>
      </c>
      <c r="AF270" s="96">
        <v>504</v>
      </c>
      <c r="AG270" s="114">
        <v>2136208.8919798937</v>
      </c>
      <c r="AH270" s="114">
        <v>3697318.6183398934</v>
      </c>
      <c r="AI270" s="96">
        <f t="shared" si="19"/>
        <v>79187276.690425694</v>
      </c>
      <c r="AJ270" s="115"/>
      <c r="AK270" s="112">
        <f t="shared" si="20"/>
        <v>62823144.247065693</v>
      </c>
      <c r="AM270" s="126"/>
      <c r="AN270" s="96"/>
    </row>
    <row r="271" spans="1:40" ht="16.8" customHeight="1" x14ac:dyDescent="0.25">
      <c r="A271" s="86">
        <v>40299</v>
      </c>
      <c r="B271" s="98">
        <v>18598362.352259997</v>
      </c>
      <c r="C271" s="98">
        <v>1941217.1742800009</v>
      </c>
      <c r="D271" s="99">
        <v>16657145.177979996</v>
      </c>
      <c r="E271" s="100">
        <v>7717888.5727399997</v>
      </c>
      <c r="F271" s="99">
        <v>5656451.7887499994</v>
      </c>
      <c r="G271" s="99">
        <v>188.28953999999999</v>
      </c>
      <c r="H271" s="99">
        <v>137071.00582000002</v>
      </c>
      <c r="I271" s="101">
        <v>13511599.656850001</v>
      </c>
      <c r="J271" s="99">
        <v>11424802.592919998</v>
      </c>
      <c r="K271" s="99">
        <v>10914544.290250001</v>
      </c>
      <c r="L271" s="99">
        <v>2.1098300000000001</v>
      </c>
      <c r="M271" s="102">
        <v>1075797.3258</v>
      </c>
      <c r="N271" s="100">
        <v>23415146.318800002</v>
      </c>
      <c r="O271" s="100">
        <v>7750631.9892599992</v>
      </c>
      <c r="P271" s="99">
        <v>13517087.667550001</v>
      </c>
      <c r="Q271" s="99">
        <v>17951.484120000001</v>
      </c>
      <c r="R271" s="96">
        <v>937223.48879000009</v>
      </c>
      <c r="S271" s="109">
        <v>22222894.629720002</v>
      </c>
      <c r="T271" s="96">
        <v>225384.57120000003</v>
      </c>
      <c r="U271" s="96">
        <v>367313.18059580005</v>
      </c>
      <c r="V271" s="96">
        <v>858.19459999999992</v>
      </c>
      <c r="W271" s="96">
        <v>37.466459999999998</v>
      </c>
      <c r="X271" s="111">
        <v>593593.41285580012</v>
      </c>
      <c r="Y271" s="111">
        <f t="shared" si="14"/>
        <v>27118707.726119995</v>
      </c>
      <c r="Z271" s="96">
        <f t="shared" si="15"/>
        <v>30455396.927145801</v>
      </c>
      <c r="AA271" s="96">
        <f t="shared" si="16"/>
        <v>19000.078089999999</v>
      </c>
      <c r="AB271" s="96">
        <f t="shared" si="17"/>
        <v>2150129.28687</v>
      </c>
      <c r="AC271" s="114">
        <f t="shared" si="18"/>
        <v>59743234.018225797</v>
      </c>
      <c r="AD271" s="96">
        <v>1745147.7150999999</v>
      </c>
      <c r="AE271" s="96">
        <v>26393</v>
      </c>
      <c r="AF271" s="96">
        <v>428</v>
      </c>
      <c r="AG271" s="114">
        <v>2074177.4141461565</v>
      </c>
      <c r="AH271" s="114">
        <v>3846146.1292461567</v>
      </c>
      <c r="AI271" s="96">
        <f t="shared" si="19"/>
        <v>80246525.325451955</v>
      </c>
      <c r="AJ271" s="115"/>
      <c r="AK271" s="112">
        <f t="shared" si="20"/>
        <v>63589380.147471949</v>
      </c>
      <c r="AM271" s="126"/>
      <c r="AN271" s="96"/>
    </row>
    <row r="272" spans="1:40" ht="16.8" customHeight="1" x14ac:dyDescent="0.25">
      <c r="A272" s="86">
        <v>40330</v>
      </c>
      <c r="B272" s="98">
        <v>19111731.860089999</v>
      </c>
      <c r="C272" s="98">
        <v>2263701.2394199967</v>
      </c>
      <c r="D272" s="99">
        <v>16848030.620670002</v>
      </c>
      <c r="E272" s="100">
        <v>7542228.361659999</v>
      </c>
      <c r="F272" s="99">
        <v>5714176.5128999995</v>
      </c>
      <c r="G272" s="99">
        <v>420.84478000000001</v>
      </c>
      <c r="H272" s="99">
        <v>178808.46969</v>
      </c>
      <c r="I272" s="101">
        <v>13435634.189029999</v>
      </c>
      <c r="J272" s="99">
        <v>11145683.311699998</v>
      </c>
      <c r="K272" s="99">
        <v>10734876.383200001</v>
      </c>
      <c r="L272" s="99">
        <v>2.1098300000000001</v>
      </c>
      <c r="M272" s="102">
        <v>1010946.4537299998</v>
      </c>
      <c r="N272" s="100">
        <v>22891508.258459996</v>
      </c>
      <c r="O272" s="100">
        <v>8035300.1442299988</v>
      </c>
      <c r="P272" s="99">
        <v>13498805.621579997</v>
      </c>
      <c r="Q272" s="99">
        <v>17927.281270000003</v>
      </c>
      <c r="R272" s="96">
        <v>871769.22483999992</v>
      </c>
      <c r="S272" s="109">
        <v>22423802.271919999</v>
      </c>
      <c r="T272" s="96">
        <v>226637.96786</v>
      </c>
      <c r="U272" s="96">
        <v>419297.90550580004</v>
      </c>
      <c r="V272" s="96">
        <v>858.19459999999992</v>
      </c>
      <c r="W272" s="96">
        <v>38.578809999999997</v>
      </c>
      <c r="X272" s="111">
        <v>646832.64677580004</v>
      </c>
      <c r="Y272" s="111">
        <f t="shared" si="14"/>
        <v>26949849.785449997</v>
      </c>
      <c r="Z272" s="96">
        <f t="shared" si="15"/>
        <v>30367156.423185796</v>
      </c>
      <c r="AA272" s="96">
        <f t="shared" si="16"/>
        <v>19208.430480000003</v>
      </c>
      <c r="AB272" s="96">
        <f t="shared" si="17"/>
        <v>2061562.7270699998</v>
      </c>
      <c r="AC272" s="114">
        <f t="shared" si="18"/>
        <v>59397777.366185792</v>
      </c>
      <c r="AD272" s="96">
        <v>1484301.00196</v>
      </c>
      <c r="AE272" s="96">
        <v>26595.540000000037</v>
      </c>
      <c r="AF272" s="96">
        <v>364</v>
      </c>
      <c r="AG272" s="114">
        <v>1902772.2843909566</v>
      </c>
      <c r="AH272" s="114">
        <v>3414032.8263509567</v>
      </c>
      <c r="AI272" s="96">
        <f t="shared" si="19"/>
        <v>79659840.813206747</v>
      </c>
      <c r="AJ272" s="115"/>
      <c r="AK272" s="112">
        <f t="shared" si="20"/>
        <v>62811810.192536749</v>
      </c>
      <c r="AM272" s="126"/>
      <c r="AN272" s="96"/>
    </row>
    <row r="273" spans="1:40" ht="16.8" customHeight="1" x14ac:dyDescent="0.25">
      <c r="A273" s="86">
        <v>40360</v>
      </c>
      <c r="B273" s="98">
        <v>19273531.734020002</v>
      </c>
      <c r="C273" s="98">
        <v>2144759.8109499998</v>
      </c>
      <c r="D273" s="99">
        <v>17128771.923070002</v>
      </c>
      <c r="E273" s="100">
        <v>7535753.7124200007</v>
      </c>
      <c r="F273" s="99">
        <v>5707533.0180699984</v>
      </c>
      <c r="G273" s="99">
        <v>148.17274</v>
      </c>
      <c r="H273" s="99">
        <v>160441.44839999999</v>
      </c>
      <c r="I273" s="101">
        <v>13403876.351629999</v>
      </c>
      <c r="J273" s="99">
        <v>11160319.125940001</v>
      </c>
      <c r="K273" s="99">
        <v>10662939.362529999</v>
      </c>
      <c r="L273" s="99">
        <v>2.1098300000000001</v>
      </c>
      <c r="M273" s="102">
        <v>905313.58022</v>
      </c>
      <c r="N273" s="100">
        <v>22728574.178519998</v>
      </c>
      <c r="O273" s="100">
        <v>8309417.0703699999</v>
      </c>
      <c r="P273" s="99">
        <v>13396440.7071</v>
      </c>
      <c r="Q273" s="99">
        <v>17927.286350000002</v>
      </c>
      <c r="R273" s="96">
        <v>780510.53365999996</v>
      </c>
      <c r="S273" s="109">
        <v>22504295.597479999</v>
      </c>
      <c r="T273" s="96">
        <v>219419.06711</v>
      </c>
      <c r="U273" s="96">
        <v>414485.27697169996</v>
      </c>
      <c r="V273" s="96">
        <v>858.19459999999992</v>
      </c>
      <c r="W273" s="96">
        <v>40.149789999999996</v>
      </c>
      <c r="X273" s="111">
        <v>634802.68847170006</v>
      </c>
      <c r="Y273" s="111">
        <f t="shared" si="14"/>
        <v>27224908.975839999</v>
      </c>
      <c r="Z273" s="96">
        <f t="shared" si="15"/>
        <v>30181398.3646717</v>
      </c>
      <c r="AA273" s="96">
        <f t="shared" si="16"/>
        <v>18935.76352</v>
      </c>
      <c r="AB273" s="96">
        <f t="shared" si="17"/>
        <v>1846305.7120699999</v>
      </c>
      <c r="AC273" s="114">
        <f t="shared" si="18"/>
        <v>59271548.8161017</v>
      </c>
      <c r="AD273" s="96">
        <v>1575947.00196</v>
      </c>
      <c r="AE273" s="96">
        <v>27347</v>
      </c>
      <c r="AF273" s="96">
        <v>309.39999999999998</v>
      </c>
      <c r="AG273" s="114">
        <v>1771925.3040528172</v>
      </c>
      <c r="AH273" s="114">
        <v>3375528.7060128171</v>
      </c>
      <c r="AI273" s="96">
        <f t="shared" si="19"/>
        <v>79775849.445184514</v>
      </c>
      <c r="AJ273" s="115"/>
      <c r="AK273" s="112">
        <f t="shared" si="20"/>
        <v>62647077.522114515</v>
      </c>
      <c r="AM273" s="126"/>
      <c r="AN273" s="96"/>
    </row>
    <row r="274" spans="1:40" ht="16.8" customHeight="1" x14ac:dyDescent="0.25">
      <c r="A274" s="86">
        <v>40391</v>
      </c>
      <c r="B274" s="98">
        <v>19243647.425389998</v>
      </c>
      <c r="C274" s="98">
        <v>2211128.1057400033</v>
      </c>
      <c r="D274" s="99">
        <v>17032519.319649994</v>
      </c>
      <c r="E274" s="100">
        <v>7589854.4639399992</v>
      </c>
      <c r="F274" s="99">
        <v>5594006.4998999992</v>
      </c>
      <c r="G274" s="99">
        <v>419.26425999999998</v>
      </c>
      <c r="H274" s="99">
        <v>154106.62101</v>
      </c>
      <c r="I274" s="101">
        <v>13338386.849109998</v>
      </c>
      <c r="J274" s="99">
        <v>11338001.026840001</v>
      </c>
      <c r="K274" s="99">
        <v>10800760.484559998</v>
      </c>
      <c r="L274" s="99">
        <v>2.1098300000000001</v>
      </c>
      <c r="M274" s="102">
        <v>890204.49790999992</v>
      </c>
      <c r="N274" s="100">
        <v>23028968.119139999</v>
      </c>
      <c r="O274" s="100">
        <v>8678816.0920599997</v>
      </c>
      <c r="P274" s="99">
        <v>13301597.736310001</v>
      </c>
      <c r="Q274" s="99">
        <v>14.387400000000001</v>
      </c>
      <c r="R274" s="96">
        <v>712794.15699000005</v>
      </c>
      <c r="S274" s="109">
        <v>22693222.372760002</v>
      </c>
      <c r="T274" s="96">
        <v>263872.98836000002</v>
      </c>
      <c r="U274" s="96">
        <v>381989.25872169994</v>
      </c>
      <c r="V274" s="96">
        <v>858.19459999999992</v>
      </c>
      <c r="W274" s="96">
        <v>41.3127</v>
      </c>
      <c r="X274" s="111">
        <v>646761.75438170007</v>
      </c>
      <c r="Y274" s="111">
        <f t="shared" si="14"/>
        <v>27870544.571199998</v>
      </c>
      <c r="Z274" s="96">
        <f t="shared" si="15"/>
        <v>30078353.979491696</v>
      </c>
      <c r="AA274" s="96">
        <f t="shared" si="16"/>
        <v>1293.9560899999999</v>
      </c>
      <c r="AB274" s="96">
        <f t="shared" si="17"/>
        <v>1757146.5886099997</v>
      </c>
      <c r="AC274" s="114">
        <f t="shared" si="18"/>
        <v>59707339.095391698</v>
      </c>
      <c r="AD274" s="96">
        <v>1539563.99658</v>
      </c>
      <c r="AE274" s="96">
        <v>27045.5</v>
      </c>
      <c r="AF274" s="96">
        <v>262.99</v>
      </c>
      <c r="AG274" s="114">
        <v>1733635.3089622215</v>
      </c>
      <c r="AH274" s="114">
        <v>3300507.7955422215</v>
      </c>
      <c r="AI274" s="96">
        <f t="shared" si="19"/>
        <v>80040366.21058391</v>
      </c>
      <c r="AJ274" s="115"/>
      <c r="AK274" s="112">
        <f t="shared" si="20"/>
        <v>63007846.890933916</v>
      </c>
      <c r="AM274" s="126"/>
      <c r="AN274" s="96"/>
    </row>
    <row r="275" spans="1:40" ht="16.8" customHeight="1" x14ac:dyDescent="0.25">
      <c r="A275" s="86">
        <v>40422</v>
      </c>
      <c r="B275" s="98">
        <v>19374366.541729998</v>
      </c>
      <c r="C275" s="98">
        <v>2224020.5413799994</v>
      </c>
      <c r="D275" s="99">
        <v>17150346.000349998</v>
      </c>
      <c r="E275" s="100">
        <v>7645775.5275299996</v>
      </c>
      <c r="F275" s="99">
        <v>5774809.5222700005</v>
      </c>
      <c r="G275" s="99">
        <v>503.28425999999996</v>
      </c>
      <c r="H275" s="99">
        <v>66821.216820000001</v>
      </c>
      <c r="I275" s="101">
        <v>13487909.55088</v>
      </c>
      <c r="J275" s="99">
        <v>11512972.163230002</v>
      </c>
      <c r="K275" s="99">
        <v>10942005.988260003</v>
      </c>
      <c r="L275" s="99">
        <v>2.1098300000000001</v>
      </c>
      <c r="M275" s="102">
        <v>837777.74894999992</v>
      </c>
      <c r="N275" s="100">
        <v>23292758.010270003</v>
      </c>
      <c r="O275" s="100">
        <v>9439294.2757300008</v>
      </c>
      <c r="P275" s="99">
        <v>13240430.802099999</v>
      </c>
      <c r="Q275" s="99">
        <v>14.38846</v>
      </c>
      <c r="R275" s="96">
        <v>706194.85056000017</v>
      </c>
      <c r="S275" s="109">
        <v>23385934.316849999</v>
      </c>
      <c r="T275" s="96">
        <v>232574.63820000002</v>
      </c>
      <c r="U275" s="96">
        <v>359233.58984169993</v>
      </c>
      <c r="V275" s="96">
        <v>858.19459999999992</v>
      </c>
      <c r="W275" s="96">
        <v>42.289059999999999</v>
      </c>
      <c r="X275" s="111">
        <v>592708.7117017</v>
      </c>
      <c r="Y275" s="111">
        <f t="shared" si="14"/>
        <v>28830616.60469</v>
      </c>
      <c r="Z275" s="96">
        <f t="shared" si="15"/>
        <v>30316479.902471703</v>
      </c>
      <c r="AA275" s="96">
        <f t="shared" si="16"/>
        <v>1377.9771499999997</v>
      </c>
      <c r="AB275" s="96">
        <f t="shared" si="17"/>
        <v>1610836.1053900002</v>
      </c>
      <c r="AC275" s="114">
        <f t="shared" si="18"/>
        <v>60759310.589701705</v>
      </c>
      <c r="AD275" s="96">
        <v>1422331</v>
      </c>
      <c r="AE275" s="96">
        <v>26736</v>
      </c>
      <c r="AF275" s="96">
        <v>223.54</v>
      </c>
      <c r="AG275" s="114">
        <v>1648525</v>
      </c>
      <c r="AH275" s="114">
        <v>3097815.54</v>
      </c>
      <c r="AI275" s="96">
        <f t="shared" si="19"/>
        <v>81007472.130051717</v>
      </c>
      <c r="AJ275" s="115"/>
      <c r="AK275" s="112">
        <f t="shared" si="20"/>
        <v>63857126.129701704</v>
      </c>
      <c r="AM275" s="126"/>
      <c r="AN275" s="96"/>
    </row>
    <row r="276" spans="1:40" ht="16.8" customHeight="1" x14ac:dyDescent="0.25">
      <c r="A276" s="86">
        <v>40452</v>
      </c>
      <c r="B276" s="98">
        <v>19720613.799109999</v>
      </c>
      <c r="C276" s="98">
        <v>2130980.1734999977</v>
      </c>
      <c r="D276" s="99">
        <v>17589633.625610001</v>
      </c>
      <c r="E276" s="100">
        <v>7992730.3761599986</v>
      </c>
      <c r="F276" s="99">
        <v>5775664.7392399982</v>
      </c>
      <c r="G276" s="99">
        <v>326.11592000000002</v>
      </c>
      <c r="H276" s="99">
        <v>74101.095310000004</v>
      </c>
      <c r="I276" s="101">
        <v>13842822.326629998</v>
      </c>
      <c r="J276" s="99">
        <v>11604591.770049999</v>
      </c>
      <c r="K276" s="99">
        <v>11076583.870719997</v>
      </c>
      <c r="L276" s="99">
        <v>2.1098300000000001</v>
      </c>
      <c r="M276" s="102">
        <v>743607.11130999995</v>
      </c>
      <c r="N276" s="100">
        <v>23424784.861909997</v>
      </c>
      <c r="O276" s="100">
        <v>9660011.1743999999</v>
      </c>
      <c r="P276" s="99">
        <v>13062266.239530001</v>
      </c>
      <c r="Q276" s="99">
        <v>14.389510000000001</v>
      </c>
      <c r="R276" s="96">
        <v>689457.91065999994</v>
      </c>
      <c r="S276" s="109">
        <v>23411749.714099996</v>
      </c>
      <c r="T276" s="96">
        <v>250505.84915999998</v>
      </c>
      <c r="U276" s="96">
        <v>510855.79086169996</v>
      </c>
      <c r="V276" s="96">
        <v>858.19459999999992</v>
      </c>
      <c r="W276" s="96">
        <v>42.981439999999992</v>
      </c>
      <c r="X276" s="111">
        <v>762262.8160617</v>
      </c>
      <c r="Y276" s="111">
        <f t="shared" si="14"/>
        <v>29507839.169769995</v>
      </c>
      <c r="Z276" s="96">
        <f t="shared" si="15"/>
        <v>30425370.640351698</v>
      </c>
      <c r="AA276" s="96">
        <f t="shared" si="16"/>
        <v>1200.8098599999998</v>
      </c>
      <c r="AB276" s="96">
        <f t="shared" si="17"/>
        <v>1507209.0987199999</v>
      </c>
      <c r="AC276" s="114">
        <f t="shared" si="18"/>
        <v>61441619.71870169</v>
      </c>
      <c r="AD276" s="96">
        <v>1383658.8746400001</v>
      </c>
      <c r="AE276" s="96">
        <v>27467.4</v>
      </c>
      <c r="AF276" s="96">
        <v>189.54</v>
      </c>
      <c r="AG276" s="114">
        <v>1624318.984968004</v>
      </c>
      <c r="AH276" s="114">
        <v>3035634.7996080043</v>
      </c>
      <c r="AI276" s="96">
        <f t="shared" si="19"/>
        <v>82066888.143919691</v>
      </c>
      <c r="AJ276" s="115"/>
      <c r="AK276" s="112">
        <f t="shared" si="20"/>
        <v>64477254.518309698</v>
      </c>
      <c r="AM276" s="126"/>
      <c r="AN276" s="96"/>
    </row>
    <row r="277" spans="1:40" ht="16.8" customHeight="1" x14ac:dyDescent="0.25">
      <c r="A277" s="86">
        <v>40483</v>
      </c>
      <c r="B277" s="98">
        <v>20284401.278250001</v>
      </c>
      <c r="C277" s="98">
        <v>2041240.832630001</v>
      </c>
      <c r="D277" s="99">
        <v>18243160.44562</v>
      </c>
      <c r="E277" s="100">
        <v>8239820.9417199995</v>
      </c>
      <c r="F277" s="99">
        <v>5922992.1240800004</v>
      </c>
      <c r="G277" s="99">
        <v>368.79874000000001</v>
      </c>
      <c r="H277" s="99">
        <v>40354.335209999997</v>
      </c>
      <c r="I277" s="101">
        <v>14203536.199749999</v>
      </c>
      <c r="J277" s="99">
        <v>12423749.611339999</v>
      </c>
      <c r="K277" s="99">
        <v>10618117.526439998</v>
      </c>
      <c r="L277" s="99">
        <v>2.1068099999999998</v>
      </c>
      <c r="M277" s="102">
        <v>663733.84562000004</v>
      </c>
      <c r="N277" s="100">
        <v>23705603.090209994</v>
      </c>
      <c r="O277" s="100">
        <v>10221621.286549998</v>
      </c>
      <c r="P277" s="99">
        <v>12810441.470290001</v>
      </c>
      <c r="Q277" s="99">
        <v>14.36992</v>
      </c>
      <c r="R277" s="96">
        <v>679356.68411999999</v>
      </c>
      <c r="S277" s="109">
        <v>23711433.810879998</v>
      </c>
      <c r="T277" s="96">
        <v>308175.86185000004</v>
      </c>
      <c r="U277" s="96">
        <v>497137.48582559999</v>
      </c>
      <c r="V277" s="96">
        <v>856.96334000000002</v>
      </c>
      <c r="W277" s="96">
        <v>43.267759999999996</v>
      </c>
      <c r="X277" s="111">
        <v>806213.57877560006</v>
      </c>
      <c r="Y277" s="111">
        <f t="shared" si="14"/>
        <v>31193367.701459996</v>
      </c>
      <c r="Z277" s="96">
        <f t="shared" si="15"/>
        <v>29848688.6066356</v>
      </c>
      <c r="AA277" s="96">
        <f t="shared" si="16"/>
        <v>1242.2388100000001</v>
      </c>
      <c r="AB277" s="96">
        <f t="shared" si="17"/>
        <v>1383488.13271</v>
      </c>
      <c r="AC277" s="114">
        <f t="shared" si="18"/>
        <v>62426786.679615602</v>
      </c>
      <c r="AD277" s="96">
        <v>1285568.9317300001</v>
      </c>
      <c r="AE277" s="96">
        <v>3309.5499999998137</v>
      </c>
      <c r="AF277" s="96">
        <v>170.58599999999998</v>
      </c>
      <c r="AG277" s="114">
        <v>1629609.5786268301</v>
      </c>
      <c r="AH277" s="114">
        <v>2918658.6463568299</v>
      </c>
      <c r="AI277" s="96">
        <f t="shared" si="19"/>
        <v>83588605.771592438</v>
      </c>
      <c r="AJ277" s="115"/>
      <c r="AK277" s="112">
        <f t="shared" si="20"/>
        <v>65345445.32597243</v>
      </c>
      <c r="AM277" s="126"/>
      <c r="AN277" s="96"/>
    </row>
    <row r="278" spans="1:40" ht="16.8" customHeight="1" x14ac:dyDescent="0.25">
      <c r="A278" s="86">
        <v>40513</v>
      </c>
      <c r="B278" s="98">
        <v>24585622.26757</v>
      </c>
      <c r="C278" s="98">
        <v>2100838.2808500007</v>
      </c>
      <c r="D278" s="99">
        <v>22484783.986719999</v>
      </c>
      <c r="E278" s="100">
        <v>9336894.6708769985</v>
      </c>
      <c r="F278" s="99">
        <v>5353928.4531899989</v>
      </c>
      <c r="G278" s="99">
        <v>373.64108999999996</v>
      </c>
      <c r="H278" s="99">
        <v>68269.096559999991</v>
      </c>
      <c r="I278" s="101">
        <v>14759465.861716997</v>
      </c>
      <c r="J278" s="99">
        <v>13394686.474486997</v>
      </c>
      <c r="K278" s="99">
        <v>8585127.7388289999</v>
      </c>
      <c r="L278" s="99">
        <v>2.1007500000000001</v>
      </c>
      <c r="M278" s="102">
        <v>571445.29608</v>
      </c>
      <c r="N278" s="100">
        <v>22551261.610145997</v>
      </c>
      <c r="O278" s="100">
        <v>10558352.092959998</v>
      </c>
      <c r="P278" s="99">
        <v>12347481.637356</v>
      </c>
      <c r="Q278" s="99">
        <v>14.32962</v>
      </c>
      <c r="R278" s="96">
        <v>655899.73759999999</v>
      </c>
      <c r="S278" s="109">
        <v>23561747.797535997</v>
      </c>
      <c r="T278" s="96">
        <v>384053.04504300002</v>
      </c>
      <c r="U278" s="96">
        <v>640109.08271340001</v>
      </c>
      <c r="V278" s="96">
        <v>854.50081999999998</v>
      </c>
      <c r="W278" s="96">
        <v>43.566629999999996</v>
      </c>
      <c r="X278" s="111">
        <v>1025060.1952064</v>
      </c>
      <c r="Y278" s="111">
        <f t="shared" si="14"/>
        <v>33673986.283366993</v>
      </c>
      <c r="Z278" s="96">
        <f t="shared" si="15"/>
        <v>26926646.912088398</v>
      </c>
      <c r="AA278" s="96">
        <f t="shared" si="16"/>
        <v>1244.5722799999999</v>
      </c>
      <c r="AB278" s="96">
        <f t="shared" si="17"/>
        <v>1295657.6968699999</v>
      </c>
      <c r="AC278" s="114">
        <f t="shared" si="18"/>
        <v>61897535.464605384</v>
      </c>
      <c r="AD278" s="96">
        <v>1308826.12038</v>
      </c>
      <c r="AE278" s="96">
        <v>2622.5</v>
      </c>
      <c r="AF278" s="96">
        <v>153.5274</v>
      </c>
      <c r="AG278" s="114">
        <v>1651870.4558911768</v>
      </c>
      <c r="AH278" s="114">
        <v>2963472.6036711768</v>
      </c>
      <c r="AI278" s="96">
        <f t="shared" si="19"/>
        <v>87345792.054996565</v>
      </c>
      <c r="AJ278" s="115"/>
      <c r="AK278" s="112">
        <f t="shared" si="20"/>
        <v>64861008.068276562</v>
      </c>
      <c r="AM278" s="126"/>
      <c r="AN278" s="96"/>
    </row>
    <row r="279" spans="1:40" ht="16.8" customHeight="1" x14ac:dyDescent="0.25">
      <c r="A279" s="86">
        <v>40544</v>
      </c>
      <c r="B279" s="98">
        <v>23610754.460859999</v>
      </c>
      <c r="C279" s="98">
        <v>2373362.7379099987</v>
      </c>
      <c r="D279" s="99">
        <v>21237391.72295</v>
      </c>
      <c r="E279" s="100">
        <v>9373029.8189204987</v>
      </c>
      <c r="F279" s="99">
        <v>5481553.2044549994</v>
      </c>
      <c r="G279" s="99">
        <v>443.95383999999996</v>
      </c>
      <c r="H279" s="99">
        <v>15252.050329999998</v>
      </c>
      <c r="I279" s="101">
        <v>14870279.027545499</v>
      </c>
      <c r="J279" s="99">
        <v>13404910.9555705</v>
      </c>
      <c r="K279" s="99">
        <v>8720568.9956835005</v>
      </c>
      <c r="L279" s="99">
        <v>2.1007500000000001</v>
      </c>
      <c r="M279" s="102">
        <v>454490.26176000002</v>
      </c>
      <c r="N279" s="100">
        <v>22579972.313764002</v>
      </c>
      <c r="O279" s="100">
        <v>10801604.372260001</v>
      </c>
      <c r="P279" s="99">
        <v>11968877.436988998</v>
      </c>
      <c r="Q279" s="99">
        <v>14.33066</v>
      </c>
      <c r="R279" s="96">
        <v>607925.40785000008</v>
      </c>
      <c r="S279" s="109">
        <v>23378421.547759</v>
      </c>
      <c r="T279" s="96">
        <v>302768.3756645</v>
      </c>
      <c r="U279" s="96">
        <v>519707.93111339991</v>
      </c>
      <c r="V279" s="96">
        <v>854.50081999999998</v>
      </c>
      <c r="W279" s="96">
        <v>43.800269999999998</v>
      </c>
      <c r="X279" s="111">
        <v>823374.60786789982</v>
      </c>
      <c r="Y279" s="111">
        <f t="shared" si="14"/>
        <v>33882313.522415504</v>
      </c>
      <c r="Z279" s="96">
        <f t="shared" si="15"/>
        <v>26690707.568240896</v>
      </c>
      <c r="AA279" s="96">
        <f t="shared" si="16"/>
        <v>1314.88607</v>
      </c>
      <c r="AB279" s="96">
        <f t="shared" si="17"/>
        <v>1077711.5202100002</v>
      </c>
      <c r="AC279" s="114">
        <f t="shared" si="18"/>
        <v>61652047.496936396</v>
      </c>
      <c r="AD279" s="96">
        <v>1416453.79589</v>
      </c>
      <c r="AE279" s="96">
        <v>1951.5</v>
      </c>
      <c r="AF279" s="96">
        <v>130.49829</v>
      </c>
      <c r="AG279" s="114">
        <v>1671885.424334937</v>
      </c>
      <c r="AH279" s="114">
        <v>3090421.218514937</v>
      </c>
      <c r="AI279" s="96">
        <f t="shared" si="19"/>
        <v>85979860.438401327</v>
      </c>
      <c r="AJ279" s="115"/>
      <c r="AK279" s="112">
        <f t="shared" si="20"/>
        <v>64742468.71545133</v>
      </c>
      <c r="AM279" s="126"/>
      <c r="AN279" s="96"/>
    </row>
    <row r="280" spans="1:40" ht="16.8" customHeight="1" x14ac:dyDescent="0.25">
      <c r="A280" s="86">
        <v>40575</v>
      </c>
      <c r="B280" s="98">
        <v>23358598.28613</v>
      </c>
      <c r="C280" s="98">
        <v>2431785.4639200009</v>
      </c>
      <c r="D280" s="99">
        <v>20926812.822209999</v>
      </c>
      <c r="E280" s="100">
        <v>9677162.1325039994</v>
      </c>
      <c r="F280" s="99">
        <v>5561455.0039399993</v>
      </c>
      <c r="G280" s="99">
        <v>471.49984000000001</v>
      </c>
      <c r="H280" s="99">
        <v>10237.906660000002</v>
      </c>
      <c r="I280" s="101">
        <v>15249326.542943999</v>
      </c>
      <c r="J280" s="99">
        <v>13819406.119853999</v>
      </c>
      <c r="K280" s="99">
        <v>8851208.4755219985</v>
      </c>
      <c r="L280" s="99">
        <v>2.0947</v>
      </c>
      <c r="M280" s="102">
        <v>389064.35013999988</v>
      </c>
      <c r="N280" s="100">
        <v>23059681.040216003</v>
      </c>
      <c r="O280" s="100">
        <v>11023599.952149998</v>
      </c>
      <c r="P280" s="99">
        <v>11744645.010145999</v>
      </c>
      <c r="Q280" s="99">
        <v>14.290400000000002</v>
      </c>
      <c r="R280" s="96">
        <v>583500.45976000011</v>
      </c>
      <c r="S280" s="109">
        <v>23351759.712455995</v>
      </c>
      <c r="T280" s="96">
        <v>313512.99080600002</v>
      </c>
      <c r="U280" s="96">
        <v>525733.24999919999</v>
      </c>
      <c r="V280" s="96">
        <v>766.83447000000012</v>
      </c>
      <c r="W280" s="96">
        <v>44.080959999999997</v>
      </c>
      <c r="X280" s="111">
        <v>840057.15623520012</v>
      </c>
      <c r="Y280" s="111">
        <f t="shared" si="14"/>
        <v>34833681.19531399</v>
      </c>
      <c r="Z280" s="96">
        <f t="shared" si="15"/>
        <v>26683041.739607196</v>
      </c>
      <c r="AA280" s="96">
        <f t="shared" si="16"/>
        <v>1254.7194100000002</v>
      </c>
      <c r="AB280" s="96">
        <f t="shared" si="17"/>
        <v>982846.79752000002</v>
      </c>
      <c r="AC280" s="114">
        <f t="shared" si="18"/>
        <v>62500824.451851189</v>
      </c>
      <c r="AD280" s="96">
        <v>1290791.2343299999</v>
      </c>
      <c r="AE280" s="96">
        <v>3342.6200000001118</v>
      </c>
      <c r="AF280" s="96">
        <v>117.44846099999999</v>
      </c>
      <c r="AG280" s="114">
        <v>1713874.385638712</v>
      </c>
      <c r="AH280" s="114">
        <v>3008125.6884297123</v>
      </c>
      <c r="AI280" s="96">
        <f t="shared" si="19"/>
        <v>86435762.962490901</v>
      </c>
      <c r="AJ280" s="115"/>
      <c r="AK280" s="112">
        <f t="shared" si="20"/>
        <v>65508950.140280902</v>
      </c>
      <c r="AM280" s="126"/>
      <c r="AN280" s="96"/>
    </row>
    <row r="281" spans="1:40" ht="16.8" customHeight="1" x14ac:dyDescent="0.25">
      <c r="A281" s="86">
        <v>40603</v>
      </c>
      <c r="B281" s="98">
        <v>23139315.299330004</v>
      </c>
      <c r="C281" s="98">
        <v>2422386.3911200054</v>
      </c>
      <c r="D281" s="99">
        <v>20716928.908209998</v>
      </c>
      <c r="E281" s="100">
        <v>9853480.1237074975</v>
      </c>
      <c r="F281" s="99">
        <v>5427487.1597450003</v>
      </c>
      <c r="G281" s="99">
        <v>580.24580000000014</v>
      </c>
      <c r="H281" s="99">
        <v>9411.4213999999993</v>
      </c>
      <c r="I281" s="101">
        <v>15290958.950652497</v>
      </c>
      <c r="J281" s="99">
        <v>14169172.070607506</v>
      </c>
      <c r="K281" s="99">
        <v>9024951.6729124989</v>
      </c>
      <c r="L281" s="99">
        <v>2.0886499999999999</v>
      </c>
      <c r="M281" s="102">
        <v>339187.88854999997</v>
      </c>
      <c r="N281" s="100">
        <v>23533313.720720004</v>
      </c>
      <c r="O281" s="100">
        <v>11387950.83141</v>
      </c>
      <c r="P281" s="99">
        <v>11519479.587772502</v>
      </c>
      <c r="Q281" s="99">
        <v>14.250140000000002</v>
      </c>
      <c r="R281" s="96">
        <v>519981.24474999995</v>
      </c>
      <c r="S281" s="109">
        <v>23427425.914072502</v>
      </c>
      <c r="T281" s="96">
        <v>306749.42046749999</v>
      </c>
      <c r="U281" s="96">
        <v>513397.43521150004</v>
      </c>
      <c r="V281" s="96">
        <v>764.61818400000004</v>
      </c>
      <c r="W281" s="96">
        <v>44.415399999999991</v>
      </c>
      <c r="X281" s="111">
        <v>820955.88926300011</v>
      </c>
      <c r="Y281" s="111">
        <f t="shared" si="14"/>
        <v>35717352.446192503</v>
      </c>
      <c r="Z281" s="96">
        <f t="shared" si="15"/>
        <v>26485315.855641499</v>
      </c>
      <c r="AA281" s="96">
        <f t="shared" si="16"/>
        <v>1361.2027740000003</v>
      </c>
      <c r="AB281" s="96">
        <f t="shared" si="17"/>
        <v>868624.97010000004</v>
      </c>
      <c r="AC281" s="114">
        <f t="shared" si="18"/>
        <v>63072654.474708006</v>
      </c>
      <c r="AD281" s="96">
        <v>1510375.95575</v>
      </c>
      <c r="AE281" s="96">
        <v>4034.3100000000559</v>
      </c>
      <c r="AF281" s="96">
        <v>105.70361489999999</v>
      </c>
      <c r="AG281" s="114">
        <v>1771750.4311205826</v>
      </c>
      <c r="AH281" s="114">
        <v>3286266.4004854825</v>
      </c>
      <c r="AI281" s="96">
        <f t="shared" si="19"/>
        <v>87075849.783403486</v>
      </c>
      <c r="AJ281" s="115"/>
      <c r="AK281" s="112">
        <f t="shared" si="20"/>
        <v>66358920.875193492</v>
      </c>
      <c r="AM281" s="126"/>
      <c r="AN281" s="96"/>
    </row>
    <row r="282" spans="1:40" ht="16.8" customHeight="1" x14ac:dyDescent="0.25">
      <c r="A282" s="86">
        <v>40634</v>
      </c>
      <c r="B282" s="98">
        <v>23402080.371929999</v>
      </c>
      <c r="C282" s="98">
        <v>2229421.6699500009</v>
      </c>
      <c r="D282" s="99">
        <v>21172658.701979998</v>
      </c>
      <c r="E282" s="100">
        <v>8776061.3181810006</v>
      </c>
      <c r="F282" s="99">
        <v>5750514.3115250012</v>
      </c>
      <c r="G282" s="99">
        <v>269.75061000000005</v>
      </c>
      <c r="H282" s="99">
        <v>6155.9159600000003</v>
      </c>
      <c r="I282" s="101">
        <v>14533001.296276003</v>
      </c>
      <c r="J282" s="99">
        <v>14057240.145261001</v>
      </c>
      <c r="K282" s="99">
        <v>9080660.4317669999</v>
      </c>
      <c r="L282" s="99">
        <v>2.0856300000000001</v>
      </c>
      <c r="M282" s="102">
        <v>279396.35425000003</v>
      </c>
      <c r="N282" s="100">
        <v>23417299.016907997</v>
      </c>
      <c r="O282" s="100">
        <v>11484952.706980001</v>
      </c>
      <c r="P282" s="99">
        <v>11327932.069750002</v>
      </c>
      <c r="Q282" s="99">
        <v>11.383649999999999</v>
      </c>
      <c r="R282" s="96">
        <v>492715.83999999997</v>
      </c>
      <c r="S282" s="109">
        <v>23305612.000380002</v>
      </c>
      <c r="T282" s="96">
        <v>407996.79328899999</v>
      </c>
      <c r="U282" s="96">
        <v>503094.66611389996</v>
      </c>
      <c r="V282" s="96">
        <v>763.51005000000009</v>
      </c>
      <c r="W282" s="96">
        <v>44.781059999999997</v>
      </c>
      <c r="X282" s="111">
        <v>911899.75051289995</v>
      </c>
      <c r="Y282" s="111">
        <f t="shared" si="14"/>
        <v>34726250.963711001</v>
      </c>
      <c r="Z282" s="96">
        <f t="shared" si="15"/>
        <v>26662201.479155898</v>
      </c>
      <c r="AA282" s="96">
        <f t="shared" si="16"/>
        <v>1046.7299400000002</v>
      </c>
      <c r="AB282" s="96">
        <f t="shared" si="17"/>
        <v>778312.89127000002</v>
      </c>
      <c r="AC282" s="114">
        <f t="shared" si="18"/>
        <v>62167812.064076893</v>
      </c>
      <c r="AD282" s="96">
        <v>2015429.7280600001</v>
      </c>
      <c r="AE282" s="96">
        <v>4044.3</v>
      </c>
      <c r="AF282" s="96">
        <v>89.703614899999991</v>
      </c>
      <c r="AG282" s="114">
        <v>1796902.5951920089</v>
      </c>
      <c r="AH282" s="114">
        <v>3816466.3268669089</v>
      </c>
      <c r="AI282" s="96">
        <f t="shared" si="19"/>
        <v>87156937.092923805</v>
      </c>
      <c r="AJ282" s="115"/>
      <c r="AK282" s="112">
        <f t="shared" si="20"/>
        <v>65984278.390943803</v>
      </c>
      <c r="AM282" s="126"/>
      <c r="AN282" s="96"/>
    </row>
    <row r="283" spans="1:40" ht="16.8" customHeight="1" x14ac:dyDescent="0.25">
      <c r="A283" s="86">
        <v>40664</v>
      </c>
      <c r="B283" s="98">
        <v>23750031.313169997</v>
      </c>
      <c r="C283" s="98">
        <v>2270655.3909800015</v>
      </c>
      <c r="D283" s="99">
        <v>21479375.922189996</v>
      </c>
      <c r="E283" s="100">
        <v>8704953.3143644966</v>
      </c>
      <c r="F283" s="99">
        <v>5632646.7924975008</v>
      </c>
      <c r="G283" s="99">
        <v>847.81789000000003</v>
      </c>
      <c r="H283" s="99">
        <v>5265.3601900000003</v>
      </c>
      <c r="I283" s="101">
        <v>14343713.284941997</v>
      </c>
      <c r="J283" s="99">
        <v>14232886.055584501</v>
      </c>
      <c r="K283" s="99">
        <v>9257747.4399564993</v>
      </c>
      <c r="L283" s="99">
        <v>2.0856300000000001</v>
      </c>
      <c r="M283" s="102">
        <v>210976.71313000002</v>
      </c>
      <c r="N283" s="100">
        <v>23701612.294300999</v>
      </c>
      <c r="O283" s="100">
        <v>11889217.67049</v>
      </c>
      <c r="P283" s="99">
        <v>11189971.804140002</v>
      </c>
      <c r="Q283" s="99">
        <v>14.231570000000001</v>
      </c>
      <c r="R283" s="96">
        <v>496097.50913999998</v>
      </c>
      <c r="S283" s="109">
        <v>23575301.215340003</v>
      </c>
      <c r="T283" s="96">
        <v>327554.73605050001</v>
      </c>
      <c r="U283" s="96">
        <v>508857.77116189996</v>
      </c>
      <c r="V283" s="96">
        <v>721.09282499999995</v>
      </c>
      <c r="W283" s="96">
        <v>45.188459999999999</v>
      </c>
      <c r="X283" s="111">
        <v>837178.7884974</v>
      </c>
      <c r="Y283" s="111">
        <f t="shared" si="14"/>
        <v>35154611.776489496</v>
      </c>
      <c r="Z283" s="96">
        <f t="shared" si="15"/>
        <v>26589223.807755902</v>
      </c>
      <c r="AA283" s="96">
        <f t="shared" si="16"/>
        <v>1585.2279149999999</v>
      </c>
      <c r="AB283" s="96">
        <f t="shared" si="17"/>
        <v>712384.77091999992</v>
      </c>
      <c r="AC283" s="114">
        <f t="shared" si="18"/>
        <v>62457805.583080396</v>
      </c>
      <c r="AD283" s="96">
        <v>2133760.0077399998</v>
      </c>
      <c r="AE283" s="96">
        <v>3368.8</v>
      </c>
      <c r="AF283" s="96">
        <v>76.248072664999995</v>
      </c>
      <c r="AG283" s="114">
        <v>1745798.948109305</v>
      </c>
      <c r="AH283" s="114">
        <v>3883004.0039219698</v>
      </c>
      <c r="AI283" s="96">
        <f t="shared" si="19"/>
        <v>87820185.509192362</v>
      </c>
      <c r="AJ283" s="115"/>
      <c r="AK283" s="112">
        <f t="shared" si="20"/>
        <v>66340809.587002367</v>
      </c>
      <c r="AM283" s="126"/>
      <c r="AN283" s="96"/>
    </row>
    <row r="284" spans="1:40" ht="16.8" customHeight="1" x14ac:dyDescent="0.25">
      <c r="A284" s="86">
        <v>40695</v>
      </c>
      <c r="B284" s="98">
        <v>24643468.506499998</v>
      </c>
      <c r="C284" s="98">
        <v>2403712.3678999953</v>
      </c>
      <c r="D284" s="99">
        <v>22239756.138600003</v>
      </c>
      <c r="E284" s="100">
        <v>9060749.2007214986</v>
      </c>
      <c r="F284" s="99">
        <v>5802797.2744299993</v>
      </c>
      <c r="G284" s="99">
        <v>168.36051999999998</v>
      </c>
      <c r="H284" s="99">
        <v>4190.1145999999999</v>
      </c>
      <c r="I284" s="101">
        <v>14867904.950271498</v>
      </c>
      <c r="J284" s="99">
        <v>15210858.972641502</v>
      </c>
      <c r="K284" s="99">
        <v>9314570.0397225022</v>
      </c>
      <c r="L284" s="99">
        <v>2.0825900000000002</v>
      </c>
      <c r="M284" s="102">
        <v>180004.12991000002</v>
      </c>
      <c r="N284" s="100">
        <v>24705435.224864002</v>
      </c>
      <c r="O284" s="100">
        <v>12351319.581329999</v>
      </c>
      <c r="P284" s="99">
        <v>11062749.977509499</v>
      </c>
      <c r="Q284" s="99">
        <v>13.597630000000001</v>
      </c>
      <c r="R284" s="96">
        <v>500843.88753999997</v>
      </c>
      <c r="S284" s="109">
        <v>23914927.044009503</v>
      </c>
      <c r="T284" s="96">
        <v>383887.50049349992</v>
      </c>
      <c r="U284" s="96">
        <v>486229.94890630001</v>
      </c>
      <c r="V284" s="96">
        <v>677.69059200000004</v>
      </c>
      <c r="W284" s="96">
        <v>45.588070000000002</v>
      </c>
      <c r="X284" s="111">
        <v>870840.72806180001</v>
      </c>
      <c r="Y284" s="111">
        <f t="shared" si="14"/>
        <v>37006815.255186498</v>
      </c>
      <c r="Z284" s="96">
        <f t="shared" si="15"/>
        <v>26666347.240568299</v>
      </c>
      <c r="AA284" s="96">
        <f t="shared" si="16"/>
        <v>861.73133200000007</v>
      </c>
      <c r="AB284" s="96">
        <f t="shared" si="17"/>
        <v>685083.72012000007</v>
      </c>
      <c r="AC284" s="114">
        <f t="shared" si="18"/>
        <v>64359107.947206788</v>
      </c>
      <c r="AD284" s="96">
        <v>2270322.9836300001</v>
      </c>
      <c r="AE284" s="96">
        <v>4063.2</v>
      </c>
      <c r="AF284" s="96">
        <v>64.810861765249996</v>
      </c>
      <c r="AG284" s="114">
        <v>1782696.2907281129</v>
      </c>
      <c r="AH284" s="114">
        <v>4057147.2852198789</v>
      </c>
      <c r="AI284" s="96">
        <f t="shared" si="19"/>
        <v>90656011.371026665</v>
      </c>
      <c r="AJ284" s="115"/>
      <c r="AK284" s="112">
        <f t="shared" si="20"/>
        <v>68416255.232426673</v>
      </c>
      <c r="AM284" s="126"/>
      <c r="AN284" s="96"/>
    </row>
    <row r="285" spans="1:40" ht="16.8" customHeight="1" x14ac:dyDescent="0.25">
      <c r="A285" s="86">
        <v>40725</v>
      </c>
      <c r="B285" s="98">
        <v>25057120.629689999</v>
      </c>
      <c r="C285" s="98">
        <v>2375746.3298599981</v>
      </c>
      <c r="D285" s="99">
        <v>22681374.299830001</v>
      </c>
      <c r="E285" s="100">
        <v>8738967.8489263002</v>
      </c>
      <c r="F285" s="99">
        <v>6046975.5423655007</v>
      </c>
      <c r="G285" s="99">
        <v>164.60287</v>
      </c>
      <c r="H285" s="99">
        <v>3405.1031800000001</v>
      </c>
      <c r="I285" s="101">
        <v>14789513.097341802</v>
      </c>
      <c r="J285" s="99">
        <v>15133739.729802299</v>
      </c>
      <c r="K285" s="99">
        <v>9359344.7004758995</v>
      </c>
      <c r="L285" s="99">
        <v>2.0795599999999999</v>
      </c>
      <c r="M285" s="102">
        <v>93647.684580000001</v>
      </c>
      <c r="N285" s="100">
        <v>24586734.194418196</v>
      </c>
      <c r="O285" s="100">
        <v>13137782.724810001</v>
      </c>
      <c r="P285" s="99">
        <v>10885983.683821799</v>
      </c>
      <c r="Q285" s="99">
        <v>13.57882</v>
      </c>
      <c r="R285" s="96">
        <v>502698.95383999991</v>
      </c>
      <c r="S285" s="109">
        <v>24526478.941291802</v>
      </c>
      <c r="T285" s="96">
        <v>314668.4952527</v>
      </c>
      <c r="U285" s="96">
        <v>469667.06621269998</v>
      </c>
      <c r="V285" s="96">
        <v>431.39980980000001</v>
      </c>
      <c r="W285" s="96">
        <v>45.967619999999997</v>
      </c>
      <c r="X285" s="111">
        <v>784812.92889520002</v>
      </c>
      <c r="Y285" s="111">
        <f t="shared" si="14"/>
        <v>37325158.798791304</v>
      </c>
      <c r="Z285" s="96">
        <f t="shared" si="15"/>
        <v>26761970.992875896</v>
      </c>
      <c r="AA285" s="96">
        <f t="shared" si="16"/>
        <v>611.66105979999998</v>
      </c>
      <c r="AB285" s="96">
        <f t="shared" si="17"/>
        <v>599797.70921999996</v>
      </c>
      <c r="AC285" s="114">
        <f t="shared" si="18"/>
        <v>64687539.161946997</v>
      </c>
      <c r="AD285" s="96">
        <v>2289531.6953099999</v>
      </c>
      <c r="AE285" s="96">
        <v>4067</v>
      </c>
      <c r="AF285" s="96">
        <v>55.089232500462501</v>
      </c>
      <c r="AG285" s="114">
        <v>1653672.5304520922</v>
      </c>
      <c r="AH285" s="114">
        <v>3947326.3149945927</v>
      </c>
      <c r="AI285" s="96">
        <f t="shared" si="19"/>
        <v>91316239.77677159</v>
      </c>
      <c r="AJ285" s="115"/>
      <c r="AK285" s="112">
        <f t="shared" si="20"/>
        <v>68634865.476941586</v>
      </c>
      <c r="AM285" s="126"/>
      <c r="AN285" s="96"/>
    </row>
    <row r="286" spans="1:40" ht="16.8" customHeight="1" x14ac:dyDescent="0.25">
      <c r="A286" s="86">
        <v>40756</v>
      </c>
      <c r="B286" s="98">
        <v>25377252.699349999</v>
      </c>
      <c r="C286" s="98">
        <v>2462811.6409499981</v>
      </c>
      <c r="D286" s="99">
        <v>22914441.058400001</v>
      </c>
      <c r="E286" s="100">
        <v>9360059.9237684999</v>
      </c>
      <c r="F286" s="99">
        <v>5912506.2000324996</v>
      </c>
      <c r="G286" s="99">
        <v>173.92525999999998</v>
      </c>
      <c r="H286" s="99">
        <v>3465.45894</v>
      </c>
      <c r="I286" s="101">
        <v>15276205.508001</v>
      </c>
      <c r="J286" s="99">
        <v>15993762.056258503</v>
      </c>
      <c r="K286" s="99">
        <v>9154938.4151304998</v>
      </c>
      <c r="L286" s="99">
        <v>2.0795599999999999</v>
      </c>
      <c r="M286" s="102">
        <v>78671.06237</v>
      </c>
      <c r="N286" s="100">
        <v>25227373.613319002</v>
      </c>
      <c r="O286" s="100">
        <v>13774492.01475</v>
      </c>
      <c r="P286" s="99">
        <v>10737441.639911</v>
      </c>
      <c r="Q286" s="99">
        <v>13.57977</v>
      </c>
      <c r="R286" s="96">
        <v>500971.20538</v>
      </c>
      <c r="S286" s="109">
        <v>25012918.439810999</v>
      </c>
      <c r="T286" s="96">
        <v>344291.60388650006</v>
      </c>
      <c r="U286" s="96">
        <v>489448.17329469998</v>
      </c>
      <c r="V286" s="96">
        <v>380.64689099999998</v>
      </c>
      <c r="W286" s="96">
        <v>46.400909999999996</v>
      </c>
      <c r="X286" s="111">
        <v>834166.82498219993</v>
      </c>
      <c r="Y286" s="111">
        <f t="shared" si="14"/>
        <v>39472605.598663509</v>
      </c>
      <c r="Z286" s="96">
        <f t="shared" si="15"/>
        <v>26294334.428368699</v>
      </c>
      <c r="AA286" s="96">
        <f t="shared" si="16"/>
        <v>570.23148099999992</v>
      </c>
      <c r="AB286" s="96">
        <f t="shared" si="17"/>
        <v>583154.12760000001</v>
      </c>
      <c r="AC286" s="114">
        <f t="shared" si="18"/>
        <v>66350664.386113212</v>
      </c>
      <c r="AD286" s="96">
        <v>2155249.6832400002</v>
      </c>
      <c r="AE286" s="96">
        <v>2701.2</v>
      </c>
      <c r="AF286" s="96">
        <v>46.825847625393124</v>
      </c>
      <c r="AG286" s="114">
        <v>1530483.4217080523</v>
      </c>
      <c r="AH286" s="114">
        <v>3688481.1307956781</v>
      </c>
      <c r="AI286" s="96">
        <f t="shared" si="19"/>
        <v>92953586.575308889</v>
      </c>
      <c r="AJ286" s="115"/>
      <c r="AK286" s="112">
        <f t="shared" si="20"/>
        <v>70039145.516908884</v>
      </c>
      <c r="AM286" s="126"/>
      <c r="AN286" s="96"/>
    </row>
    <row r="287" spans="1:40" ht="16.8" customHeight="1" x14ac:dyDescent="0.25">
      <c r="A287" s="86">
        <v>40787</v>
      </c>
      <c r="B287" s="98">
        <v>25704845.640889999</v>
      </c>
      <c r="C287" s="98">
        <v>2512599.2497700006</v>
      </c>
      <c r="D287" s="99">
        <v>23192246.391119998</v>
      </c>
      <c r="E287" s="100">
        <v>9355573.2152619977</v>
      </c>
      <c r="F287" s="99">
        <v>5758187.3723200001</v>
      </c>
      <c r="G287" s="99">
        <v>210.55326999999997</v>
      </c>
      <c r="H287" s="99">
        <v>3366.6744699999999</v>
      </c>
      <c r="I287" s="101">
        <v>15117337.815321997</v>
      </c>
      <c r="J287" s="99">
        <v>16679727.028401999</v>
      </c>
      <c r="K287" s="99">
        <v>9138167.0715260003</v>
      </c>
      <c r="L287" s="99">
        <v>2.0795599999999999</v>
      </c>
      <c r="M287" s="102">
        <v>50164.779219999997</v>
      </c>
      <c r="N287" s="100">
        <v>25868060.958707999</v>
      </c>
      <c r="O287" s="100">
        <v>14676269.069549998</v>
      </c>
      <c r="P287" s="99">
        <v>10503365.898402</v>
      </c>
      <c r="Q287" s="99">
        <v>13.580729999999999</v>
      </c>
      <c r="R287" s="96">
        <v>504051.76945000002</v>
      </c>
      <c r="S287" s="109">
        <v>25683700.318131998</v>
      </c>
      <c r="T287" s="96">
        <v>354887.44966800004</v>
      </c>
      <c r="U287" s="96">
        <v>513718.39036969998</v>
      </c>
      <c r="V287" s="96">
        <v>338.35279200000002</v>
      </c>
      <c r="W287" s="96">
        <v>46.793549999999996</v>
      </c>
      <c r="X287" s="111">
        <v>868990.98637970001</v>
      </c>
      <c r="Y287" s="111">
        <f t="shared" si="14"/>
        <v>41066456.762881994</v>
      </c>
      <c r="Z287" s="96">
        <f t="shared" si="15"/>
        <v>25913438.732617699</v>
      </c>
      <c r="AA287" s="96">
        <f t="shared" si="16"/>
        <v>564.56635199999994</v>
      </c>
      <c r="AB287" s="96">
        <f t="shared" si="17"/>
        <v>557630.01668999996</v>
      </c>
      <c r="AC287" s="114">
        <f t="shared" si="18"/>
        <v>67538090.078541696</v>
      </c>
      <c r="AD287" s="96">
        <v>2250935.1158199999</v>
      </c>
      <c r="AE287" s="96">
        <v>2002.1</v>
      </c>
      <c r="AF287" s="96">
        <v>39.801970481584156</v>
      </c>
      <c r="AG287" s="114">
        <v>1384160.265687312</v>
      </c>
      <c r="AH287" s="114">
        <v>3637137.2834777934</v>
      </c>
      <c r="AI287" s="96">
        <f t="shared" si="19"/>
        <v>94367473.753139496</v>
      </c>
      <c r="AJ287" s="115"/>
      <c r="AK287" s="112">
        <f t="shared" si="20"/>
        <v>71175227.362019494</v>
      </c>
      <c r="AM287" s="126"/>
      <c r="AN287" s="96"/>
    </row>
    <row r="288" spans="1:40" ht="16.8" customHeight="1" x14ac:dyDescent="0.25">
      <c r="A288" s="86">
        <v>40817</v>
      </c>
      <c r="B288" s="98">
        <v>26070208.207839999</v>
      </c>
      <c r="C288" s="98">
        <v>2645531.1096500009</v>
      </c>
      <c r="D288" s="99">
        <v>23424677.098189998</v>
      </c>
      <c r="E288" s="100">
        <v>9825213.2409754992</v>
      </c>
      <c r="F288" s="99">
        <v>5780971.9640575005</v>
      </c>
      <c r="G288" s="99">
        <v>247.38326999999998</v>
      </c>
      <c r="H288" s="99">
        <v>3423.46425</v>
      </c>
      <c r="I288" s="101">
        <v>15609856.052553</v>
      </c>
      <c r="J288" s="99">
        <v>16509227.956655502</v>
      </c>
      <c r="K288" s="99">
        <v>9124160.6604014989</v>
      </c>
      <c r="L288" s="99">
        <v>2.0795599999999999</v>
      </c>
      <c r="M288" s="102">
        <v>38025.523439999997</v>
      </c>
      <c r="N288" s="100">
        <v>25671416.220057003</v>
      </c>
      <c r="O288" s="100">
        <v>15200322.336939998</v>
      </c>
      <c r="P288" s="99">
        <v>10375958.137573</v>
      </c>
      <c r="Q288" s="99">
        <v>13.581689999999998</v>
      </c>
      <c r="R288" s="96">
        <v>487954.71164999995</v>
      </c>
      <c r="S288" s="109">
        <v>26064248.767852996</v>
      </c>
      <c r="T288" s="96">
        <v>497523.3091595</v>
      </c>
      <c r="U288" s="96">
        <v>505616.59628470009</v>
      </c>
      <c r="V288" s="96">
        <v>296.05869299999995</v>
      </c>
      <c r="W288" s="96">
        <v>47.170319999999997</v>
      </c>
      <c r="X288" s="111">
        <v>1003483.1344572002</v>
      </c>
      <c r="Y288" s="111">
        <f t="shared" si="14"/>
        <v>42032286.843730502</v>
      </c>
      <c r="Z288" s="96">
        <f t="shared" si="15"/>
        <v>25786707.358316697</v>
      </c>
      <c r="AA288" s="96">
        <f t="shared" si="16"/>
        <v>559.10321299999987</v>
      </c>
      <c r="AB288" s="96">
        <f t="shared" si="17"/>
        <v>529450.86965999997</v>
      </c>
      <c r="AC288" s="114">
        <f t="shared" si="18"/>
        <v>68349004.174920201</v>
      </c>
      <c r="AD288" s="96">
        <v>2399276.3252300001</v>
      </c>
      <c r="AE288" s="96">
        <v>1340.2</v>
      </c>
      <c r="AF288" s="96">
        <v>33.831674909346532</v>
      </c>
      <c r="AG288" s="114">
        <v>1300952.1912059472</v>
      </c>
      <c r="AH288" s="114">
        <v>3701602.5481108567</v>
      </c>
      <c r="AI288" s="96">
        <f t="shared" si="19"/>
        <v>95475283.821221054</v>
      </c>
      <c r="AJ288" s="115"/>
      <c r="AK288" s="112">
        <f t="shared" si="20"/>
        <v>72050606.723031059</v>
      </c>
      <c r="AM288" s="126"/>
      <c r="AN288" s="96"/>
    </row>
    <row r="289" spans="1:40" ht="16.8" customHeight="1" x14ac:dyDescent="0.25">
      <c r="A289" s="86">
        <v>40848</v>
      </c>
      <c r="B289" s="98">
        <v>26355467.03396</v>
      </c>
      <c r="C289" s="98">
        <v>2883413.174560003</v>
      </c>
      <c r="D289" s="99">
        <v>23472053.859399997</v>
      </c>
      <c r="E289" s="100">
        <v>10758093.935658997</v>
      </c>
      <c r="F289" s="99">
        <v>5844966.3759399997</v>
      </c>
      <c r="G289" s="99">
        <v>336.90657999999996</v>
      </c>
      <c r="H289" s="99">
        <v>2916.6657600000003</v>
      </c>
      <c r="I289" s="101">
        <v>16606313.883938996</v>
      </c>
      <c r="J289" s="99">
        <v>16971075.064568996</v>
      </c>
      <c r="K289" s="99">
        <v>9202607.2962389998</v>
      </c>
      <c r="L289" s="99">
        <v>2.0765500000000001</v>
      </c>
      <c r="M289" s="102">
        <v>32768.683819999998</v>
      </c>
      <c r="N289" s="100">
        <v>26206453.121177997</v>
      </c>
      <c r="O289" s="100">
        <v>16039384.107719997</v>
      </c>
      <c r="P289" s="99">
        <v>10328267.168051001</v>
      </c>
      <c r="Q289" s="99">
        <v>10.72841</v>
      </c>
      <c r="R289" s="96">
        <v>459088.61220000003</v>
      </c>
      <c r="S289" s="109">
        <v>26826750.616381001</v>
      </c>
      <c r="T289" s="96">
        <v>615615.31478100002</v>
      </c>
      <c r="U289" s="96">
        <v>604288.7390356001</v>
      </c>
      <c r="V289" s="96">
        <v>253.39521599999998</v>
      </c>
      <c r="W289" s="96">
        <v>47.523979999999995</v>
      </c>
      <c r="X289" s="111">
        <v>1220204.9730126003</v>
      </c>
      <c r="Y289" s="111">
        <f t="shared" si="14"/>
        <v>44384168.422728993</v>
      </c>
      <c r="Z289" s="96">
        <f t="shared" si="15"/>
        <v>25980129.579265598</v>
      </c>
      <c r="AA289" s="96">
        <f t="shared" si="16"/>
        <v>603.1067559999999</v>
      </c>
      <c r="AB289" s="96">
        <f t="shared" si="17"/>
        <v>494821.48576000001</v>
      </c>
      <c r="AC289" s="114">
        <f t="shared" si="18"/>
        <v>70859722.5945106</v>
      </c>
      <c r="AD289" s="96">
        <v>2754925.0271399999</v>
      </c>
      <c r="AE289" s="96">
        <v>0</v>
      </c>
      <c r="AF289" s="96">
        <v>0</v>
      </c>
      <c r="AG289" s="114">
        <v>1217004.0925997209</v>
      </c>
      <c r="AH289" s="114">
        <v>3971929.1197397206</v>
      </c>
      <c r="AI289" s="96">
        <f t="shared" si="19"/>
        <v>98303705.573650315</v>
      </c>
      <c r="AJ289" s="115"/>
      <c r="AK289" s="112">
        <f t="shared" si="20"/>
        <v>74831651.714250326</v>
      </c>
      <c r="AM289" s="126"/>
      <c r="AN289" s="96"/>
    </row>
    <row r="290" spans="1:40" ht="16.8" customHeight="1" x14ac:dyDescent="0.25">
      <c r="A290" s="86">
        <v>40878</v>
      </c>
      <c r="B290" s="98">
        <v>28585087.16164</v>
      </c>
      <c r="C290" s="98">
        <v>2771457.7461100034</v>
      </c>
      <c r="D290" s="99">
        <v>25813629.415529996</v>
      </c>
      <c r="E290" s="100">
        <v>11275803.339162497</v>
      </c>
      <c r="F290" s="99">
        <v>5728778.0252149999</v>
      </c>
      <c r="G290" s="99">
        <v>306.21055000000001</v>
      </c>
      <c r="H290" s="99">
        <v>2902.8659500000003</v>
      </c>
      <c r="I290" s="101">
        <v>17007790.440877497</v>
      </c>
      <c r="J290" s="99">
        <v>18227863.6273125</v>
      </c>
      <c r="K290" s="99">
        <v>9386845.1318274997</v>
      </c>
      <c r="L290" s="99">
        <v>2.0765500000000001</v>
      </c>
      <c r="M290" s="102">
        <v>33480.810190000004</v>
      </c>
      <c r="N290" s="100">
        <v>27648191.645879999</v>
      </c>
      <c r="O290" s="100">
        <v>16707491.460649997</v>
      </c>
      <c r="P290" s="99">
        <v>10335651.3339375</v>
      </c>
      <c r="Q290" s="99">
        <v>10.72939</v>
      </c>
      <c r="R290" s="96">
        <v>406633.71564000001</v>
      </c>
      <c r="S290" s="109">
        <v>27449787.239617497</v>
      </c>
      <c r="T290" s="96">
        <v>817961.1296025</v>
      </c>
      <c r="U290" s="96">
        <v>577508.35580410005</v>
      </c>
      <c r="V290" s="96">
        <v>211.16267999999999</v>
      </c>
      <c r="W290" s="96">
        <v>47.841430000000003</v>
      </c>
      <c r="X290" s="111">
        <v>1395728.4895166</v>
      </c>
      <c r="Y290" s="111">
        <f t="shared" si="14"/>
        <v>47029119.556727491</v>
      </c>
      <c r="Z290" s="96">
        <f t="shared" si="15"/>
        <v>26028782.8467841</v>
      </c>
      <c r="AA290" s="96">
        <f t="shared" si="16"/>
        <v>530.17917</v>
      </c>
      <c r="AB290" s="96">
        <f t="shared" si="17"/>
        <v>443065.23320999998</v>
      </c>
      <c r="AC290" s="114">
        <f t="shared" si="18"/>
        <v>73501497.815891579</v>
      </c>
      <c r="AD290" s="96">
        <v>2942020.1406100001</v>
      </c>
      <c r="AE290" s="96">
        <v>0</v>
      </c>
      <c r="AF290" s="96">
        <v>0</v>
      </c>
      <c r="AG290" s="114">
        <v>1094485.0806790846</v>
      </c>
      <c r="AH290" s="114">
        <v>4036505.2212890848</v>
      </c>
      <c r="AI290" s="96">
        <f t="shared" si="19"/>
        <v>103351632.45271066</v>
      </c>
      <c r="AJ290" s="115"/>
      <c r="AK290" s="112">
        <f t="shared" si="20"/>
        <v>77538003.037180662</v>
      </c>
      <c r="AM290" s="126"/>
      <c r="AN290" s="96"/>
    </row>
    <row r="291" spans="1:40" ht="16.8" customHeight="1" x14ac:dyDescent="0.25">
      <c r="A291" s="86">
        <v>40909</v>
      </c>
      <c r="B291" s="98">
        <v>27904261.6435</v>
      </c>
      <c r="C291" s="98">
        <v>3001182.9730300009</v>
      </c>
      <c r="D291" s="99">
        <v>24903078.670469999</v>
      </c>
      <c r="E291" s="100">
        <v>11398616.686956001</v>
      </c>
      <c r="F291" s="99">
        <v>5528270.6257900018</v>
      </c>
      <c r="G291" s="99">
        <v>235.00534999999999</v>
      </c>
      <c r="H291" s="99">
        <v>795.37796000000003</v>
      </c>
      <c r="I291" s="101">
        <v>16927917.696056005</v>
      </c>
      <c r="J291" s="99">
        <v>17441796.060176</v>
      </c>
      <c r="K291" s="99">
        <v>9434348.1784659997</v>
      </c>
      <c r="L291" s="99">
        <v>2.0765400000000001</v>
      </c>
      <c r="M291" s="102">
        <v>24023.951659999999</v>
      </c>
      <c r="N291" s="100">
        <v>26900170.266842</v>
      </c>
      <c r="O291" s="100">
        <v>17879631.344000001</v>
      </c>
      <c r="P291" s="99">
        <v>10204267.157903999</v>
      </c>
      <c r="Q291" s="99">
        <v>10.73033</v>
      </c>
      <c r="R291" s="96">
        <v>286872.15103000001</v>
      </c>
      <c r="S291" s="109">
        <v>28370781.383264001</v>
      </c>
      <c r="T291" s="96">
        <v>825022.949104</v>
      </c>
      <c r="U291" s="96">
        <v>589028.69474259997</v>
      </c>
      <c r="V291" s="96">
        <v>168.93014400000001</v>
      </c>
      <c r="W291" s="96">
        <v>48.136049999999997</v>
      </c>
      <c r="X291" s="111">
        <v>1414268.7100406</v>
      </c>
      <c r="Y291" s="111">
        <f t="shared" si="14"/>
        <v>47545067.040236004</v>
      </c>
      <c r="Z291" s="96">
        <f t="shared" si="15"/>
        <v>25755914.6569026</v>
      </c>
      <c r="AA291" s="96">
        <f t="shared" si="16"/>
        <v>416.74236400000001</v>
      </c>
      <c r="AB291" s="96">
        <f t="shared" si="17"/>
        <v>311739.61669999996</v>
      </c>
      <c r="AC291" s="114">
        <f t="shared" si="18"/>
        <v>73613138.056202605</v>
      </c>
      <c r="AD291" s="96">
        <v>3080585.9969600001</v>
      </c>
      <c r="AE291" s="96">
        <v>0</v>
      </c>
      <c r="AF291" s="96">
        <v>0</v>
      </c>
      <c r="AG291" s="114">
        <v>871582.50889634388</v>
      </c>
      <c r="AH291" s="114">
        <v>3952168.505856344</v>
      </c>
      <c r="AI291" s="96">
        <f t="shared" si="19"/>
        <v>102468385.23252895</v>
      </c>
      <c r="AJ291" s="115"/>
      <c r="AK291" s="112">
        <f t="shared" si="20"/>
        <v>77565306.562058955</v>
      </c>
      <c r="AM291" s="126"/>
      <c r="AN291" s="96"/>
    </row>
    <row r="292" spans="1:40" ht="16.8" customHeight="1" x14ac:dyDescent="0.25">
      <c r="A292" s="86">
        <v>40940</v>
      </c>
      <c r="B292" s="98">
        <v>27651922.542569999</v>
      </c>
      <c r="C292" s="98">
        <v>3026555.9433600008</v>
      </c>
      <c r="D292" s="99">
        <v>24625366.599209998</v>
      </c>
      <c r="E292" s="100">
        <v>11598227.211519498</v>
      </c>
      <c r="F292" s="99">
        <v>5668850.9473750005</v>
      </c>
      <c r="G292" s="99">
        <v>145.25601</v>
      </c>
      <c r="H292" s="99">
        <v>364.98210999999998</v>
      </c>
      <c r="I292" s="101">
        <v>17267588.397014499</v>
      </c>
      <c r="J292" s="99">
        <v>17473888.726719499</v>
      </c>
      <c r="K292" s="99">
        <v>9431077.7879345007</v>
      </c>
      <c r="L292" s="99">
        <v>2.0765400000000001</v>
      </c>
      <c r="M292" s="102">
        <v>20308.894410000001</v>
      </c>
      <c r="N292" s="100">
        <v>26925277.485603999</v>
      </c>
      <c r="O292" s="100">
        <v>18894960.098920003</v>
      </c>
      <c r="P292" s="99">
        <v>10023284.508780498</v>
      </c>
      <c r="Q292" s="99">
        <v>10.731290000000001</v>
      </c>
      <c r="R292" s="96">
        <v>252548.32148000001</v>
      </c>
      <c r="S292" s="109">
        <v>29170803.660470501</v>
      </c>
      <c r="T292" s="96">
        <v>796393.28070550004</v>
      </c>
      <c r="U292" s="96">
        <v>562972.98687110003</v>
      </c>
      <c r="V292" s="96">
        <v>126.69760799999999</v>
      </c>
      <c r="W292" s="96">
        <v>48.376089999999998</v>
      </c>
      <c r="X292" s="111">
        <v>1359541.3412745998</v>
      </c>
      <c r="Y292" s="111">
        <f t="shared" si="14"/>
        <v>48763469.317864493</v>
      </c>
      <c r="Z292" s="96">
        <f t="shared" si="15"/>
        <v>25686186.230961099</v>
      </c>
      <c r="AA292" s="96">
        <f t="shared" si="16"/>
        <v>284.76144799999997</v>
      </c>
      <c r="AB292" s="96">
        <f t="shared" si="17"/>
        <v>273270.57409000001</v>
      </c>
      <c r="AC292" s="114">
        <f t="shared" si="18"/>
        <v>74723210.884363592</v>
      </c>
      <c r="AD292" s="96">
        <v>3217470.2809100002</v>
      </c>
      <c r="AE292" s="96">
        <v>0</v>
      </c>
      <c r="AF292" s="96">
        <v>0</v>
      </c>
      <c r="AG292" s="114">
        <v>847876.26663566614</v>
      </c>
      <c r="AH292" s="114">
        <v>4065346.5475456663</v>
      </c>
      <c r="AI292" s="96">
        <f t="shared" si="19"/>
        <v>103413924.03111926</v>
      </c>
      <c r="AJ292" s="115"/>
      <c r="AK292" s="112">
        <f t="shared" si="20"/>
        <v>78788557.431909263</v>
      </c>
      <c r="AM292" s="126"/>
      <c r="AN292" s="96"/>
    </row>
    <row r="293" spans="1:40" ht="16.8" customHeight="1" x14ac:dyDescent="0.25">
      <c r="A293" s="86">
        <v>40969</v>
      </c>
      <c r="B293" s="98">
        <v>27218263.037979998</v>
      </c>
      <c r="C293" s="98">
        <v>2677752.1442099996</v>
      </c>
      <c r="D293" s="99">
        <v>24540510.893769998</v>
      </c>
      <c r="E293" s="100">
        <v>11808435.802812999</v>
      </c>
      <c r="F293" s="99">
        <v>5979609.6442900011</v>
      </c>
      <c r="G293" s="99">
        <v>248.01324</v>
      </c>
      <c r="H293" s="99">
        <v>337.86470999999995</v>
      </c>
      <c r="I293" s="101">
        <v>17788631.325052999</v>
      </c>
      <c r="J293" s="99">
        <v>18052781.721463002</v>
      </c>
      <c r="K293" s="99">
        <v>9519671.8150730021</v>
      </c>
      <c r="L293" s="99">
        <v>2.0765500000000001</v>
      </c>
      <c r="M293" s="102">
        <v>18402.76642</v>
      </c>
      <c r="N293" s="100">
        <v>27590858.379506003</v>
      </c>
      <c r="O293" s="100">
        <v>20022822.512910001</v>
      </c>
      <c r="P293" s="99">
        <v>9710536.6765470002</v>
      </c>
      <c r="Q293" s="99">
        <v>10.73227</v>
      </c>
      <c r="R293" s="96">
        <v>235755.24585000004</v>
      </c>
      <c r="S293" s="109">
        <v>29969125.167576998</v>
      </c>
      <c r="T293" s="96">
        <v>845563.17227700003</v>
      </c>
      <c r="U293" s="96">
        <v>602966.45253960008</v>
      </c>
      <c r="V293" s="96">
        <v>84.465072000000006</v>
      </c>
      <c r="W293" s="96">
        <v>48.568229999999993</v>
      </c>
      <c r="X293" s="111">
        <v>1448662.6581186003</v>
      </c>
      <c r="Y293" s="111">
        <f t="shared" si="14"/>
        <v>50729603.209463008</v>
      </c>
      <c r="Z293" s="96">
        <f t="shared" si="15"/>
        <v>25812784.588449605</v>
      </c>
      <c r="AA293" s="96">
        <f t="shared" si="16"/>
        <v>345.28713199999999</v>
      </c>
      <c r="AB293" s="96">
        <f t="shared" si="17"/>
        <v>254544.44521000003</v>
      </c>
      <c r="AC293" s="114">
        <f t="shared" si="18"/>
        <v>76797277.530254602</v>
      </c>
      <c r="AD293" s="96">
        <v>3467097.4324699999</v>
      </c>
      <c r="AE293" s="96">
        <v>0</v>
      </c>
      <c r="AF293" s="96">
        <v>0</v>
      </c>
      <c r="AG293" s="114">
        <v>651341.61406976474</v>
      </c>
      <c r="AH293" s="114">
        <v>4118439.0465397649</v>
      </c>
      <c r="AI293" s="96">
        <f t="shared" si="19"/>
        <v>105456227.47056437</v>
      </c>
      <c r="AJ293" s="115"/>
      <c r="AK293" s="112">
        <f t="shared" si="20"/>
        <v>80915716.576794371</v>
      </c>
      <c r="AM293" s="126"/>
      <c r="AN293" s="96"/>
    </row>
    <row r="294" spans="1:40" ht="16.8" customHeight="1" x14ac:dyDescent="0.25">
      <c r="A294" s="86">
        <v>41000</v>
      </c>
      <c r="B294" s="98">
        <v>27420762.123630002</v>
      </c>
      <c r="C294" s="98">
        <v>2699567.5835299976</v>
      </c>
      <c r="D294" s="99">
        <v>24721194.540100005</v>
      </c>
      <c r="E294" s="100">
        <v>11447602.325346502</v>
      </c>
      <c r="F294" s="99">
        <v>6488491.849545002</v>
      </c>
      <c r="G294" s="99">
        <v>148.7116</v>
      </c>
      <c r="H294" s="99">
        <v>551.27638000000002</v>
      </c>
      <c r="I294" s="101">
        <v>17936794.162871499</v>
      </c>
      <c r="J294" s="99">
        <v>18038904.120736502</v>
      </c>
      <c r="K294" s="99">
        <v>9485910.3929715008</v>
      </c>
      <c r="L294" s="99">
        <v>2.0765400000000001</v>
      </c>
      <c r="M294" s="102">
        <v>15971.209490000001</v>
      </c>
      <c r="N294" s="100">
        <v>27540787.799738005</v>
      </c>
      <c r="O294" s="100">
        <v>20660755.853659999</v>
      </c>
      <c r="P294" s="99">
        <v>9327270.5683634989</v>
      </c>
      <c r="Q294" s="99">
        <v>10.733220000000001</v>
      </c>
      <c r="R294" s="96">
        <v>206988.66712999999</v>
      </c>
      <c r="S294" s="109">
        <v>30195025.822373498</v>
      </c>
      <c r="T294" s="96">
        <v>822386.8217185</v>
      </c>
      <c r="U294" s="96">
        <v>592817.8463181</v>
      </c>
      <c r="V294" s="96">
        <v>42.232536000000003</v>
      </c>
      <c r="W294" s="96">
        <v>48.741159999999994</v>
      </c>
      <c r="X294" s="111">
        <v>1415295.6417326001</v>
      </c>
      <c r="Y294" s="111">
        <f t="shared" si="14"/>
        <v>50969649.121461496</v>
      </c>
      <c r="Z294" s="96">
        <f t="shared" si="15"/>
        <v>25894490.657198101</v>
      </c>
      <c r="AA294" s="96">
        <f t="shared" si="16"/>
        <v>203.753896</v>
      </c>
      <c r="AB294" s="96">
        <f t="shared" si="17"/>
        <v>223559.89416</v>
      </c>
      <c r="AC294" s="114">
        <f t="shared" si="18"/>
        <v>77087903.426715598</v>
      </c>
      <c r="AD294" s="96">
        <v>3676776.2508200002</v>
      </c>
      <c r="AE294" s="96">
        <v>0</v>
      </c>
      <c r="AF294" s="96">
        <v>0</v>
      </c>
      <c r="AG294" s="114">
        <v>520189.6499899904</v>
      </c>
      <c r="AH294" s="114">
        <v>4196965.9008099902</v>
      </c>
      <c r="AI294" s="96">
        <f t="shared" si="19"/>
        <v>106006063.86762559</v>
      </c>
      <c r="AJ294" s="115"/>
      <c r="AK294" s="112">
        <f t="shared" si="20"/>
        <v>81284869.327525586</v>
      </c>
      <c r="AM294" s="126"/>
      <c r="AN294" s="96"/>
    </row>
    <row r="295" spans="1:40" ht="16.8" customHeight="1" x14ac:dyDescent="0.25">
      <c r="A295" s="86">
        <v>41030</v>
      </c>
      <c r="B295" s="98">
        <v>27520156.490939997</v>
      </c>
      <c r="C295" s="98">
        <v>2848003.1339099966</v>
      </c>
      <c r="D295" s="99">
        <v>24672153.357030001</v>
      </c>
      <c r="E295" s="100">
        <v>12002093.658535199</v>
      </c>
      <c r="F295" s="99">
        <v>6649305.3562439997</v>
      </c>
      <c r="G295" s="99">
        <v>234.24633</v>
      </c>
      <c r="H295" s="99">
        <v>573.88121999999998</v>
      </c>
      <c r="I295" s="101">
        <v>18652207.142329201</v>
      </c>
      <c r="J295" s="99">
        <v>18181089.792619202</v>
      </c>
      <c r="K295" s="99">
        <v>9480067.9876451995</v>
      </c>
      <c r="L295" s="99">
        <v>2.0765500000000001</v>
      </c>
      <c r="M295" s="102">
        <v>16775.075710000001</v>
      </c>
      <c r="N295" s="100">
        <v>27677934.932524398</v>
      </c>
      <c r="O295" s="100">
        <v>21655715.436230004</v>
      </c>
      <c r="P295" s="99">
        <v>8972088.0142208003</v>
      </c>
      <c r="Q295" s="99">
        <v>10.734170000000001</v>
      </c>
      <c r="R295" s="96">
        <v>166745.06101</v>
      </c>
      <c r="S295" s="109">
        <v>30794559.245630804</v>
      </c>
      <c r="T295" s="96">
        <v>816561.27703079989</v>
      </c>
      <c r="U295" s="96">
        <v>570851.27804579993</v>
      </c>
      <c r="V295" s="96">
        <v>33.786028799999997</v>
      </c>
      <c r="W295" s="96">
        <v>48.905180000000001</v>
      </c>
      <c r="X295" s="111">
        <v>1387495.2462853999</v>
      </c>
      <c r="Y295" s="111">
        <f t="shared" si="14"/>
        <v>52655460.16441521</v>
      </c>
      <c r="Z295" s="96">
        <f t="shared" si="15"/>
        <v>25672312.636155799</v>
      </c>
      <c r="AA295" s="96">
        <f t="shared" si="16"/>
        <v>280.8430788</v>
      </c>
      <c r="AB295" s="96">
        <f t="shared" si="17"/>
        <v>184142.92311999999</v>
      </c>
      <c r="AC295" s="114">
        <f t="shared" si="18"/>
        <v>78512196.566769823</v>
      </c>
      <c r="AD295" s="96">
        <v>4021686.0443600002</v>
      </c>
      <c r="AE295" s="96">
        <v>0</v>
      </c>
      <c r="AF295" s="96">
        <v>0</v>
      </c>
      <c r="AG295" s="114">
        <v>475234.88829024875</v>
      </c>
      <c r="AH295" s="114">
        <v>4496920.9326502485</v>
      </c>
      <c r="AI295" s="96">
        <f t="shared" si="19"/>
        <v>107681270.85645008</v>
      </c>
      <c r="AJ295" s="115"/>
      <c r="AK295" s="112">
        <f t="shared" si="20"/>
        <v>83009117.499420077</v>
      </c>
      <c r="AM295" s="126"/>
      <c r="AN295" s="96"/>
    </row>
    <row r="296" spans="1:40" ht="16.8" customHeight="1" x14ac:dyDescent="0.25">
      <c r="A296" s="86">
        <v>41061</v>
      </c>
      <c r="B296" s="98">
        <v>28361012.891550001</v>
      </c>
      <c r="C296" s="98">
        <v>3124247.1737399995</v>
      </c>
      <c r="D296" s="99">
        <v>25236765.717810001</v>
      </c>
      <c r="E296" s="100">
        <v>12283656.0659039</v>
      </c>
      <c r="F296" s="99">
        <v>6443119.7514229994</v>
      </c>
      <c r="G296" s="99">
        <v>206.95705000000001</v>
      </c>
      <c r="H296" s="99">
        <v>1078.3854199999998</v>
      </c>
      <c r="I296" s="101">
        <v>18728061.159796897</v>
      </c>
      <c r="J296" s="99">
        <v>18939751.823621903</v>
      </c>
      <c r="K296" s="99">
        <v>9462046.5893789008</v>
      </c>
      <c r="L296" s="99">
        <v>2.0765500000000001</v>
      </c>
      <c r="M296" s="102">
        <v>12824.861440000001</v>
      </c>
      <c r="N296" s="100">
        <v>28414625.350990802</v>
      </c>
      <c r="O296" s="100">
        <v>22501245.569990005</v>
      </c>
      <c r="P296" s="99">
        <v>8777497.5789880976</v>
      </c>
      <c r="Q296" s="99">
        <v>10.73512</v>
      </c>
      <c r="R296" s="96">
        <v>128614.17552</v>
      </c>
      <c r="S296" s="109">
        <v>31407368.059618101</v>
      </c>
      <c r="T296" s="96">
        <v>835391.45023309998</v>
      </c>
      <c r="U296" s="96">
        <v>566339.00211350003</v>
      </c>
      <c r="V296" s="96">
        <v>25.339521600000001</v>
      </c>
      <c r="W296" s="96">
        <v>5.1950000000000003E-2</v>
      </c>
      <c r="X296" s="111">
        <v>1401755.8438182001</v>
      </c>
      <c r="Y296" s="111">
        <f t="shared" si="14"/>
        <v>54560044.909748912</v>
      </c>
      <c r="Z296" s="96">
        <f t="shared" si="15"/>
        <v>25249002.921903498</v>
      </c>
      <c r="AA296" s="96">
        <f t="shared" si="16"/>
        <v>245.10824160000001</v>
      </c>
      <c r="AB296" s="96">
        <f t="shared" si="17"/>
        <v>142517.47433</v>
      </c>
      <c r="AC296" s="114">
        <f t="shared" si="18"/>
        <v>79951810.414223999</v>
      </c>
      <c r="AD296" s="96">
        <v>4014199.2348500001</v>
      </c>
      <c r="AE296" s="96">
        <v>0</v>
      </c>
      <c r="AF296" s="96">
        <v>0</v>
      </c>
      <c r="AG296" s="114">
        <v>270049.87152048841</v>
      </c>
      <c r="AH296" s="114">
        <v>4284249.1063704882</v>
      </c>
      <c r="AI296" s="96">
        <f t="shared" si="19"/>
        <v>109472825.2384045</v>
      </c>
      <c r="AJ296" s="115"/>
      <c r="AK296" s="112">
        <f t="shared" si="20"/>
        <v>84236059.520594493</v>
      </c>
      <c r="AM296" s="126"/>
      <c r="AN296" s="96"/>
    </row>
    <row r="297" spans="1:40" ht="16.8" customHeight="1" x14ac:dyDescent="0.25">
      <c r="A297" s="86">
        <v>41091</v>
      </c>
      <c r="B297" s="98">
        <v>28505503.54882</v>
      </c>
      <c r="C297" s="98">
        <v>3150436.6334000006</v>
      </c>
      <c r="D297" s="99">
        <v>25355066.91542</v>
      </c>
      <c r="E297" s="100">
        <v>11452967.213192601</v>
      </c>
      <c r="F297" s="99">
        <v>6155466.4127019998</v>
      </c>
      <c r="G297" s="99">
        <v>229.64986000000002</v>
      </c>
      <c r="H297" s="99">
        <v>285.98792000000003</v>
      </c>
      <c r="I297" s="101">
        <v>17608949.263674598</v>
      </c>
      <c r="J297" s="99">
        <v>19012108.800984606</v>
      </c>
      <c r="K297" s="99">
        <v>9452941.7356326003</v>
      </c>
      <c r="L297" s="99">
        <v>2.0765500000000001</v>
      </c>
      <c r="M297" s="102">
        <v>11447.883789999996</v>
      </c>
      <c r="N297" s="100">
        <v>28476500.496957205</v>
      </c>
      <c r="O297" s="100">
        <v>23501061.49701</v>
      </c>
      <c r="P297" s="99">
        <v>8643137.4488254003</v>
      </c>
      <c r="Q297" s="99">
        <v>10.736090000000001</v>
      </c>
      <c r="R297" s="96">
        <v>63324.34577</v>
      </c>
      <c r="S297" s="109">
        <v>32207534.027695403</v>
      </c>
      <c r="T297" s="96">
        <v>820793.09167540004</v>
      </c>
      <c r="U297" s="96">
        <v>552467.14753119997</v>
      </c>
      <c r="V297" s="96">
        <v>16.893014399999998</v>
      </c>
      <c r="W297" s="96">
        <v>5.2150000000000009E-2</v>
      </c>
      <c r="X297" s="111">
        <v>1373277.1843709999</v>
      </c>
      <c r="Y297" s="111">
        <f t="shared" si="14"/>
        <v>54786930.602862611</v>
      </c>
      <c r="Z297" s="96">
        <f t="shared" si="15"/>
        <v>24804012.744691201</v>
      </c>
      <c r="AA297" s="96">
        <f t="shared" si="16"/>
        <v>259.3555144</v>
      </c>
      <c r="AB297" s="96">
        <f t="shared" si="17"/>
        <v>75058.269629999995</v>
      </c>
      <c r="AC297" s="114">
        <f t="shared" si="18"/>
        <v>79666260.972698227</v>
      </c>
      <c r="AD297" s="96">
        <v>4479159.3247199999</v>
      </c>
      <c r="AE297" s="96">
        <v>0</v>
      </c>
      <c r="AF297" s="96">
        <v>0</v>
      </c>
      <c r="AG297" s="114">
        <v>179740.9773707572</v>
      </c>
      <c r="AH297" s="114">
        <v>4658900.3020907575</v>
      </c>
      <c r="AI297" s="96">
        <f t="shared" si="19"/>
        <v>109680228.19020899</v>
      </c>
      <c r="AJ297" s="115"/>
      <c r="AK297" s="112">
        <f t="shared" si="20"/>
        <v>84325161.274788991</v>
      </c>
      <c r="AM297" s="126"/>
      <c r="AN297" s="96"/>
    </row>
    <row r="298" spans="1:40" ht="16.8" customHeight="1" x14ac:dyDescent="0.25">
      <c r="A298" s="86">
        <v>41122</v>
      </c>
      <c r="B298" s="98">
        <v>28584619.92594</v>
      </c>
      <c r="C298" s="98">
        <v>3158315.5144400001</v>
      </c>
      <c r="D298" s="99">
        <v>25426304.411499999</v>
      </c>
      <c r="E298" s="100">
        <v>12048967.087861301</v>
      </c>
      <c r="F298" s="99">
        <v>6358931.6396010006</v>
      </c>
      <c r="G298" s="99">
        <v>181.24844999999999</v>
      </c>
      <c r="H298" s="99">
        <v>312.74948999999998</v>
      </c>
      <c r="I298" s="101">
        <v>18408392.725402303</v>
      </c>
      <c r="J298" s="99">
        <v>19323909.246797301</v>
      </c>
      <c r="K298" s="99">
        <v>9346421.8831262998</v>
      </c>
      <c r="L298" s="99">
        <v>2.0765500000000001</v>
      </c>
      <c r="M298" s="102">
        <v>10640.311729999999</v>
      </c>
      <c r="N298" s="100">
        <v>28680973.518203601</v>
      </c>
      <c r="O298" s="100">
        <v>24038826.23756</v>
      </c>
      <c r="P298" s="99">
        <v>8392666.2735527009</v>
      </c>
      <c r="Q298" s="99">
        <v>10.737050000000002</v>
      </c>
      <c r="R298" s="96">
        <v>51835.270210000002</v>
      </c>
      <c r="S298" s="109">
        <v>32483338.518372703</v>
      </c>
      <c r="T298" s="96">
        <v>980863.43356769998</v>
      </c>
      <c r="U298" s="96">
        <v>576222.83366889996</v>
      </c>
      <c r="V298" s="96">
        <v>8.4465071999999992</v>
      </c>
      <c r="W298" s="96">
        <v>5.2340000000000005E-2</v>
      </c>
      <c r="X298" s="111">
        <v>1557094.7660837998</v>
      </c>
      <c r="Y298" s="111">
        <f t="shared" si="14"/>
        <v>56392566.0057863</v>
      </c>
      <c r="Z298" s="96">
        <f t="shared" si="15"/>
        <v>24674242.629948899</v>
      </c>
      <c r="AA298" s="96">
        <f t="shared" si="16"/>
        <v>202.50855719999998</v>
      </c>
      <c r="AB298" s="96">
        <f t="shared" si="17"/>
        <v>62788.383770000008</v>
      </c>
      <c r="AC298" s="114">
        <f t="shared" si="18"/>
        <v>81129799.528062403</v>
      </c>
      <c r="AD298" s="96">
        <v>4339972.4311499996</v>
      </c>
      <c r="AE298" s="96">
        <v>0</v>
      </c>
      <c r="AF298" s="96">
        <v>0</v>
      </c>
      <c r="AG298" s="114">
        <v>67340.937651010405</v>
      </c>
      <c r="AH298" s="114">
        <v>4407313.3688010098</v>
      </c>
      <c r="AI298" s="96">
        <f t="shared" si="19"/>
        <v>110963417.30836342</v>
      </c>
      <c r="AJ298" s="115"/>
      <c r="AK298" s="112">
        <f t="shared" si="20"/>
        <v>85537112.896863416</v>
      </c>
      <c r="AM298" s="126"/>
      <c r="AN298" s="96"/>
    </row>
    <row r="299" spans="1:40" ht="16.8" customHeight="1" x14ac:dyDescent="0.25">
      <c r="A299" s="86">
        <v>41153</v>
      </c>
      <c r="B299" s="98">
        <v>29033313.723990001</v>
      </c>
      <c r="C299" s="98">
        <v>3135678.9906699993</v>
      </c>
      <c r="D299" s="99">
        <v>25897634.733320002</v>
      </c>
      <c r="E299" s="100">
        <v>12348216.09795565</v>
      </c>
      <c r="F299" s="99">
        <v>6233951.3650855012</v>
      </c>
      <c r="G299" s="99">
        <v>244.65213</v>
      </c>
      <c r="H299" s="99">
        <v>426.08672000000001</v>
      </c>
      <c r="I299" s="101">
        <v>18582838.20189115</v>
      </c>
      <c r="J299" s="99">
        <v>19186743.914398648</v>
      </c>
      <c r="K299" s="99">
        <v>9437788.8286181483</v>
      </c>
      <c r="L299" s="99">
        <v>2.0765500000000001</v>
      </c>
      <c r="M299" s="102">
        <v>10176.724230000002</v>
      </c>
      <c r="N299" s="100">
        <v>28634711.543796793</v>
      </c>
      <c r="O299" s="100">
        <v>24770646.248350002</v>
      </c>
      <c r="P299" s="99">
        <v>8241714.9890363496</v>
      </c>
      <c r="Q299" s="99">
        <v>10.738</v>
      </c>
      <c r="R299" s="96">
        <v>40681.891949999997</v>
      </c>
      <c r="S299" s="109">
        <v>33053053.867336355</v>
      </c>
      <c r="T299" s="96">
        <v>1041807.1641988498</v>
      </c>
      <c r="U299" s="96">
        <v>576675.89598274999</v>
      </c>
      <c r="V299" s="96">
        <v>4.2232535999999996</v>
      </c>
      <c r="W299" s="96">
        <v>5.2510000000000008E-2</v>
      </c>
      <c r="X299" s="111">
        <v>1618487.3359451999</v>
      </c>
      <c r="Y299" s="111">
        <f t="shared" si="14"/>
        <v>57347413.424903154</v>
      </c>
      <c r="Z299" s="96">
        <f t="shared" si="15"/>
        <v>24490131.078722749</v>
      </c>
      <c r="AA299" s="96">
        <f t="shared" si="16"/>
        <v>261.68993360000002</v>
      </c>
      <c r="AB299" s="96">
        <f t="shared" si="17"/>
        <v>51284.755409999998</v>
      </c>
      <c r="AC299" s="114">
        <f t="shared" si="18"/>
        <v>81889090.948969498</v>
      </c>
      <c r="AD299" s="96">
        <v>3904517.53235</v>
      </c>
      <c r="AE299" s="96">
        <v>0</v>
      </c>
      <c r="AF299" s="96">
        <v>0</v>
      </c>
      <c r="AG299" s="114">
        <v>50076.751171245603</v>
      </c>
      <c r="AH299" s="114">
        <v>3954594.2835212457</v>
      </c>
      <c r="AI299" s="96">
        <f t="shared" si="19"/>
        <v>111741319.96581075</v>
      </c>
      <c r="AJ299" s="115"/>
      <c r="AK299" s="112">
        <f t="shared" si="20"/>
        <v>85843685.232490748</v>
      </c>
      <c r="AM299" s="126"/>
      <c r="AN299" s="96"/>
    </row>
    <row r="300" spans="1:40" ht="16.8" customHeight="1" x14ac:dyDescent="0.25">
      <c r="A300" s="86">
        <v>41183</v>
      </c>
      <c r="B300" s="98">
        <v>29535500.9989</v>
      </c>
      <c r="C300" s="98">
        <v>3220637.8867600001</v>
      </c>
      <c r="D300" s="99">
        <v>26314863.11214</v>
      </c>
      <c r="E300" s="100">
        <v>12447922.320750521</v>
      </c>
      <c r="F300" s="99">
        <v>6683928.5159884002</v>
      </c>
      <c r="G300" s="99">
        <v>224.31428</v>
      </c>
      <c r="H300" s="99">
        <v>839.94307000000003</v>
      </c>
      <c r="I300" s="101">
        <v>19132915.094088919</v>
      </c>
      <c r="J300" s="99">
        <v>19273777.477650918</v>
      </c>
      <c r="K300" s="99">
        <v>9403736.9718605205</v>
      </c>
      <c r="L300" s="99">
        <v>2.0765500000000001</v>
      </c>
      <c r="M300" s="102">
        <v>9121.1238400000002</v>
      </c>
      <c r="N300" s="100">
        <v>28686637.649901439</v>
      </c>
      <c r="O300" s="100">
        <v>25401568.44196</v>
      </c>
      <c r="P300" s="99">
        <v>8092804.9848770797</v>
      </c>
      <c r="Q300" s="99">
        <v>10.738960000000001</v>
      </c>
      <c r="R300" s="96">
        <v>29270.422029999998</v>
      </c>
      <c r="S300" s="109">
        <v>33523654.587827079</v>
      </c>
      <c r="T300" s="96">
        <v>1189485.6127430801</v>
      </c>
      <c r="U300" s="96">
        <v>556294.26896751986</v>
      </c>
      <c r="V300" s="96">
        <v>3.3786028799999999</v>
      </c>
      <c r="W300" s="96">
        <v>5.271E-2</v>
      </c>
      <c r="X300" s="111">
        <v>1745783.3130234801</v>
      </c>
      <c r="Y300" s="111">
        <f t="shared" si="14"/>
        <v>58312753.853104517</v>
      </c>
      <c r="Z300" s="96">
        <f t="shared" si="15"/>
        <v>24736764.741693523</v>
      </c>
      <c r="AA300" s="96">
        <f t="shared" si="16"/>
        <v>240.50839287999997</v>
      </c>
      <c r="AB300" s="96">
        <f t="shared" si="17"/>
        <v>39231.541649999999</v>
      </c>
      <c r="AC300" s="114">
        <f t="shared" si="18"/>
        <v>83088990.644840926</v>
      </c>
      <c r="AD300" s="96">
        <v>4119113.9443199998</v>
      </c>
      <c r="AE300" s="96">
        <v>0</v>
      </c>
      <c r="AF300" s="96">
        <v>0</v>
      </c>
      <c r="AG300" s="114">
        <v>47188.104240000001</v>
      </c>
      <c r="AH300" s="114">
        <v>4166302.0485599996</v>
      </c>
      <c r="AI300" s="96">
        <f t="shared" si="19"/>
        <v>113570155.80554092</v>
      </c>
      <c r="AJ300" s="115"/>
      <c r="AK300" s="112">
        <f t="shared" si="20"/>
        <v>87255292.693400919</v>
      </c>
      <c r="AM300" s="126"/>
      <c r="AN300" s="96"/>
    </row>
    <row r="301" spans="1:40" ht="16.8" customHeight="1" x14ac:dyDescent="0.25">
      <c r="A301" s="86">
        <v>41214</v>
      </c>
      <c r="B301" s="98">
        <v>30131992.33729</v>
      </c>
      <c r="C301" s="98">
        <v>3617890.3605699986</v>
      </c>
      <c r="D301" s="99">
        <v>26514101.976720002</v>
      </c>
      <c r="E301" s="100">
        <v>13026212.663815387</v>
      </c>
      <c r="F301" s="99">
        <v>6642501.1228213012</v>
      </c>
      <c r="G301" s="99">
        <v>207.34025</v>
      </c>
      <c r="H301" s="99">
        <v>312.36841999999996</v>
      </c>
      <c r="I301" s="101">
        <v>19669233.495306689</v>
      </c>
      <c r="J301" s="99">
        <v>20238438.239803191</v>
      </c>
      <c r="K301" s="99">
        <v>9261304.5643028878</v>
      </c>
      <c r="L301" s="99">
        <v>2.0765500000000001</v>
      </c>
      <c r="M301" s="102">
        <v>9274.4453699999995</v>
      </c>
      <c r="N301" s="100">
        <v>29509019.326026078</v>
      </c>
      <c r="O301" s="100">
        <v>26248207.575159997</v>
      </c>
      <c r="P301" s="99">
        <v>7949066.29775781</v>
      </c>
      <c r="Q301" s="99">
        <v>10.739930000000001</v>
      </c>
      <c r="R301" s="96">
        <v>7036.2965900000017</v>
      </c>
      <c r="S301" s="109">
        <v>34204320.909437805</v>
      </c>
      <c r="T301" s="96">
        <v>1272949.8546273101</v>
      </c>
      <c r="U301" s="96">
        <v>560226.90740569006</v>
      </c>
      <c r="V301" s="96">
        <v>2.5339521599999997</v>
      </c>
      <c r="W301" s="96">
        <v>5.2900000000000003E-2</v>
      </c>
      <c r="X301" s="111">
        <v>1833179.3488851602</v>
      </c>
      <c r="Y301" s="111">
        <f t="shared" si="14"/>
        <v>60785808.333405882</v>
      </c>
      <c r="Z301" s="96">
        <f t="shared" si="15"/>
        <v>24413098.892287686</v>
      </c>
      <c r="AA301" s="96">
        <f t="shared" si="16"/>
        <v>222.69068215999999</v>
      </c>
      <c r="AB301" s="96">
        <f t="shared" si="17"/>
        <v>16623.163280000001</v>
      </c>
      <c r="AC301" s="114">
        <f t="shared" si="18"/>
        <v>85215753.079655722</v>
      </c>
      <c r="AD301" s="96">
        <v>3634455.3444599998</v>
      </c>
      <c r="AE301" s="96">
        <v>0</v>
      </c>
      <c r="AF301" s="96">
        <v>0</v>
      </c>
      <c r="AG301" s="114">
        <v>45467.541429999997</v>
      </c>
      <c r="AH301" s="114">
        <v>3679922.88589</v>
      </c>
      <c r="AI301" s="96">
        <f t="shared" si="19"/>
        <v>115409777.94226573</v>
      </c>
      <c r="AJ301" s="115"/>
      <c r="AK301" s="112">
        <f t="shared" si="20"/>
        <v>88895675.965545729</v>
      </c>
      <c r="AM301" s="126"/>
      <c r="AN301" s="96"/>
    </row>
    <row r="302" spans="1:40" ht="16.8" customHeight="1" x14ac:dyDescent="0.25">
      <c r="A302" s="86">
        <v>41244</v>
      </c>
      <c r="B302" s="98">
        <v>32665086.16045</v>
      </c>
      <c r="C302" s="98">
        <v>3360364.7503200024</v>
      </c>
      <c r="D302" s="99">
        <v>29304721.410129998</v>
      </c>
      <c r="E302" s="100">
        <v>14992059.80304026</v>
      </c>
      <c r="F302" s="99">
        <v>6700957.1631341977</v>
      </c>
      <c r="G302" s="99">
        <v>140.69821999999999</v>
      </c>
      <c r="H302" s="99">
        <v>316.29656999999997</v>
      </c>
      <c r="I302" s="101">
        <v>21693473.960964456</v>
      </c>
      <c r="J302" s="99">
        <v>22247917.801435463</v>
      </c>
      <c r="K302" s="99">
        <v>9390558.2317152601</v>
      </c>
      <c r="L302" s="99">
        <v>2.0765500000000001</v>
      </c>
      <c r="M302" s="102">
        <v>9386.2234599999992</v>
      </c>
      <c r="N302" s="100">
        <v>31647864.333160724</v>
      </c>
      <c r="O302" s="100">
        <v>26997357.585469998</v>
      </c>
      <c r="P302" s="99">
        <v>7809963.8185285395</v>
      </c>
      <c r="Q302" s="99">
        <v>10.740890000000002</v>
      </c>
      <c r="R302" s="96">
        <v>6956.8304999999991</v>
      </c>
      <c r="S302" s="109">
        <v>34814288.975388534</v>
      </c>
      <c r="T302" s="96">
        <v>1350029.34434154</v>
      </c>
      <c r="U302" s="96">
        <v>556277.30202046002</v>
      </c>
      <c r="V302" s="96">
        <v>1.6893014399999999</v>
      </c>
      <c r="W302" s="96">
        <v>5.3090000000000005E-2</v>
      </c>
      <c r="X302" s="111">
        <v>1906308.3887534402</v>
      </c>
      <c r="Y302" s="111">
        <f t="shared" si="14"/>
        <v>65587364.534287259</v>
      </c>
      <c r="Z302" s="96">
        <f t="shared" si="15"/>
        <v>24457756.515398458</v>
      </c>
      <c r="AA302" s="96">
        <f t="shared" si="16"/>
        <v>155.20496144000001</v>
      </c>
      <c r="AB302" s="96">
        <f t="shared" si="17"/>
        <v>16659.403620000001</v>
      </c>
      <c r="AC302" s="114">
        <f t="shared" si="18"/>
        <v>90061935.658267155</v>
      </c>
      <c r="AD302" s="96">
        <v>3139631.8266400001</v>
      </c>
      <c r="AE302" s="96">
        <v>0</v>
      </c>
      <c r="AF302" s="96">
        <v>0</v>
      </c>
      <c r="AG302" s="114">
        <v>44497.273800000003</v>
      </c>
      <c r="AH302" s="114">
        <v>3184129.1004400002</v>
      </c>
      <c r="AI302" s="96">
        <f t="shared" si="19"/>
        <v>122550786.16883714</v>
      </c>
      <c r="AJ302" s="115"/>
      <c r="AK302" s="112">
        <f t="shared" si="20"/>
        <v>93246064.758707151</v>
      </c>
      <c r="AM302" s="126"/>
      <c r="AN302" s="96"/>
    </row>
    <row r="303" spans="1:40" ht="16.8" customHeight="1" x14ac:dyDescent="0.25">
      <c r="A303" s="86">
        <v>41275</v>
      </c>
      <c r="B303" s="98">
        <v>31825354.411959998</v>
      </c>
      <c r="C303" s="98">
        <v>3813072.5177400038</v>
      </c>
      <c r="D303" s="99">
        <v>28012281.894219995</v>
      </c>
      <c r="E303" s="100">
        <v>13706671.529485133</v>
      </c>
      <c r="F303" s="99">
        <v>6888066.9192071008</v>
      </c>
      <c r="G303" s="99">
        <v>177.41754</v>
      </c>
      <c r="H303" s="99">
        <v>355.22235000000001</v>
      </c>
      <c r="I303" s="101">
        <v>20595271.088582233</v>
      </c>
      <c r="J303" s="99">
        <v>22197599.226077728</v>
      </c>
      <c r="K303" s="99">
        <v>9487961.3087276295</v>
      </c>
      <c r="L303" s="99">
        <v>2.0765500000000001</v>
      </c>
      <c r="M303" s="102">
        <v>9165.004640000001</v>
      </c>
      <c r="N303" s="100">
        <v>31694727.615995359</v>
      </c>
      <c r="O303" s="100">
        <v>27358043.882289998</v>
      </c>
      <c r="P303" s="99">
        <v>7694217.8497092696</v>
      </c>
      <c r="Q303" s="99">
        <v>10.741850000000001</v>
      </c>
      <c r="R303" s="96">
        <v>6929.9494200000008</v>
      </c>
      <c r="S303" s="109">
        <v>35059202.423269272</v>
      </c>
      <c r="T303" s="96">
        <v>1458284.9905357698</v>
      </c>
      <c r="U303" s="96">
        <v>565885.14949523006</v>
      </c>
      <c r="V303" s="96">
        <v>0.84465071999999997</v>
      </c>
      <c r="W303" s="96">
        <v>5.3290000000000004E-2</v>
      </c>
      <c r="X303" s="111">
        <v>2024171.0379717199</v>
      </c>
      <c r="Y303" s="111">
        <f t="shared" si="14"/>
        <v>64720599.628388628</v>
      </c>
      <c r="Z303" s="96">
        <f t="shared" si="15"/>
        <v>24636131.227139227</v>
      </c>
      <c r="AA303" s="96">
        <f t="shared" si="16"/>
        <v>191.08059072</v>
      </c>
      <c r="AB303" s="96">
        <f t="shared" si="17"/>
        <v>16450.2297</v>
      </c>
      <c r="AC303" s="114">
        <f t="shared" si="18"/>
        <v>89373372.165818572</v>
      </c>
      <c r="AD303" s="96">
        <v>3206304.0728699998</v>
      </c>
      <c r="AE303" s="96">
        <v>0</v>
      </c>
      <c r="AF303" s="96">
        <v>0</v>
      </c>
      <c r="AG303" s="114">
        <v>41185.695</v>
      </c>
      <c r="AH303" s="114">
        <v>3247489.7678699996</v>
      </c>
      <c r="AI303" s="96">
        <f t="shared" si="19"/>
        <v>120633143.82790856</v>
      </c>
      <c r="AJ303" s="115"/>
      <c r="AK303" s="112">
        <f t="shared" si="20"/>
        <v>92620861.933688566</v>
      </c>
      <c r="AM303" s="126"/>
      <c r="AN303" s="96"/>
    </row>
    <row r="304" spans="1:40" ht="16.8" customHeight="1" x14ac:dyDescent="0.25">
      <c r="A304" s="86">
        <v>41306</v>
      </c>
      <c r="B304" s="98">
        <v>31105858.64638</v>
      </c>
      <c r="C304" s="98">
        <v>3799777.5733000003</v>
      </c>
      <c r="D304" s="99">
        <v>27306081.07308</v>
      </c>
      <c r="E304" s="100">
        <v>14130193.807197567</v>
      </c>
      <c r="F304" s="99">
        <v>7234567.5899935476</v>
      </c>
      <c r="G304" s="99">
        <v>136.71720999999999</v>
      </c>
      <c r="H304" s="99">
        <v>509.91150000000005</v>
      </c>
      <c r="I304" s="101">
        <v>21365408.025901113</v>
      </c>
      <c r="J304" s="99">
        <v>22178656.316548858</v>
      </c>
      <c r="K304" s="99">
        <v>9509326.2129538171</v>
      </c>
      <c r="L304" s="99">
        <v>2.0765500000000001</v>
      </c>
      <c r="M304" s="102">
        <v>9263.9654900000023</v>
      </c>
      <c r="N304" s="100">
        <v>31697248.571542673</v>
      </c>
      <c r="O304" s="100">
        <v>27953160.021820001</v>
      </c>
      <c r="P304" s="99">
        <v>7516285.3595196353</v>
      </c>
      <c r="Q304" s="99">
        <v>10.742810000000002</v>
      </c>
      <c r="R304" s="96">
        <v>6947.6336200000005</v>
      </c>
      <c r="S304" s="109">
        <v>35476403.757769644</v>
      </c>
      <c r="T304" s="96">
        <v>1494141.8646128848</v>
      </c>
      <c r="U304" s="96">
        <v>565997.71607761492</v>
      </c>
      <c r="V304" s="96">
        <v>0.42232535999999998</v>
      </c>
      <c r="W304" s="96">
        <v>5.3499999999999999E-2</v>
      </c>
      <c r="X304" s="111">
        <v>2060140.0565158597</v>
      </c>
      <c r="Y304" s="111">
        <f t="shared" si="14"/>
        <v>65756152.010179311</v>
      </c>
      <c r="Z304" s="96">
        <f t="shared" si="15"/>
        <v>24826176.878544614</v>
      </c>
      <c r="AA304" s="96">
        <f t="shared" si="16"/>
        <v>149.95889535999999</v>
      </c>
      <c r="AB304" s="96">
        <f t="shared" si="17"/>
        <v>16721.564110000007</v>
      </c>
      <c r="AC304" s="114">
        <f t="shared" si="18"/>
        <v>90599200.411729276</v>
      </c>
      <c r="AD304" s="96">
        <v>3637072.7716700002</v>
      </c>
      <c r="AE304" s="96">
        <v>0</v>
      </c>
      <c r="AF304" s="96">
        <v>0</v>
      </c>
      <c r="AG304" s="114">
        <v>37182.558779999999</v>
      </c>
      <c r="AH304" s="114">
        <v>3674255.3304500002</v>
      </c>
      <c r="AI304" s="96">
        <f t="shared" si="19"/>
        <v>121579536.81525928</v>
      </c>
      <c r="AJ304" s="115"/>
      <c r="AK304" s="112">
        <f t="shared" si="20"/>
        <v>94273455.742179275</v>
      </c>
      <c r="AM304" s="126"/>
      <c r="AN304" s="96"/>
    </row>
    <row r="305" spans="1:40" ht="16.8" customHeight="1" x14ac:dyDescent="0.25">
      <c r="A305" s="86">
        <v>41334</v>
      </c>
      <c r="B305" s="98">
        <v>30802190.48116</v>
      </c>
      <c r="C305" s="98">
        <v>3573386.3408199959</v>
      </c>
      <c r="D305" s="99">
        <v>27228804.140340004</v>
      </c>
      <c r="E305" s="100">
        <v>14147961.123830048</v>
      </c>
      <c r="F305" s="99">
        <v>7137371.4327028394</v>
      </c>
      <c r="G305" s="99">
        <v>95.130049999999983</v>
      </c>
      <c r="H305" s="99">
        <v>594.04739999999993</v>
      </c>
      <c r="I305" s="101">
        <v>21286021.733982891</v>
      </c>
      <c r="J305" s="99">
        <v>21975654.817213092</v>
      </c>
      <c r="K305" s="99">
        <v>9573622.6934670545</v>
      </c>
      <c r="L305" s="99">
        <v>2.0765500000000001</v>
      </c>
      <c r="M305" s="102">
        <v>9373.1161200000024</v>
      </c>
      <c r="N305" s="100">
        <v>31558652.703350145</v>
      </c>
      <c r="O305" s="100">
        <v>28829528.415090002</v>
      </c>
      <c r="P305" s="99">
        <v>7394117.4684997089</v>
      </c>
      <c r="Q305" s="99">
        <v>10.74377</v>
      </c>
      <c r="R305" s="96">
        <v>6755.0299599999998</v>
      </c>
      <c r="S305" s="109">
        <v>36230411.657319717</v>
      </c>
      <c r="T305" s="96">
        <v>1541476.2074243079</v>
      </c>
      <c r="U305" s="96">
        <v>549514.52651609201</v>
      </c>
      <c r="V305" s="96">
        <v>0.33786028800000001</v>
      </c>
      <c r="W305" s="96">
        <v>5.3690000000000002E-2</v>
      </c>
      <c r="X305" s="111">
        <v>2090991.125490688</v>
      </c>
      <c r="Y305" s="111">
        <f t="shared" si="14"/>
        <v>66494620.563557446</v>
      </c>
      <c r="Z305" s="96">
        <f t="shared" si="15"/>
        <v>24654626.121185694</v>
      </c>
      <c r="AA305" s="96">
        <f t="shared" si="16"/>
        <v>108.28823028799998</v>
      </c>
      <c r="AB305" s="96">
        <f t="shared" si="17"/>
        <v>16722.247170000002</v>
      </c>
      <c r="AC305" s="114">
        <f t="shared" si="18"/>
        <v>91166077.220143422</v>
      </c>
      <c r="AD305" s="96">
        <v>3898528.18353</v>
      </c>
      <c r="AE305" s="96">
        <v>0</v>
      </c>
      <c r="AF305" s="96">
        <v>0</v>
      </c>
      <c r="AG305" s="114">
        <v>21206.052799999998</v>
      </c>
      <c r="AH305" s="114">
        <v>3919734.2363300002</v>
      </c>
      <c r="AI305" s="96">
        <f t="shared" si="19"/>
        <v>122314615.59681343</v>
      </c>
      <c r="AJ305" s="115"/>
      <c r="AK305" s="112">
        <f t="shared" si="20"/>
        <v>95085811.456473425</v>
      </c>
      <c r="AM305" s="126"/>
      <c r="AN305" s="96"/>
    </row>
    <row r="306" spans="1:40" ht="16.8" customHeight="1" x14ac:dyDescent="0.25">
      <c r="A306" s="86">
        <v>41365</v>
      </c>
      <c r="B306" s="98">
        <v>30829345.512419999</v>
      </c>
      <c r="C306" s="98">
        <v>3511534.807409998</v>
      </c>
      <c r="D306" s="99">
        <v>27317810.705010001</v>
      </c>
      <c r="E306" s="100">
        <v>13275026.747326296</v>
      </c>
      <c r="F306" s="99">
        <v>7236732.274192485</v>
      </c>
      <c r="G306" s="99">
        <v>98.421330000000012</v>
      </c>
      <c r="H306" s="99">
        <v>590.1808299999999</v>
      </c>
      <c r="I306" s="101">
        <v>20512447.623678785</v>
      </c>
      <c r="J306" s="99">
        <v>22178695.961685207</v>
      </c>
      <c r="K306" s="99">
        <v>9627554.3647936694</v>
      </c>
      <c r="L306" s="99">
        <v>2.0765500000000001</v>
      </c>
      <c r="M306" s="102">
        <v>9756.8418799999999</v>
      </c>
      <c r="N306" s="100">
        <v>31816009.244908877</v>
      </c>
      <c r="O306" s="100">
        <v>29375733.245750003</v>
      </c>
      <c r="P306" s="99">
        <v>7179731.9978197441</v>
      </c>
      <c r="Q306" s="99">
        <v>10.744729999999999</v>
      </c>
      <c r="R306" s="96">
        <v>6814.7839799999992</v>
      </c>
      <c r="S306" s="109">
        <v>36562290.772279747</v>
      </c>
      <c r="T306" s="96">
        <v>1676679.0099750194</v>
      </c>
      <c r="U306" s="96">
        <v>536938.36631033057</v>
      </c>
      <c r="V306" s="96">
        <v>0.29562775199999997</v>
      </c>
      <c r="W306" s="96">
        <v>5.3929999999999999E-2</v>
      </c>
      <c r="X306" s="111">
        <v>2213617.7258431017</v>
      </c>
      <c r="Y306" s="111">
        <f t="shared" si="14"/>
        <v>66506134.964736521</v>
      </c>
      <c r="Z306" s="96">
        <f t="shared" si="15"/>
        <v>24580957.003116231</v>
      </c>
      <c r="AA306" s="96">
        <f t="shared" si="16"/>
        <v>111.53823775200001</v>
      </c>
      <c r="AB306" s="96">
        <f t="shared" si="17"/>
        <v>17161.860619999996</v>
      </c>
      <c r="AC306" s="114">
        <f t="shared" si="18"/>
        <v>91104365.366710514</v>
      </c>
      <c r="AD306" s="96">
        <v>3892448.70902</v>
      </c>
      <c r="AE306" s="96">
        <v>0</v>
      </c>
      <c r="AF306" s="96">
        <v>0</v>
      </c>
      <c r="AG306" s="114">
        <v>21301.766480000002</v>
      </c>
      <c r="AH306" s="114">
        <v>3913750.4755000002</v>
      </c>
      <c r="AI306" s="96">
        <f t="shared" si="19"/>
        <v>122335926.54722051</v>
      </c>
      <c r="AJ306" s="115"/>
      <c r="AK306" s="112">
        <f t="shared" si="20"/>
        <v>95018115.842210516</v>
      </c>
      <c r="AM306" s="126"/>
      <c r="AN306" s="96"/>
    </row>
    <row r="307" spans="1:40" ht="16.8" customHeight="1" x14ac:dyDescent="0.25">
      <c r="A307" s="86">
        <v>41395</v>
      </c>
      <c r="B307" s="98">
        <v>31213303.970259998</v>
      </c>
      <c r="C307" s="98">
        <v>3654016.3905500025</v>
      </c>
      <c r="D307" s="99">
        <v>27559287.579709996</v>
      </c>
      <c r="E307" s="100">
        <v>13490684.50587254</v>
      </c>
      <c r="F307" s="99">
        <v>7361518.2663521292</v>
      </c>
      <c r="G307" s="99">
        <v>101.89207999999999</v>
      </c>
      <c r="H307" s="99">
        <v>305.63022000000001</v>
      </c>
      <c r="I307" s="101">
        <v>20852610.29452467</v>
      </c>
      <c r="J307" s="99">
        <v>21671932.355627321</v>
      </c>
      <c r="K307" s="99">
        <v>9673342.5925402902</v>
      </c>
      <c r="L307" s="99">
        <v>4.0710000000000003E-2</v>
      </c>
      <c r="M307" s="102">
        <v>11466.522169999998</v>
      </c>
      <c r="N307" s="100">
        <v>31356741.511047609</v>
      </c>
      <c r="O307" s="100">
        <v>30649402.924879998</v>
      </c>
      <c r="P307" s="99">
        <v>6928141.1182297822</v>
      </c>
      <c r="Q307" s="99">
        <v>24.465689999999999</v>
      </c>
      <c r="R307" s="96">
        <v>6564.3335300000017</v>
      </c>
      <c r="S307" s="109">
        <v>37584132.842329785</v>
      </c>
      <c r="T307" s="96">
        <v>1743498.136635731</v>
      </c>
      <c r="U307" s="96">
        <v>720813.91892456904</v>
      </c>
      <c r="V307" s="96">
        <v>0.25339521599999998</v>
      </c>
      <c r="W307" s="96">
        <v>5.4150000000000004E-2</v>
      </c>
      <c r="X307" s="111">
        <v>2464312.3631055164</v>
      </c>
      <c r="Y307" s="111">
        <f t="shared" si="14"/>
        <v>67555517.923015594</v>
      </c>
      <c r="Z307" s="96">
        <f t="shared" si="15"/>
        <v>24683815.896046773</v>
      </c>
      <c r="AA307" s="96">
        <f t="shared" si="16"/>
        <v>126.65187521599999</v>
      </c>
      <c r="AB307" s="96">
        <f t="shared" si="17"/>
        <v>18336.540069999999</v>
      </c>
      <c r="AC307" s="114">
        <f t="shared" si="18"/>
        <v>92257797.011007577</v>
      </c>
      <c r="AD307" s="96">
        <v>4769320.0463399999</v>
      </c>
      <c r="AE307" s="96">
        <v>0</v>
      </c>
      <c r="AF307" s="96">
        <v>0</v>
      </c>
      <c r="AG307" s="114">
        <v>10018.23444</v>
      </c>
      <c r="AH307" s="114">
        <v>4779338.2807799997</v>
      </c>
      <c r="AI307" s="96">
        <f t="shared" si="19"/>
        <v>124596422.87149757</v>
      </c>
      <c r="AJ307" s="115"/>
      <c r="AK307" s="112">
        <f t="shared" si="20"/>
        <v>97037135.29178758</v>
      </c>
      <c r="AM307" s="126"/>
      <c r="AN307" s="96"/>
    </row>
    <row r="308" spans="1:40" ht="16.8" customHeight="1" x14ac:dyDescent="0.25">
      <c r="A308" s="86">
        <v>41426</v>
      </c>
      <c r="B308" s="98">
        <v>31641167.20555</v>
      </c>
      <c r="C308" s="98">
        <v>3634509.8087200001</v>
      </c>
      <c r="D308" s="99">
        <v>28006657.39683</v>
      </c>
      <c r="E308" s="100">
        <v>14844492.367378781</v>
      </c>
      <c r="F308" s="99">
        <v>7209361.539861775</v>
      </c>
      <c r="G308" s="99">
        <v>229.60497999999998</v>
      </c>
      <c r="H308" s="99">
        <v>458.71441999999996</v>
      </c>
      <c r="I308" s="101">
        <v>22054542.226640552</v>
      </c>
      <c r="J308" s="99">
        <v>22364466.173339434</v>
      </c>
      <c r="K308" s="99">
        <v>9729350.7400669102</v>
      </c>
      <c r="L308" s="99">
        <v>4.07E-2</v>
      </c>
      <c r="M308" s="102">
        <v>10802.803730000003</v>
      </c>
      <c r="N308" s="100">
        <v>32104619.757836342</v>
      </c>
      <c r="O308" s="100">
        <v>31140360.487279996</v>
      </c>
      <c r="P308" s="99">
        <v>6651977.2441098168</v>
      </c>
      <c r="Q308" s="99">
        <v>9.8918300000000006</v>
      </c>
      <c r="R308" s="96">
        <v>6484.2107399999995</v>
      </c>
      <c r="S308" s="109">
        <v>37798831.83395981</v>
      </c>
      <c r="T308" s="96">
        <v>1802430.9171764425</v>
      </c>
      <c r="U308" s="96">
        <v>724097.5346788076</v>
      </c>
      <c r="V308" s="96">
        <v>0.21116267999999999</v>
      </c>
      <c r="W308" s="96">
        <v>5.4350000000000002E-2</v>
      </c>
      <c r="X308" s="111">
        <v>2526528.7173679299</v>
      </c>
      <c r="Y308" s="111">
        <f t="shared" si="14"/>
        <v>70151749.945174649</v>
      </c>
      <c r="Z308" s="96">
        <f t="shared" si="15"/>
        <v>24314787.05871731</v>
      </c>
      <c r="AA308" s="96">
        <f t="shared" si="16"/>
        <v>239.74867267999997</v>
      </c>
      <c r="AB308" s="96">
        <f t="shared" si="17"/>
        <v>17745.783240000001</v>
      </c>
      <c r="AC308" s="114">
        <f t="shared" si="18"/>
        <v>94484522.535804644</v>
      </c>
      <c r="AD308" s="96">
        <v>4200159.6849300005</v>
      </c>
      <c r="AE308" s="96">
        <v>0</v>
      </c>
      <c r="AF308" s="96">
        <v>0</v>
      </c>
      <c r="AG308" s="114">
        <v>10055.43072</v>
      </c>
      <c r="AH308" s="114">
        <v>4210215.1156500001</v>
      </c>
      <c r="AI308" s="96">
        <f t="shared" si="19"/>
        <v>126701395.04828465</v>
      </c>
      <c r="AJ308" s="115">
        <v>1779598.5727200001</v>
      </c>
      <c r="AK308" s="112">
        <f t="shared" si="20"/>
        <v>100474336.22417465</v>
      </c>
      <c r="AM308" s="126"/>
      <c r="AN308" s="96"/>
    </row>
    <row r="309" spans="1:40" ht="16.8" customHeight="1" x14ac:dyDescent="0.25">
      <c r="A309" s="86">
        <v>41456</v>
      </c>
      <c r="B309" s="98">
        <v>31888061.63304</v>
      </c>
      <c r="C309" s="98">
        <v>3767935.2182999998</v>
      </c>
      <c r="D309" s="99">
        <v>28120126.41474</v>
      </c>
      <c r="E309" s="100">
        <v>13994810.474405024</v>
      </c>
      <c r="F309" s="99">
        <v>7245949.2177014193</v>
      </c>
      <c r="G309" s="99">
        <v>229.12437</v>
      </c>
      <c r="H309" s="99">
        <v>311.56817000000001</v>
      </c>
      <c r="I309" s="101">
        <v>21241300.384646446</v>
      </c>
      <c r="J309" s="99">
        <v>23319946.110031545</v>
      </c>
      <c r="K309" s="99">
        <v>9761439.8639635276</v>
      </c>
      <c r="L309" s="99">
        <v>4.07E-2</v>
      </c>
      <c r="M309" s="102">
        <v>10214.6258</v>
      </c>
      <c r="N309" s="100">
        <v>33091600.640495073</v>
      </c>
      <c r="O309" s="100">
        <v>31549971.979439996</v>
      </c>
      <c r="P309" s="99">
        <v>6328868.5291998545</v>
      </c>
      <c r="Q309" s="99">
        <v>9.8926599999999993</v>
      </c>
      <c r="R309" s="96">
        <v>6814.1763799999999</v>
      </c>
      <c r="S309" s="109">
        <v>37885664.57767985</v>
      </c>
      <c r="T309" s="96">
        <v>1761779.6924171541</v>
      </c>
      <c r="U309" s="96">
        <v>734820.36647304602</v>
      </c>
      <c r="V309" s="96">
        <v>0.168930144</v>
      </c>
      <c r="W309" s="96">
        <v>5.4580000000000004E-2</v>
      </c>
      <c r="X309" s="111">
        <v>2496600.2824003445</v>
      </c>
      <c r="Y309" s="111">
        <f t="shared" si="14"/>
        <v>70626508.256293729</v>
      </c>
      <c r="Z309" s="96">
        <f t="shared" si="15"/>
        <v>24071077.977337845</v>
      </c>
      <c r="AA309" s="96">
        <f t="shared" si="16"/>
        <v>239.22666014399999</v>
      </c>
      <c r="AB309" s="96">
        <f t="shared" si="17"/>
        <v>17340.424930000001</v>
      </c>
      <c r="AC309" s="114">
        <f t="shared" si="18"/>
        <v>94715165.885221735</v>
      </c>
      <c r="AD309" s="96">
        <v>4649623.3466699999</v>
      </c>
      <c r="AE309" s="96">
        <v>0</v>
      </c>
      <c r="AF309" s="96">
        <v>0</v>
      </c>
      <c r="AG309" s="114">
        <v>34650.594929999999</v>
      </c>
      <c r="AH309" s="114">
        <v>4684273.9415999996</v>
      </c>
      <c r="AI309" s="96">
        <f t="shared" si="19"/>
        <v>127519566.24156173</v>
      </c>
      <c r="AJ309" s="115">
        <v>1779598.5727200001</v>
      </c>
      <c r="AK309" s="112">
        <f t="shared" si="20"/>
        <v>101179038.39954174</v>
      </c>
      <c r="AM309" s="126"/>
      <c r="AN309" s="96"/>
    </row>
    <row r="310" spans="1:40" ht="16.8" customHeight="1" x14ac:dyDescent="0.25">
      <c r="A310" s="86">
        <v>41487</v>
      </c>
      <c r="B310" s="98">
        <v>31958471.105610002</v>
      </c>
      <c r="C310" s="98">
        <v>3764641.3069200031</v>
      </c>
      <c r="D310" s="99">
        <v>28193829.798689999</v>
      </c>
      <c r="E310" s="100">
        <v>14066550.42619127</v>
      </c>
      <c r="F310" s="99">
        <v>6945457.1383510632</v>
      </c>
      <c r="G310" s="99">
        <v>248.96156999999999</v>
      </c>
      <c r="H310" s="99">
        <v>310.77148</v>
      </c>
      <c r="I310" s="101">
        <v>21012567.297592334</v>
      </c>
      <c r="J310" s="99">
        <v>24029595.851053659</v>
      </c>
      <c r="K310" s="99">
        <v>9737102.4399001449</v>
      </c>
      <c r="L310" s="99">
        <v>4.07E-2</v>
      </c>
      <c r="M310" s="102">
        <v>10187.260929999999</v>
      </c>
      <c r="N310" s="100">
        <v>33776885.592583805</v>
      </c>
      <c r="O310" s="100">
        <v>32323562.883590002</v>
      </c>
      <c r="P310" s="99">
        <v>6083551.7231198903</v>
      </c>
      <c r="Q310" s="99">
        <v>16.773790000000002</v>
      </c>
      <c r="R310" s="96">
        <v>6520.5656100000015</v>
      </c>
      <c r="S310" s="109">
        <v>38413651.946109891</v>
      </c>
      <c r="T310" s="96">
        <v>1742974.5110178655</v>
      </c>
      <c r="U310" s="96">
        <v>689790.5780772845</v>
      </c>
      <c r="V310" s="96">
        <v>0.12669760799999999</v>
      </c>
      <c r="W310" s="96">
        <v>5.4790000000000005E-2</v>
      </c>
      <c r="X310" s="111">
        <v>2432765.2705827579</v>
      </c>
      <c r="Y310" s="111">
        <f t="shared" si="14"/>
        <v>72162683.671852782</v>
      </c>
      <c r="Z310" s="96">
        <f t="shared" si="15"/>
        <v>23455901.87944838</v>
      </c>
      <c r="AA310" s="96">
        <f t="shared" si="16"/>
        <v>265.90275760799994</v>
      </c>
      <c r="AB310" s="96">
        <f t="shared" si="17"/>
        <v>17018.652809999996</v>
      </c>
      <c r="AC310" s="114">
        <f t="shared" si="18"/>
        <v>95635870.106868789</v>
      </c>
      <c r="AD310" s="96">
        <v>4496379.9492899999</v>
      </c>
      <c r="AE310" s="96">
        <v>0</v>
      </c>
      <c r="AF310" s="96">
        <v>0</v>
      </c>
      <c r="AG310" s="114">
        <v>23167.324349999999</v>
      </c>
      <c r="AH310" s="114">
        <v>4519547.2736400003</v>
      </c>
      <c r="AI310" s="96">
        <f t="shared" si="19"/>
        <v>128349247.1791988</v>
      </c>
      <c r="AJ310" s="115">
        <v>1779598.5727200001</v>
      </c>
      <c r="AK310" s="112">
        <f t="shared" si="20"/>
        <v>101935015.9532288</v>
      </c>
      <c r="AM310" s="126"/>
      <c r="AN310" s="96"/>
    </row>
    <row r="311" spans="1:40" ht="16.8" customHeight="1" x14ac:dyDescent="0.25">
      <c r="A311" s="86">
        <v>41518</v>
      </c>
      <c r="B311" s="98">
        <v>32333088.900520001</v>
      </c>
      <c r="C311" s="98">
        <v>3931427.0627000034</v>
      </c>
      <c r="D311" s="99">
        <v>28401661.837819997</v>
      </c>
      <c r="E311" s="100">
        <v>14458446.99691751</v>
      </c>
      <c r="F311" s="99">
        <v>7429898.9440707089</v>
      </c>
      <c r="G311" s="99">
        <v>316.28082000000006</v>
      </c>
      <c r="H311" s="99">
        <v>316.64896999999996</v>
      </c>
      <c r="I311" s="101">
        <v>21888978.870778222</v>
      </c>
      <c r="J311" s="99">
        <v>23876901.462645773</v>
      </c>
      <c r="K311" s="103">
        <v>9760811.2014667615</v>
      </c>
      <c r="L311" s="99">
        <v>0</v>
      </c>
      <c r="M311" s="102">
        <v>9581.7071199999991</v>
      </c>
      <c r="N311" s="100">
        <v>33647294.371232539</v>
      </c>
      <c r="O311" s="100">
        <v>33206524.835169997</v>
      </c>
      <c r="P311" s="99">
        <v>5864622.4741499275</v>
      </c>
      <c r="Q311" s="99">
        <v>9.4341399999999993</v>
      </c>
      <c r="R311" s="96">
        <v>6477.2091999999993</v>
      </c>
      <c r="S311" s="109">
        <v>39077633.952659927</v>
      </c>
      <c r="T311" s="96">
        <v>1794108.3071685769</v>
      </c>
      <c r="U311" s="96">
        <v>853203.56712152297</v>
      </c>
      <c r="V311" s="96">
        <v>8.4465072000000002E-2</v>
      </c>
      <c r="W311" s="96">
        <v>5.5039999999999999E-2</v>
      </c>
      <c r="X311" s="111">
        <v>2647312.0137951719</v>
      </c>
      <c r="Y311" s="111">
        <f t="shared" si="14"/>
        <v>73335981.601901859</v>
      </c>
      <c r="Z311" s="96">
        <f t="shared" si="15"/>
        <v>23908536.186808921</v>
      </c>
      <c r="AA311" s="96">
        <f t="shared" si="16"/>
        <v>325.79942507200008</v>
      </c>
      <c r="AB311" s="96">
        <f t="shared" si="17"/>
        <v>16375.620329999998</v>
      </c>
      <c r="AC311" s="114">
        <f t="shared" si="18"/>
        <v>97261219.208465844</v>
      </c>
      <c r="AD311" s="96">
        <v>3947835.15282</v>
      </c>
      <c r="AE311" s="96">
        <v>0</v>
      </c>
      <c r="AF311" s="96">
        <v>0</v>
      </c>
      <c r="AG311" s="114">
        <v>23278.8861</v>
      </c>
      <c r="AH311" s="114">
        <v>3971114.0389199997</v>
      </c>
      <c r="AI311" s="96">
        <f t="shared" si="19"/>
        <v>129633995.08520584</v>
      </c>
      <c r="AJ311" s="115">
        <v>1779598.5727200001</v>
      </c>
      <c r="AK311" s="112">
        <f t="shared" si="20"/>
        <v>103011931.82010585</v>
      </c>
      <c r="AM311" s="126"/>
      <c r="AN311" s="96"/>
    </row>
    <row r="312" spans="1:40" ht="16.8" customHeight="1" x14ac:dyDescent="0.25">
      <c r="A312" s="86">
        <v>41548</v>
      </c>
      <c r="B312" s="98">
        <v>32726848.775180001</v>
      </c>
      <c r="C312" s="98">
        <v>3882922.5541999973</v>
      </c>
      <c r="D312" s="99">
        <v>28843926.220980003</v>
      </c>
      <c r="E312" s="100">
        <v>15218528.391923755</v>
      </c>
      <c r="F312" s="99">
        <v>7664134.7705003535</v>
      </c>
      <c r="G312" s="99">
        <v>304.93252999999999</v>
      </c>
      <c r="H312" s="99">
        <v>320.96539999999993</v>
      </c>
      <c r="I312" s="101">
        <v>22883289.06035411</v>
      </c>
      <c r="J312" s="99">
        <v>24601455.959767889</v>
      </c>
      <c r="K312" s="103">
        <v>9814091.5499833822</v>
      </c>
      <c r="L312" s="99">
        <v>0</v>
      </c>
      <c r="M312" s="102">
        <v>9220.5983799999995</v>
      </c>
      <c r="N312" s="100">
        <v>34424768.108131275</v>
      </c>
      <c r="O312" s="100">
        <v>33524998.339290004</v>
      </c>
      <c r="P312" s="99">
        <v>5779146.1588799637</v>
      </c>
      <c r="Q312" s="99">
        <v>9.434899999999999</v>
      </c>
      <c r="R312" s="96">
        <v>6599.3055300000005</v>
      </c>
      <c r="S312" s="109">
        <v>39310753.238599963</v>
      </c>
      <c r="T312" s="96">
        <v>1907733.7796792884</v>
      </c>
      <c r="U312" s="96">
        <v>841521.7165857614</v>
      </c>
      <c r="V312" s="96">
        <v>4.2232536000000001E-2</v>
      </c>
      <c r="W312" s="96">
        <v>5.534E-2</v>
      </c>
      <c r="X312" s="111">
        <v>2749255.5938375858</v>
      </c>
      <c r="Y312" s="111">
        <f t="shared" si="14"/>
        <v>75252716.47066094</v>
      </c>
      <c r="Z312" s="96">
        <f t="shared" si="15"/>
        <v>24098894.195949465</v>
      </c>
      <c r="AA312" s="96">
        <f t="shared" si="16"/>
        <v>314.40966253599998</v>
      </c>
      <c r="AB312" s="96">
        <f t="shared" si="17"/>
        <v>16140.924649999999</v>
      </c>
      <c r="AC312" s="114">
        <f t="shared" si="18"/>
        <v>99368066.000922933</v>
      </c>
      <c r="AD312" s="96">
        <v>4432023.1703700004</v>
      </c>
      <c r="AE312" s="96">
        <v>0</v>
      </c>
      <c r="AF312" s="96">
        <v>0</v>
      </c>
      <c r="AG312" s="114">
        <v>23407.898850000001</v>
      </c>
      <c r="AH312" s="114">
        <v>4455431.0692200009</v>
      </c>
      <c r="AI312" s="96">
        <f t="shared" si="19"/>
        <v>132667423.29112294</v>
      </c>
      <c r="AJ312" s="115">
        <v>1779598.5727200001</v>
      </c>
      <c r="AK312" s="112">
        <f t="shared" si="20"/>
        <v>105603095.64286295</v>
      </c>
      <c r="AM312" s="126"/>
      <c r="AN312" s="96"/>
    </row>
    <row r="313" spans="1:40" ht="16.8" customHeight="1" x14ac:dyDescent="0.25">
      <c r="A313" s="86">
        <v>41579</v>
      </c>
      <c r="B313" s="98">
        <v>33376522.949069999</v>
      </c>
      <c r="C313" s="98">
        <v>4169999.8250600025</v>
      </c>
      <c r="D313" s="99">
        <v>29206523.124009997</v>
      </c>
      <c r="E313" s="100">
        <v>15771156.720720001</v>
      </c>
      <c r="F313" s="99">
        <v>7729887.1530900002</v>
      </c>
      <c r="G313" s="99">
        <v>106.38019</v>
      </c>
      <c r="H313" s="99">
        <v>380.55798999999996</v>
      </c>
      <c r="I313" s="101">
        <v>23501530.81199</v>
      </c>
      <c r="J313" s="99">
        <v>24262984.72814</v>
      </c>
      <c r="K313" s="103">
        <v>9784884.0265300013</v>
      </c>
      <c r="L313" s="99">
        <v>0</v>
      </c>
      <c r="M313" s="102">
        <v>8378.4398999999994</v>
      </c>
      <c r="N313" s="100">
        <v>34056247.194570005</v>
      </c>
      <c r="O313" s="100">
        <v>33729948.926199995</v>
      </c>
      <c r="P313" s="99">
        <v>5626628.4700799994</v>
      </c>
      <c r="Q313" s="99">
        <v>9.435649999999999</v>
      </c>
      <c r="R313" s="96">
        <v>6366.7849400000005</v>
      </c>
      <c r="S313" s="109">
        <v>39362953.616869986</v>
      </c>
      <c r="T313" s="96">
        <v>2024783.9409899998</v>
      </c>
      <c r="U313" s="96">
        <v>845922.61277000001</v>
      </c>
      <c r="V313" s="116">
        <v>0</v>
      </c>
      <c r="W313" s="96">
        <v>5.5659999999999994E-2</v>
      </c>
      <c r="X313" s="111">
        <v>2870706.6094199996</v>
      </c>
      <c r="Y313" s="111">
        <f t="shared" si="14"/>
        <v>75788874.316049993</v>
      </c>
      <c r="Z313" s="96">
        <f t="shared" si="15"/>
        <v>23987322.262469999</v>
      </c>
      <c r="AA313" s="96">
        <f t="shared" si="16"/>
        <v>115.81583999999999</v>
      </c>
      <c r="AB313" s="96">
        <f t="shared" si="17"/>
        <v>15125.83849</v>
      </c>
      <c r="AC313" s="114">
        <f t="shared" si="18"/>
        <v>99791438.23285</v>
      </c>
      <c r="AD313" s="96">
        <v>4832888.6342200004</v>
      </c>
      <c r="AE313" s="96">
        <v>0</v>
      </c>
      <c r="AF313" s="96">
        <v>0</v>
      </c>
      <c r="AG313" s="114">
        <v>23542.77015</v>
      </c>
      <c r="AH313" s="114">
        <v>4856431.4043700006</v>
      </c>
      <c r="AI313" s="96">
        <f t="shared" si="19"/>
        <v>133854392.76122999</v>
      </c>
      <c r="AJ313" s="115">
        <v>3165685.5747199999</v>
      </c>
      <c r="AK313" s="112">
        <f t="shared" si="20"/>
        <v>107813555.21193999</v>
      </c>
      <c r="AM313" s="126"/>
      <c r="AN313" s="96"/>
    </row>
    <row r="314" spans="1:40" ht="16.8" customHeight="1" x14ac:dyDescent="0.25">
      <c r="A314" s="86">
        <v>41609</v>
      </c>
      <c r="B314" s="98">
        <v>37001012.189350002</v>
      </c>
      <c r="C314" s="98">
        <v>4284613.4487700015</v>
      </c>
      <c r="D314" s="99">
        <v>32716398.74058</v>
      </c>
      <c r="E314" s="100">
        <v>17809671.84967</v>
      </c>
      <c r="F314" s="99">
        <v>7454032.9221800007</v>
      </c>
      <c r="G314" s="99">
        <v>186.60693000000001</v>
      </c>
      <c r="H314" s="99">
        <v>896.45456000000001</v>
      </c>
      <c r="I314" s="101">
        <v>25264787.83334</v>
      </c>
      <c r="J314" s="99">
        <v>27831642.049450003</v>
      </c>
      <c r="K314" s="103">
        <v>10014749.583779998</v>
      </c>
      <c r="L314" s="99">
        <v>0</v>
      </c>
      <c r="M314" s="102">
        <v>8350.3845999999994</v>
      </c>
      <c r="N314" s="100">
        <v>37854742.017829999</v>
      </c>
      <c r="O314" s="100">
        <v>34403244.399659999</v>
      </c>
      <c r="P314" s="99">
        <v>5551870.82797</v>
      </c>
      <c r="Q314" s="99">
        <v>9.4364100000000004</v>
      </c>
      <c r="R314" s="96">
        <v>6240.3869399999985</v>
      </c>
      <c r="S314" s="109">
        <v>39961365.050980002</v>
      </c>
      <c r="T314" s="96">
        <v>2050406.4057300002</v>
      </c>
      <c r="U314" s="96">
        <v>813571.31960000005</v>
      </c>
      <c r="V314" s="116">
        <v>0</v>
      </c>
      <c r="W314" s="96">
        <v>5.5990000000000005E-2</v>
      </c>
      <c r="X314" s="111">
        <v>2863977.7813200001</v>
      </c>
      <c r="Y314" s="111">
        <f t="shared" si="14"/>
        <v>82094964.704509988</v>
      </c>
      <c r="Z314" s="96">
        <f t="shared" si="15"/>
        <v>23834224.653530002</v>
      </c>
      <c r="AA314" s="96">
        <f t="shared" si="16"/>
        <v>196.04334</v>
      </c>
      <c r="AB314" s="96">
        <f t="shared" si="17"/>
        <v>15487.282089999999</v>
      </c>
      <c r="AC314" s="114">
        <f t="shared" si="18"/>
        <v>105944872.68346998</v>
      </c>
      <c r="AD314" s="96">
        <v>4522287.5103900004</v>
      </c>
      <c r="AE314" s="96">
        <v>0</v>
      </c>
      <c r="AF314" s="96">
        <v>0</v>
      </c>
      <c r="AG314" s="114">
        <v>22671.864689999999</v>
      </c>
      <c r="AH314" s="114">
        <v>4544959.3750800006</v>
      </c>
      <c r="AI314" s="96">
        <f t="shared" si="19"/>
        <v>143206230.79912996</v>
      </c>
      <c r="AJ314" s="115">
        <v>3693436.8634299999</v>
      </c>
      <c r="AK314" s="112">
        <f t="shared" si="20"/>
        <v>114183268.92197998</v>
      </c>
      <c r="AM314" s="126"/>
      <c r="AN314" s="96"/>
    </row>
    <row r="315" spans="1:40" ht="16.8" customHeight="1" x14ac:dyDescent="0.25">
      <c r="A315" s="86">
        <v>41640</v>
      </c>
      <c r="B315" s="98">
        <v>35908594.242320001</v>
      </c>
      <c r="C315" s="98">
        <v>4719950.0477200001</v>
      </c>
      <c r="D315" s="99">
        <v>31188644.194600001</v>
      </c>
      <c r="E315" s="100">
        <v>17177847.67241</v>
      </c>
      <c r="F315" s="99">
        <v>7378039.3177399989</v>
      </c>
      <c r="G315" s="99">
        <v>186.92646999999997</v>
      </c>
      <c r="H315" s="99">
        <v>318.26288999999997</v>
      </c>
      <c r="I315" s="101">
        <v>24556392.179509997</v>
      </c>
      <c r="J315" s="99">
        <v>27393387.609299999</v>
      </c>
      <c r="K315" s="103">
        <v>10012914.22948</v>
      </c>
      <c r="L315" s="99">
        <v>0</v>
      </c>
      <c r="M315" s="102">
        <v>7861.1165900000005</v>
      </c>
      <c r="N315" s="100">
        <v>37414162.955370001</v>
      </c>
      <c r="O315" s="100">
        <v>34523773.346490003</v>
      </c>
      <c r="P315" s="99">
        <v>5482875.0929899998</v>
      </c>
      <c r="Q315" s="99">
        <v>9.4371799999999997</v>
      </c>
      <c r="R315" s="96">
        <v>5862.8840799999989</v>
      </c>
      <c r="S315" s="109">
        <v>40012520.760740004</v>
      </c>
      <c r="T315" s="96">
        <v>2050092.3640300003</v>
      </c>
      <c r="U315" s="96">
        <v>827996.91302000009</v>
      </c>
      <c r="V315" s="116">
        <v>0</v>
      </c>
      <c r="W315" s="96">
        <v>5.629E-2</v>
      </c>
      <c r="X315" s="111">
        <v>2878089.3333400008</v>
      </c>
      <c r="Y315" s="111">
        <f t="shared" si="14"/>
        <v>81145100.992229998</v>
      </c>
      <c r="Z315" s="96">
        <f t="shared" si="15"/>
        <v>23701825.553229999</v>
      </c>
      <c r="AA315" s="96">
        <f t="shared" si="16"/>
        <v>196.36364999999998</v>
      </c>
      <c r="AB315" s="96">
        <f t="shared" si="17"/>
        <v>14042.31985</v>
      </c>
      <c r="AC315" s="114">
        <f t="shared" si="18"/>
        <v>104861165.22895999</v>
      </c>
      <c r="AD315" s="96">
        <v>5632586.41426</v>
      </c>
      <c r="AE315" s="96">
        <v>0</v>
      </c>
      <c r="AF315" s="96">
        <v>0</v>
      </c>
      <c r="AG315" s="114">
        <v>22792.626650000002</v>
      </c>
      <c r="AH315" s="114">
        <v>5655379.04091</v>
      </c>
      <c r="AI315" s="96">
        <f t="shared" si="19"/>
        <v>141705188.46447</v>
      </c>
      <c r="AJ315" s="115">
        <v>3693436.8634300004</v>
      </c>
      <c r="AK315" s="112">
        <f t="shared" si="20"/>
        <v>114209981.13329999</v>
      </c>
      <c r="AM315" s="126"/>
      <c r="AN315" s="96"/>
    </row>
    <row r="316" spans="1:40" ht="16.8" customHeight="1" x14ac:dyDescent="0.25">
      <c r="A316" s="86">
        <v>41671</v>
      </c>
      <c r="B316" s="98">
        <v>35170474.726609997</v>
      </c>
      <c r="C316" s="98">
        <v>4335258.4288699962</v>
      </c>
      <c r="D316" s="99">
        <v>30835216.297740001</v>
      </c>
      <c r="E316" s="100">
        <v>17327047.179050002</v>
      </c>
      <c r="F316" s="99">
        <v>7178586.0720199989</v>
      </c>
      <c r="G316" s="99">
        <v>189.83463999999998</v>
      </c>
      <c r="H316" s="99">
        <v>397.06868999999995</v>
      </c>
      <c r="I316" s="101">
        <v>24506220.154399998</v>
      </c>
      <c r="J316" s="99">
        <v>26781799.501790002</v>
      </c>
      <c r="K316" s="103">
        <v>10084901.56848</v>
      </c>
      <c r="L316" s="99">
        <v>0</v>
      </c>
      <c r="M316" s="102">
        <v>7861.3583699999999</v>
      </c>
      <c r="N316" s="100">
        <v>36874562.428640001</v>
      </c>
      <c r="O316" s="100">
        <v>34781501.582199998</v>
      </c>
      <c r="P316" s="99">
        <v>5412675.3168700002</v>
      </c>
      <c r="Q316" s="99">
        <v>9.4379400000000011</v>
      </c>
      <c r="R316" s="96">
        <v>5854.0068600000004</v>
      </c>
      <c r="S316" s="109">
        <v>40200040.343869999</v>
      </c>
      <c r="T316" s="96">
        <v>2047773.7666000002</v>
      </c>
      <c r="U316" s="96">
        <v>824094.19422000006</v>
      </c>
      <c r="V316" s="116">
        <v>0</v>
      </c>
      <c r="W316" s="96">
        <v>5.6570000000000002E-2</v>
      </c>
      <c r="X316" s="111">
        <v>2871868.0173900002</v>
      </c>
      <c r="Y316" s="111">
        <f t="shared" si="14"/>
        <v>80938122.029640004</v>
      </c>
      <c r="Z316" s="96">
        <f t="shared" si="15"/>
        <v>23500257.151589997</v>
      </c>
      <c r="AA316" s="96">
        <f t="shared" si="16"/>
        <v>199.27257999999998</v>
      </c>
      <c r="AB316" s="96">
        <f t="shared" si="17"/>
        <v>14112.49049</v>
      </c>
      <c r="AC316" s="114">
        <f t="shared" si="18"/>
        <v>104452690.94430001</v>
      </c>
      <c r="AD316" s="96">
        <v>6121916.1909999996</v>
      </c>
      <c r="AE316" s="96">
        <v>0</v>
      </c>
      <c r="AF316" s="96">
        <v>0</v>
      </c>
      <c r="AG316" s="114">
        <v>28487.021860000001</v>
      </c>
      <c r="AH316" s="114">
        <v>6150403.2128599994</v>
      </c>
      <c r="AI316" s="96">
        <f t="shared" si="19"/>
        <v>141438310.4549</v>
      </c>
      <c r="AJ316" s="115">
        <v>3693436.8634300004</v>
      </c>
      <c r="AK316" s="112">
        <f t="shared" si="20"/>
        <v>114296531.02059001</v>
      </c>
      <c r="AM316" s="126"/>
      <c r="AN316" s="96"/>
    </row>
    <row r="317" spans="1:40" ht="16.8" customHeight="1" x14ac:dyDescent="0.25">
      <c r="A317" s="86">
        <v>41699</v>
      </c>
      <c r="B317" s="98">
        <v>34508930.251169994</v>
      </c>
      <c r="C317" s="98">
        <v>4279548.7230899967</v>
      </c>
      <c r="D317" s="99">
        <v>30229381.528079998</v>
      </c>
      <c r="E317" s="100">
        <v>17754766.288389996</v>
      </c>
      <c r="F317" s="99">
        <v>7436778.9342600005</v>
      </c>
      <c r="G317" s="99">
        <v>330.91789000000006</v>
      </c>
      <c r="H317" s="99">
        <v>368.42387999999994</v>
      </c>
      <c r="I317" s="101">
        <v>25192244.564419996</v>
      </c>
      <c r="J317" s="99">
        <v>27158246.277049996</v>
      </c>
      <c r="K317" s="103">
        <v>10169297.121619999</v>
      </c>
      <c r="L317" s="99">
        <v>0</v>
      </c>
      <c r="M317" s="102">
        <v>7956.7862699999996</v>
      </c>
      <c r="N317" s="100">
        <v>37335500.184939995</v>
      </c>
      <c r="O317" s="100">
        <v>34918765.793329999</v>
      </c>
      <c r="P317" s="99">
        <v>5354103.3348899996</v>
      </c>
      <c r="Q317" s="99">
        <v>9.4387000000000008</v>
      </c>
      <c r="R317" s="96">
        <v>5810.3773999999985</v>
      </c>
      <c r="S317" s="109">
        <v>40278688.944320001</v>
      </c>
      <c r="T317" s="96">
        <v>2034029.60714</v>
      </c>
      <c r="U317" s="96">
        <v>828109.10574000003</v>
      </c>
      <c r="V317" s="116">
        <v>0</v>
      </c>
      <c r="W317" s="96">
        <v>5.6850000000000005E-2</v>
      </c>
      <c r="X317" s="111">
        <v>2862138.7697299998</v>
      </c>
      <c r="Y317" s="111">
        <f t="shared" si="14"/>
        <v>81865807.965909988</v>
      </c>
      <c r="Z317" s="96">
        <f t="shared" si="15"/>
        <v>23788288.496509999</v>
      </c>
      <c r="AA317" s="96">
        <f t="shared" si="16"/>
        <v>340.35659000000004</v>
      </c>
      <c r="AB317" s="96">
        <f t="shared" si="17"/>
        <v>14135.644399999997</v>
      </c>
      <c r="AC317" s="114">
        <f t="shared" si="18"/>
        <v>105668572.46340999</v>
      </c>
      <c r="AD317" s="96">
        <v>6697288.0013600001</v>
      </c>
      <c r="AE317" s="96">
        <v>0</v>
      </c>
      <c r="AF317" s="96">
        <v>0</v>
      </c>
      <c r="AG317" s="114">
        <v>70799.616500000004</v>
      </c>
      <c r="AH317" s="114">
        <v>6768087.6178600006</v>
      </c>
      <c r="AI317" s="96">
        <f t="shared" si="19"/>
        <v>142666041.60934997</v>
      </c>
      <c r="AJ317" s="115">
        <v>3693436.8634300004</v>
      </c>
      <c r="AK317" s="112">
        <f t="shared" si="20"/>
        <v>116130096.94469999</v>
      </c>
      <c r="AM317" s="126"/>
      <c r="AN317" s="96"/>
    </row>
    <row r="318" spans="1:40" ht="16.8" customHeight="1" x14ac:dyDescent="0.25">
      <c r="A318" s="86">
        <v>41730</v>
      </c>
      <c r="B318" s="98">
        <v>34555717.83557</v>
      </c>
      <c r="C318" s="98">
        <v>4241140.5026899986</v>
      </c>
      <c r="D318" s="99">
        <v>30314577.332880002</v>
      </c>
      <c r="E318" s="100">
        <v>17079815.474209998</v>
      </c>
      <c r="F318" s="99">
        <v>7532477.7797500016</v>
      </c>
      <c r="G318" s="99">
        <v>174.49986999999999</v>
      </c>
      <c r="H318" s="99">
        <v>368.07551000000001</v>
      </c>
      <c r="I318" s="101">
        <v>24612835.829339996</v>
      </c>
      <c r="J318" s="99">
        <v>28461270.760600001</v>
      </c>
      <c r="K318" s="103">
        <v>10255849.167199999</v>
      </c>
      <c r="L318" s="99">
        <v>0</v>
      </c>
      <c r="M318" s="102">
        <v>8562.2111300000015</v>
      </c>
      <c r="N318" s="100">
        <v>38725682.13893</v>
      </c>
      <c r="O318" s="100">
        <v>35061650.983309999</v>
      </c>
      <c r="P318" s="99">
        <v>5287120.02465</v>
      </c>
      <c r="Q318" s="99">
        <v>9.4394500000000008</v>
      </c>
      <c r="R318" s="96">
        <v>5957.4616300000007</v>
      </c>
      <c r="S318" s="109">
        <v>40354737.909040004</v>
      </c>
      <c r="T318" s="96">
        <v>2023034.9732599999</v>
      </c>
      <c r="U318" s="96">
        <v>848451.17241</v>
      </c>
      <c r="V318" s="116">
        <v>0</v>
      </c>
      <c r="W318" s="96">
        <v>5.7140000000000003E-2</v>
      </c>
      <c r="X318" s="111">
        <v>2871486.2028100002</v>
      </c>
      <c r="Y318" s="111">
        <f t="shared" si="14"/>
        <v>82625772.191379994</v>
      </c>
      <c r="Z318" s="96">
        <f t="shared" si="15"/>
        <v>23923898.14401</v>
      </c>
      <c r="AA318" s="96">
        <f t="shared" si="16"/>
        <v>183.93931999999998</v>
      </c>
      <c r="AB318" s="96">
        <f t="shared" si="17"/>
        <v>14887.805410000004</v>
      </c>
      <c r="AC318" s="114">
        <f t="shared" si="18"/>
        <v>106564742.08012</v>
      </c>
      <c r="AD318" s="96">
        <v>6620746.12512</v>
      </c>
      <c r="AE318" s="96">
        <v>0</v>
      </c>
      <c r="AF318" s="96">
        <v>0</v>
      </c>
      <c r="AG318" s="114">
        <v>23568.660599999999</v>
      </c>
      <c r="AH318" s="114">
        <v>6644314.78572</v>
      </c>
      <c r="AI318" s="96">
        <f t="shared" si="19"/>
        <v>143523634.19871998</v>
      </c>
      <c r="AJ318" s="115">
        <v>4530945.8498300007</v>
      </c>
      <c r="AK318" s="112">
        <f t="shared" si="20"/>
        <v>117740002.71567</v>
      </c>
      <c r="AM318" s="126"/>
      <c r="AN318" s="96"/>
    </row>
    <row r="319" spans="1:40" ht="16.8" customHeight="1" x14ac:dyDescent="0.25">
      <c r="A319" s="86">
        <v>41760</v>
      </c>
      <c r="B319" s="98">
        <v>34634109.01833</v>
      </c>
      <c r="C319" s="98">
        <v>4083246.7531799972</v>
      </c>
      <c r="D319" s="99">
        <v>30550862.265150003</v>
      </c>
      <c r="E319" s="100">
        <v>17215575.055149999</v>
      </c>
      <c r="F319" s="99">
        <v>7870794.7027500002</v>
      </c>
      <c r="G319" s="99">
        <v>88.498739999999998</v>
      </c>
      <c r="H319" s="99">
        <v>354.11752000000001</v>
      </c>
      <c r="I319" s="101">
        <v>25086812.374159999</v>
      </c>
      <c r="J319" s="99">
        <v>27898776.854069997</v>
      </c>
      <c r="K319" s="103">
        <v>10309476.90306</v>
      </c>
      <c r="L319" s="99">
        <v>0</v>
      </c>
      <c r="M319" s="102">
        <v>10431.442660000001</v>
      </c>
      <c r="N319" s="100">
        <v>38218685.199789993</v>
      </c>
      <c r="O319" s="100">
        <v>35456681.604139999</v>
      </c>
      <c r="P319" s="99">
        <v>5095764.0911400001</v>
      </c>
      <c r="Q319" s="99">
        <v>9.4402299999999997</v>
      </c>
      <c r="R319" s="96">
        <v>5277.0513399999991</v>
      </c>
      <c r="S319" s="109">
        <v>40557732.186849996</v>
      </c>
      <c r="T319" s="96">
        <v>2036513.6711899999</v>
      </c>
      <c r="U319" s="96">
        <v>833792.95209000004</v>
      </c>
      <c r="V319" s="116">
        <v>0</v>
      </c>
      <c r="W319" s="96">
        <v>5.7419999999999999E-2</v>
      </c>
      <c r="X319" s="111">
        <v>2870306.6806999999</v>
      </c>
      <c r="Y319" s="111">
        <f t="shared" si="14"/>
        <v>82607547.184549987</v>
      </c>
      <c r="Z319" s="96">
        <f t="shared" si="15"/>
        <v>24109828.649040002</v>
      </c>
      <c r="AA319" s="96">
        <f t="shared" si="16"/>
        <v>97.938969999999998</v>
      </c>
      <c r="AB319" s="96">
        <f t="shared" si="17"/>
        <v>16062.668939999998</v>
      </c>
      <c r="AC319" s="114">
        <f t="shared" si="18"/>
        <v>106733536.44149998</v>
      </c>
      <c r="AD319" s="96">
        <v>6921420.71361</v>
      </c>
      <c r="AE319" s="96">
        <v>0</v>
      </c>
      <c r="AF319" s="96">
        <v>0</v>
      </c>
      <c r="AG319" s="114">
        <v>26918.403600000001</v>
      </c>
      <c r="AH319" s="114">
        <v>6948339.1172099998</v>
      </c>
      <c r="AI319" s="96">
        <f t="shared" si="19"/>
        <v>144232737.82385999</v>
      </c>
      <c r="AJ319" s="115">
        <v>5418054.9085500007</v>
      </c>
      <c r="AK319" s="112">
        <f t="shared" si="20"/>
        <v>119099930.46725997</v>
      </c>
      <c r="AM319" s="126"/>
      <c r="AN319" s="96"/>
    </row>
    <row r="320" spans="1:40" ht="16.8" customHeight="1" x14ac:dyDescent="0.25">
      <c r="A320" s="86">
        <v>41791</v>
      </c>
      <c r="B320" s="98">
        <v>35280659.298040003</v>
      </c>
      <c r="C320" s="98">
        <v>4263661.4687400013</v>
      </c>
      <c r="D320" s="99">
        <v>31016997.829300001</v>
      </c>
      <c r="E320" s="100">
        <v>17795675.39745</v>
      </c>
      <c r="F320" s="99">
        <v>7800663.5740299989</v>
      </c>
      <c r="G320" s="99">
        <v>75.845389999999995</v>
      </c>
      <c r="H320" s="99">
        <v>505.07008999999999</v>
      </c>
      <c r="I320" s="101">
        <v>25596919.886959996</v>
      </c>
      <c r="J320" s="99">
        <v>28124874.318390001</v>
      </c>
      <c r="K320" s="103">
        <v>10345127.77211</v>
      </c>
      <c r="L320" s="99">
        <v>0</v>
      </c>
      <c r="M320" s="102">
        <v>10149.78636</v>
      </c>
      <c r="N320" s="100">
        <v>38480151.87686</v>
      </c>
      <c r="O320" s="100">
        <v>36467468.299199998</v>
      </c>
      <c r="P320" s="99">
        <v>4939269.6934799999</v>
      </c>
      <c r="Q320" s="99">
        <v>9.4409899999999993</v>
      </c>
      <c r="R320" s="96">
        <v>5742.1574600000004</v>
      </c>
      <c r="S320" s="109">
        <v>41412489.591129996</v>
      </c>
      <c r="T320" s="96">
        <v>2033171.9856900002</v>
      </c>
      <c r="U320" s="96">
        <v>813960.69088000001</v>
      </c>
      <c r="V320" s="116">
        <v>0</v>
      </c>
      <c r="W320" s="96">
        <v>5.772E-2</v>
      </c>
      <c r="X320" s="111">
        <v>2847132.7342900001</v>
      </c>
      <c r="Y320" s="111">
        <f t="shared" si="14"/>
        <v>84421190.000729993</v>
      </c>
      <c r="Z320" s="96">
        <f t="shared" si="15"/>
        <v>23899021.730499998</v>
      </c>
      <c r="AA320" s="96">
        <f t="shared" si="16"/>
        <v>85.286379999999994</v>
      </c>
      <c r="AB320" s="96">
        <f t="shared" si="17"/>
        <v>16397.071630000002</v>
      </c>
      <c r="AC320" s="114">
        <f t="shared" si="18"/>
        <v>108336694.08923998</v>
      </c>
      <c r="AD320" s="96">
        <v>6999788.28333</v>
      </c>
      <c r="AE320" s="96">
        <v>0</v>
      </c>
      <c r="AF320" s="96">
        <v>0</v>
      </c>
      <c r="AG320" s="114">
        <v>27062.366319999997</v>
      </c>
      <c r="AH320" s="114">
        <v>7026850.64965</v>
      </c>
      <c r="AI320" s="96">
        <f t="shared" si="19"/>
        <v>146380542.56819001</v>
      </c>
      <c r="AJ320" s="115">
        <v>5288680.4069100013</v>
      </c>
      <c r="AK320" s="112">
        <f t="shared" si="20"/>
        <v>120652225.14579999</v>
      </c>
      <c r="AM320" s="126"/>
      <c r="AN320" s="96"/>
    </row>
    <row r="321" spans="1:40" ht="16.8" customHeight="1" x14ac:dyDescent="0.25">
      <c r="A321" s="86">
        <v>41821</v>
      </c>
      <c r="B321" s="98">
        <v>35344692.92887</v>
      </c>
      <c r="C321" s="98">
        <v>4336510.7947199978</v>
      </c>
      <c r="D321" s="99">
        <v>31008182.134150002</v>
      </c>
      <c r="E321" s="100">
        <v>16912385.487550002</v>
      </c>
      <c r="F321" s="99">
        <v>7480699.8339999989</v>
      </c>
      <c r="G321" s="99">
        <v>70.580889999999997</v>
      </c>
      <c r="H321" s="99">
        <v>260.67984000000001</v>
      </c>
      <c r="I321" s="101">
        <v>24393416.582279999</v>
      </c>
      <c r="J321" s="99">
        <v>27909348.37297</v>
      </c>
      <c r="K321" s="103">
        <v>10392946.826880001</v>
      </c>
      <c r="L321" s="99">
        <v>0</v>
      </c>
      <c r="M321" s="102">
        <v>9923.1328900000008</v>
      </c>
      <c r="N321" s="100">
        <v>38312218.332740001</v>
      </c>
      <c r="O321" s="100">
        <v>37355775.844229996</v>
      </c>
      <c r="P321" s="99">
        <v>4837708.6583799999</v>
      </c>
      <c r="Q321" s="99">
        <v>9.4417500000000008</v>
      </c>
      <c r="R321" s="96">
        <v>5126.8807700000007</v>
      </c>
      <c r="S321" s="109">
        <v>42198620.825129993</v>
      </c>
      <c r="T321" s="96">
        <v>2016768.0004699999</v>
      </c>
      <c r="U321" s="96">
        <v>790832.80085</v>
      </c>
      <c r="V321" s="116">
        <v>0</v>
      </c>
      <c r="W321" s="96">
        <v>5.8049999999999997E-2</v>
      </c>
      <c r="X321" s="111">
        <v>2807600.8593699997</v>
      </c>
      <c r="Y321" s="111">
        <f t="shared" si="14"/>
        <v>84194277.705219999</v>
      </c>
      <c r="Z321" s="96">
        <f t="shared" si="15"/>
        <v>23502188.120110001</v>
      </c>
      <c r="AA321" s="96">
        <f t="shared" si="16"/>
        <v>80.022639999999996</v>
      </c>
      <c r="AB321" s="96">
        <f t="shared" si="17"/>
        <v>15310.751550000001</v>
      </c>
      <c r="AC321" s="114">
        <f t="shared" si="18"/>
        <v>107711856.59952001</v>
      </c>
      <c r="AD321" s="96">
        <v>7449721.90668</v>
      </c>
      <c r="AE321" s="96">
        <v>0</v>
      </c>
      <c r="AF321" s="96">
        <v>0</v>
      </c>
      <c r="AG321" s="114">
        <v>27079.390480000002</v>
      </c>
      <c r="AH321" s="114">
        <v>7476801.2971599996</v>
      </c>
      <c r="AI321" s="96">
        <f t="shared" si="19"/>
        <v>146196840.03083003</v>
      </c>
      <c r="AJ321" s="115">
        <v>5532294.6938500004</v>
      </c>
      <c r="AK321" s="112">
        <f t="shared" si="20"/>
        <v>120720952.59053001</v>
      </c>
      <c r="AM321" s="126"/>
      <c r="AN321" s="96"/>
    </row>
    <row r="322" spans="1:40" ht="16.8" customHeight="1" x14ac:dyDescent="0.25">
      <c r="A322" s="86">
        <v>41852</v>
      </c>
      <c r="B322" s="98">
        <v>35635031.122339994</v>
      </c>
      <c r="C322" s="98">
        <v>4341831.3886899985</v>
      </c>
      <c r="D322" s="99">
        <v>31293199.733649995</v>
      </c>
      <c r="E322" s="100">
        <v>16794033.261529997</v>
      </c>
      <c r="F322" s="99">
        <v>7249333.8811500007</v>
      </c>
      <c r="G322" s="99">
        <v>68.538449999999997</v>
      </c>
      <c r="H322" s="99">
        <v>264.84373999999997</v>
      </c>
      <c r="I322" s="101">
        <v>24043700.524869997</v>
      </c>
      <c r="J322" s="99">
        <v>28228429.832400002</v>
      </c>
      <c r="K322" s="103">
        <v>10340239.138680004</v>
      </c>
      <c r="L322" s="99">
        <v>0</v>
      </c>
      <c r="M322" s="102">
        <v>9683.8057800000006</v>
      </c>
      <c r="N322" s="100">
        <v>38578352.776860006</v>
      </c>
      <c r="O322" s="100">
        <v>38404092.332690001</v>
      </c>
      <c r="P322" s="99">
        <v>4820368.9149000002</v>
      </c>
      <c r="Q322" s="99">
        <v>9.4425000000000008</v>
      </c>
      <c r="R322" s="96">
        <v>5487.40571</v>
      </c>
      <c r="S322" s="109">
        <v>43229958.095799997</v>
      </c>
      <c r="T322" s="96">
        <v>2001706.51596</v>
      </c>
      <c r="U322" s="96">
        <v>779206.33970999985</v>
      </c>
      <c r="V322" s="116">
        <v>0</v>
      </c>
      <c r="W322" s="96">
        <v>5.8369999999999998E-2</v>
      </c>
      <c r="X322" s="111">
        <v>2780912.9140400002</v>
      </c>
      <c r="Y322" s="111">
        <f t="shared" si="14"/>
        <v>85428261.94258</v>
      </c>
      <c r="Z322" s="96">
        <f t="shared" si="15"/>
        <v>23189148.274440005</v>
      </c>
      <c r="AA322" s="96">
        <f t="shared" si="16"/>
        <v>77.980949999999993</v>
      </c>
      <c r="AB322" s="96">
        <f t="shared" si="17"/>
        <v>15436.113600000002</v>
      </c>
      <c r="AC322" s="114">
        <f t="shared" si="18"/>
        <v>108632924.31157</v>
      </c>
      <c r="AD322" s="96">
        <v>6997658.3378800005</v>
      </c>
      <c r="AE322" s="96">
        <v>0</v>
      </c>
      <c r="AF322" s="96">
        <v>0</v>
      </c>
      <c r="AG322" s="114">
        <v>24831.559519999999</v>
      </c>
      <c r="AH322" s="114">
        <v>7022489.8974000001</v>
      </c>
      <c r="AI322" s="96">
        <f t="shared" si="19"/>
        <v>146948613.94261998</v>
      </c>
      <c r="AJ322" s="115">
        <v>5804504.0300900005</v>
      </c>
      <c r="AK322" s="112">
        <f t="shared" si="20"/>
        <v>121459918.23906001</v>
      </c>
      <c r="AM322" s="126"/>
      <c r="AN322" s="96"/>
    </row>
    <row r="323" spans="1:40" ht="16.8" customHeight="1" x14ac:dyDescent="0.25">
      <c r="A323" s="86">
        <v>41883</v>
      </c>
      <c r="B323" s="98">
        <v>36020299.270550005</v>
      </c>
      <c r="C323" s="98">
        <v>4632296.0065199994</v>
      </c>
      <c r="D323" s="99">
        <v>31388003.264030006</v>
      </c>
      <c r="E323" s="100">
        <v>18465427.746160001</v>
      </c>
      <c r="F323" s="99">
        <v>7121467.1347299991</v>
      </c>
      <c r="G323" s="99">
        <v>68.503430000000009</v>
      </c>
      <c r="H323" s="99">
        <v>412.55025000000001</v>
      </c>
      <c r="I323" s="101">
        <v>25587375.934570003</v>
      </c>
      <c r="J323" s="99">
        <v>29221801.872290004</v>
      </c>
      <c r="K323" s="103">
        <v>10340688.78076</v>
      </c>
      <c r="L323" s="99">
        <v>0</v>
      </c>
      <c r="M323" s="102">
        <v>9637.1726099999996</v>
      </c>
      <c r="N323" s="100">
        <v>39572127.825660005</v>
      </c>
      <c r="O323" s="100">
        <v>39119064.747360006</v>
      </c>
      <c r="P323" s="99">
        <v>4774949.6838999996</v>
      </c>
      <c r="Q323" s="99">
        <v>9.4432700000000001</v>
      </c>
      <c r="R323" s="96">
        <v>5516.4604699999991</v>
      </c>
      <c r="S323" s="109">
        <v>43899540.335000001</v>
      </c>
      <c r="T323" s="96">
        <v>2197182.9016400003</v>
      </c>
      <c r="U323" s="96">
        <v>786575.8849699999</v>
      </c>
      <c r="V323" s="116">
        <v>0</v>
      </c>
      <c r="W323" s="96">
        <v>5.8709999999999998E-2</v>
      </c>
      <c r="X323" s="111">
        <v>2983758.8453200003</v>
      </c>
      <c r="Y323" s="111">
        <f t="shared" si="14"/>
        <v>89003477.267450005</v>
      </c>
      <c r="Z323" s="96">
        <f t="shared" si="15"/>
        <v>23023681.484359995</v>
      </c>
      <c r="AA323" s="96">
        <f t="shared" si="16"/>
        <v>77.946700000000007</v>
      </c>
      <c r="AB323" s="96">
        <f t="shared" si="17"/>
        <v>15566.242039999999</v>
      </c>
      <c r="AC323" s="114">
        <f t="shared" si="18"/>
        <v>112042802.94055</v>
      </c>
      <c r="AD323" s="96">
        <v>6808760.1112599997</v>
      </c>
      <c r="AE323" s="96">
        <v>0</v>
      </c>
      <c r="AF323" s="96">
        <v>0</v>
      </c>
      <c r="AG323" s="114">
        <v>24973.96848</v>
      </c>
      <c r="AH323" s="114">
        <v>6833734.07974</v>
      </c>
      <c r="AI323" s="96">
        <f t="shared" si="19"/>
        <v>150264540.28432</v>
      </c>
      <c r="AJ323" s="115">
        <v>5966549.1547299996</v>
      </c>
      <c r="AK323" s="112">
        <f t="shared" si="20"/>
        <v>124843086.17502001</v>
      </c>
      <c r="AM323" s="126"/>
      <c r="AN323" s="96"/>
    </row>
    <row r="324" spans="1:40" ht="16.8" customHeight="1" x14ac:dyDescent="0.25">
      <c r="A324" s="86">
        <v>41913</v>
      </c>
      <c r="B324" s="98">
        <v>36636916.67154</v>
      </c>
      <c r="C324" s="98">
        <v>4701329.5947300009</v>
      </c>
      <c r="D324" s="99">
        <v>31935587.076809999</v>
      </c>
      <c r="E324" s="100">
        <v>18454766.256070003</v>
      </c>
      <c r="F324" s="99">
        <v>7497541.4976599999</v>
      </c>
      <c r="G324" s="99">
        <v>68.503430000000009</v>
      </c>
      <c r="H324" s="99">
        <v>153.95432</v>
      </c>
      <c r="I324" s="101">
        <v>25952530.211480003</v>
      </c>
      <c r="J324" s="99">
        <v>30105734.519540004</v>
      </c>
      <c r="K324" s="103">
        <v>10297665.960179998</v>
      </c>
      <c r="L324" s="99">
        <v>0</v>
      </c>
      <c r="M324" s="102">
        <v>9700.8137100000004</v>
      </c>
      <c r="N324" s="100">
        <v>40413101.293430001</v>
      </c>
      <c r="O324" s="100">
        <v>40261408.205539994</v>
      </c>
      <c r="P324" s="99">
        <v>4699438.0447200006</v>
      </c>
      <c r="Q324" s="99">
        <v>9.4440200000000001</v>
      </c>
      <c r="R324" s="96">
        <v>5117.7578999999996</v>
      </c>
      <c r="S324" s="109">
        <v>44965973.452179998</v>
      </c>
      <c r="T324" s="96">
        <v>2194982.7332299999</v>
      </c>
      <c r="U324" s="96">
        <v>737228.10405000008</v>
      </c>
      <c r="V324" s="116">
        <v>0</v>
      </c>
      <c r="W324" s="96">
        <v>5.8950000000000002E-2</v>
      </c>
      <c r="X324" s="111">
        <v>2932210.8962300001</v>
      </c>
      <c r="Y324" s="111">
        <f t="shared" si="14"/>
        <v>91016891.714379996</v>
      </c>
      <c r="Z324" s="96">
        <f t="shared" si="15"/>
        <v>23231873.606609996</v>
      </c>
      <c r="AA324" s="96">
        <f t="shared" si="16"/>
        <v>77.947450000000003</v>
      </c>
      <c r="AB324" s="96">
        <f t="shared" si="17"/>
        <v>14972.58488</v>
      </c>
      <c r="AC324" s="114">
        <f t="shared" si="18"/>
        <v>114263815.85331999</v>
      </c>
      <c r="AD324" s="96">
        <v>7256669.5450400002</v>
      </c>
      <c r="AE324" s="96">
        <v>0</v>
      </c>
      <c r="AF324" s="96">
        <v>0</v>
      </c>
      <c r="AG324" s="114">
        <v>25074.632560000002</v>
      </c>
      <c r="AH324" s="114">
        <v>7281744.1776000001</v>
      </c>
      <c r="AI324" s="96">
        <f t="shared" si="19"/>
        <v>153481147.10772997</v>
      </c>
      <c r="AJ324" s="115">
        <v>5966549.1547299996</v>
      </c>
      <c r="AK324" s="112">
        <f t="shared" si="20"/>
        <v>127512109.18564999</v>
      </c>
      <c r="AM324" s="126"/>
      <c r="AN324" s="96"/>
    </row>
    <row r="325" spans="1:40" ht="16.8" customHeight="1" x14ac:dyDescent="0.25">
      <c r="A325" s="86">
        <v>41944</v>
      </c>
      <c r="B325" s="98">
        <v>37663863.960780002</v>
      </c>
      <c r="C325" s="98">
        <v>5381085.0592599995</v>
      </c>
      <c r="D325" s="99">
        <v>32282778.901520003</v>
      </c>
      <c r="E325" s="100">
        <v>20460067.983679999</v>
      </c>
      <c r="F325" s="99">
        <v>7583474.7033900004</v>
      </c>
      <c r="G325" s="99">
        <v>196.48584999999997</v>
      </c>
      <c r="H325" s="99">
        <v>441.34614999999991</v>
      </c>
      <c r="I325" s="101">
        <v>28044180.519069996</v>
      </c>
      <c r="J325" s="99">
        <v>29715103.381839998</v>
      </c>
      <c r="K325" s="103">
        <v>10227920.965509996</v>
      </c>
      <c r="L325" s="99">
        <v>0</v>
      </c>
      <c r="M325" s="102">
        <v>9619.3128699999979</v>
      </c>
      <c r="N325" s="100">
        <v>39952643.660219997</v>
      </c>
      <c r="O325" s="100">
        <v>40995748.16003</v>
      </c>
      <c r="P325" s="99">
        <v>4636335.12995</v>
      </c>
      <c r="Q325" s="99">
        <v>9.4447800000000015</v>
      </c>
      <c r="R325" s="96">
        <v>5096.2089699999997</v>
      </c>
      <c r="S325" s="109">
        <v>45637188.943730004</v>
      </c>
      <c r="T325" s="96">
        <v>2389093.66763</v>
      </c>
      <c r="U325" s="96">
        <v>878851.18588999996</v>
      </c>
      <c r="V325" s="116">
        <v>0</v>
      </c>
      <c r="W325" s="96">
        <v>5.9119999999999999E-2</v>
      </c>
      <c r="X325" s="111">
        <v>3267944.9126399998</v>
      </c>
      <c r="Y325" s="111">
        <f t="shared" si="14"/>
        <v>93560013.19318001</v>
      </c>
      <c r="Z325" s="96">
        <f t="shared" si="15"/>
        <v>23326581.98474</v>
      </c>
      <c r="AA325" s="96">
        <f t="shared" si="16"/>
        <v>205.93062999999998</v>
      </c>
      <c r="AB325" s="96">
        <f t="shared" si="17"/>
        <v>15156.927109999997</v>
      </c>
      <c r="AC325" s="114">
        <f t="shared" si="18"/>
        <v>116901958.03566001</v>
      </c>
      <c r="AD325" s="96">
        <v>7251135.7579500005</v>
      </c>
      <c r="AE325" s="96">
        <v>0</v>
      </c>
      <c r="AF325" s="96">
        <v>0</v>
      </c>
      <c r="AG325" s="114">
        <v>25148.594960000002</v>
      </c>
      <c r="AH325" s="114">
        <v>7276284.3529100008</v>
      </c>
      <c r="AI325" s="96">
        <f t="shared" si="19"/>
        <v>156461021.29009002</v>
      </c>
      <c r="AJ325" s="115">
        <v>5815285.1963100005</v>
      </c>
      <c r="AK325" s="112">
        <f t="shared" si="20"/>
        <v>129993527.58488001</v>
      </c>
      <c r="AM325" s="126"/>
      <c r="AN325" s="96"/>
    </row>
    <row r="326" spans="1:40" ht="16.8" customHeight="1" x14ac:dyDescent="0.25">
      <c r="A326" s="86">
        <v>41974</v>
      </c>
      <c r="B326" s="98">
        <v>41371515.351379998</v>
      </c>
      <c r="C326" s="98">
        <v>4700919.2209900022</v>
      </c>
      <c r="D326" s="99">
        <v>36670596.130389996</v>
      </c>
      <c r="E326" s="100">
        <v>21275663.936239999</v>
      </c>
      <c r="F326" s="99">
        <v>7747479.4844599999</v>
      </c>
      <c r="G326" s="99">
        <v>126.99000000000001</v>
      </c>
      <c r="H326" s="99">
        <v>167.20751000000001</v>
      </c>
      <c r="I326" s="101">
        <v>29023437.618209995</v>
      </c>
      <c r="J326" s="99">
        <v>33822684.853369996</v>
      </c>
      <c r="K326" s="103">
        <v>10460881.880329998</v>
      </c>
      <c r="L326" s="99">
        <v>0</v>
      </c>
      <c r="M326" s="102">
        <v>10491.473359999998</v>
      </c>
      <c r="N326" s="100">
        <v>44294058.207059994</v>
      </c>
      <c r="O326" s="100">
        <v>42442072.695769988</v>
      </c>
      <c r="P326" s="99">
        <v>4505336.6817500005</v>
      </c>
      <c r="Q326" s="99">
        <v>9.4455400000000012</v>
      </c>
      <c r="R326" s="96">
        <v>5079.1831000000002</v>
      </c>
      <c r="S326" s="109">
        <v>46952498.006159991</v>
      </c>
      <c r="T326" s="96">
        <v>2355569.6128000002</v>
      </c>
      <c r="U326" s="96">
        <v>982701.07475999999</v>
      </c>
      <c r="V326" s="116">
        <v>0</v>
      </c>
      <c r="W326" s="96">
        <v>5.9330000000000001E-2</v>
      </c>
      <c r="X326" s="111">
        <v>3338270.7468900005</v>
      </c>
      <c r="Y326" s="111">
        <f t="shared" si="14"/>
        <v>99895991.098179996</v>
      </c>
      <c r="Z326" s="96">
        <f t="shared" si="15"/>
        <v>23696399.121300001</v>
      </c>
      <c r="AA326" s="96">
        <f t="shared" si="16"/>
        <v>136.43554</v>
      </c>
      <c r="AB326" s="96">
        <f t="shared" si="17"/>
        <v>15737.923299999999</v>
      </c>
      <c r="AC326" s="114">
        <f t="shared" si="18"/>
        <v>123608264.57832</v>
      </c>
      <c r="AD326" s="96">
        <v>7631450.1784300003</v>
      </c>
      <c r="AE326" s="96">
        <v>0</v>
      </c>
      <c r="AF326" s="96">
        <v>0</v>
      </c>
      <c r="AG326" s="114">
        <v>25235.093359999999</v>
      </c>
      <c r="AH326" s="114">
        <v>7656685.2717900006</v>
      </c>
      <c r="AI326" s="96">
        <f t="shared" si="19"/>
        <v>167935545.98049998</v>
      </c>
      <c r="AJ326" s="115">
        <v>5815285.1963100005</v>
      </c>
      <c r="AK326" s="112">
        <f t="shared" si="20"/>
        <v>137080235.04642001</v>
      </c>
      <c r="AM326" s="126"/>
      <c r="AN326" s="96"/>
    </row>
    <row r="327" spans="1:40" ht="16.8" customHeight="1" x14ac:dyDescent="0.25">
      <c r="A327" s="86">
        <v>42005</v>
      </c>
      <c r="B327" s="98">
        <v>40506033.192500003</v>
      </c>
      <c r="C327" s="98">
        <v>5594877.5421300009</v>
      </c>
      <c r="D327" s="99">
        <v>34911155.650370002</v>
      </c>
      <c r="E327" s="100">
        <v>20923001.854979996</v>
      </c>
      <c r="F327" s="99">
        <v>7820748.6648000013</v>
      </c>
      <c r="G327" s="99">
        <v>91.336579999999998</v>
      </c>
      <c r="H327" s="99">
        <v>382.39670999999998</v>
      </c>
      <c r="I327" s="101">
        <v>28744224.253069997</v>
      </c>
      <c r="J327" s="99">
        <v>32131174.884170003</v>
      </c>
      <c r="K327" s="103">
        <v>10551077.471390001</v>
      </c>
      <c r="L327" s="99">
        <v>0</v>
      </c>
      <c r="M327" s="102">
        <v>10701.074560000001</v>
      </c>
      <c r="N327" s="100">
        <v>42692953.430120006</v>
      </c>
      <c r="O327" s="100">
        <v>43052021.29733</v>
      </c>
      <c r="P327" s="99">
        <v>4421264.0109799998</v>
      </c>
      <c r="Q327" s="99">
        <v>9.446299999999999</v>
      </c>
      <c r="R327" s="96">
        <v>5402.50324</v>
      </c>
      <c r="S327" s="109">
        <v>47478697.257849999</v>
      </c>
      <c r="T327" s="96">
        <v>2373921.9217300001</v>
      </c>
      <c r="U327" s="96">
        <v>907627.52670999989</v>
      </c>
      <c r="V327" s="116">
        <v>0</v>
      </c>
      <c r="W327" s="96">
        <v>5.9560000000000002E-2</v>
      </c>
      <c r="X327" s="111">
        <v>3281549.5079999999</v>
      </c>
      <c r="Y327" s="111">
        <f t="shared" ref="Y327:Y390" si="21">+E327+J327+O327+T327</f>
        <v>98480119.958210006</v>
      </c>
      <c r="Z327" s="96">
        <f t="shared" ref="Z327:Z390" si="22">+F327+K327+P327+U327</f>
        <v>23700717.673880003</v>
      </c>
      <c r="AA327" s="96">
        <f t="shared" ref="AA327:AA390" si="23">+G327+L327+Q327+V327</f>
        <v>100.78287999999999</v>
      </c>
      <c r="AB327" s="96">
        <f t="shared" ref="AB327:AB390" si="24">+H327+M327+R327+W327</f>
        <v>16486.034070000002</v>
      </c>
      <c r="AC327" s="114">
        <f t="shared" ref="AC327:AC390" si="25">+Y327+Z327+AA327+AB327</f>
        <v>122197424.44904</v>
      </c>
      <c r="AD327" s="96">
        <v>6967186.6444399999</v>
      </c>
      <c r="AE327" s="96">
        <v>0</v>
      </c>
      <c r="AF327" s="96">
        <v>0</v>
      </c>
      <c r="AG327" s="114">
        <v>15844.7968</v>
      </c>
      <c r="AH327" s="114">
        <v>6983031.4412399996</v>
      </c>
      <c r="AI327" s="96">
        <f t="shared" si="19"/>
        <v>164091611.54065001</v>
      </c>
      <c r="AJ327" s="115">
        <v>6303906.4332400002</v>
      </c>
      <c r="AK327" s="112">
        <f t="shared" si="20"/>
        <v>135484362.32352</v>
      </c>
      <c r="AM327" s="126"/>
      <c r="AN327" s="96"/>
    </row>
    <row r="328" spans="1:40" ht="16.8" customHeight="1" x14ac:dyDescent="0.25">
      <c r="A328" s="86">
        <v>42036</v>
      </c>
      <c r="B328" s="98">
        <v>39262991.807870001</v>
      </c>
      <c r="C328" s="98">
        <v>5423805.7270199955</v>
      </c>
      <c r="D328" s="99">
        <v>33839186.080850005</v>
      </c>
      <c r="E328" s="100">
        <v>20170135.432320002</v>
      </c>
      <c r="F328" s="99">
        <v>7951853.1233600006</v>
      </c>
      <c r="G328" s="99">
        <v>69.103319999999997</v>
      </c>
      <c r="H328" s="99">
        <v>742.60729000000003</v>
      </c>
      <c r="I328" s="101">
        <v>28122800.266290002</v>
      </c>
      <c r="J328" s="99">
        <v>32514356.687680006</v>
      </c>
      <c r="K328" s="103">
        <v>10555540.291669998</v>
      </c>
      <c r="L328" s="99">
        <v>0</v>
      </c>
      <c r="M328" s="102">
        <v>9841.7851500000015</v>
      </c>
      <c r="N328" s="100">
        <v>43079738.7645</v>
      </c>
      <c r="O328" s="100">
        <v>43657979.597659998</v>
      </c>
      <c r="P328" s="99">
        <v>4382109.7034</v>
      </c>
      <c r="Q328" s="99">
        <v>9.4470599999999987</v>
      </c>
      <c r="R328" s="96">
        <v>4794.0927899999997</v>
      </c>
      <c r="S328" s="109">
        <v>48044892.840909995</v>
      </c>
      <c r="T328" s="96">
        <v>2407947.2524700002</v>
      </c>
      <c r="U328" s="96">
        <v>1049675.3369099998</v>
      </c>
      <c r="V328" s="116">
        <v>0</v>
      </c>
      <c r="W328" s="96">
        <v>5.9830000000000001E-2</v>
      </c>
      <c r="X328" s="111">
        <v>3457622.6492099999</v>
      </c>
      <c r="Y328" s="111">
        <f t="shared" si="21"/>
        <v>98750418.970130011</v>
      </c>
      <c r="Z328" s="96">
        <f t="shared" si="22"/>
        <v>23939178.455339998</v>
      </c>
      <c r="AA328" s="96">
        <f t="shared" si="23"/>
        <v>78.55037999999999</v>
      </c>
      <c r="AB328" s="96">
        <f t="shared" si="24"/>
        <v>15378.545060000002</v>
      </c>
      <c r="AC328" s="114">
        <f t="shared" si="25"/>
        <v>122705054.52091001</v>
      </c>
      <c r="AD328" s="96">
        <v>7168257.4507100005</v>
      </c>
      <c r="AE328" s="96">
        <v>0</v>
      </c>
      <c r="AF328" s="96">
        <v>0</v>
      </c>
      <c r="AG328" s="114">
        <v>12039.738300000001</v>
      </c>
      <c r="AH328" s="114">
        <v>7180297.1890100008</v>
      </c>
      <c r="AI328" s="96">
        <f t="shared" si="19"/>
        <v>163724537.79077002</v>
      </c>
      <c r="AJ328" s="115">
        <v>7615556.4484400004</v>
      </c>
      <c r="AK328" s="112">
        <f t="shared" si="20"/>
        <v>137500908.15836</v>
      </c>
      <c r="AM328" s="126"/>
      <c r="AN328" s="96"/>
    </row>
    <row r="329" spans="1:40" ht="16.8" customHeight="1" x14ac:dyDescent="0.25">
      <c r="A329" s="86">
        <v>42064</v>
      </c>
      <c r="B329" s="98">
        <v>38283966.157779999</v>
      </c>
      <c r="C329" s="98">
        <v>5139137.2469800003</v>
      </c>
      <c r="D329" s="99">
        <v>33144828.910799999</v>
      </c>
      <c r="E329" s="100">
        <v>20571430.994739994</v>
      </c>
      <c r="F329" s="99">
        <v>8317414.6987600019</v>
      </c>
      <c r="G329" s="99">
        <v>69.153279999999995</v>
      </c>
      <c r="H329" s="99">
        <v>809.36950999999999</v>
      </c>
      <c r="I329" s="101">
        <v>28889724.216289997</v>
      </c>
      <c r="J329" s="99">
        <v>31546408.619410001</v>
      </c>
      <c r="K329" s="103">
        <v>10636128.411620002</v>
      </c>
      <c r="L329" s="99">
        <v>0</v>
      </c>
      <c r="M329" s="102">
        <v>9507.3634899999997</v>
      </c>
      <c r="N329" s="100">
        <v>42192044.39452</v>
      </c>
      <c r="O329" s="100">
        <v>43914290.304480001</v>
      </c>
      <c r="P329" s="99">
        <v>4328031.3891599998</v>
      </c>
      <c r="Q329" s="99">
        <v>11.249049999999999</v>
      </c>
      <c r="R329" s="96">
        <v>4854.6785000000009</v>
      </c>
      <c r="S329" s="109">
        <v>48247187.621189997</v>
      </c>
      <c r="T329" s="96">
        <v>2344306.1239999998</v>
      </c>
      <c r="U329" s="96">
        <v>1038978.83724</v>
      </c>
      <c r="V329" s="116">
        <v>0</v>
      </c>
      <c r="W329" s="96">
        <v>6.0109999999999997E-2</v>
      </c>
      <c r="X329" s="111">
        <v>3383285.0213500001</v>
      </c>
      <c r="Y329" s="111">
        <f t="shared" si="21"/>
        <v>98376436.042630002</v>
      </c>
      <c r="Z329" s="96">
        <f t="shared" si="22"/>
        <v>24320553.336780004</v>
      </c>
      <c r="AA329" s="96">
        <f t="shared" si="23"/>
        <v>80.402329999999992</v>
      </c>
      <c r="AB329" s="96">
        <f t="shared" si="24"/>
        <v>15171.471610000002</v>
      </c>
      <c r="AC329" s="114">
        <f t="shared" si="25"/>
        <v>122712241.25334999</v>
      </c>
      <c r="AD329" s="96">
        <v>7122851.90711</v>
      </c>
      <c r="AE329" s="96">
        <v>0</v>
      </c>
      <c r="AF329" s="96">
        <v>0</v>
      </c>
      <c r="AG329" s="114">
        <v>12096.3698</v>
      </c>
      <c r="AH329" s="114">
        <v>7134948.2769100005</v>
      </c>
      <c r="AI329" s="96">
        <f t="shared" si="19"/>
        <v>162992018.44106001</v>
      </c>
      <c r="AJ329" s="115">
        <v>9161770.50495</v>
      </c>
      <c r="AK329" s="112">
        <f t="shared" si="20"/>
        <v>139008960.03520998</v>
      </c>
      <c r="AM329" s="126"/>
      <c r="AN329" s="96"/>
    </row>
    <row r="330" spans="1:40" ht="16.8" customHeight="1" x14ac:dyDescent="0.25">
      <c r="A330" s="86">
        <v>42095</v>
      </c>
      <c r="B330" s="98">
        <v>37850323.657679997</v>
      </c>
      <c r="C330" s="98">
        <v>4910815.0518300012</v>
      </c>
      <c r="D330" s="99">
        <v>32939508.605849996</v>
      </c>
      <c r="E330" s="100">
        <v>19585396.904510003</v>
      </c>
      <c r="F330" s="99">
        <v>8431159.3791199997</v>
      </c>
      <c r="G330" s="99">
        <v>69.153279999999995</v>
      </c>
      <c r="H330" s="99">
        <v>815.72084000000007</v>
      </c>
      <c r="I330" s="101">
        <v>28017441.157750003</v>
      </c>
      <c r="J330" s="99">
        <v>32405942.155539997</v>
      </c>
      <c r="K330" s="103">
        <v>10761424.76125</v>
      </c>
      <c r="L330" s="99">
        <v>0</v>
      </c>
      <c r="M330" s="102">
        <v>9825.4869000000017</v>
      </c>
      <c r="N330" s="100">
        <v>43177192.403689995</v>
      </c>
      <c r="O330" s="100">
        <v>44269537.344330005</v>
      </c>
      <c r="P330" s="99">
        <v>4316677.9427199997</v>
      </c>
      <c r="Q330" s="99">
        <v>11.24981</v>
      </c>
      <c r="R330" s="96">
        <v>3061.5845300000005</v>
      </c>
      <c r="S330" s="109">
        <v>48589288.121390015</v>
      </c>
      <c r="T330" s="96">
        <v>2408223.3391800001</v>
      </c>
      <c r="U330" s="96">
        <v>1038369.9665599999</v>
      </c>
      <c r="V330" s="116">
        <v>0</v>
      </c>
      <c r="W330" s="96">
        <v>6.0359999999999997E-2</v>
      </c>
      <c r="X330" s="111">
        <v>3446593.3660999998</v>
      </c>
      <c r="Y330" s="111">
        <f t="shared" si="21"/>
        <v>98669099.743559986</v>
      </c>
      <c r="Z330" s="96">
        <f t="shared" si="22"/>
        <v>24547632.049649999</v>
      </c>
      <c r="AA330" s="96">
        <f t="shared" si="23"/>
        <v>80.403089999999992</v>
      </c>
      <c r="AB330" s="96">
        <f t="shared" si="24"/>
        <v>13702.852630000001</v>
      </c>
      <c r="AC330" s="114">
        <f t="shared" si="25"/>
        <v>123230515.04892999</v>
      </c>
      <c r="AD330" s="96">
        <v>8209702.9618800003</v>
      </c>
      <c r="AE330" s="96">
        <v>0</v>
      </c>
      <c r="AF330" s="96">
        <v>0</v>
      </c>
      <c r="AG330" s="114">
        <v>12144.995800000001</v>
      </c>
      <c r="AH330" s="114">
        <v>8221847.95768</v>
      </c>
      <c r="AI330" s="96">
        <f t="shared" si="19"/>
        <v>164391871.61245996</v>
      </c>
      <c r="AJ330" s="115">
        <v>8098551.6700900001</v>
      </c>
      <c r="AK330" s="112">
        <f t="shared" si="20"/>
        <v>139550914.6767</v>
      </c>
      <c r="AM330" s="126"/>
      <c r="AN330" s="96"/>
    </row>
    <row r="331" spans="1:40" ht="16.8" customHeight="1" x14ac:dyDescent="0.25">
      <c r="A331" s="86">
        <v>42125</v>
      </c>
      <c r="B331" s="98">
        <v>38148541.673379995</v>
      </c>
      <c r="C331" s="98">
        <v>4713867.7285300046</v>
      </c>
      <c r="D331" s="99">
        <v>33434673.94484999</v>
      </c>
      <c r="E331" s="100">
        <v>19850039.676770005</v>
      </c>
      <c r="F331" s="99">
        <v>8847600.7117199991</v>
      </c>
      <c r="G331" s="99">
        <v>69.153279999999995</v>
      </c>
      <c r="H331" s="99">
        <v>245.94929999999999</v>
      </c>
      <c r="I331" s="101">
        <v>28697955.491070006</v>
      </c>
      <c r="J331" s="99">
        <v>33127788.083809994</v>
      </c>
      <c r="K331" s="103">
        <v>10874644.318569997</v>
      </c>
      <c r="L331" s="99">
        <v>0</v>
      </c>
      <c r="M331" s="102">
        <v>12620.33203</v>
      </c>
      <c r="N331" s="100">
        <v>44015052.734409988</v>
      </c>
      <c r="O331" s="100">
        <v>46120430.161660008</v>
      </c>
      <c r="P331" s="99">
        <v>4252840.874139999</v>
      </c>
      <c r="Q331" s="99">
        <v>11.25057</v>
      </c>
      <c r="R331" s="96">
        <v>2939.7811299999998</v>
      </c>
      <c r="S331" s="109">
        <v>50376222.06750001</v>
      </c>
      <c r="T331" s="96">
        <v>2356789.6409900002</v>
      </c>
      <c r="U331" s="96">
        <v>966724.16186999995</v>
      </c>
      <c r="V331" s="116">
        <v>0</v>
      </c>
      <c r="W331" s="96">
        <v>6.0560000000000003E-2</v>
      </c>
      <c r="X331" s="111">
        <v>3323513.8634200003</v>
      </c>
      <c r="Y331" s="111">
        <f t="shared" si="21"/>
        <v>101455047.56323002</v>
      </c>
      <c r="Z331" s="96">
        <f t="shared" si="22"/>
        <v>24941810.066299994</v>
      </c>
      <c r="AA331" s="96">
        <f t="shared" si="23"/>
        <v>80.403849999999991</v>
      </c>
      <c r="AB331" s="96">
        <f t="shared" si="24"/>
        <v>15806.123019999999</v>
      </c>
      <c r="AC331" s="114">
        <f t="shared" si="25"/>
        <v>126412744.15640001</v>
      </c>
      <c r="AD331" s="96">
        <v>7899757.5106400009</v>
      </c>
      <c r="AE331" s="96">
        <v>0</v>
      </c>
      <c r="AF331" s="96">
        <v>0</v>
      </c>
      <c r="AG331" s="114">
        <v>12185.2012</v>
      </c>
      <c r="AH331" s="114">
        <v>7911942.7118400009</v>
      </c>
      <c r="AI331" s="96">
        <f t="shared" si="19"/>
        <v>167759360.81309</v>
      </c>
      <c r="AJ331" s="115">
        <v>8003299.0021099998</v>
      </c>
      <c r="AK331" s="112">
        <f t="shared" si="20"/>
        <v>142327985.87035</v>
      </c>
      <c r="AM331" s="126"/>
      <c r="AN331" s="96"/>
    </row>
    <row r="332" spans="1:40" ht="16.8" customHeight="1" x14ac:dyDescent="0.25">
      <c r="A332" s="86">
        <v>42156</v>
      </c>
      <c r="B332" s="98">
        <v>38359647.04208</v>
      </c>
      <c r="C332" s="98">
        <v>4961344.1278599985</v>
      </c>
      <c r="D332" s="99">
        <v>33398302.914220002</v>
      </c>
      <c r="E332" s="100">
        <v>20858149.119139999</v>
      </c>
      <c r="F332" s="99">
        <v>8619152.1124900002</v>
      </c>
      <c r="G332" s="99">
        <v>69.153279999999995</v>
      </c>
      <c r="H332" s="99">
        <v>705.66203000000007</v>
      </c>
      <c r="I332" s="101">
        <v>29478076.046939999</v>
      </c>
      <c r="J332" s="99">
        <v>34476693.570259996</v>
      </c>
      <c r="K332" s="103">
        <v>10961942.192720002</v>
      </c>
      <c r="L332" s="99">
        <v>0</v>
      </c>
      <c r="M332" s="102">
        <v>11171.697849999995</v>
      </c>
      <c r="N332" s="100">
        <v>45449807.460829996</v>
      </c>
      <c r="O332" s="100">
        <v>47421924.687059999</v>
      </c>
      <c r="P332" s="99">
        <v>4306493.8957100008</v>
      </c>
      <c r="Q332" s="99">
        <v>11.25132</v>
      </c>
      <c r="R332" s="96">
        <v>2840.30294</v>
      </c>
      <c r="S332" s="109">
        <v>51731270.137029998</v>
      </c>
      <c r="T332" s="96">
        <v>2369076.2585899998</v>
      </c>
      <c r="U332" s="96">
        <v>947210.65702999989</v>
      </c>
      <c r="V332" s="116">
        <v>0</v>
      </c>
      <c r="W332" s="96">
        <v>6.0770000000000005E-2</v>
      </c>
      <c r="X332" s="111">
        <v>3316286.9763899995</v>
      </c>
      <c r="Y332" s="111">
        <f t="shared" si="21"/>
        <v>105125843.63504998</v>
      </c>
      <c r="Z332" s="96">
        <f t="shared" si="22"/>
        <v>24834798.857950002</v>
      </c>
      <c r="AA332" s="96">
        <f t="shared" si="23"/>
        <v>80.404599999999988</v>
      </c>
      <c r="AB332" s="96">
        <f t="shared" si="24"/>
        <v>14717.723589999994</v>
      </c>
      <c r="AC332" s="114">
        <f t="shared" si="25"/>
        <v>129975440.62118998</v>
      </c>
      <c r="AD332" s="96">
        <v>7902838.9999799998</v>
      </c>
      <c r="AE332" s="96">
        <v>0</v>
      </c>
      <c r="AF332" s="96">
        <v>0</v>
      </c>
      <c r="AG332" s="114">
        <v>12228.727400000002</v>
      </c>
      <c r="AH332" s="114">
        <v>7915067.7273800001</v>
      </c>
      <c r="AI332" s="96">
        <f t="shared" si="19"/>
        <v>171288811.26278999</v>
      </c>
      <c r="AJ332" s="115">
        <v>6258185.9280000003</v>
      </c>
      <c r="AK332" s="112">
        <f t="shared" si="20"/>
        <v>144148694.27656999</v>
      </c>
      <c r="AM332" s="126"/>
      <c r="AN332" s="96"/>
    </row>
    <row r="333" spans="1:40" ht="16.8" customHeight="1" x14ac:dyDescent="0.25">
      <c r="A333" s="86">
        <v>42186</v>
      </c>
      <c r="B333" s="98">
        <v>38372521.949379995</v>
      </c>
      <c r="C333" s="98">
        <v>5148205.1247700006</v>
      </c>
      <c r="D333" s="99">
        <v>33224316.824609995</v>
      </c>
      <c r="E333" s="100">
        <v>18917953.933780003</v>
      </c>
      <c r="F333" s="99">
        <v>8755261.4599900004</v>
      </c>
      <c r="G333" s="99">
        <v>69.153270000000006</v>
      </c>
      <c r="H333" s="99">
        <v>203.68103000000002</v>
      </c>
      <c r="I333" s="101">
        <v>27673488.228070002</v>
      </c>
      <c r="J333" s="99">
        <v>34374962.864530012</v>
      </c>
      <c r="K333" s="103">
        <v>10951705.627080001</v>
      </c>
      <c r="L333" s="99">
        <v>0</v>
      </c>
      <c r="M333" s="102">
        <v>11364.599420000002</v>
      </c>
      <c r="N333" s="100">
        <v>45338033.091030017</v>
      </c>
      <c r="O333" s="100">
        <v>48847649.094880015</v>
      </c>
      <c r="P333" s="99">
        <v>4305832.6536999997</v>
      </c>
      <c r="Q333" s="99">
        <v>11.252090000000001</v>
      </c>
      <c r="R333" s="96">
        <v>2848.2640700000002</v>
      </c>
      <c r="S333" s="109">
        <v>53156341.264740013</v>
      </c>
      <c r="T333" s="96">
        <v>2325809.6571599999</v>
      </c>
      <c r="U333" s="96">
        <v>1004942.46465</v>
      </c>
      <c r="V333" s="116">
        <v>0</v>
      </c>
      <c r="W333" s="96">
        <v>1.1727700000000001</v>
      </c>
      <c r="X333" s="111">
        <v>3330753.29458</v>
      </c>
      <c r="Y333" s="111">
        <f t="shared" si="21"/>
        <v>104466375.55035003</v>
      </c>
      <c r="Z333" s="96">
        <f t="shared" si="22"/>
        <v>25017742.205420006</v>
      </c>
      <c r="AA333" s="96">
        <f t="shared" si="23"/>
        <v>80.405360000000002</v>
      </c>
      <c r="AB333" s="96">
        <f t="shared" si="24"/>
        <v>14417.717290000002</v>
      </c>
      <c r="AC333" s="114">
        <f t="shared" si="25"/>
        <v>129498615.87842003</v>
      </c>
      <c r="AD333" s="96">
        <v>8868315</v>
      </c>
      <c r="AE333" s="96">
        <v>0</v>
      </c>
      <c r="AF333" s="96">
        <v>0</v>
      </c>
      <c r="AG333" s="114">
        <v>12262.943500000001</v>
      </c>
      <c r="AH333" s="114">
        <v>8880577.9434999991</v>
      </c>
      <c r="AI333" s="96">
        <f t="shared" ref="AI333:AI396" si="26">+D333+AC333+AH333</f>
        <v>171603510.64653003</v>
      </c>
      <c r="AJ333" s="115">
        <v>5659407.7560000001</v>
      </c>
      <c r="AK333" s="112">
        <f t="shared" ref="AK333:AK396" si="27">+AC333+AH333+AJ333</f>
        <v>144038601.57792005</v>
      </c>
      <c r="AM333" s="126"/>
      <c r="AN333" s="96"/>
    </row>
    <row r="334" spans="1:40" ht="16.8" customHeight="1" x14ac:dyDescent="0.25">
      <c r="A334" s="86">
        <v>42217</v>
      </c>
      <c r="B334" s="98">
        <v>38105396.707079999</v>
      </c>
      <c r="C334" s="98">
        <v>5116838.7123100013</v>
      </c>
      <c r="D334" s="99">
        <v>32988557.994769998</v>
      </c>
      <c r="E334" s="100">
        <v>19022712.06504</v>
      </c>
      <c r="F334" s="99">
        <v>8386509.2565199994</v>
      </c>
      <c r="G334" s="99">
        <v>69.153279999999995</v>
      </c>
      <c r="H334" s="99">
        <v>260.08877999999999</v>
      </c>
      <c r="I334" s="101">
        <v>27409550.563620001</v>
      </c>
      <c r="J334" s="99">
        <v>36245186.043870002</v>
      </c>
      <c r="K334" s="103">
        <v>11184752.361729998</v>
      </c>
      <c r="L334" s="99">
        <v>0</v>
      </c>
      <c r="M334" s="102">
        <v>10314.16829</v>
      </c>
      <c r="N334" s="100">
        <v>47440252.573889993</v>
      </c>
      <c r="O334" s="100">
        <v>49206536.865680002</v>
      </c>
      <c r="P334" s="99">
        <v>4253809.9543300001</v>
      </c>
      <c r="Q334" s="99">
        <v>3.77963</v>
      </c>
      <c r="R334" s="96">
        <v>3166.7476200000001</v>
      </c>
      <c r="S334" s="109">
        <v>53463517.347259998</v>
      </c>
      <c r="T334" s="96">
        <v>2353915.9875599998</v>
      </c>
      <c r="U334" s="96">
        <v>919198.57160000002</v>
      </c>
      <c r="V334" s="116">
        <v>0</v>
      </c>
      <c r="W334" s="96">
        <v>0.73974000000000006</v>
      </c>
      <c r="X334" s="111">
        <v>3273115.2988999998</v>
      </c>
      <c r="Y334" s="111">
        <f t="shared" si="21"/>
        <v>106828350.96215001</v>
      </c>
      <c r="Z334" s="96">
        <f t="shared" si="22"/>
        <v>24744270.14418</v>
      </c>
      <c r="AA334" s="96">
        <f t="shared" si="23"/>
        <v>72.932909999999993</v>
      </c>
      <c r="AB334" s="96">
        <f t="shared" si="24"/>
        <v>13741.744430000001</v>
      </c>
      <c r="AC334" s="114">
        <f t="shared" si="25"/>
        <v>131586435.78367001</v>
      </c>
      <c r="AD334" s="96">
        <v>8523822.0000100005</v>
      </c>
      <c r="AE334" s="96">
        <v>0</v>
      </c>
      <c r="AF334" s="96">
        <v>0</v>
      </c>
      <c r="AG334" s="114">
        <v>12294.431799999998</v>
      </c>
      <c r="AH334" s="114">
        <v>8536116.4318100009</v>
      </c>
      <c r="AI334" s="96">
        <f t="shared" si="26"/>
        <v>173111110.21024999</v>
      </c>
      <c r="AJ334" s="115">
        <v>3963612.4930000002</v>
      </c>
      <c r="AK334" s="112">
        <f t="shared" si="27"/>
        <v>144086164.70848</v>
      </c>
      <c r="AM334" s="126"/>
      <c r="AN334" s="96"/>
    </row>
    <row r="335" spans="1:40" ht="16.8" customHeight="1" x14ac:dyDescent="0.25">
      <c r="A335" s="86">
        <v>42248</v>
      </c>
      <c r="B335" s="98">
        <v>37894315.809969999</v>
      </c>
      <c r="C335" s="98">
        <v>5206287.2949100025</v>
      </c>
      <c r="D335" s="99">
        <v>32688028.515059996</v>
      </c>
      <c r="E335" s="100">
        <v>20001628.602860004</v>
      </c>
      <c r="F335" s="99">
        <v>8591876.5684200004</v>
      </c>
      <c r="G335" s="99">
        <v>69.153279999999995</v>
      </c>
      <c r="H335" s="99">
        <v>216.03152000000003</v>
      </c>
      <c r="I335" s="101">
        <v>28593790.356080007</v>
      </c>
      <c r="J335" s="99">
        <v>37665435.145410001</v>
      </c>
      <c r="K335" s="103">
        <v>11269786.892480003</v>
      </c>
      <c r="L335" s="99">
        <v>0</v>
      </c>
      <c r="M335" s="102">
        <v>12637.752950000002</v>
      </c>
      <c r="N335" s="100">
        <v>48947859.79084</v>
      </c>
      <c r="O335" s="100">
        <v>49435694.075239994</v>
      </c>
      <c r="P335" s="99">
        <v>4196747.7772399997</v>
      </c>
      <c r="Q335" s="99">
        <v>3.7803200000000001</v>
      </c>
      <c r="R335" s="96">
        <v>2990.7160000000003</v>
      </c>
      <c r="S335" s="109">
        <v>53635436.348799996</v>
      </c>
      <c r="T335" s="96">
        <v>2513845.5497500002</v>
      </c>
      <c r="U335" s="96">
        <v>924257.68134000001</v>
      </c>
      <c r="V335" s="116">
        <v>0</v>
      </c>
      <c r="W335" s="96">
        <v>6.1259999999999995E-2</v>
      </c>
      <c r="X335" s="111">
        <v>3438103.2923500002</v>
      </c>
      <c r="Y335" s="111">
        <f t="shared" si="21"/>
        <v>109616603.37325999</v>
      </c>
      <c r="Z335" s="96">
        <f t="shared" si="22"/>
        <v>24982668.919480003</v>
      </c>
      <c r="AA335" s="96">
        <f t="shared" si="23"/>
        <v>72.933599999999998</v>
      </c>
      <c r="AB335" s="96">
        <f t="shared" si="24"/>
        <v>15844.561730000003</v>
      </c>
      <c r="AC335" s="114">
        <f t="shared" si="25"/>
        <v>134615189.78806999</v>
      </c>
      <c r="AD335" s="96">
        <v>8465381.0001599994</v>
      </c>
      <c r="AE335" s="96">
        <v>0</v>
      </c>
      <c r="AF335" s="96">
        <v>0</v>
      </c>
      <c r="AG335" s="114">
        <v>12325.8608</v>
      </c>
      <c r="AH335" s="114">
        <v>8477706.8609599993</v>
      </c>
      <c r="AI335" s="96">
        <f t="shared" si="26"/>
        <v>175780925.16409001</v>
      </c>
      <c r="AJ335" s="115">
        <v>2374689.9990000003</v>
      </c>
      <c r="AK335" s="112">
        <f t="shared" si="27"/>
        <v>145467586.64803001</v>
      </c>
      <c r="AM335" s="126"/>
      <c r="AN335" s="96"/>
    </row>
    <row r="336" spans="1:40" ht="16.8" customHeight="1" x14ac:dyDescent="0.25">
      <c r="A336" s="86">
        <v>42278</v>
      </c>
      <c r="B336" s="98">
        <v>38141613.873480007</v>
      </c>
      <c r="C336" s="98">
        <v>4924515.7819700018</v>
      </c>
      <c r="D336" s="99">
        <v>33217098.091510005</v>
      </c>
      <c r="E336" s="100">
        <v>20509962.590679999</v>
      </c>
      <c r="F336" s="99">
        <v>7976403.5819600001</v>
      </c>
      <c r="G336" s="99">
        <v>69.153279999999995</v>
      </c>
      <c r="H336" s="99">
        <v>212.80131</v>
      </c>
      <c r="I336" s="101">
        <v>28486648.12723</v>
      </c>
      <c r="J336" s="99">
        <v>38618854.794440001</v>
      </c>
      <c r="K336" s="103">
        <v>11174810.250399999</v>
      </c>
      <c r="L336" s="99">
        <v>0</v>
      </c>
      <c r="M336" s="102">
        <v>12736.141389999999</v>
      </c>
      <c r="N336" s="100">
        <v>49806401.186230004</v>
      </c>
      <c r="O336" s="100">
        <v>50491806.9604</v>
      </c>
      <c r="P336" s="99">
        <v>4239750.2473200001</v>
      </c>
      <c r="Q336" s="99">
        <v>3.7810199999999998</v>
      </c>
      <c r="R336" s="96">
        <v>2992.6902900000005</v>
      </c>
      <c r="S336" s="109">
        <v>54734553.679029994</v>
      </c>
      <c r="T336" s="96">
        <v>2624142.8602800001</v>
      </c>
      <c r="U336" s="96">
        <v>878983.96831000003</v>
      </c>
      <c r="V336" s="116">
        <v>0</v>
      </c>
      <c r="W336" s="96">
        <v>0.22753000000000001</v>
      </c>
      <c r="X336" s="111">
        <v>3503127.0561199998</v>
      </c>
      <c r="Y336" s="111">
        <f t="shared" si="21"/>
        <v>112244767.20580001</v>
      </c>
      <c r="Z336" s="96">
        <f t="shared" si="22"/>
        <v>24269948.047989998</v>
      </c>
      <c r="AA336" s="96">
        <f t="shared" si="23"/>
        <v>72.934299999999993</v>
      </c>
      <c r="AB336" s="96">
        <f t="shared" si="24"/>
        <v>15941.86052</v>
      </c>
      <c r="AC336" s="114">
        <f t="shared" si="25"/>
        <v>136530730.04861003</v>
      </c>
      <c r="AD336" s="96">
        <v>8208807.9999899995</v>
      </c>
      <c r="AE336" s="96">
        <v>0</v>
      </c>
      <c r="AF336" s="96">
        <v>0</v>
      </c>
      <c r="AG336" s="114">
        <v>12362.626800000002</v>
      </c>
      <c r="AH336" s="114">
        <v>8221170.6267899992</v>
      </c>
      <c r="AI336" s="96">
        <f t="shared" si="26"/>
        <v>177968998.76691002</v>
      </c>
      <c r="AJ336" s="115">
        <v>1762576.0419999999</v>
      </c>
      <c r="AK336" s="112">
        <f t="shared" si="27"/>
        <v>146514476.71740001</v>
      </c>
      <c r="AM336" s="126"/>
      <c r="AN336" s="96"/>
    </row>
    <row r="337" spans="1:40" ht="16.8" customHeight="1" x14ac:dyDescent="0.25">
      <c r="A337" s="86">
        <v>42309</v>
      </c>
      <c r="B337" s="98">
        <v>38648379.029690005</v>
      </c>
      <c r="C337" s="98">
        <v>5628582.8360599987</v>
      </c>
      <c r="D337" s="99">
        <v>33019796.193630006</v>
      </c>
      <c r="E337" s="100">
        <v>22279573.565730002</v>
      </c>
      <c r="F337" s="99">
        <v>8028095.1762500005</v>
      </c>
      <c r="G337" s="99">
        <v>69.153279999999995</v>
      </c>
      <c r="H337" s="99">
        <v>552.62996999999996</v>
      </c>
      <c r="I337" s="101">
        <v>30308290.525230002</v>
      </c>
      <c r="J337" s="99">
        <v>39541840.684780002</v>
      </c>
      <c r="K337" s="103">
        <v>11139348.386249999</v>
      </c>
      <c r="L337" s="99">
        <v>0</v>
      </c>
      <c r="M337" s="102">
        <v>12466.547</v>
      </c>
      <c r="N337" s="100">
        <v>50693655.618029997</v>
      </c>
      <c r="O337" s="100">
        <v>49866670.610520005</v>
      </c>
      <c r="P337" s="99">
        <v>4223479.7881300002</v>
      </c>
      <c r="Q337" s="99">
        <v>3.7816999999999998</v>
      </c>
      <c r="R337" s="96">
        <v>3003.3672799999999</v>
      </c>
      <c r="S337" s="109">
        <v>54093157.547630005</v>
      </c>
      <c r="T337" s="96">
        <v>2808893.77238</v>
      </c>
      <c r="U337" s="96">
        <v>966771.95337999996</v>
      </c>
      <c r="V337" s="116">
        <v>0</v>
      </c>
      <c r="W337" s="96">
        <v>6.7959999999999993E-2</v>
      </c>
      <c r="X337" s="111">
        <v>3775665.79372</v>
      </c>
      <c r="Y337" s="111">
        <f t="shared" si="21"/>
        <v>114496978.63341001</v>
      </c>
      <c r="Z337" s="96">
        <f t="shared" si="22"/>
        <v>24357695.30401</v>
      </c>
      <c r="AA337" s="96">
        <f t="shared" si="23"/>
        <v>72.934979999999996</v>
      </c>
      <c r="AB337" s="96">
        <f t="shared" si="24"/>
        <v>16022.612210000001</v>
      </c>
      <c r="AC337" s="114">
        <f t="shared" si="25"/>
        <v>138870769.48461002</v>
      </c>
      <c r="AD337" s="96">
        <v>8803842.0000899993</v>
      </c>
      <c r="AE337" s="96">
        <v>0</v>
      </c>
      <c r="AF337" s="96">
        <v>0</v>
      </c>
      <c r="AG337" s="114">
        <v>12407.2204</v>
      </c>
      <c r="AH337" s="114">
        <v>8816249.2204899993</v>
      </c>
      <c r="AI337" s="96">
        <f t="shared" si="26"/>
        <v>180706814.89873004</v>
      </c>
      <c r="AJ337" s="115">
        <v>0</v>
      </c>
      <c r="AK337" s="112">
        <f t="shared" si="27"/>
        <v>147687018.70510003</v>
      </c>
      <c r="AM337" s="126"/>
      <c r="AN337" s="96"/>
    </row>
    <row r="338" spans="1:40" ht="16.8" customHeight="1" x14ac:dyDescent="0.25">
      <c r="A338" s="86">
        <v>42339</v>
      </c>
      <c r="B338" s="98">
        <v>42923038.548690006</v>
      </c>
      <c r="C338" s="98">
        <v>5742466.4258700088</v>
      </c>
      <c r="D338" s="99">
        <v>37180572.122819997</v>
      </c>
      <c r="E338" s="100">
        <v>24634217.966589995</v>
      </c>
      <c r="F338" s="99">
        <v>8610098.2820999995</v>
      </c>
      <c r="G338" s="99">
        <v>69.153279999999995</v>
      </c>
      <c r="H338" s="99">
        <v>240.46726999999998</v>
      </c>
      <c r="I338" s="101">
        <v>33244625.869239997</v>
      </c>
      <c r="J338" s="99">
        <v>44945222.249170005</v>
      </c>
      <c r="K338" s="103">
        <v>11191003.775350001</v>
      </c>
      <c r="L338" s="99">
        <v>0</v>
      </c>
      <c r="M338" s="102">
        <v>12040.610990000001</v>
      </c>
      <c r="N338" s="100">
        <v>56148266.635510013</v>
      </c>
      <c r="O338" s="100">
        <v>50975027.508579999</v>
      </c>
      <c r="P338" s="99">
        <v>4213255.9151400002</v>
      </c>
      <c r="Q338" s="99">
        <v>3.7823800000000003</v>
      </c>
      <c r="R338" s="96">
        <v>3010.1216300000006</v>
      </c>
      <c r="S338" s="109">
        <v>55191297.32773</v>
      </c>
      <c r="T338" s="96">
        <v>3572821.8214000002</v>
      </c>
      <c r="U338" s="96">
        <v>967606.77181999991</v>
      </c>
      <c r="V338" s="116">
        <v>0</v>
      </c>
      <c r="W338" s="96">
        <v>6.1850000000000002E-2</v>
      </c>
      <c r="X338" s="111">
        <v>4540428.6550700003</v>
      </c>
      <c r="Y338" s="111">
        <f t="shared" si="21"/>
        <v>124127289.54573999</v>
      </c>
      <c r="Z338" s="96">
        <f t="shared" si="22"/>
        <v>24981964.744410001</v>
      </c>
      <c r="AA338" s="96">
        <f t="shared" si="23"/>
        <v>72.935659999999999</v>
      </c>
      <c r="AB338" s="96">
        <f t="shared" si="24"/>
        <v>15291.26174</v>
      </c>
      <c r="AC338" s="114">
        <f t="shared" si="25"/>
        <v>149124618.48754999</v>
      </c>
      <c r="AD338" s="96">
        <v>9566526</v>
      </c>
      <c r="AE338" s="96">
        <v>0</v>
      </c>
      <c r="AF338" s="96">
        <v>0</v>
      </c>
      <c r="AG338" s="114">
        <v>12446.358399999999</v>
      </c>
      <c r="AH338" s="114">
        <v>9578972.3584000003</v>
      </c>
      <c r="AI338" s="96">
        <f t="shared" si="26"/>
        <v>195884162.96876997</v>
      </c>
      <c r="AJ338" s="115">
        <v>0</v>
      </c>
      <c r="AK338" s="112">
        <f t="shared" si="27"/>
        <v>158703590.84594998</v>
      </c>
      <c r="AM338" s="126"/>
      <c r="AN338" s="96"/>
    </row>
    <row r="339" spans="1:40" ht="16.8" customHeight="1" x14ac:dyDescent="0.25">
      <c r="A339" s="86">
        <v>42370</v>
      </c>
      <c r="B339" s="98">
        <v>41389473.878190003</v>
      </c>
      <c r="C339" s="98">
        <v>5812361.3224100024</v>
      </c>
      <c r="D339" s="99">
        <v>35577112.555780001</v>
      </c>
      <c r="E339" s="100">
        <v>23090178.757579997</v>
      </c>
      <c r="F339" s="99">
        <v>8028994.7418799996</v>
      </c>
      <c r="G339" s="99">
        <v>69.153279999999995</v>
      </c>
      <c r="H339" s="99">
        <v>329.47237000000001</v>
      </c>
      <c r="I339" s="101">
        <v>31119572.125109997</v>
      </c>
      <c r="J339" s="99">
        <v>41674178.836720012</v>
      </c>
      <c r="K339" s="103">
        <v>11374666.6055</v>
      </c>
      <c r="L339" s="99">
        <v>0</v>
      </c>
      <c r="M339" s="102">
        <v>11548.41245</v>
      </c>
      <c r="N339" s="100">
        <v>53060393.854670011</v>
      </c>
      <c r="O339" s="100">
        <v>51210490.650820009</v>
      </c>
      <c r="P339" s="99">
        <v>4124242.5552000003</v>
      </c>
      <c r="Q339" s="99">
        <v>3.7830700000000004</v>
      </c>
      <c r="R339" s="96">
        <v>2878.72793</v>
      </c>
      <c r="S339" s="109">
        <v>55337615.717020012</v>
      </c>
      <c r="T339" s="96">
        <v>3562499.4240100002</v>
      </c>
      <c r="U339" s="96">
        <v>964312.69695999986</v>
      </c>
      <c r="V339" s="116">
        <v>0</v>
      </c>
      <c r="W339" s="96">
        <v>6.2E-2</v>
      </c>
      <c r="X339" s="111">
        <v>4526812.1829699995</v>
      </c>
      <c r="Y339" s="111">
        <f t="shared" si="21"/>
        <v>119537347.66913001</v>
      </c>
      <c r="Z339" s="96">
        <f t="shared" si="22"/>
        <v>24492216.599539995</v>
      </c>
      <c r="AA339" s="96">
        <f t="shared" si="23"/>
        <v>72.93634999999999</v>
      </c>
      <c r="AB339" s="96">
        <f t="shared" si="24"/>
        <v>14756.67475</v>
      </c>
      <c r="AC339" s="114">
        <f t="shared" si="25"/>
        <v>144044393.87977001</v>
      </c>
      <c r="AD339" s="96">
        <v>9726202.9784500003</v>
      </c>
      <c r="AE339" s="96">
        <v>0</v>
      </c>
      <c r="AF339" s="96">
        <v>0</v>
      </c>
      <c r="AG339" s="114">
        <v>12508.267599999999</v>
      </c>
      <c r="AH339" s="114">
        <v>9738711.2460500002</v>
      </c>
      <c r="AI339" s="96">
        <f t="shared" si="26"/>
        <v>189360217.6816</v>
      </c>
      <c r="AJ339" s="115">
        <v>0</v>
      </c>
      <c r="AK339" s="112">
        <f t="shared" si="27"/>
        <v>153783105.12582001</v>
      </c>
      <c r="AM339" s="126"/>
      <c r="AN339" s="96"/>
    </row>
    <row r="340" spans="1:40" ht="16.8" customHeight="1" x14ac:dyDescent="0.25">
      <c r="A340" s="86">
        <v>42401</v>
      </c>
      <c r="B340" s="98">
        <v>40258307.510389999</v>
      </c>
      <c r="C340" s="98">
        <v>5840141.3050500005</v>
      </c>
      <c r="D340" s="99">
        <v>34418166.205339998</v>
      </c>
      <c r="E340" s="100">
        <v>25663476.18358</v>
      </c>
      <c r="F340" s="99">
        <v>8301949.1203700015</v>
      </c>
      <c r="G340" s="99">
        <v>69.153269999999992</v>
      </c>
      <c r="H340" s="99">
        <v>729.76317999999992</v>
      </c>
      <c r="I340" s="101">
        <v>33966224.220400006</v>
      </c>
      <c r="J340" s="99">
        <v>39427146.74425</v>
      </c>
      <c r="K340" s="103">
        <v>11383923.715779999</v>
      </c>
      <c r="L340" s="99">
        <v>0</v>
      </c>
      <c r="M340" s="102">
        <v>11277.185150000001</v>
      </c>
      <c r="N340" s="100">
        <v>50822347.645179994</v>
      </c>
      <c r="O340" s="100">
        <v>51489188.948570006</v>
      </c>
      <c r="P340" s="99">
        <v>4020348.2724800007</v>
      </c>
      <c r="Q340" s="99">
        <v>12.02585</v>
      </c>
      <c r="R340" s="96">
        <v>2870.3892899999996</v>
      </c>
      <c r="S340" s="109">
        <v>55512419.636190005</v>
      </c>
      <c r="T340" s="96">
        <v>3719737.7087600003</v>
      </c>
      <c r="U340" s="96">
        <v>876739.11312999984</v>
      </c>
      <c r="V340" s="116">
        <v>0</v>
      </c>
      <c r="W340" s="96">
        <v>6.2140000000000001E-2</v>
      </c>
      <c r="X340" s="111">
        <v>4596476.8840300003</v>
      </c>
      <c r="Y340" s="111">
        <f t="shared" si="21"/>
        <v>120299549.58515999</v>
      </c>
      <c r="Z340" s="96">
        <f t="shared" si="22"/>
        <v>24582960.221760001</v>
      </c>
      <c r="AA340" s="96">
        <f t="shared" si="23"/>
        <v>81.179119999999998</v>
      </c>
      <c r="AB340" s="96">
        <f t="shared" si="24"/>
        <v>14877.39976</v>
      </c>
      <c r="AC340" s="114">
        <f t="shared" si="25"/>
        <v>144897468.3858</v>
      </c>
      <c r="AD340" s="96">
        <v>8700628.9995499998</v>
      </c>
      <c r="AE340" s="96">
        <v>0</v>
      </c>
      <c r="AF340" s="96">
        <v>0</v>
      </c>
      <c r="AG340" s="114">
        <v>12561.132240000001</v>
      </c>
      <c r="AH340" s="114">
        <v>8713190.1317899991</v>
      </c>
      <c r="AI340" s="96">
        <f t="shared" si="26"/>
        <v>188028824.72293001</v>
      </c>
      <c r="AJ340" s="115">
        <v>0</v>
      </c>
      <c r="AK340" s="112">
        <f t="shared" si="27"/>
        <v>153610658.51759002</v>
      </c>
      <c r="AM340" s="126"/>
      <c r="AN340" s="96"/>
    </row>
    <row r="341" spans="1:40" ht="16.8" customHeight="1" x14ac:dyDescent="0.25">
      <c r="A341" s="86">
        <v>42430</v>
      </c>
      <c r="B341" s="98">
        <v>39151185.397690006</v>
      </c>
      <c r="C341" s="98">
        <v>5585087.416399993</v>
      </c>
      <c r="D341" s="99">
        <v>33566097.981290013</v>
      </c>
      <c r="E341" s="100">
        <v>25877206.184119996</v>
      </c>
      <c r="F341" s="99">
        <v>8562077.8175500017</v>
      </c>
      <c r="G341" s="99">
        <v>69.153269999999992</v>
      </c>
      <c r="H341" s="99">
        <v>538.61735999999996</v>
      </c>
      <c r="I341" s="101">
        <v>34439891.772299998</v>
      </c>
      <c r="J341" s="99">
        <v>38885954.39661999</v>
      </c>
      <c r="K341" s="103">
        <v>11371755.05855</v>
      </c>
      <c r="L341" s="99">
        <v>0</v>
      </c>
      <c r="M341" s="102">
        <v>11077.157710000001</v>
      </c>
      <c r="N341" s="100">
        <v>50268786.612879992</v>
      </c>
      <c r="O341" s="100">
        <v>52445440.079040006</v>
      </c>
      <c r="P341" s="99">
        <v>4085163.334929999</v>
      </c>
      <c r="Q341" s="99">
        <v>12.026540000000001</v>
      </c>
      <c r="R341" s="96">
        <v>2864.5393000000004</v>
      </c>
      <c r="S341" s="109">
        <v>56533479.979810014</v>
      </c>
      <c r="T341" s="96">
        <v>3731419.21331</v>
      </c>
      <c r="U341" s="96">
        <v>863762.77107999998</v>
      </c>
      <c r="V341" s="116">
        <v>0</v>
      </c>
      <c r="W341" s="96">
        <v>0.30865999999999999</v>
      </c>
      <c r="X341" s="111">
        <v>4595182.2930499995</v>
      </c>
      <c r="Y341" s="111">
        <f t="shared" si="21"/>
        <v>120940019.87309</v>
      </c>
      <c r="Z341" s="96">
        <f t="shared" si="22"/>
        <v>24882758.982110001</v>
      </c>
      <c r="AA341" s="96">
        <f t="shared" si="23"/>
        <v>81.179809999999989</v>
      </c>
      <c r="AB341" s="96">
        <f t="shared" si="24"/>
        <v>14480.623030000002</v>
      </c>
      <c r="AC341" s="114">
        <f t="shared" si="25"/>
        <v>145837340.65803999</v>
      </c>
      <c r="AD341" s="96">
        <v>8412877.9995499998</v>
      </c>
      <c r="AE341" s="96">
        <v>0</v>
      </c>
      <c r="AF341" s="96">
        <v>0</v>
      </c>
      <c r="AG341" s="114">
        <v>12575.355650000001</v>
      </c>
      <c r="AH341" s="114">
        <v>8425453.3552000001</v>
      </c>
      <c r="AI341" s="96">
        <f t="shared" si="26"/>
        <v>187828891.99452999</v>
      </c>
      <c r="AJ341" s="115">
        <v>0</v>
      </c>
      <c r="AK341" s="112">
        <f t="shared" si="27"/>
        <v>154262794.01323998</v>
      </c>
      <c r="AM341" s="126"/>
      <c r="AN341" s="96"/>
    </row>
    <row r="342" spans="1:40" ht="16.8" customHeight="1" x14ac:dyDescent="0.25">
      <c r="A342" s="86">
        <v>42461</v>
      </c>
      <c r="B342" s="98">
        <v>39269468.627790004</v>
      </c>
      <c r="C342" s="98">
        <v>5451846.0388299972</v>
      </c>
      <c r="D342" s="99">
        <v>33817622.588960007</v>
      </c>
      <c r="E342" s="100">
        <v>25687997.838849999</v>
      </c>
      <c r="F342" s="99">
        <v>8070942.792750001</v>
      </c>
      <c r="G342" s="99">
        <v>69.153279999999995</v>
      </c>
      <c r="H342" s="99">
        <v>228.70441999999994</v>
      </c>
      <c r="I342" s="101">
        <v>33759238.489299998</v>
      </c>
      <c r="J342" s="99">
        <v>39398990.534110002</v>
      </c>
      <c r="K342" s="103">
        <v>11433789.821350001</v>
      </c>
      <c r="L342" s="99">
        <v>0</v>
      </c>
      <c r="M342" s="102">
        <v>11019.058150000001</v>
      </c>
      <c r="N342" s="100">
        <v>50843799.413610004</v>
      </c>
      <c r="O342" s="100">
        <v>53278125.62134999</v>
      </c>
      <c r="P342" s="99">
        <v>4062852.0012899996</v>
      </c>
      <c r="Q342" s="99">
        <v>12.02722</v>
      </c>
      <c r="R342" s="96">
        <v>2854.4753299999998</v>
      </c>
      <c r="S342" s="109">
        <v>57343844.125189997</v>
      </c>
      <c r="T342" s="96">
        <v>3779800.91102</v>
      </c>
      <c r="U342" s="96">
        <v>942729.03701000009</v>
      </c>
      <c r="V342" s="116">
        <v>0</v>
      </c>
      <c r="W342" s="96">
        <v>0.86263000000000001</v>
      </c>
      <c r="X342" s="111">
        <v>4722530.8106600009</v>
      </c>
      <c r="Y342" s="111">
        <f t="shared" si="21"/>
        <v>122144914.90532999</v>
      </c>
      <c r="Z342" s="96">
        <f t="shared" si="22"/>
        <v>24510313.652400002</v>
      </c>
      <c r="AA342" s="96">
        <f t="shared" si="23"/>
        <v>81.180499999999995</v>
      </c>
      <c r="AB342" s="96">
        <f t="shared" si="24"/>
        <v>14103.10053</v>
      </c>
      <c r="AC342" s="114">
        <f t="shared" si="25"/>
        <v>146669412.83875999</v>
      </c>
      <c r="AD342" s="96">
        <v>7775627.00019</v>
      </c>
      <c r="AE342" s="96">
        <v>0</v>
      </c>
      <c r="AF342" s="96">
        <v>0</v>
      </c>
      <c r="AG342" s="114">
        <v>21299.104299999999</v>
      </c>
      <c r="AH342" s="114">
        <v>7796926.1044899998</v>
      </c>
      <c r="AI342" s="96">
        <f t="shared" si="26"/>
        <v>188283961.53221002</v>
      </c>
      <c r="AJ342" s="115">
        <v>0</v>
      </c>
      <c r="AK342" s="112">
        <f t="shared" si="27"/>
        <v>154466338.94325</v>
      </c>
      <c r="AM342" s="126"/>
      <c r="AN342" s="96"/>
    </row>
    <row r="343" spans="1:40" ht="16.8" customHeight="1" x14ac:dyDescent="0.25">
      <c r="A343" s="86">
        <v>42491</v>
      </c>
      <c r="B343" s="98">
        <v>39189592.521589994</v>
      </c>
      <c r="C343" s="98">
        <v>5773175.9474599995</v>
      </c>
      <c r="D343" s="99">
        <v>33416416.574129995</v>
      </c>
      <c r="E343" s="100">
        <v>26776193.869969998</v>
      </c>
      <c r="F343" s="99">
        <v>8401781.9794999994</v>
      </c>
      <c r="G343" s="99">
        <v>65.739609999999999</v>
      </c>
      <c r="H343" s="99">
        <v>241.00013000000004</v>
      </c>
      <c r="I343" s="101">
        <v>35178282.589209996</v>
      </c>
      <c r="J343" s="99">
        <v>39605419.699409992</v>
      </c>
      <c r="K343" s="103">
        <v>11470329.32464</v>
      </c>
      <c r="L343" s="99">
        <v>0</v>
      </c>
      <c r="M343" s="102">
        <v>13479.332749999998</v>
      </c>
      <c r="N343" s="100">
        <v>51089228.35679999</v>
      </c>
      <c r="O343" s="100">
        <v>53611177.656379998</v>
      </c>
      <c r="P343" s="99">
        <v>3977274.8050299995</v>
      </c>
      <c r="Q343" s="99">
        <v>12.02793</v>
      </c>
      <c r="R343" s="96">
        <v>2857.8058999999998</v>
      </c>
      <c r="S343" s="109">
        <v>57591322.29524</v>
      </c>
      <c r="T343" s="96">
        <v>3921955.7292299997</v>
      </c>
      <c r="U343" s="96">
        <v>881182.15098000003</v>
      </c>
      <c r="V343" s="116">
        <v>0</v>
      </c>
      <c r="W343" s="96">
        <v>1.2725700000000002</v>
      </c>
      <c r="X343" s="111">
        <v>4803139.1527800001</v>
      </c>
      <c r="Y343" s="111">
        <f t="shared" si="21"/>
        <v>123914746.95498998</v>
      </c>
      <c r="Z343" s="96">
        <f t="shared" si="22"/>
        <v>24730568.26015</v>
      </c>
      <c r="AA343" s="96">
        <f t="shared" si="23"/>
        <v>77.767539999999997</v>
      </c>
      <c r="AB343" s="96">
        <f t="shared" si="24"/>
        <v>16579.411349999998</v>
      </c>
      <c r="AC343" s="114">
        <f t="shared" si="25"/>
        <v>148661972.39403</v>
      </c>
      <c r="AD343" s="96">
        <v>8605335.0002599992</v>
      </c>
      <c r="AE343" s="96">
        <v>0</v>
      </c>
      <c r="AF343" s="96">
        <v>0</v>
      </c>
      <c r="AG343" s="114">
        <v>16839.13392</v>
      </c>
      <c r="AH343" s="114">
        <v>8622174.1341800001</v>
      </c>
      <c r="AI343" s="96">
        <f t="shared" si="26"/>
        <v>190700563.10234001</v>
      </c>
      <c r="AJ343" s="115">
        <v>0</v>
      </c>
      <c r="AK343" s="112">
        <f t="shared" si="27"/>
        <v>157284146.52821001</v>
      </c>
      <c r="AM343" s="126"/>
      <c r="AN343" s="96"/>
    </row>
    <row r="344" spans="1:40" ht="16.8" customHeight="1" x14ac:dyDescent="0.25">
      <c r="A344" s="86">
        <v>42522</v>
      </c>
      <c r="B344" s="98">
        <v>39483083.052790001</v>
      </c>
      <c r="C344" s="98">
        <v>5900271.3906500041</v>
      </c>
      <c r="D344" s="99">
        <v>33582811.662139997</v>
      </c>
      <c r="E344" s="100">
        <v>25302817.965129998</v>
      </c>
      <c r="F344" s="99">
        <v>7874371.9367900006</v>
      </c>
      <c r="G344" s="99">
        <v>65.739609999999999</v>
      </c>
      <c r="H344" s="99">
        <v>256.49130000000002</v>
      </c>
      <c r="I344" s="101">
        <v>33177512.132830001</v>
      </c>
      <c r="J344" s="99">
        <v>40181386.569920003</v>
      </c>
      <c r="K344" s="103">
        <v>11472869.071320001</v>
      </c>
      <c r="L344" s="99">
        <v>0</v>
      </c>
      <c r="M344" s="102">
        <v>10815.12211</v>
      </c>
      <c r="N344" s="100">
        <v>51665070.763350002</v>
      </c>
      <c r="O344" s="100">
        <v>54275638.316040017</v>
      </c>
      <c r="P344" s="99">
        <v>3941370.9864400001</v>
      </c>
      <c r="Q344" s="99">
        <v>12.02861</v>
      </c>
      <c r="R344" s="96">
        <v>2844.3971699999993</v>
      </c>
      <c r="S344" s="109">
        <v>58219865.728260018</v>
      </c>
      <c r="T344" s="96">
        <v>3888617.9232300003</v>
      </c>
      <c r="U344" s="96">
        <v>1055481.6816499999</v>
      </c>
      <c r="V344" s="116">
        <v>0</v>
      </c>
      <c r="W344" s="96">
        <v>4.6622200000000005</v>
      </c>
      <c r="X344" s="111">
        <v>4944104.2671000008</v>
      </c>
      <c r="Y344" s="111">
        <f t="shared" si="21"/>
        <v>123648460.77432002</v>
      </c>
      <c r="Z344" s="96">
        <f t="shared" si="22"/>
        <v>24344093.676200002</v>
      </c>
      <c r="AA344" s="96">
        <f t="shared" si="23"/>
        <v>77.768219999999999</v>
      </c>
      <c r="AB344" s="96">
        <f t="shared" si="24"/>
        <v>13920.672799999998</v>
      </c>
      <c r="AC344" s="114">
        <f t="shared" si="25"/>
        <v>148006552.89154005</v>
      </c>
      <c r="AD344" s="96">
        <v>7746672.3327000001</v>
      </c>
      <c r="AE344" s="96">
        <v>0</v>
      </c>
      <c r="AF344" s="96">
        <v>0</v>
      </c>
      <c r="AG344" s="114">
        <v>16901.977439999999</v>
      </c>
      <c r="AH344" s="114">
        <v>7763574.3101399997</v>
      </c>
      <c r="AI344" s="96">
        <f t="shared" si="26"/>
        <v>189352938.86382008</v>
      </c>
      <c r="AJ344" s="115">
        <v>0</v>
      </c>
      <c r="AK344" s="112">
        <f t="shared" si="27"/>
        <v>155770127.20168006</v>
      </c>
      <c r="AM344" s="126"/>
      <c r="AN344" s="96"/>
    </row>
    <row r="345" spans="1:40" ht="16.8" customHeight="1" x14ac:dyDescent="0.25">
      <c r="A345" s="86">
        <v>42552</v>
      </c>
      <c r="B345" s="98">
        <v>39461471.881789997</v>
      </c>
      <c r="C345" s="98">
        <v>5627102.8911599964</v>
      </c>
      <c r="D345" s="99">
        <v>33834368.990630001</v>
      </c>
      <c r="E345" s="100">
        <v>24875866.491019994</v>
      </c>
      <c r="F345" s="99">
        <v>7693264.6331200004</v>
      </c>
      <c r="G345" s="99">
        <v>65.739609999999999</v>
      </c>
      <c r="H345" s="99">
        <v>276.10846000000004</v>
      </c>
      <c r="I345" s="101">
        <v>32569472.972209997</v>
      </c>
      <c r="J345" s="99">
        <v>39108439.488980003</v>
      </c>
      <c r="K345" s="103">
        <v>11530161.709140003</v>
      </c>
      <c r="L345" s="99">
        <v>0</v>
      </c>
      <c r="M345" s="102">
        <v>10447.869330000001</v>
      </c>
      <c r="N345" s="100">
        <v>50649049.067450002</v>
      </c>
      <c r="O345" s="100">
        <v>55321304.840240009</v>
      </c>
      <c r="P345" s="99">
        <v>3857443.5831199996</v>
      </c>
      <c r="Q345" s="99">
        <v>12.029309999999999</v>
      </c>
      <c r="R345" s="96">
        <v>2817.2691600000003</v>
      </c>
      <c r="S345" s="109">
        <v>59181577.72183001</v>
      </c>
      <c r="T345" s="96">
        <v>4048866.4232399999</v>
      </c>
      <c r="U345" s="96">
        <v>1028167.7258599999</v>
      </c>
      <c r="V345" s="116">
        <v>0</v>
      </c>
      <c r="W345" s="96">
        <v>6.3079999999999997E-2</v>
      </c>
      <c r="X345" s="111">
        <v>5077034.2121799998</v>
      </c>
      <c r="Y345" s="111">
        <f t="shared" si="21"/>
        <v>123354477.24348001</v>
      </c>
      <c r="Z345" s="96">
        <f t="shared" si="22"/>
        <v>24109037.651240002</v>
      </c>
      <c r="AA345" s="96">
        <f t="shared" si="23"/>
        <v>77.768919999999994</v>
      </c>
      <c r="AB345" s="96">
        <f t="shared" si="24"/>
        <v>13541.310030000001</v>
      </c>
      <c r="AC345" s="114">
        <f t="shared" si="25"/>
        <v>147477133.97367004</v>
      </c>
      <c r="AD345" s="96">
        <v>7627612.9997800002</v>
      </c>
      <c r="AE345" s="96">
        <v>0</v>
      </c>
      <c r="AF345" s="96">
        <v>0</v>
      </c>
      <c r="AG345" s="114">
        <v>16997.313450000001</v>
      </c>
      <c r="AH345" s="114">
        <v>7644610.3132300004</v>
      </c>
      <c r="AI345" s="96">
        <f t="shared" si="26"/>
        <v>188956113.27753004</v>
      </c>
      <c r="AJ345" s="115">
        <v>0</v>
      </c>
      <c r="AK345" s="112">
        <f t="shared" si="27"/>
        <v>155121744.28690004</v>
      </c>
      <c r="AM345" s="126"/>
      <c r="AN345" s="96"/>
    </row>
    <row r="346" spans="1:40" ht="16.8" customHeight="1" x14ac:dyDescent="0.25">
      <c r="A346" s="86">
        <v>42583</v>
      </c>
      <c r="B346" s="98">
        <v>39435987.517089993</v>
      </c>
      <c r="C346" s="98">
        <v>5974212.6558500007</v>
      </c>
      <c r="D346" s="99">
        <v>33461774.861239992</v>
      </c>
      <c r="E346" s="100">
        <v>25081988.854939997</v>
      </c>
      <c r="F346" s="99">
        <v>7581670.7158300001</v>
      </c>
      <c r="G346" s="99">
        <v>65.739599999999996</v>
      </c>
      <c r="H346" s="99">
        <v>299.31653</v>
      </c>
      <c r="I346" s="101">
        <v>32664024.626899995</v>
      </c>
      <c r="J346" s="99">
        <v>39073341.908830002</v>
      </c>
      <c r="K346" s="103">
        <v>11569368.017309999</v>
      </c>
      <c r="L346" s="99">
        <v>0</v>
      </c>
      <c r="M346" s="102">
        <v>11018.093580000001</v>
      </c>
      <c r="N346" s="100">
        <v>50653728.019720003</v>
      </c>
      <c r="O346" s="100">
        <v>56524716.612960003</v>
      </c>
      <c r="P346" s="99">
        <v>3834912.5995799997</v>
      </c>
      <c r="Q346" s="99">
        <v>12.02998</v>
      </c>
      <c r="R346" s="96">
        <v>2826.2476299999998</v>
      </c>
      <c r="S346" s="109">
        <v>60362467.490149997</v>
      </c>
      <c r="T346" s="96">
        <v>4284205.2652900005</v>
      </c>
      <c r="U346" s="96">
        <v>1021514.3659</v>
      </c>
      <c r="V346" s="116">
        <v>0</v>
      </c>
      <c r="W346" s="96">
        <v>1.59612</v>
      </c>
      <c r="X346" s="111">
        <v>5305721.22731</v>
      </c>
      <c r="Y346" s="111">
        <f t="shared" si="21"/>
        <v>124964252.64202</v>
      </c>
      <c r="Z346" s="96">
        <f t="shared" si="22"/>
        <v>24007465.698619999</v>
      </c>
      <c r="AA346" s="96">
        <f t="shared" si="23"/>
        <v>77.769579999999991</v>
      </c>
      <c r="AB346" s="96">
        <f t="shared" si="24"/>
        <v>14145.253860000001</v>
      </c>
      <c r="AC346" s="114">
        <f t="shared" si="25"/>
        <v>148985941.36408001</v>
      </c>
      <c r="AD346" s="96">
        <v>7535137.3269100003</v>
      </c>
      <c r="AE346" s="96">
        <v>0</v>
      </c>
      <c r="AF346" s="96">
        <v>0</v>
      </c>
      <c r="AG346" s="114">
        <v>17052.58281</v>
      </c>
      <c r="AH346" s="114">
        <v>7552189.9097199999</v>
      </c>
      <c r="AI346" s="96">
        <f t="shared" si="26"/>
        <v>189999906.13504001</v>
      </c>
      <c r="AJ346" s="115">
        <v>0</v>
      </c>
      <c r="AK346" s="112">
        <f t="shared" si="27"/>
        <v>156538131.27380002</v>
      </c>
      <c r="AM346" s="126"/>
      <c r="AN346" s="96"/>
    </row>
    <row r="347" spans="1:40" ht="16.8" customHeight="1" x14ac:dyDescent="0.25">
      <c r="A347" s="86">
        <v>42614</v>
      </c>
      <c r="B347" s="98">
        <v>39426338.544690005</v>
      </c>
      <c r="C347" s="98">
        <v>5907913.9413199946</v>
      </c>
      <c r="D347" s="99">
        <v>33518424.603370011</v>
      </c>
      <c r="E347" s="100">
        <v>24774145.362509999</v>
      </c>
      <c r="F347" s="99">
        <v>7582085.1784299994</v>
      </c>
      <c r="G347" s="99">
        <v>65.739589999999993</v>
      </c>
      <c r="H347" s="99">
        <v>326.31162999999998</v>
      </c>
      <c r="I347" s="101">
        <v>32356622.592159998</v>
      </c>
      <c r="J347" s="99">
        <v>39428549.929380007</v>
      </c>
      <c r="K347" s="103">
        <v>11533232.317180002</v>
      </c>
      <c r="L347" s="99">
        <v>0</v>
      </c>
      <c r="M347" s="102">
        <v>10900.675160000001</v>
      </c>
      <c r="N347" s="100">
        <v>50972682.921720006</v>
      </c>
      <c r="O347" s="100">
        <v>57536769.591629997</v>
      </c>
      <c r="P347" s="99">
        <v>3876689.1507299999</v>
      </c>
      <c r="Q347" s="99">
        <v>11.867280000000001</v>
      </c>
      <c r="R347" s="96">
        <v>2716.8747699999994</v>
      </c>
      <c r="S347" s="109">
        <v>61416187.484409995</v>
      </c>
      <c r="T347" s="96">
        <v>4450013.0067199999</v>
      </c>
      <c r="U347" s="96">
        <v>880245.72299000004</v>
      </c>
      <c r="V347" s="116">
        <v>0</v>
      </c>
      <c r="W347" s="96">
        <v>0.40188000000000001</v>
      </c>
      <c r="X347" s="111">
        <v>5330259.1315899994</v>
      </c>
      <c r="Y347" s="111">
        <f t="shared" si="21"/>
        <v>126189477.89024001</v>
      </c>
      <c r="Z347" s="96">
        <f t="shared" si="22"/>
        <v>23872252.36933</v>
      </c>
      <c r="AA347" s="96">
        <f t="shared" si="23"/>
        <v>77.606869999999986</v>
      </c>
      <c r="AB347" s="96">
        <f t="shared" si="24"/>
        <v>13944.263440000001</v>
      </c>
      <c r="AC347" s="114">
        <f t="shared" si="25"/>
        <v>150075752.12988001</v>
      </c>
      <c r="AD347" s="96">
        <v>7946413.9999099998</v>
      </c>
      <c r="AE347" s="96">
        <v>0</v>
      </c>
      <c r="AF347" s="96">
        <v>0</v>
      </c>
      <c r="AG347" s="114">
        <v>17138.110060000003</v>
      </c>
      <c r="AH347" s="114">
        <v>7963552.1099699996</v>
      </c>
      <c r="AI347" s="96">
        <f t="shared" si="26"/>
        <v>191557728.84322003</v>
      </c>
      <c r="AJ347" s="115">
        <v>0</v>
      </c>
      <c r="AK347" s="112">
        <f t="shared" si="27"/>
        <v>158039304.23985001</v>
      </c>
      <c r="AM347" s="126"/>
      <c r="AN347" s="96"/>
    </row>
    <row r="348" spans="1:40" ht="16.8" customHeight="1" x14ac:dyDescent="0.25">
      <c r="A348" s="86">
        <v>42644</v>
      </c>
      <c r="B348" s="98">
        <v>40028206.271990001</v>
      </c>
      <c r="C348" s="98">
        <v>6058201.5864199996</v>
      </c>
      <c r="D348" s="99">
        <v>33970004.685570002</v>
      </c>
      <c r="E348" s="100">
        <v>25558733.769919999</v>
      </c>
      <c r="F348" s="99">
        <v>8010955.4937100001</v>
      </c>
      <c r="G348" s="99">
        <v>65.739579999999989</v>
      </c>
      <c r="H348" s="99">
        <v>357.56036</v>
      </c>
      <c r="I348" s="101">
        <v>33570112.56357</v>
      </c>
      <c r="J348" s="99">
        <v>39065761.740579993</v>
      </c>
      <c r="K348" s="103">
        <v>11561052.726349998</v>
      </c>
      <c r="L348" s="99">
        <v>0</v>
      </c>
      <c r="M348" s="102">
        <v>10642.968640000001</v>
      </c>
      <c r="N348" s="100">
        <v>50637457.435569987</v>
      </c>
      <c r="O348" s="100">
        <v>58135514.669369988</v>
      </c>
      <c r="P348" s="99">
        <v>3812248.3214199999</v>
      </c>
      <c r="Q348" s="99">
        <v>11.86797</v>
      </c>
      <c r="R348" s="96">
        <v>3048.6866200000004</v>
      </c>
      <c r="S348" s="109">
        <v>61950823.545379981</v>
      </c>
      <c r="T348" s="96">
        <v>4340607.9728600001</v>
      </c>
      <c r="U348" s="96">
        <v>897421.41942000005</v>
      </c>
      <c r="V348" s="116">
        <v>0</v>
      </c>
      <c r="W348" s="96">
        <v>0.18652000000000002</v>
      </c>
      <c r="X348" s="111">
        <v>5238029.5788000003</v>
      </c>
      <c r="Y348" s="111">
        <f t="shared" si="21"/>
        <v>127100618.15272997</v>
      </c>
      <c r="Z348" s="96">
        <f t="shared" si="22"/>
        <v>24281677.960899998</v>
      </c>
      <c r="AA348" s="96">
        <f t="shared" si="23"/>
        <v>77.607549999999989</v>
      </c>
      <c r="AB348" s="96">
        <f t="shared" si="24"/>
        <v>14049.40214</v>
      </c>
      <c r="AC348" s="114">
        <f t="shared" si="25"/>
        <v>151396423.12331995</v>
      </c>
      <c r="AD348" s="96">
        <v>8085144.9995499998</v>
      </c>
      <c r="AE348" s="96">
        <v>0</v>
      </c>
      <c r="AF348" s="96">
        <v>0</v>
      </c>
      <c r="AG348" s="114">
        <v>17206.887589999998</v>
      </c>
      <c r="AH348" s="114">
        <v>8102351.8871400002</v>
      </c>
      <c r="AI348" s="96">
        <f t="shared" si="26"/>
        <v>193468779.69602996</v>
      </c>
      <c r="AJ348" s="115">
        <v>0</v>
      </c>
      <c r="AK348" s="112">
        <f t="shared" si="27"/>
        <v>159498775.01045996</v>
      </c>
      <c r="AM348" s="126"/>
      <c r="AN348" s="96"/>
    </row>
    <row r="349" spans="1:40" ht="16.8" customHeight="1" x14ac:dyDescent="0.25">
      <c r="A349" s="86">
        <v>42675</v>
      </c>
      <c r="B349" s="98">
        <v>40347942.489199996</v>
      </c>
      <c r="C349" s="98">
        <v>6503905.4666200057</v>
      </c>
      <c r="D349" s="99">
        <v>33844037.02257999</v>
      </c>
      <c r="E349" s="100">
        <v>25240753.862680007</v>
      </c>
      <c r="F349" s="99">
        <v>7693611.6602799976</v>
      </c>
      <c r="G349" s="99">
        <v>65.739589999999993</v>
      </c>
      <c r="H349" s="99">
        <v>358.58641999999998</v>
      </c>
      <c r="I349" s="101">
        <v>32934789.848970003</v>
      </c>
      <c r="J349" s="99">
        <v>38746330.233589999</v>
      </c>
      <c r="K349" s="103">
        <v>11534811.09082</v>
      </c>
      <c r="L349" s="99">
        <v>0</v>
      </c>
      <c r="M349" s="102">
        <v>6925.950789999999</v>
      </c>
      <c r="N349" s="100">
        <v>50288067.275200002</v>
      </c>
      <c r="O349" s="100">
        <v>59409349.834140003</v>
      </c>
      <c r="P349" s="99">
        <v>3757200.8887900002</v>
      </c>
      <c r="Q349" s="99">
        <v>11.868649999999999</v>
      </c>
      <c r="R349" s="96">
        <v>3055.8518800000006</v>
      </c>
      <c r="S349" s="109">
        <v>63169618.443459995</v>
      </c>
      <c r="T349" s="96">
        <v>4496188.5399100007</v>
      </c>
      <c r="U349" s="96">
        <v>1044676.0050600001</v>
      </c>
      <c r="V349" s="116">
        <v>0</v>
      </c>
      <c r="W349" s="96">
        <v>6.3829999999999998E-2</v>
      </c>
      <c r="X349" s="111">
        <v>5540864.6088000014</v>
      </c>
      <c r="Y349" s="111">
        <f t="shared" si="21"/>
        <v>127892622.47032002</v>
      </c>
      <c r="Z349" s="96">
        <f t="shared" si="22"/>
        <v>24030299.644949995</v>
      </c>
      <c r="AA349" s="96">
        <f t="shared" si="23"/>
        <v>77.608239999999995</v>
      </c>
      <c r="AB349" s="96">
        <f t="shared" si="24"/>
        <v>10340.452919999998</v>
      </c>
      <c r="AC349" s="114">
        <f t="shared" si="25"/>
        <v>151933340.17643002</v>
      </c>
      <c r="AD349" s="96">
        <v>8045495.0001800004</v>
      </c>
      <c r="AE349" s="96">
        <v>0</v>
      </c>
      <c r="AF349" s="96">
        <v>0</v>
      </c>
      <c r="AG349" s="114">
        <v>11841.35799</v>
      </c>
      <c r="AH349" s="114">
        <v>8057336.3581700008</v>
      </c>
      <c r="AI349" s="96">
        <f t="shared" si="26"/>
        <v>193834713.55718002</v>
      </c>
      <c r="AJ349" s="115">
        <v>0</v>
      </c>
      <c r="AK349" s="112">
        <f t="shared" si="27"/>
        <v>159990676.53460002</v>
      </c>
      <c r="AM349" s="126"/>
      <c r="AN349" s="96"/>
    </row>
    <row r="350" spans="1:40" ht="16.8" customHeight="1" x14ac:dyDescent="0.25">
      <c r="A350" s="86">
        <v>42705</v>
      </c>
      <c r="B350" s="98">
        <v>43144728.298699997</v>
      </c>
      <c r="C350" s="98">
        <v>6124636.7905500084</v>
      </c>
      <c r="D350" s="99">
        <v>37020091.508149989</v>
      </c>
      <c r="E350" s="100">
        <v>25791466.998300005</v>
      </c>
      <c r="F350" s="99">
        <v>7289045.445100002</v>
      </c>
      <c r="G350" s="99">
        <v>65.739589999999993</v>
      </c>
      <c r="H350" s="99">
        <v>592.41594999999995</v>
      </c>
      <c r="I350" s="101">
        <v>33081170.598940007</v>
      </c>
      <c r="J350" s="99">
        <v>39807726.252970003</v>
      </c>
      <c r="K350" s="103">
        <v>11731356.938440003</v>
      </c>
      <c r="L350" s="99">
        <v>0</v>
      </c>
      <c r="M350" s="102">
        <v>5908.9348400000008</v>
      </c>
      <c r="N350" s="100">
        <v>51544992.126250006</v>
      </c>
      <c r="O350" s="100">
        <v>60092167.883390009</v>
      </c>
      <c r="P350" s="99">
        <v>3734338.0623500003</v>
      </c>
      <c r="Q350" s="99">
        <v>9.5163700000000002</v>
      </c>
      <c r="R350" s="96">
        <v>2538.65733</v>
      </c>
      <c r="S350" s="109">
        <v>63829054.119440004</v>
      </c>
      <c r="T350" s="96">
        <v>4587884.0744500002</v>
      </c>
      <c r="U350" s="96">
        <v>1045853.6619000001</v>
      </c>
      <c r="V350" s="116">
        <v>36.61909</v>
      </c>
      <c r="W350" s="96">
        <v>6.4019999999999994E-2</v>
      </c>
      <c r="X350" s="111">
        <v>5633774.4194600005</v>
      </c>
      <c r="Y350" s="111">
        <f t="shared" si="21"/>
        <v>130279245.20911002</v>
      </c>
      <c r="Z350" s="96">
        <f t="shared" si="22"/>
        <v>23800594.107790004</v>
      </c>
      <c r="AA350" s="96">
        <f t="shared" si="23"/>
        <v>111.87504999999999</v>
      </c>
      <c r="AB350" s="96">
        <f t="shared" si="24"/>
        <v>9040.0721400000002</v>
      </c>
      <c r="AC350" s="114">
        <f t="shared" si="25"/>
        <v>154088991.26409003</v>
      </c>
      <c r="AD350" s="96">
        <v>8298458.1471100003</v>
      </c>
      <c r="AE350" s="96">
        <v>0</v>
      </c>
      <c r="AF350" s="96">
        <v>0</v>
      </c>
      <c r="AG350" s="114">
        <v>11877.54953</v>
      </c>
      <c r="AH350" s="114">
        <v>8310335.6966400007</v>
      </c>
      <c r="AI350" s="96">
        <f t="shared" si="26"/>
        <v>199419418.46888003</v>
      </c>
      <c r="AJ350" s="115">
        <v>0</v>
      </c>
      <c r="AK350" s="112">
        <f t="shared" si="27"/>
        <v>162399326.96073005</v>
      </c>
      <c r="AM350" s="126"/>
      <c r="AN350" s="96"/>
    </row>
    <row r="351" spans="1:40" ht="16.8" customHeight="1" x14ac:dyDescent="0.25">
      <c r="A351" s="86">
        <v>42736</v>
      </c>
      <c r="B351" s="98">
        <v>42253187.647699997</v>
      </c>
      <c r="C351" s="98">
        <v>6849796.8434899971</v>
      </c>
      <c r="D351" s="99">
        <v>35403390.80421</v>
      </c>
      <c r="E351" s="100">
        <v>25550108.568469994</v>
      </c>
      <c r="F351" s="99">
        <v>7691912.2436800012</v>
      </c>
      <c r="G351" s="99">
        <v>65.739570000000001</v>
      </c>
      <c r="H351" s="99">
        <v>158.096</v>
      </c>
      <c r="I351" s="101">
        <v>33242244.647719994</v>
      </c>
      <c r="J351" s="99">
        <v>38357844.325850002</v>
      </c>
      <c r="K351" s="103">
        <v>11689248.622320004</v>
      </c>
      <c r="L351" s="99">
        <v>0</v>
      </c>
      <c r="M351" s="102">
        <v>6583.0572200000015</v>
      </c>
      <c r="N351" s="100">
        <v>50053676.005390003</v>
      </c>
      <c r="O351" s="100">
        <v>60554076.593749985</v>
      </c>
      <c r="P351" s="99">
        <v>3726827.1828100006</v>
      </c>
      <c r="Q351" s="99">
        <v>1.7667999999999999</v>
      </c>
      <c r="R351" s="96">
        <v>2219.6078499999994</v>
      </c>
      <c r="S351" s="109">
        <v>64283125.151209988</v>
      </c>
      <c r="T351" s="96">
        <v>4692053.2080600001</v>
      </c>
      <c r="U351" s="96">
        <v>1044917.1651100001</v>
      </c>
      <c r="V351" s="116">
        <v>81.612460000000013</v>
      </c>
      <c r="W351" s="96">
        <v>6.4230000000000009E-2</v>
      </c>
      <c r="X351" s="111">
        <v>5737052.0498600006</v>
      </c>
      <c r="Y351" s="111">
        <f t="shared" si="21"/>
        <v>129154082.69612998</v>
      </c>
      <c r="Z351" s="96">
        <f t="shared" si="22"/>
        <v>24152905.213920005</v>
      </c>
      <c r="AA351" s="96">
        <f t="shared" si="23"/>
        <v>149.11883</v>
      </c>
      <c r="AB351" s="96">
        <f t="shared" si="24"/>
        <v>8960.8253000000004</v>
      </c>
      <c r="AC351" s="114">
        <f t="shared" si="25"/>
        <v>153316097.85417998</v>
      </c>
      <c r="AD351" s="96">
        <v>8356720</v>
      </c>
      <c r="AE351" s="96">
        <v>0</v>
      </c>
      <c r="AF351" s="96">
        <v>0</v>
      </c>
      <c r="AG351" s="114">
        <v>11915.982539999999</v>
      </c>
      <c r="AH351" s="114">
        <v>8368635.9825400002</v>
      </c>
      <c r="AI351" s="96">
        <f t="shared" si="26"/>
        <v>197088124.64093</v>
      </c>
      <c r="AJ351" s="115">
        <v>0</v>
      </c>
      <c r="AK351" s="112">
        <f t="shared" si="27"/>
        <v>161684733.83671999</v>
      </c>
      <c r="AM351" s="126"/>
      <c r="AN351" s="96"/>
    </row>
    <row r="352" spans="1:40" ht="16.8" customHeight="1" x14ac:dyDescent="0.25">
      <c r="A352" s="86">
        <v>42767</v>
      </c>
      <c r="B352" s="98">
        <v>41712531.907800004</v>
      </c>
      <c r="C352" s="98">
        <v>6583150.416809991</v>
      </c>
      <c r="D352" s="99">
        <v>35129381.490990013</v>
      </c>
      <c r="E352" s="100">
        <v>25234706.550389998</v>
      </c>
      <c r="F352" s="99">
        <v>7561302.7089200001</v>
      </c>
      <c r="G352" s="99">
        <v>65.739579999999989</v>
      </c>
      <c r="H352" s="99">
        <v>158.51272000000003</v>
      </c>
      <c r="I352" s="101">
        <v>32796233.511610001</v>
      </c>
      <c r="J352" s="99">
        <v>38380153.374379992</v>
      </c>
      <c r="K352" s="103">
        <v>11755596.471140001</v>
      </c>
      <c r="L352" s="99">
        <v>0</v>
      </c>
      <c r="M352" s="102">
        <v>6370.5773799999997</v>
      </c>
      <c r="N352" s="100">
        <v>50142120.422899991</v>
      </c>
      <c r="O352" s="100">
        <v>61409237.67317</v>
      </c>
      <c r="P352" s="99">
        <v>3766301.7422500001</v>
      </c>
      <c r="Q352" s="99">
        <v>1.7667999999999999</v>
      </c>
      <c r="R352" s="96">
        <v>2224.66246</v>
      </c>
      <c r="S352" s="109">
        <v>65177765.844680004</v>
      </c>
      <c r="T352" s="96">
        <v>4729475.5642899992</v>
      </c>
      <c r="U352" s="96">
        <v>1037913.8533600001</v>
      </c>
      <c r="V352" s="116">
        <v>81.612460000000013</v>
      </c>
      <c r="W352" s="96">
        <v>0.73391999999999991</v>
      </c>
      <c r="X352" s="111">
        <v>5767471.7640299993</v>
      </c>
      <c r="Y352" s="111">
        <f t="shared" si="21"/>
        <v>129753573.16223</v>
      </c>
      <c r="Z352" s="96">
        <f t="shared" si="22"/>
        <v>24121114.775669999</v>
      </c>
      <c r="AA352" s="96">
        <f t="shared" si="23"/>
        <v>149.11884000000001</v>
      </c>
      <c r="AB352" s="96">
        <f t="shared" si="24"/>
        <v>8754.4864799999996</v>
      </c>
      <c r="AC352" s="114">
        <f t="shared" si="25"/>
        <v>153883591.54322001</v>
      </c>
      <c r="AD352" s="96">
        <v>8337615.0001299996</v>
      </c>
      <c r="AE352" s="96">
        <v>0</v>
      </c>
      <c r="AF352" s="96">
        <v>0</v>
      </c>
      <c r="AG352" s="114">
        <v>11947.253780000001</v>
      </c>
      <c r="AH352" s="114">
        <v>8349562.2539099995</v>
      </c>
      <c r="AI352" s="96">
        <f t="shared" si="26"/>
        <v>197362535.28812003</v>
      </c>
      <c r="AJ352" s="115">
        <v>0</v>
      </c>
      <c r="AK352" s="112">
        <f t="shared" si="27"/>
        <v>162233153.79713002</v>
      </c>
      <c r="AM352" s="126"/>
      <c r="AN352" s="96"/>
    </row>
    <row r="353" spans="1:40" ht="16.8" customHeight="1" x14ac:dyDescent="0.25">
      <c r="A353" s="86">
        <v>42795</v>
      </c>
      <c r="B353" s="98">
        <v>40597346.280400001</v>
      </c>
      <c r="C353" s="98">
        <v>6531904.8725600019</v>
      </c>
      <c r="D353" s="99">
        <v>34065441.407839999</v>
      </c>
      <c r="E353" s="100">
        <v>25736222.743890002</v>
      </c>
      <c r="F353" s="99">
        <v>7361573.0997699983</v>
      </c>
      <c r="G353" s="99">
        <v>65.739579999999989</v>
      </c>
      <c r="H353" s="99">
        <v>159.03386</v>
      </c>
      <c r="I353" s="101">
        <v>33098020.617100004</v>
      </c>
      <c r="J353" s="99">
        <v>38150600.284450002</v>
      </c>
      <c r="K353" s="103">
        <v>11725990.142700002</v>
      </c>
      <c r="L353" s="99">
        <v>0</v>
      </c>
      <c r="M353" s="102">
        <v>6408.0997599999992</v>
      </c>
      <c r="N353" s="100">
        <v>49882998.526910007</v>
      </c>
      <c r="O353" s="100">
        <v>61909130.84138</v>
      </c>
      <c r="P353" s="99">
        <v>3954884.7385699996</v>
      </c>
      <c r="Q353" s="99">
        <v>0</v>
      </c>
      <c r="R353" s="96">
        <v>2159.35446</v>
      </c>
      <c r="S353" s="109">
        <v>65866174.934409998</v>
      </c>
      <c r="T353" s="96">
        <v>4680371.6957200002</v>
      </c>
      <c r="U353" s="96">
        <v>1218283.1265899998</v>
      </c>
      <c r="V353" s="116">
        <v>89.716660000000005</v>
      </c>
      <c r="W353" s="96">
        <v>0.10899</v>
      </c>
      <c r="X353" s="111">
        <v>5898744.6479599997</v>
      </c>
      <c r="Y353" s="111">
        <f t="shared" si="21"/>
        <v>130476325.56544001</v>
      </c>
      <c r="Z353" s="96">
        <f t="shared" si="22"/>
        <v>24260731.10763</v>
      </c>
      <c r="AA353" s="96">
        <f t="shared" si="23"/>
        <v>155.45623999999998</v>
      </c>
      <c r="AB353" s="96">
        <f t="shared" si="24"/>
        <v>8726.5970699999998</v>
      </c>
      <c r="AC353" s="114">
        <f t="shared" si="25"/>
        <v>154745938.72638002</v>
      </c>
      <c r="AD353" s="96">
        <v>8379470</v>
      </c>
      <c r="AE353" s="96">
        <v>0</v>
      </c>
      <c r="AF353" s="96">
        <v>0</v>
      </c>
      <c r="AG353" s="114">
        <v>11986.72552</v>
      </c>
      <c r="AH353" s="114">
        <v>8391456.7255199999</v>
      </c>
      <c r="AI353" s="96">
        <f t="shared" si="26"/>
        <v>197202836.85974002</v>
      </c>
      <c r="AJ353" s="115">
        <v>0</v>
      </c>
      <c r="AK353" s="112">
        <f t="shared" si="27"/>
        <v>163137395.45190001</v>
      </c>
      <c r="AM353" s="126"/>
      <c r="AN353" s="96"/>
    </row>
    <row r="354" spans="1:40" ht="16.8" customHeight="1" x14ac:dyDescent="0.25">
      <c r="A354" s="86">
        <v>42826</v>
      </c>
      <c r="B354" s="98">
        <v>40315357.887400001</v>
      </c>
      <c r="C354" s="98">
        <v>5875824.9101800025</v>
      </c>
      <c r="D354" s="99">
        <v>34439532.977219999</v>
      </c>
      <c r="E354" s="100">
        <v>23478704.126880001</v>
      </c>
      <c r="F354" s="99">
        <v>7113064.9737900002</v>
      </c>
      <c r="G354" s="99">
        <v>65.739579999999989</v>
      </c>
      <c r="H354" s="99">
        <v>159.44797000000003</v>
      </c>
      <c r="I354" s="101">
        <v>30591994.288220003</v>
      </c>
      <c r="J354" s="99">
        <v>37783562.438880004</v>
      </c>
      <c r="K354" s="103">
        <v>11725210.610420002</v>
      </c>
      <c r="L354" s="99">
        <v>0</v>
      </c>
      <c r="M354" s="102">
        <v>7234.7925800000003</v>
      </c>
      <c r="N354" s="100">
        <v>49516007.841880009</v>
      </c>
      <c r="O354" s="100">
        <v>62804518.011460006</v>
      </c>
      <c r="P354" s="99">
        <v>3837620.8204600001</v>
      </c>
      <c r="Q354" s="99">
        <v>0</v>
      </c>
      <c r="R354" s="96">
        <v>2109.5283499999996</v>
      </c>
      <c r="S354" s="109">
        <v>66644248.360270008</v>
      </c>
      <c r="T354" s="96">
        <v>4781531.3968099998</v>
      </c>
      <c r="U354" s="96">
        <v>2024746.2225899997</v>
      </c>
      <c r="V354" s="116">
        <v>89.716660000000005</v>
      </c>
      <c r="W354" s="96">
        <v>14.939220000000001</v>
      </c>
      <c r="X354" s="111">
        <v>6806382.2752799997</v>
      </c>
      <c r="Y354" s="111">
        <f t="shared" si="21"/>
        <v>128848315.97403</v>
      </c>
      <c r="Z354" s="96">
        <f t="shared" si="22"/>
        <v>24700642.62726</v>
      </c>
      <c r="AA354" s="96">
        <f t="shared" si="23"/>
        <v>155.45623999999998</v>
      </c>
      <c r="AB354" s="96">
        <f t="shared" si="24"/>
        <v>9518.7081199999993</v>
      </c>
      <c r="AC354" s="114">
        <f t="shared" si="25"/>
        <v>153558632.76564997</v>
      </c>
      <c r="AD354" s="96">
        <v>8385450.00031</v>
      </c>
      <c r="AE354" s="96">
        <v>0</v>
      </c>
      <c r="AF354" s="96">
        <v>0</v>
      </c>
      <c r="AG354" s="114">
        <v>12017.887419999999</v>
      </c>
      <c r="AH354" s="114">
        <v>8397467.8877300005</v>
      </c>
      <c r="AI354" s="96">
        <f t="shared" si="26"/>
        <v>196395633.63059998</v>
      </c>
      <c r="AJ354" s="115">
        <v>0</v>
      </c>
      <c r="AK354" s="112">
        <f t="shared" si="27"/>
        <v>161956100.65337998</v>
      </c>
      <c r="AM354" s="126"/>
      <c r="AN354" s="96"/>
    </row>
    <row r="355" spans="1:40" ht="16.8" customHeight="1" x14ac:dyDescent="0.25">
      <c r="A355" s="86">
        <v>42856</v>
      </c>
      <c r="B355" s="98">
        <v>39678108.934699997</v>
      </c>
      <c r="C355" s="98">
        <v>5590111.7573999986</v>
      </c>
      <c r="D355" s="99">
        <v>34087997.177299999</v>
      </c>
      <c r="E355" s="100">
        <v>23923518.872860003</v>
      </c>
      <c r="F355" s="99">
        <v>7356225.6187399998</v>
      </c>
      <c r="G355" s="99">
        <v>65.739579999999989</v>
      </c>
      <c r="H355" s="99">
        <v>159.84200999999999</v>
      </c>
      <c r="I355" s="101">
        <v>31279970.073190004</v>
      </c>
      <c r="J355" s="99">
        <v>37954897.302259997</v>
      </c>
      <c r="K355" s="103">
        <v>11714307.967789998</v>
      </c>
      <c r="L355" s="99">
        <v>0</v>
      </c>
      <c r="M355" s="102">
        <v>8659.7546999999995</v>
      </c>
      <c r="N355" s="100">
        <v>49677865.024749994</v>
      </c>
      <c r="O355" s="100">
        <v>63985544.701280005</v>
      </c>
      <c r="P355" s="99">
        <v>3784354.8416799996</v>
      </c>
      <c r="Q355" s="99">
        <v>0</v>
      </c>
      <c r="R355" s="96">
        <v>2775.7188100000003</v>
      </c>
      <c r="S355" s="109">
        <v>67772675.26177001</v>
      </c>
      <c r="T355" s="96">
        <v>4755820.1138299983</v>
      </c>
      <c r="U355" s="96">
        <v>1211992.6233700002</v>
      </c>
      <c r="V355" s="116">
        <v>89.716660000000005</v>
      </c>
      <c r="W355" s="96">
        <v>6.4939999999999998E-2</v>
      </c>
      <c r="X355" s="111">
        <v>5967902.5187999988</v>
      </c>
      <c r="Y355" s="111">
        <f t="shared" si="21"/>
        <v>130619780.99022999</v>
      </c>
      <c r="Z355" s="96">
        <f t="shared" si="22"/>
        <v>24066881.051579997</v>
      </c>
      <c r="AA355" s="96">
        <f t="shared" si="23"/>
        <v>155.45623999999998</v>
      </c>
      <c r="AB355" s="96">
        <f t="shared" si="24"/>
        <v>11595.38046</v>
      </c>
      <c r="AC355" s="114">
        <f t="shared" si="25"/>
        <v>154698412.87850997</v>
      </c>
      <c r="AD355" s="96">
        <v>8443457.0001899991</v>
      </c>
      <c r="AE355" s="96">
        <v>0</v>
      </c>
      <c r="AF355" s="96">
        <v>0</v>
      </c>
      <c r="AG355" s="114">
        <v>11783.237370000001</v>
      </c>
      <c r="AH355" s="114">
        <v>8455240.2375599984</v>
      </c>
      <c r="AI355" s="96">
        <f t="shared" si="26"/>
        <v>197241650.29336998</v>
      </c>
      <c r="AJ355" s="115">
        <v>0</v>
      </c>
      <c r="AK355" s="112">
        <f t="shared" si="27"/>
        <v>163153653.11606997</v>
      </c>
      <c r="AM355" s="126"/>
      <c r="AN355" s="96"/>
    </row>
    <row r="356" spans="1:40" ht="16.8" customHeight="1" x14ac:dyDescent="0.25">
      <c r="A356" s="86">
        <v>42887</v>
      </c>
      <c r="B356" s="98">
        <v>40427888.099410005</v>
      </c>
      <c r="C356" s="98">
        <v>5775093.7875699997</v>
      </c>
      <c r="D356" s="99">
        <v>34652794.311840005</v>
      </c>
      <c r="E356" s="100">
        <v>24982564.595120002</v>
      </c>
      <c r="F356" s="99">
        <v>7195997.8122299993</v>
      </c>
      <c r="G356" s="99">
        <v>65.739579999999989</v>
      </c>
      <c r="H356" s="99">
        <v>160.06672999999998</v>
      </c>
      <c r="I356" s="101">
        <v>32178788.213660002</v>
      </c>
      <c r="J356" s="99">
        <v>37931706.317489989</v>
      </c>
      <c r="K356" s="103">
        <v>11705916.821459999</v>
      </c>
      <c r="L356" s="99">
        <v>0</v>
      </c>
      <c r="M356" s="102">
        <v>7107.0961100000013</v>
      </c>
      <c r="N356" s="100">
        <v>49644730.235059991</v>
      </c>
      <c r="O356" s="100">
        <v>66126452.897139989</v>
      </c>
      <c r="P356" s="99">
        <v>3751520.6944499994</v>
      </c>
      <c r="Q356" s="99">
        <v>0</v>
      </c>
      <c r="R356" s="96">
        <v>2779.7231499999998</v>
      </c>
      <c r="S356" s="109">
        <v>69880753.314739987</v>
      </c>
      <c r="T356" s="96">
        <v>4760463.7964700004</v>
      </c>
      <c r="U356" s="96">
        <v>1217079.2465900001</v>
      </c>
      <c r="V356" s="116">
        <v>89.716660000000005</v>
      </c>
      <c r="W356" s="96">
        <v>6.5030000000000004E-2</v>
      </c>
      <c r="X356" s="111">
        <v>5977632.8247500015</v>
      </c>
      <c r="Y356" s="111">
        <f t="shared" si="21"/>
        <v>133801187.60621999</v>
      </c>
      <c r="Z356" s="96">
        <f t="shared" si="22"/>
        <v>23870514.574729998</v>
      </c>
      <c r="AA356" s="96">
        <f t="shared" si="23"/>
        <v>155.45623999999998</v>
      </c>
      <c r="AB356" s="96">
        <f t="shared" si="24"/>
        <v>10046.95102</v>
      </c>
      <c r="AC356" s="114">
        <f t="shared" si="25"/>
        <v>157681904.58820999</v>
      </c>
      <c r="AD356" s="96">
        <v>8353922.00019</v>
      </c>
      <c r="AE356" s="96">
        <v>0</v>
      </c>
      <c r="AF356" s="96">
        <v>0</v>
      </c>
      <c r="AG356" s="114">
        <v>11799.81307</v>
      </c>
      <c r="AH356" s="114">
        <v>8365721.8132600002</v>
      </c>
      <c r="AI356" s="96">
        <f t="shared" si="26"/>
        <v>200700420.71330997</v>
      </c>
      <c r="AJ356" s="115">
        <v>0</v>
      </c>
      <c r="AK356" s="112">
        <f t="shared" si="27"/>
        <v>166047626.40146998</v>
      </c>
      <c r="AM356" s="126"/>
      <c r="AN356" s="96"/>
    </row>
    <row r="357" spans="1:40" ht="16.8" customHeight="1" x14ac:dyDescent="0.25">
      <c r="A357" s="86">
        <v>42917</v>
      </c>
      <c r="B357" s="98">
        <v>40745922.345410004</v>
      </c>
      <c r="C357" s="98">
        <v>5922743.7526900023</v>
      </c>
      <c r="D357" s="99">
        <v>34823178.592720002</v>
      </c>
      <c r="E357" s="100">
        <v>24515865.01744999</v>
      </c>
      <c r="F357" s="99">
        <v>7208620.2980900006</v>
      </c>
      <c r="G357" s="99">
        <v>65.739579999999989</v>
      </c>
      <c r="H357" s="99">
        <v>160.28480000000002</v>
      </c>
      <c r="I357" s="101">
        <v>31724711.339919992</v>
      </c>
      <c r="J357" s="99">
        <v>37477103.835490003</v>
      </c>
      <c r="K357" s="103">
        <v>11635033.619199999</v>
      </c>
      <c r="L357" s="99">
        <v>0</v>
      </c>
      <c r="M357" s="102">
        <v>6898.2920399999985</v>
      </c>
      <c r="N357" s="100">
        <v>49119035.74673</v>
      </c>
      <c r="O357" s="100">
        <v>67615017.862570003</v>
      </c>
      <c r="P357" s="99">
        <v>3722271.6742099994</v>
      </c>
      <c r="Q357" s="99">
        <v>0</v>
      </c>
      <c r="R357" s="96">
        <v>2452.0604700000004</v>
      </c>
      <c r="S357" s="109">
        <v>71339741.59725</v>
      </c>
      <c r="T357" s="96">
        <v>4724871.8726399988</v>
      </c>
      <c r="U357" s="96">
        <v>1217542.5447500001</v>
      </c>
      <c r="V357" s="116">
        <v>89.716660000000005</v>
      </c>
      <c r="W357" s="96">
        <v>0.51888000000000001</v>
      </c>
      <c r="X357" s="111">
        <v>5942504.6529299999</v>
      </c>
      <c r="Y357" s="111">
        <f t="shared" si="21"/>
        <v>134332858.58814999</v>
      </c>
      <c r="Z357" s="96">
        <f t="shared" si="22"/>
        <v>23783468.13625</v>
      </c>
      <c r="AA357" s="96">
        <f t="shared" si="23"/>
        <v>155.45623999999998</v>
      </c>
      <c r="AB357" s="96">
        <f t="shared" si="24"/>
        <v>9511.1561899999979</v>
      </c>
      <c r="AC357" s="114">
        <f t="shared" si="25"/>
        <v>158125993.33682999</v>
      </c>
      <c r="AD357" s="96">
        <v>8294899.0003900006</v>
      </c>
      <c r="AE357" s="96">
        <v>0</v>
      </c>
      <c r="AF357" s="96">
        <v>0</v>
      </c>
      <c r="AG357" s="114">
        <v>11815.90754</v>
      </c>
      <c r="AH357" s="114">
        <v>8306714.9079300007</v>
      </c>
      <c r="AI357" s="96">
        <f t="shared" si="26"/>
        <v>201255886.83747998</v>
      </c>
      <c r="AJ357" s="115">
        <v>0</v>
      </c>
      <c r="AK357" s="112">
        <f t="shared" si="27"/>
        <v>166432708.24475998</v>
      </c>
      <c r="AM357" s="126"/>
      <c r="AN357" s="96"/>
    </row>
    <row r="358" spans="1:40" ht="16.8" customHeight="1" x14ac:dyDescent="0.25">
      <c r="A358" s="86">
        <v>42948</v>
      </c>
      <c r="B358" s="98">
        <v>40841309.307910003</v>
      </c>
      <c r="C358" s="98">
        <v>6175944.4398299977</v>
      </c>
      <c r="D358" s="99">
        <v>34665364.868080005</v>
      </c>
      <c r="E358" s="100">
        <v>25135794.020600002</v>
      </c>
      <c r="F358" s="99">
        <v>7166639.5706000002</v>
      </c>
      <c r="G358" s="99">
        <v>65.739579999999989</v>
      </c>
      <c r="H358" s="99">
        <v>160.59282999999999</v>
      </c>
      <c r="I358" s="101">
        <v>32302659.923610002</v>
      </c>
      <c r="J358" s="99">
        <v>38248488.661000006</v>
      </c>
      <c r="K358" s="103">
        <v>11579805.87362</v>
      </c>
      <c r="L358" s="99">
        <v>0</v>
      </c>
      <c r="M358" s="102">
        <v>6977.0945099999999</v>
      </c>
      <c r="N358" s="100">
        <v>49835271.629129998</v>
      </c>
      <c r="O358" s="100">
        <v>68220055.36288999</v>
      </c>
      <c r="P358" s="99">
        <v>3743840.6558599998</v>
      </c>
      <c r="Q358" s="99">
        <v>0</v>
      </c>
      <c r="R358" s="96">
        <v>3121.0200999999993</v>
      </c>
      <c r="S358" s="109">
        <v>71967017.038849995</v>
      </c>
      <c r="T358" s="96">
        <v>4704404.538970001</v>
      </c>
      <c r="U358" s="96">
        <v>1208050.1044399999</v>
      </c>
      <c r="V358" s="116">
        <v>89.716660000000005</v>
      </c>
      <c r="W358" s="96">
        <v>0.10247000000000001</v>
      </c>
      <c r="X358" s="111">
        <v>5912544.4625400016</v>
      </c>
      <c r="Y358" s="111">
        <f t="shared" si="21"/>
        <v>136308742.58346</v>
      </c>
      <c r="Z358" s="96">
        <f t="shared" si="22"/>
        <v>23698336.204519998</v>
      </c>
      <c r="AA358" s="96">
        <f t="shared" si="23"/>
        <v>155.45623999999998</v>
      </c>
      <c r="AB358" s="96">
        <f t="shared" si="24"/>
        <v>10258.809909999998</v>
      </c>
      <c r="AC358" s="114">
        <f t="shared" si="25"/>
        <v>160017493.05412999</v>
      </c>
      <c r="AD358" s="96">
        <v>7797205.9999799998</v>
      </c>
      <c r="AE358" s="96">
        <v>0</v>
      </c>
      <c r="AF358" s="96">
        <v>0</v>
      </c>
      <c r="AG358" s="114">
        <v>11572.94389</v>
      </c>
      <c r="AH358" s="114">
        <v>7808778.9438699996</v>
      </c>
      <c r="AI358" s="96">
        <f t="shared" si="26"/>
        <v>202491636.86607999</v>
      </c>
      <c r="AJ358" s="115">
        <v>0</v>
      </c>
      <c r="AK358" s="112">
        <f t="shared" si="27"/>
        <v>167826271.998</v>
      </c>
      <c r="AM358" s="126"/>
      <c r="AN358" s="96"/>
    </row>
    <row r="359" spans="1:40" ht="16.8" customHeight="1" x14ac:dyDescent="0.25">
      <c r="A359" s="86">
        <v>42979</v>
      </c>
      <c r="B359" s="98">
        <v>41251778.020410001</v>
      </c>
      <c r="C359" s="98">
        <v>6017699.0235399976</v>
      </c>
      <c r="D359" s="99">
        <v>35234078.996870004</v>
      </c>
      <c r="E359" s="100">
        <v>25852213.287659995</v>
      </c>
      <c r="F359" s="99">
        <v>7268251.4510499993</v>
      </c>
      <c r="G359" s="99">
        <v>65.739559999999997</v>
      </c>
      <c r="H359" s="99">
        <v>160.98466000000002</v>
      </c>
      <c r="I359" s="101">
        <v>33120691.462929994</v>
      </c>
      <c r="J359" s="99">
        <v>39716647.87855</v>
      </c>
      <c r="K359" s="103">
        <v>11560028.03951</v>
      </c>
      <c r="L359" s="99">
        <v>0</v>
      </c>
      <c r="M359" s="102">
        <v>7143.7304900000008</v>
      </c>
      <c r="N359" s="100">
        <v>51283819.648550004</v>
      </c>
      <c r="O359" s="100">
        <v>69616016.656879991</v>
      </c>
      <c r="P359" s="99">
        <v>3707888.8183400007</v>
      </c>
      <c r="Q359" s="99">
        <v>0</v>
      </c>
      <c r="R359" s="96">
        <v>2129.87221</v>
      </c>
      <c r="S359" s="109">
        <v>73326035.347429991</v>
      </c>
      <c r="T359" s="96">
        <v>4724496.8710599998</v>
      </c>
      <c r="U359" s="96">
        <v>1024259.11249</v>
      </c>
      <c r="V359" s="116">
        <v>89.716660000000005</v>
      </c>
      <c r="W359" s="96">
        <v>6.5409999999999996E-2</v>
      </c>
      <c r="X359" s="111">
        <v>5748845.7656200007</v>
      </c>
      <c r="Y359" s="111">
        <f t="shared" si="21"/>
        <v>139909374.69415</v>
      </c>
      <c r="Z359" s="96">
        <f t="shared" si="22"/>
        <v>23560427.421389997</v>
      </c>
      <c r="AA359" s="96">
        <f t="shared" si="23"/>
        <v>155.45622</v>
      </c>
      <c r="AB359" s="96">
        <f t="shared" si="24"/>
        <v>9434.6527700000006</v>
      </c>
      <c r="AC359" s="114">
        <f t="shared" si="25"/>
        <v>163479392.22453001</v>
      </c>
      <c r="AD359" s="96">
        <v>7516782.9995600004</v>
      </c>
      <c r="AE359" s="96">
        <v>0</v>
      </c>
      <c r="AF359" s="96">
        <v>0</v>
      </c>
      <c r="AG359" s="114">
        <v>11601.169689999999</v>
      </c>
      <c r="AH359" s="114">
        <v>7528384.1692500003</v>
      </c>
      <c r="AI359" s="96">
        <f t="shared" si="26"/>
        <v>206241855.39065003</v>
      </c>
      <c r="AJ359" s="115">
        <v>0</v>
      </c>
      <c r="AK359" s="112">
        <f t="shared" si="27"/>
        <v>171007776.39378002</v>
      </c>
      <c r="AM359" s="126"/>
      <c r="AN359" s="96"/>
    </row>
    <row r="360" spans="1:40" ht="16.8" customHeight="1" x14ac:dyDescent="0.25">
      <c r="A360" s="86">
        <v>43009</v>
      </c>
      <c r="B360" s="98">
        <v>41934226.543540001</v>
      </c>
      <c r="C360" s="98">
        <v>6153337.8382200077</v>
      </c>
      <c r="D360" s="99">
        <v>35780888.705319993</v>
      </c>
      <c r="E360" s="100">
        <v>26561406.649540003</v>
      </c>
      <c r="F360" s="99">
        <v>7506607.535860002</v>
      </c>
      <c r="G360" s="99">
        <v>65.739579999999989</v>
      </c>
      <c r="H360" s="99">
        <v>161.45602</v>
      </c>
      <c r="I360" s="101">
        <v>34068241.381000005</v>
      </c>
      <c r="J360" s="99">
        <v>40165153.704940006</v>
      </c>
      <c r="K360" s="103">
        <v>11470780.76149</v>
      </c>
      <c r="L360" s="99">
        <v>0</v>
      </c>
      <c r="M360" s="102">
        <v>12272.014260000002</v>
      </c>
      <c r="N360" s="100">
        <v>51648206.48069001</v>
      </c>
      <c r="O360" s="100">
        <v>70611865.226640001</v>
      </c>
      <c r="P360" s="99">
        <v>3650510.4666500003</v>
      </c>
      <c r="Q360" s="99">
        <v>0</v>
      </c>
      <c r="R360" s="96">
        <v>3138.3119699999997</v>
      </c>
      <c r="S360" s="109">
        <v>74265514.005259991</v>
      </c>
      <c r="T360" s="96">
        <v>4587587.7934399992</v>
      </c>
      <c r="U360" s="96">
        <v>1014870.36609</v>
      </c>
      <c r="V360" s="116">
        <v>89.716660000000005</v>
      </c>
      <c r="W360" s="96">
        <v>6.5599999999999992E-2</v>
      </c>
      <c r="X360" s="111">
        <v>5602547.9417899996</v>
      </c>
      <c r="Y360" s="111">
        <f t="shared" si="21"/>
        <v>141926013.37456</v>
      </c>
      <c r="Z360" s="96">
        <f t="shared" si="22"/>
        <v>23642769.130090006</v>
      </c>
      <c r="AA360" s="96">
        <f t="shared" si="23"/>
        <v>155.45623999999998</v>
      </c>
      <c r="AB360" s="96">
        <f t="shared" si="24"/>
        <v>15571.84785</v>
      </c>
      <c r="AC360" s="114">
        <f t="shared" si="25"/>
        <v>165584509.80873999</v>
      </c>
      <c r="AD360" s="96">
        <v>7667430.0004399996</v>
      </c>
      <c r="AE360" s="96">
        <v>0</v>
      </c>
      <c r="AF360" s="96">
        <v>0</v>
      </c>
      <c r="AG360" s="114">
        <v>11635.197459999999</v>
      </c>
      <c r="AH360" s="114">
        <v>7679065.1979</v>
      </c>
      <c r="AI360" s="96">
        <f t="shared" si="26"/>
        <v>209044463.71195999</v>
      </c>
      <c r="AJ360" s="115">
        <v>0</v>
      </c>
      <c r="AK360" s="112">
        <f t="shared" si="27"/>
        <v>173263575.00663999</v>
      </c>
      <c r="AM360" s="126"/>
      <c r="AN360" s="96"/>
    </row>
    <row r="361" spans="1:40" ht="16.8" customHeight="1" x14ac:dyDescent="0.25">
      <c r="A361" s="86">
        <v>43040</v>
      </c>
      <c r="B361" s="98">
        <v>42588511.185400002</v>
      </c>
      <c r="C361" s="98">
        <v>6342252.8061499968</v>
      </c>
      <c r="D361" s="99">
        <v>36246258.379250005</v>
      </c>
      <c r="E361" s="100">
        <v>26364310.757359996</v>
      </c>
      <c r="F361" s="99">
        <v>7537102.8886400005</v>
      </c>
      <c r="G361" s="99">
        <v>39.149029999999996</v>
      </c>
      <c r="H361" s="99">
        <v>161.87634</v>
      </c>
      <c r="I361" s="101">
        <v>33901614.67137</v>
      </c>
      <c r="J361" s="99">
        <v>41217937.843299992</v>
      </c>
      <c r="K361" s="103">
        <v>11411162.424640004</v>
      </c>
      <c r="L361" s="99">
        <v>0</v>
      </c>
      <c r="M361" s="102">
        <v>9654.9637000000021</v>
      </c>
      <c r="N361" s="100">
        <v>52638755.231639996</v>
      </c>
      <c r="O361" s="100">
        <v>70873146.684640005</v>
      </c>
      <c r="P361" s="99">
        <v>3652030.0583999995</v>
      </c>
      <c r="Q361" s="99">
        <v>0</v>
      </c>
      <c r="R361" s="96">
        <v>2811.79171</v>
      </c>
      <c r="S361" s="109">
        <v>74527988.534750015</v>
      </c>
      <c r="T361" s="96">
        <v>4614793.7384400014</v>
      </c>
      <c r="U361" s="96">
        <v>1022771.9079999999</v>
      </c>
      <c r="V361" s="116">
        <v>89.716660000000005</v>
      </c>
      <c r="W361" s="96">
        <v>6.5769999999999995E-2</v>
      </c>
      <c r="X361" s="111">
        <v>5637655.4288700018</v>
      </c>
      <c r="Y361" s="111">
        <f t="shared" si="21"/>
        <v>143070189.02374002</v>
      </c>
      <c r="Z361" s="96">
        <f t="shared" si="22"/>
        <v>23623067.279680006</v>
      </c>
      <c r="AA361" s="96">
        <f t="shared" si="23"/>
        <v>128.86569</v>
      </c>
      <c r="AB361" s="96">
        <f t="shared" si="24"/>
        <v>12628.697520000002</v>
      </c>
      <c r="AC361" s="114">
        <f t="shared" si="25"/>
        <v>166706013.86663002</v>
      </c>
      <c r="AD361" s="96">
        <v>7527440.9999699993</v>
      </c>
      <c r="AE361" s="96">
        <v>0</v>
      </c>
      <c r="AF361" s="96">
        <v>0</v>
      </c>
      <c r="AG361" s="114">
        <v>11665.514060000001</v>
      </c>
      <c r="AH361" s="114">
        <v>7539106.5140299993</v>
      </c>
      <c r="AI361" s="96">
        <f t="shared" si="26"/>
        <v>210491378.75991002</v>
      </c>
      <c r="AJ361" s="115">
        <v>0</v>
      </c>
      <c r="AK361" s="112">
        <f t="shared" si="27"/>
        <v>174245120.38066003</v>
      </c>
      <c r="AM361" s="126"/>
      <c r="AN361" s="96"/>
    </row>
    <row r="362" spans="1:40" ht="16.8" customHeight="1" x14ac:dyDescent="0.25">
      <c r="A362" s="86">
        <v>43070</v>
      </c>
      <c r="B362" s="98">
        <v>46334519.414800003</v>
      </c>
      <c r="C362" s="98">
        <v>5963695.6754799932</v>
      </c>
      <c r="D362" s="99">
        <v>40370823.73932001</v>
      </c>
      <c r="E362" s="100">
        <v>26073631.039019998</v>
      </c>
      <c r="F362" s="99">
        <v>7127684.6220099982</v>
      </c>
      <c r="G362" s="99">
        <v>39.149050000000003</v>
      </c>
      <c r="H362" s="99">
        <v>162.20602000000005</v>
      </c>
      <c r="I362" s="101">
        <v>33201517.016099997</v>
      </c>
      <c r="J362" s="99">
        <v>44567796.235599987</v>
      </c>
      <c r="K362" s="103">
        <v>11438794.554550001</v>
      </c>
      <c r="L362" s="99">
        <v>0</v>
      </c>
      <c r="M362" s="102">
        <v>10042.468360000001</v>
      </c>
      <c r="N362" s="100">
        <v>56016633.258509986</v>
      </c>
      <c r="O362" s="100">
        <v>71512133.799999997</v>
      </c>
      <c r="P362" s="99">
        <v>3649733.8370599994</v>
      </c>
      <c r="Q362" s="99">
        <v>0</v>
      </c>
      <c r="R362" s="96">
        <v>3074.6936499999997</v>
      </c>
      <c r="S362" s="109">
        <v>75164942.330710009</v>
      </c>
      <c r="T362" s="96">
        <v>4579102.2363700001</v>
      </c>
      <c r="U362" s="96">
        <v>1187701.82977</v>
      </c>
      <c r="V362" s="116">
        <v>89.716660000000005</v>
      </c>
      <c r="W362" s="96">
        <v>6.5920000000000006E-2</v>
      </c>
      <c r="X362" s="111">
        <v>5766893.8487200001</v>
      </c>
      <c r="Y362" s="111">
        <f t="shared" si="21"/>
        <v>146732663.31098998</v>
      </c>
      <c r="Z362" s="96">
        <f t="shared" si="22"/>
        <v>23403914.843389999</v>
      </c>
      <c r="AA362" s="96">
        <f t="shared" si="23"/>
        <v>128.86571000000001</v>
      </c>
      <c r="AB362" s="96">
        <f t="shared" si="24"/>
        <v>13279.433949999999</v>
      </c>
      <c r="AC362" s="114">
        <f t="shared" si="25"/>
        <v>170149986.45403996</v>
      </c>
      <c r="AD362" s="96">
        <v>7820798.2690900005</v>
      </c>
      <c r="AE362" s="96">
        <v>0</v>
      </c>
      <c r="AF362" s="96">
        <v>0</v>
      </c>
      <c r="AG362" s="114">
        <v>11688.37997352355</v>
      </c>
      <c r="AH362" s="114">
        <v>7832486.6490635239</v>
      </c>
      <c r="AI362" s="96">
        <f t="shared" si="26"/>
        <v>218353296.8424235</v>
      </c>
      <c r="AJ362" s="115">
        <v>0</v>
      </c>
      <c r="AK362" s="112">
        <f t="shared" si="27"/>
        <v>177982473.10310349</v>
      </c>
      <c r="AM362" s="126"/>
      <c r="AN362" s="96"/>
    </row>
    <row r="363" spans="1:40" ht="16.8" customHeight="1" x14ac:dyDescent="0.25">
      <c r="A363" s="86">
        <v>43101</v>
      </c>
      <c r="B363" s="98">
        <v>45478963.243099995</v>
      </c>
      <c r="C363" s="98">
        <v>6821494.0757100061</v>
      </c>
      <c r="D363" s="99">
        <v>38657469.167389989</v>
      </c>
      <c r="E363" s="100">
        <v>25570220.842119992</v>
      </c>
      <c r="F363" s="99">
        <v>7275656.2915900005</v>
      </c>
      <c r="G363" s="99">
        <v>39.149050000000003</v>
      </c>
      <c r="H363" s="99">
        <v>162.57662999999999</v>
      </c>
      <c r="I363" s="101">
        <v>32846078.859389994</v>
      </c>
      <c r="J363" s="99">
        <v>42841747.500700012</v>
      </c>
      <c r="K363" s="103">
        <v>11301527.065939998</v>
      </c>
      <c r="L363" s="99">
        <v>0</v>
      </c>
      <c r="M363" s="102">
        <v>9235.3602200000005</v>
      </c>
      <c r="N363" s="100">
        <v>54152509.926860012</v>
      </c>
      <c r="O363" s="100">
        <v>72099535.102270007</v>
      </c>
      <c r="P363" s="99">
        <v>3672956.5049400004</v>
      </c>
      <c r="Q363" s="99">
        <v>0</v>
      </c>
      <c r="R363" s="96">
        <v>3120.1757900000002</v>
      </c>
      <c r="S363" s="109">
        <v>75775611.783000007</v>
      </c>
      <c r="T363" s="96">
        <v>4471025.6166399997</v>
      </c>
      <c r="U363" s="96">
        <v>1111350.727</v>
      </c>
      <c r="V363" s="116">
        <v>89.716660000000005</v>
      </c>
      <c r="W363" s="96">
        <v>6.606999999999999E-2</v>
      </c>
      <c r="X363" s="111">
        <v>5582466.1263699997</v>
      </c>
      <c r="Y363" s="111">
        <f t="shared" si="21"/>
        <v>144982529.06173</v>
      </c>
      <c r="Z363" s="96">
        <f t="shared" si="22"/>
        <v>23361490.589469999</v>
      </c>
      <c r="AA363" s="96">
        <f t="shared" si="23"/>
        <v>128.86571000000001</v>
      </c>
      <c r="AB363" s="96">
        <f t="shared" si="24"/>
        <v>12518.17871</v>
      </c>
      <c r="AC363" s="114">
        <f t="shared" si="25"/>
        <v>168356666.69562</v>
      </c>
      <c r="AD363" s="96">
        <v>8020026.3083600001</v>
      </c>
      <c r="AE363" s="96">
        <v>0</v>
      </c>
      <c r="AF363" s="96">
        <v>0</v>
      </c>
      <c r="AG363" s="114">
        <v>11715.102975536391</v>
      </c>
      <c r="AH363" s="114">
        <v>8031741.4113355363</v>
      </c>
      <c r="AI363" s="96">
        <f t="shared" si="26"/>
        <v>215045877.27434552</v>
      </c>
      <c r="AJ363" s="115">
        <v>0</v>
      </c>
      <c r="AK363" s="112">
        <f t="shared" si="27"/>
        <v>176388408.10695553</v>
      </c>
      <c r="AM363" s="126"/>
      <c r="AN363" s="96"/>
    </row>
    <row r="364" spans="1:40" ht="16.8" customHeight="1" x14ac:dyDescent="0.25">
      <c r="A364" s="86">
        <v>43132</v>
      </c>
      <c r="B364" s="98">
        <v>44614191.946999997</v>
      </c>
      <c r="C364" s="98">
        <v>6976630.6995699927</v>
      </c>
      <c r="D364" s="99">
        <v>37637561.247430004</v>
      </c>
      <c r="E364" s="100">
        <v>26172849.911749996</v>
      </c>
      <c r="F364" s="99">
        <v>7039323.2011900013</v>
      </c>
      <c r="G364" s="99">
        <v>39.149050000000003</v>
      </c>
      <c r="H364" s="99">
        <v>161.95388</v>
      </c>
      <c r="I364" s="101">
        <v>33212374.21587</v>
      </c>
      <c r="J364" s="99">
        <v>41957190.09810999</v>
      </c>
      <c r="K364" s="103">
        <v>11287103.462650001</v>
      </c>
      <c r="L364" s="99">
        <v>0</v>
      </c>
      <c r="M364" s="102">
        <v>11596.011610000001</v>
      </c>
      <c r="N364" s="100">
        <v>53255889.572369993</v>
      </c>
      <c r="O364" s="100">
        <v>72537600.55415</v>
      </c>
      <c r="P364" s="99">
        <v>3669815.7699699998</v>
      </c>
      <c r="Q364" s="99">
        <v>0</v>
      </c>
      <c r="R364" s="96">
        <v>3371.5965999999999</v>
      </c>
      <c r="S364" s="109">
        <v>76210787.920719996</v>
      </c>
      <c r="T364" s="96">
        <v>4542449.5586999999</v>
      </c>
      <c r="U364" s="96">
        <v>1091027.2959400001</v>
      </c>
      <c r="V364" s="116">
        <v>89.716660000000005</v>
      </c>
      <c r="W364" s="96">
        <v>0.75438000000000005</v>
      </c>
      <c r="X364" s="111">
        <v>5633567.3256799998</v>
      </c>
      <c r="Y364" s="111">
        <f t="shared" si="21"/>
        <v>145210090.12270996</v>
      </c>
      <c r="Z364" s="96">
        <f t="shared" si="22"/>
        <v>23087269.729750004</v>
      </c>
      <c r="AA364" s="96">
        <f t="shared" si="23"/>
        <v>128.86571000000001</v>
      </c>
      <c r="AB364" s="96">
        <f t="shared" si="24"/>
        <v>15130.31647</v>
      </c>
      <c r="AC364" s="114">
        <f t="shared" si="25"/>
        <v>168312619.03463995</v>
      </c>
      <c r="AD364" s="96">
        <v>7777642.1476799995</v>
      </c>
      <c r="AE364" s="96">
        <v>0</v>
      </c>
      <c r="AF364" s="96">
        <v>0</v>
      </c>
      <c r="AG364" s="114">
        <v>11742.553525709729</v>
      </c>
      <c r="AH364" s="114">
        <v>7789384.701205709</v>
      </c>
      <c r="AI364" s="96">
        <f t="shared" si="26"/>
        <v>213739564.98327565</v>
      </c>
      <c r="AJ364" s="115">
        <v>0</v>
      </c>
      <c r="AK364" s="112">
        <f t="shared" si="27"/>
        <v>176102003.73584566</v>
      </c>
      <c r="AM364" s="126"/>
      <c r="AN364" s="96"/>
    </row>
    <row r="365" spans="1:40" ht="16.8" customHeight="1" x14ac:dyDescent="0.25">
      <c r="A365" s="86">
        <v>43160</v>
      </c>
      <c r="B365" s="98">
        <v>43772786.461199999</v>
      </c>
      <c r="C365" s="98">
        <v>6254231.2215400115</v>
      </c>
      <c r="D365" s="99">
        <v>37518555.239659987</v>
      </c>
      <c r="E365" s="100">
        <v>26080824.768999994</v>
      </c>
      <c r="F365" s="99">
        <v>7021647.6255400004</v>
      </c>
      <c r="G365" s="99">
        <v>39.149029999999996</v>
      </c>
      <c r="H365" s="99">
        <v>162.30965000000003</v>
      </c>
      <c r="I365" s="101">
        <v>33102673.853219993</v>
      </c>
      <c r="J365" s="99">
        <v>43026636.231249996</v>
      </c>
      <c r="K365" s="103">
        <v>11321451.36399</v>
      </c>
      <c r="L365" s="99">
        <v>0</v>
      </c>
      <c r="M365" s="102">
        <v>6893.4332400000003</v>
      </c>
      <c r="N365" s="100">
        <v>54354981.028479993</v>
      </c>
      <c r="O365" s="100">
        <v>73198059.648930013</v>
      </c>
      <c r="P365" s="99">
        <v>3638587.2341700001</v>
      </c>
      <c r="Q365" s="99">
        <v>0</v>
      </c>
      <c r="R365" s="96">
        <v>3321.4234899999997</v>
      </c>
      <c r="S365" s="109">
        <v>76839968.306590021</v>
      </c>
      <c r="T365" s="96">
        <v>4425452.2219800008</v>
      </c>
      <c r="U365" s="96">
        <v>1109286.5022100001</v>
      </c>
      <c r="V365" s="116">
        <v>89.716660000000005</v>
      </c>
      <c r="W365" s="96">
        <v>6.6369999999999998E-2</v>
      </c>
      <c r="X365" s="111">
        <v>5534828.507220001</v>
      </c>
      <c r="Y365" s="111">
        <f t="shared" si="21"/>
        <v>146730972.87116</v>
      </c>
      <c r="Z365" s="96">
        <f t="shared" si="22"/>
        <v>23090972.725910001</v>
      </c>
      <c r="AA365" s="96">
        <f t="shared" si="23"/>
        <v>128.86569</v>
      </c>
      <c r="AB365" s="96">
        <f t="shared" si="24"/>
        <v>10377.232750000001</v>
      </c>
      <c r="AC365" s="114">
        <f t="shared" si="25"/>
        <v>169832451.69551</v>
      </c>
      <c r="AD365" s="96">
        <v>7363148.2444099998</v>
      </c>
      <c r="AE365" s="96">
        <v>0</v>
      </c>
      <c r="AF365" s="96">
        <v>0</v>
      </c>
      <c r="AG365" s="114">
        <v>11759.22529581052</v>
      </c>
      <c r="AH365" s="114">
        <v>7374907.4697058108</v>
      </c>
      <c r="AI365" s="96">
        <f t="shared" si="26"/>
        <v>214725914.40487581</v>
      </c>
      <c r="AJ365" s="115">
        <v>0</v>
      </c>
      <c r="AK365" s="112">
        <f t="shared" si="27"/>
        <v>177207359.16521582</v>
      </c>
      <c r="AM365" s="126"/>
      <c r="AN365" s="96"/>
    </row>
    <row r="366" spans="1:40" ht="16.8" customHeight="1" x14ac:dyDescent="0.25">
      <c r="A366" s="86">
        <v>43191</v>
      </c>
      <c r="B366" s="98">
        <v>43622962.948600002</v>
      </c>
      <c r="C366" s="98">
        <v>6290775.1592799947</v>
      </c>
      <c r="D366" s="99">
        <v>37332187.789320007</v>
      </c>
      <c r="E366" s="100">
        <v>25051346.896159999</v>
      </c>
      <c r="F366" s="99">
        <v>7220783.4306200007</v>
      </c>
      <c r="G366" s="99">
        <v>39.149050000000003</v>
      </c>
      <c r="H366" s="99">
        <v>162.70791</v>
      </c>
      <c r="I366" s="101">
        <v>32272332.183740001</v>
      </c>
      <c r="J366" s="99">
        <v>41863435.868000008</v>
      </c>
      <c r="K366" s="103">
        <v>11258629.70356</v>
      </c>
      <c r="L366" s="99">
        <v>0</v>
      </c>
      <c r="M366" s="102">
        <v>7155.8461200000011</v>
      </c>
      <c r="N366" s="100">
        <v>53129221.41768001</v>
      </c>
      <c r="O366" s="100">
        <v>74696263.922679991</v>
      </c>
      <c r="P366" s="99">
        <v>3611958.7266699998</v>
      </c>
      <c r="Q366" s="99">
        <v>0</v>
      </c>
      <c r="R366" s="96">
        <v>2930.72534</v>
      </c>
      <c r="S366" s="109">
        <v>78311153.374689981</v>
      </c>
      <c r="T366" s="96">
        <v>4508568.1255299998</v>
      </c>
      <c r="U366" s="96">
        <v>1113179.30378</v>
      </c>
      <c r="V366" s="116">
        <v>89.716660000000005</v>
      </c>
      <c r="W366" s="96">
        <v>6.6530000000000006E-2</v>
      </c>
      <c r="X366" s="111">
        <v>5621837.2125000004</v>
      </c>
      <c r="Y366" s="111">
        <f t="shared" si="21"/>
        <v>146119614.81237</v>
      </c>
      <c r="Z366" s="96">
        <f t="shared" si="22"/>
        <v>23204551.164630003</v>
      </c>
      <c r="AA366" s="96">
        <f t="shared" si="23"/>
        <v>128.86571000000001</v>
      </c>
      <c r="AB366" s="96">
        <f t="shared" si="24"/>
        <v>10249.3459</v>
      </c>
      <c r="AC366" s="114">
        <f t="shared" si="25"/>
        <v>169334544.18860999</v>
      </c>
      <c r="AD366" s="96">
        <v>7119171.6191100003</v>
      </c>
      <c r="AE366" s="96">
        <v>0</v>
      </c>
      <c r="AF366" s="96">
        <v>0</v>
      </c>
      <c r="AG366" s="114">
        <v>11797.80545834381</v>
      </c>
      <c r="AH366" s="114">
        <v>7130969.4245683439</v>
      </c>
      <c r="AI366" s="96">
        <f t="shared" si="26"/>
        <v>213797701.40249836</v>
      </c>
      <c r="AJ366" s="115">
        <v>0</v>
      </c>
      <c r="AK366" s="112">
        <f t="shared" si="27"/>
        <v>176465513.61317834</v>
      </c>
      <c r="AM366" s="126"/>
      <c r="AN366" s="96"/>
    </row>
    <row r="367" spans="1:40" ht="16.8" customHeight="1" x14ac:dyDescent="0.25">
      <c r="A367" s="86">
        <v>43221</v>
      </c>
      <c r="B367" s="98">
        <v>43719851.5854</v>
      </c>
      <c r="C367" s="98">
        <v>6288765.2250400037</v>
      </c>
      <c r="D367" s="99">
        <v>37431086.360359997</v>
      </c>
      <c r="E367" s="100">
        <v>26285608.875780001</v>
      </c>
      <c r="F367" s="99">
        <v>7349808.1554300003</v>
      </c>
      <c r="G367" s="99">
        <v>39.149050000000003</v>
      </c>
      <c r="H367" s="99">
        <v>162.85637999999997</v>
      </c>
      <c r="I367" s="101">
        <v>33635619.036640003</v>
      </c>
      <c r="J367" s="99">
        <v>42823996.364500009</v>
      </c>
      <c r="K367" s="103">
        <v>11188299.596060004</v>
      </c>
      <c r="L367" s="99">
        <v>0</v>
      </c>
      <c r="M367" s="102">
        <v>7804.2340099999983</v>
      </c>
      <c r="N367" s="100">
        <v>54020100.194570012</v>
      </c>
      <c r="O367" s="100">
        <v>75669864.852319986</v>
      </c>
      <c r="P367" s="99">
        <v>3653394.7315000002</v>
      </c>
      <c r="Q367" s="99">
        <v>0</v>
      </c>
      <c r="R367" s="96">
        <v>2258.6176599999999</v>
      </c>
      <c r="S367" s="109">
        <v>79325518.201479986</v>
      </c>
      <c r="T367" s="96">
        <v>4461864.7035100013</v>
      </c>
      <c r="U367" s="96">
        <v>991290.8483999999</v>
      </c>
      <c r="V367" s="116">
        <v>89.716660000000005</v>
      </c>
      <c r="W367" s="96">
        <v>9.6690000000000012E-2</v>
      </c>
      <c r="X367" s="111">
        <v>5453245.3652600013</v>
      </c>
      <c r="Y367" s="111">
        <f t="shared" si="21"/>
        <v>149241334.79610997</v>
      </c>
      <c r="Z367" s="96">
        <f t="shared" si="22"/>
        <v>23182793.331390005</v>
      </c>
      <c r="AA367" s="96">
        <f t="shared" si="23"/>
        <v>128.86571000000001</v>
      </c>
      <c r="AB367" s="96">
        <f t="shared" si="24"/>
        <v>10225.804739999998</v>
      </c>
      <c r="AC367" s="114">
        <f t="shared" si="25"/>
        <v>172434482.79794997</v>
      </c>
      <c r="AD367" s="96">
        <v>6919319.6191100003</v>
      </c>
      <c r="AE367" s="96">
        <v>0</v>
      </c>
      <c r="AF367" s="96">
        <v>0</v>
      </c>
      <c r="AG367" s="114">
        <v>11824.985858343809</v>
      </c>
      <c r="AH367" s="114">
        <v>6931144.6049683439</v>
      </c>
      <c r="AI367" s="96">
        <f t="shared" si="26"/>
        <v>216796713.76327831</v>
      </c>
      <c r="AJ367" s="115">
        <v>0</v>
      </c>
      <c r="AK367" s="112">
        <f t="shared" si="27"/>
        <v>179365627.40291831</v>
      </c>
      <c r="AM367" s="126"/>
      <c r="AN367" s="96"/>
    </row>
    <row r="368" spans="1:40" ht="16.8" customHeight="1" x14ac:dyDescent="0.25">
      <c r="A368" s="86">
        <v>43252</v>
      </c>
      <c r="B368" s="98">
        <v>44396366.773199998</v>
      </c>
      <c r="C368" s="98">
        <v>6491129.8120199963</v>
      </c>
      <c r="D368" s="99">
        <v>37905236.961180001</v>
      </c>
      <c r="E368" s="100">
        <v>27762151.301879998</v>
      </c>
      <c r="F368" s="99">
        <v>7199908.6953199999</v>
      </c>
      <c r="G368" s="99">
        <v>39.149029999999996</v>
      </c>
      <c r="H368" s="99">
        <v>163.27933999999996</v>
      </c>
      <c r="I368" s="101">
        <v>34962262.425569996</v>
      </c>
      <c r="J368" s="99">
        <v>43270027.112489998</v>
      </c>
      <c r="K368" s="103">
        <v>11140468.317409998</v>
      </c>
      <c r="L368" s="99">
        <v>0</v>
      </c>
      <c r="M368" s="102">
        <v>7470.8380700000007</v>
      </c>
      <c r="N368" s="100">
        <v>54417966.267969996</v>
      </c>
      <c r="O368" s="100">
        <v>76109550.000189975</v>
      </c>
      <c r="P368" s="99">
        <v>3558359.0972600002</v>
      </c>
      <c r="Q368" s="99">
        <v>0</v>
      </c>
      <c r="R368" s="96">
        <v>2540.7158800000002</v>
      </c>
      <c r="S368" s="109">
        <v>79670449.81332998</v>
      </c>
      <c r="T368" s="96">
        <v>4443363.3204800002</v>
      </c>
      <c r="U368" s="96">
        <v>972931.56767999998</v>
      </c>
      <c r="V368" s="116">
        <v>89.716660000000005</v>
      </c>
      <c r="W368" s="96">
        <v>6.6860000000000003E-2</v>
      </c>
      <c r="X368" s="111">
        <v>5416384.6716800006</v>
      </c>
      <c r="Y368" s="111">
        <f t="shared" si="21"/>
        <v>151585091.73503995</v>
      </c>
      <c r="Z368" s="96">
        <f t="shared" si="22"/>
        <v>22871667.677670002</v>
      </c>
      <c r="AA368" s="96">
        <f t="shared" si="23"/>
        <v>128.86569</v>
      </c>
      <c r="AB368" s="96">
        <f t="shared" si="24"/>
        <v>10174.900150000001</v>
      </c>
      <c r="AC368" s="114">
        <f t="shared" si="25"/>
        <v>174467063.17854995</v>
      </c>
      <c r="AD368" s="96">
        <v>6726448.4931100002</v>
      </c>
      <c r="AE368" s="96">
        <v>0</v>
      </c>
      <c r="AF368" s="96">
        <v>0</v>
      </c>
      <c r="AG368" s="114">
        <v>11856.25067101961</v>
      </c>
      <c r="AH368" s="114">
        <v>6738304.7437810199</v>
      </c>
      <c r="AI368" s="96">
        <f t="shared" si="26"/>
        <v>219110604.88351098</v>
      </c>
      <c r="AJ368" s="115">
        <v>0</v>
      </c>
      <c r="AK368" s="112">
        <f t="shared" si="27"/>
        <v>181205367.92233098</v>
      </c>
      <c r="AM368" s="126"/>
      <c r="AN368" s="96"/>
    </row>
    <row r="369" spans="1:40" ht="16.8" customHeight="1" x14ac:dyDescent="0.25">
      <c r="A369" s="86">
        <v>43282</v>
      </c>
      <c r="B369" s="98">
        <v>44722612.877999999</v>
      </c>
      <c r="C369" s="98">
        <v>6877859.6170599982</v>
      </c>
      <c r="D369" s="99">
        <v>37844753.26094</v>
      </c>
      <c r="E369" s="100">
        <v>26173304.58498</v>
      </c>
      <c r="F369" s="99">
        <v>7165653.4407299999</v>
      </c>
      <c r="G369" s="99">
        <v>39.149050000000003</v>
      </c>
      <c r="H369" s="99">
        <v>163.71686</v>
      </c>
      <c r="I369" s="101">
        <v>33339160.891620003</v>
      </c>
      <c r="J369" s="99">
        <v>42979838.203389995</v>
      </c>
      <c r="K369" s="103">
        <v>11173405.594320001</v>
      </c>
      <c r="L369" s="99">
        <v>0</v>
      </c>
      <c r="M369" s="102">
        <v>7123.8856699999997</v>
      </c>
      <c r="N369" s="100">
        <v>54160367.683379993</v>
      </c>
      <c r="O369" s="100">
        <v>77041782.203590006</v>
      </c>
      <c r="P369" s="99">
        <v>3501609.5535500003</v>
      </c>
      <c r="Q369" s="99">
        <v>0</v>
      </c>
      <c r="R369" s="96">
        <v>2092.8011799999999</v>
      </c>
      <c r="S369" s="109">
        <v>80545484.558320016</v>
      </c>
      <c r="T369" s="96">
        <v>4526176.33091</v>
      </c>
      <c r="U369" s="96">
        <v>1003022.6982400001</v>
      </c>
      <c r="V369" s="116">
        <v>89.716660000000005</v>
      </c>
      <c r="W369" s="96">
        <v>6.7040000000000002E-2</v>
      </c>
      <c r="X369" s="111">
        <v>5529288.8128500003</v>
      </c>
      <c r="Y369" s="111">
        <f t="shared" si="21"/>
        <v>150721101.32286999</v>
      </c>
      <c r="Z369" s="96">
        <f t="shared" si="22"/>
        <v>22843691.286840003</v>
      </c>
      <c r="AA369" s="96">
        <f t="shared" si="23"/>
        <v>128.86571000000001</v>
      </c>
      <c r="AB369" s="96">
        <f t="shared" si="24"/>
        <v>9380.4707500000004</v>
      </c>
      <c r="AC369" s="114">
        <f t="shared" si="25"/>
        <v>173574301.94616997</v>
      </c>
      <c r="AD369" s="96">
        <v>6532284.12677</v>
      </c>
      <c r="AE369" s="96">
        <v>0</v>
      </c>
      <c r="AF369" s="96">
        <v>0</v>
      </c>
      <c r="AG369" s="114">
        <v>0</v>
      </c>
      <c r="AH369" s="114">
        <v>6532284.12677</v>
      </c>
      <c r="AI369" s="96">
        <f t="shared" si="26"/>
        <v>217951339.33387998</v>
      </c>
      <c r="AJ369" s="115">
        <v>0</v>
      </c>
      <c r="AK369" s="112">
        <f t="shared" si="27"/>
        <v>180106586.07293996</v>
      </c>
      <c r="AM369" s="126"/>
      <c r="AN369" s="96"/>
    </row>
    <row r="370" spans="1:40" ht="16.8" customHeight="1" x14ac:dyDescent="0.25">
      <c r="A370" s="86">
        <v>43313</v>
      </c>
      <c r="B370" s="98">
        <v>44662516.226300001</v>
      </c>
      <c r="C370" s="98">
        <v>7013284.3363699988</v>
      </c>
      <c r="D370" s="99">
        <v>37649231.889930002</v>
      </c>
      <c r="E370" s="100">
        <v>26763239.485499997</v>
      </c>
      <c r="F370" s="99">
        <v>6778998.5172800012</v>
      </c>
      <c r="G370" s="99">
        <v>39.149029999999996</v>
      </c>
      <c r="H370" s="99">
        <v>164.08003000000002</v>
      </c>
      <c r="I370" s="101">
        <v>33542441.23184</v>
      </c>
      <c r="J370" s="99">
        <v>44606312.263900004</v>
      </c>
      <c r="K370" s="103">
        <v>11143884.150729999</v>
      </c>
      <c r="L370" s="99">
        <v>0</v>
      </c>
      <c r="M370" s="102">
        <v>6915.6181899999992</v>
      </c>
      <c r="N370" s="100">
        <v>55757112.032820001</v>
      </c>
      <c r="O370" s="100">
        <v>77837978.034549966</v>
      </c>
      <c r="P370" s="99">
        <v>3391443.0508899996</v>
      </c>
      <c r="Q370" s="99">
        <v>0</v>
      </c>
      <c r="R370" s="96">
        <v>2409.4443200000005</v>
      </c>
      <c r="S370" s="109">
        <v>81231830.529759958</v>
      </c>
      <c r="T370" s="96">
        <v>4460310.9265200002</v>
      </c>
      <c r="U370" s="96">
        <v>1018714.76724</v>
      </c>
      <c r="V370" s="116">
        <v>89.716660000000005</v>
      </c>
      <c r="W370" s="96">
        <v>34.742429999999999</v>
      </c>
      <c r="X370" s="111">
        <v>5479150.1528500002</v>
      </c>
      <c r="Y370" s="111">
        <f t="shared" si="21"/>
        <v>153667840.71046996</v>
      </c>
      <c r="Z370" s="96">
        <f t="shared" si="22"/>
        <v>22333040.486139998</v>
      </c>
      <c r="AA370" s="96">
        <f t="shared" si="23"/>
        <v>128.86569</v>
      </c>
      <c r="AB370" s="96">
        <f t="shared" si="24"/>
        <v>9523.884970000001</v>
      </c>
      <c r="AC370" s="114">
        <f t="shared" si="25"/>
        <v>176010533.94726998</v>
      </c>
      <c r="AD370" s="96">
        <v>6188359.0038099997</v>
      </c>
      <c r="AE370" s="96">
        <v>0</v>
      </c>
      <c r="AF370" s="96">
        <v>0</v>
      </c>
      <c r="AG370" s="114">
        <v>0</v>
      </c>
      <c r="AH370" s="114">
        <v>6188359.0038099997</v>
      </c>
      <c r="AI370" s="96">
        <f t="shared" si="26"/>
        <v>219848124.84100997</v>
      </c>
      <c r="AJ370" s="115">
        <v>0</v>
      </c>
      <c r="AK370" s="112">
        <f t="shared" si="27"/>
        <v>182198892.95107996</v>
      </c>
      <c r="AM370" s="126"/>
      <c r="AN370" s="96"/>
    </row>
    <row r="371" spans="1:40" ht="16.8" customHeight="1" x14ac:dyDescent="0.25">
      <c r="A371" s="86">
        <v>43344</v>
      </c>
      <c r="B371" s="98">
        <v>44793699.631699994</v>
      </c>
      <c r="C371" s="98">
        <v>6985259.654020004</v>
      </c>
      <c r="D371" s="99">
        <v>37808439.97767999</v>
      </c>
      <c r="E371" s="100">
        <v>26403417.194649998</v>
      </c>
      <c r="F371" s="99">
        <v>6825567.4682899993</v>
      </c>
      <c r="G371" s="99">
        <v>39.149039999999999</v>
      </c>
      <c r="H371" s="99">
        <v>164.27127999999999</v>
      </c>
      <c r="I371" s="101">
        <v>33229188.083259996</v>
      </c>
      <c r="J371" s="99">
        <v>44397349.488090008</v>
      </c>
      <c r="K371" s="103">
        <v>11144342.508840002</v>
      </c>
      <c r="L371" s="99">
        <v>0</v>
      </c>
      <c r="M371" s="102">
        <v>6168.5508200000004</v>
      </c>
      <c r="N371" s="100">
        <v>55547860.547750011</v>
      </c>
      <c r="O371" s="100">
        <v>77065361.852500007</v>
      </c>
      <c r="P371" s="99">
        <v>3326004.8558400003</v>
      </c>
      <c r="Q371" s="99">
        <v>0</v>
      </c>
      <c r="R371" s="96">
        <v>1907.9926700000001</v>
      </c>
      <c r="S371" s="109">
        <v>80393274.701010004</v>
      </c>
      <c r="T371" s="96">
        <v>4529188.4593399996</v>
      </c>
      <c r="U371" s="96">
        <v>1000461.28841</v>
      </c>
      <c r="V371" s="116">
        <v>89.716660000000005</v>
      </c>
      <c r="W371" s="96">
        <v>34.86524</v>
      </c>
      <c r="X371" s="111">
        <v>5529774.3296499997</v>
      </c>
      <c r="Y371" s="111">
        <f t="shared" si="21"/>
        <v>152395316.99458</v>
      </c>
      <c r="Z371" s="96">
        <f t="shared" si="22"/>
        <v>22296376.121380005</v>
      </c>
      <c r="AA371" s="96">
        <f t="shared" si="23"/>
        <v>128.8657</v>
      </c>
      <c r="AB371" s="96">
        <f t="shared" si="24"/>
        <v>8275.68001</v>
      </c>
      <c r="AC371" s="114">
        <f t="shared" si="25"/>
        <v>174700097.66167</v>
      </c>
      <c r="AD371" s="96">
        <v>5809259.0008699996</v>
      </c>
      <c r="AE371" s="96">
        <v>0</v>
      </c>
      <c r="AF371" s="96">
        <v>0</v>
      </c>
      <c r="AG371" s="114">
        <v>0</v>
      </c>
      <c r="AH371" s="114">
        <v>5809259.0008699996</v>
      </c>
      <c r="AI371" s="96">
        <f t="shared" si="26"/>
        <v>218317796.64021999</v>
      </c>
      <c r="AJ371" s="115">
        <v>0</v>
      </c>
      <c r="AK371" s="112">
        <f t="shared" si="27"/>
        <v>180509356.66253999</v>
      </c>
      <c r="AM371" s="126"/>
      <c r="AN371" s="96"/>
    </row>
    <row r="372" spans="1:40" ht="16.8" customHeight="1" x14ac:dyDescent="0.25">
      <c r="A372" s="86">
        <v>43374</v>
      </c>
      <c r="B372" s="98">
        <v>45220713.0295</v>
      </c>
      <c r="C372" s="98">
        <v>7108729.6779900044</v>
      </c>
      <c r="D372" s="99">
        <v>38111983.351509996</v>
      </c>
      <c r="E372" s="100">
        <v>27370781.030760001</v>
      </c>
      <c r="F372" s="99">
        <v>6979212.1616800008</v>
      </c>
      <c r="G372" s="99">
        <v>39.149059999999999</v>
      </c>
      <c r="H372" s="99">
        <v>164.45635000000001</v>
      </c>
      <c r="I372" s="101">
        <v>34350196.797850005</v>
      </c>
      <c r="J372" s="99">
        <v>44729226.045589998</v>
      </c>
      <c r="K372" s="103">
        <v>11173088.502670001</v>
      </c>
      <c r="L372" s="99">
        <v>0</v>
      </c>
      <c r="M372" s="102">
        <v>6006.8443899999993</v>
      </c>
      <c r="N372" s="100">
        <v>55908321.392650001</v>
      </c>
      <c r="O372" s="100">
        <v>77244821.38651</v>
      </c>
      <c r="P372" s="99">
        <v>3259110.28431</v>
      </c>
      <c r="Q372" s="99">
        <v>0</v>
      </c>
      <c r="R372" s="96">
        <v>2596.0267400000002</v>
      </c>
      <c r="S372" s="109">
        <v>80506527.697559997</v>
      </c>
      <c r="T372" s="96">
        <v>4485563.3352899998</v>
      </c>
      <c r="U372" s="96">
        <v>972424.45392000012</v>
      </c>
      <c r="V372" s="116">
        <v>89.716660000000005</v>
      </c>
      <c r="W372" s="96">
        <v>4.773299999999999</v>
      </c>
      <c r="X372" s="111">
        <v>5458082.27917</v>
      </c>
      <c r="Y372" s="111">
        <f t="shared" si="21"/>
        <v>153830391.79815</v>
      </c>
      <c r="Z372" s="96">
        <f t="shared" si="22"/>
        <v>22383835.40258</v>
      </c>
      <c r="AA372" s="96">
        <f t="shared" si="23"/>
        <v>128.86572000000001</v>
      </c>
      <c r="AB372" s="96">
        <f t="shared" si="24"/>
        <v>8772.1007800000007</v>
      </c>
      <c r="AC372" s="114">
        <f t="shared" si="25"/>
        <v>176223128.16723001</v>
      </c>
      <c r="AD372" s="96">
        <v>5795636.7804300003</v>
      </c>
      <c r="AE372" s="96">
        <v>0</v>
      </c>
      <c r="AF372" s="96">
        <v>0</v>
      </c>
      <c r="AG372" s="114">
        <v>0</v>
      </c>
      <c r="AH372" s="114">
        <v>5795636.7804300003</v>
      </c>
      <c r="AI372" s="96">
        <f t="shared" si="26"/>
        <v>220130748.29916999</v>
      </c>
      <c r="AJ372" s="115">
        <v>0</v>
      </c>
      <c r="AK372" s="112">
        <f t="shared" si="27"/>
        <v>182018764.94766</v>
      </c>
      <c r="AM372" s="126"/>
      <c r="AN372" s="96"/>
    </row>
    <row r="373" spans="1:40" ht="16.8" customHeight="1" x14ac:dyDescent="0.25">
      <c r="A373" s="86">
        <v>43405</v>
      </c>
      <c r="B373" s="98">
        <v>45616494.056999996</v>
      </c>
      <c r="C373" s="98">
        <v>7763876.1867199987</v>
      </c>
      <c r="D373" s="99">
        <v>37852617.870279998</v>
      </c>
      <c r="E373" s="100">
        <v>27454472.002720002</v>
      </c>
      <c r="F373" s="99">
        <v>7156106.5877299998</v>
      </c>
      <c r="G373" s="99">
        <v>39.149059999999999</v>
      </c>
      <c r="H373" s="99">
        <v>164.61445000000003</v>
      </c>
      <c r="I373" s="101">
        <v>34610782.353960007</v>
      </c>
      <c r="J373" s="99">
        <v>43932051.174589999</v>
      </c>
      <c r="K373" s="103">
        <v>11019132.330839999</v>
      </c>
      <c r="L373" s="99">
        <v>0</v>
      </c>
      <c r="M373" s="102">
        <v>5353.8684199999998</v>
      </c>
      <c r="N373" s="100">
        <v>54956537.373849995</v>
      </c>
      <c r="O373" s="100">
        <v>77547587.644650012</v>
      </c>
      <c r="P373" s="99">
        <v>3271452.3887500004</v>
      </c>
      <c r="Q373" s="99">
        <v>0</v>
      </c>
      <c r="R373" s="96">
        <v>2255.3127599999998</v>
      </c>
      <c r="S373" s="109">
        <v>80821295.34616001</v>
      </c>
      <c r="T373" s="96">
        <v>4308146.2539000008</v>
      </c>
      <c r="U373" s="96">
        <v>974900.08678000001</v>
      </c>
      <c r="V373" s="116">
        <v>89.716660000000005</v>
      </c>
      <c r="W373" s="96">
        <v>4.7779000000000007</v>
      </c>
      <c r="X373" s="111">
        <v>5283140.8352400018</v>
      </c>
      <c r="Y373" s="111">
        <f t="shared" si="21"/>
        <v>153242257.07586002</v>
      </c>
      <c r="Z373" s="96">
        <f t="shared" si="22"/>
        <v>22421591.394099999</v>
      </c>
      <c r="AA373" s="96">
        <f t="shared" si="23"/>
        <v>128.86572000000001</v>
      </c>
      <c r="AB373" s="96">
        <f t="shared" si="24"/>
        <v>7778.5735299999997</v>
      </c>
      <c r="AC373" s="114">
        <f t="shared" si="25"/>
        <v>175671755.90921003</v>
      </c>
      <c r="AD373" s="96">
        <v>5701190.0009900006</v>
      </c>
      <c r="AE373" s="96">
        <v>0</v>
      </c>
      <c r="AF373" s="96">
        <v>0</v>
      </c>
      <c r="AG373" s="114">
        <v>0</v>
      </c>
      <c r="AH373" s="114">
        <v>5701190.0009900006</v>
      </c>
      <c r="AI373" s="96">
        <f t="shared" si="26"/>
        <v>219225563.78048003</v>
      </c>
      <c r="AJ373" s="115">
        <v>0</v>
      </c>
      <c r="AK373" s="112">
        <f t="shared" si="27"/>
        <v>181372945.91020003</v>
      </c>
      <c r="AM373" s="126"/>
      <c r="AN373" s="96"/>
    </row>
    <row r="374" spans="1:40" ht="16.8" customHeight="1" x14ac:dyDescent="0.25">
      <c r="A374" s="86">
        <v>43435</v>
      </c>
      <c r="B374" s="98">
        <v>48953068.665309995</v>
      </c>
      <c r="C374" s="98">
        <v>6914624.5262700021</v>
      </c>
      <c r="D374" s="99">
        <v>42038444.139039993</v>
      </c>
      <c r="E374" s="100">
        <v>26387082.370079998</v>
      </c>
      <c r="F374" s="99">
        <v>6955833.8651000001</v>
      </c>
      <c r="G374" s="99">
        <v>39.149059999999999</v>
      </c>
      <c r="H374" s="99">
        <v>164.73727</v>
      </c>
      <c r="I374" s="101">
        <v>33343120.121509999</v>
      </c>
      <c r="J374" s="99">
        <v>48615119.267650001</v>
      </c>
      <c r="K374" s="103">
        <v>11041515.326889997</v>
      </c>
      <c r="L374" s="99">
        <v>0</v>
      </c>
      <c r="M374" s="102">
        <v>5316.198910000001</v>
      </c>
      <c r="N374" s="100">
        <v>59661950.793449998</v>
      </c>
      <c r="O374" s="100">
        <v>78366341.946649998</v>
      </c>
      <c r="P374" s="99">
        <v>3375894.9627499999</v>
      </c>
      <c r="Q374" s="99">
        <v>0</v>
      </c>
      <c r="R374" s="96">
        <v>2358.35194</v>
      </c>
      <c r="S374" s="109">
        <v>81744595.261340007</v>
      </c>
      <c r="T374" s="96">
        <v>4489623.0334700001</v>
      </c>
      <c r="U374" s="96">
        <v>973558.15789000003</v>
      </c>
      <c r="V374" s="116">
        <v>82.493970000000004</v>
      </c>
      <c r="W374" s="96">
        <v>4.7835200000000002</v>
      </c>
      <c r="X374" s="111">
        <v>5463268.4688500008</v>
      </c>
      <c r="Y374" s="111">
        <f t="shared" si="21"/>
        <v>157858166.61785001</v>
      </c>
      <c r="Z374" s="96">
        <f t="shared" si="22"/>
        <v>22346802.312629994</v>
      </c>
      <c r="AA374" s="96">
        <f t="shared" si="23"/>
        <v>121.64303000000001</v>
      </c>
      <c r="AB374" s="96">
        <f t="shared" si="24"/>
        <v>7844.071640000001</v>
      </c>
      <c r="AC374" s="114">
        <f t="shared" si="25"/>
        <v>180212934.64515001</v>
      </c>
      <c r="AD374" s="96">
        <v>5834769.0029499996</v>
      </c>
      <c r="AE374" s="96">
        <v>0</v>
      </c>
      <c r="AF374" s="96">
        <v>0</v>
      </c>
      <c r="AG374" s="114">
        <v>0</v>
      </c>
      <c r="AH374" s="114">
        <v>5834769.0029499996</v>
      </c>
      <c r="AI374" s="96">
        <f t="shared" si="26"/>
        <v>228086147.78714001</v>
      </c>
      <c r="AJ374" s="115">
        <v>0</v>
      </c>
      <c r="AK374" s="112">
        <f t="shared" si="27"/>
        <v>186047703.64810002</v>
      </c>
      <c r="AM374" s="126"/>
      <c r="AN374" s="96"/>
    </row>
    <row r="375" spans="1:40" ht="16.8" customHeight="1" x14ac:dyDescent="0.25">
      <c r="A375" s="86">
        <v>43466</v>
      </c>
      <c r="B375" s="45">
        <v>48417267.142699994</v>
      </c>
      <c r="C375" s="45">
        <v>7976151.7414999977</v>
      </c>
      <c r="D375" s="46">
        <v>40441115.401199996</v>
      </c>
      <c r="E375" s="47">
        <v>26065044.361500002</v>
      </c>
      <c r="F375" s="46">
        <v>7119476.7874499997</v>
      </c>
      <c r="G375" s="46">
        <v>65.739589999999993</v>
      </c>
      <c r="H375" s="46">
        <v>164.93779000000001</v>
      </c>
      <c r="I375" s="48">
        <v>33184751.826330002</v>
      </c>
      <c r="J375" s="46">
        <v>46401243.641910002</v>
      </c>
      <c r="K375" s="46">
        <v>11095231.822509998</v>
      </c>
      <c r="L375" s="50">
        <v>0</v>
      </c>
      <c r="M375" s="49">
        <v>5132.4657400000006</v>
      </c>
      <c r="N375" s="47">
        <v>57501607.930160001</v>
      </c>
      <c r="O375" s="47">
        <v>77390033.768630013</v>
      </c>
      <c r="P375" s="46">
        <v>3390430.0202100002</v>
      </c>
      <c r="Q375" s="46">
        <v>0</v>
      </c>
      <c r="R375" s="46">
        <v>2289.0740099999998</v>
      </c>
      <c r="S375" s="109">
        <v>80782752.86285001</v>
      </c>
      <c r="T375" s="96">
        <v>4395224.980109999</v>
      </c>
      <c r="U375" s="96">
        <v>876653.07844000007</v>
      </c>
      <c r="V375" s="116">
        <v>82.493970000000004</v>
      </c>
      <c r="W375" s="96">
        <v>4.7893400000000002</v>
      </c>
      <c r="X375" s="111">
        <v>5271965.3418599991</v>
      </c>
      <c r="Y375" s="111">
        <f t="shared" si="21"/>
        <v>154251546.75215</v>
      </c>
      <c r="Z375" s="96">
        <f t="shared" si="22"/>
        <v>22481791.708609998</v>
      </c>
      <c r="AA375" s="96">
        <f t="shared" si="23"/>
        <v>148.23356000000001</v>
      </c>
      <c r="AB375" s="96">
        <f t="shared" si="24"/>
        <v>7591.2668800000001</v>
      </c>
      <c r="AC375" s="114">
        <f t="shared" si="25"/>
        <v>176741077.9612</v>
      </c>
      <c r="AD375" s="96">
        <v>5751743.9309</v>
      </c>
      <c r="AE375" s="96">
        <v>0</v>
      </c>
      <c r="AF375" s="96">
        <v>0</v>
      </c>
      <c r="AG375" s="114">
        <v>0</v>
      </c>
      <c r="AH375" s="114">
        <v>5751743.9309</v>
      </c>
      <c r="AI375" s="96">
        <f t="shared" si="26"/>
        <v>222933937.2933</v>
      </c>
      <c r="AJ375" s="115">
        <v>0</v>
      </c>
      <c r="AK375" s="112">
        <f t="shared" si="27"/>
        <v>182492821.89210001</v>
      </c>
      <c r="AM375" s="126"/>
      <c r="AN375" s="96"/>
    </row>
    <row r="376" spans="1:40" ht="16.8" customHeight="1" x14ac:dyDescent="0.25">
      <c r="A376" s="86">
        <v>43497</v>
      </c>
      <c r="B376" s="45">
        <v>47390785.656599998</v>
      </c>
      <c r="C376" s="45">
        <v>7824656.105050005</v>
      </c>
      <c r="D376" s="46">
        <v>39566129.551549993</v>
      </c>
      <c r="E376" s="47">
        <v>26289111.872990001</v>
      </c>
      <c r="F376" s="46">
        <v>7480163.6709700013</v>
      </c>
      <c r="G376" s="46">
        <v>65.739570000000001</v>
      </c>
      <c r="H376" s="46">
        <v>167.09831</v>
      </c>
      <c r="I376" s="48">
        <v>33769508.381840006</v>
      </c>
      <c r="J376" s="46">
        <v>46078411.564680003</v>
      </c>
      <c r="K376" s="46">
        <v>11172591.885360001</v>
      </c>
      <c r="L376" s="50">
        <v>0</v>
      </c>
      <c r="M376" s="49">
        <v>5304.0931299999993</v>
      </c>
      <c r="N376" s="47">
        <v>57256307.543170005</v>
      </c>
      <c r="O376" s="47">
        <v>77592128.557739988</v>
      </c>
      <c r="P376" s="46">
        <v>3381514.5209400002</v>
      </c>
      <c r="Q376" s="46">
        <v>0</v>
      </c>
      <c r="R376" s="46">
        <v>2291.2600300000004</v>
      </c>
      <c r="S376" s="109">
        <v>80975934.338709995</v>
      </c>
      <c r="T376" s="96">
        <v>4484590.6916600009</v>
      </c>
      <c r="U376" s="96">
        <v>905526.66946000012</v>
      </c>
      <c r="V376" s="116">
        <v>81.071339999999992</v>
      </c>
      <c r="W376" s="96">
        <v>5.59849</v>
      </c>
      <c r="X376" s="111">
        <v>5390204.0309500014</v>
      </c>
      <c r="Y376" s="111">
        <f t="shared" si="21"/>
        <v>154444242.68706998</v>
      </c>
      <c r="Z376" s="96">
        <f t="shared" si="22"/>
        <v>22939796.74673</v>
      </c>
      <c r="AA376" s="96">
        <f t="shared" si="23"/>
        <v>146.81090999999998</v>
      </c>
      <c r="AB376" s="96">
        <f t="shared" si="24"/>
        <v>7768.0499600000003</v>
      </c>
      <c r="AC376" s="114">
        <f t="shared" si="25"/>
        <v>177391954.29466996</v>
      </c>
      <c r="AD376" s="96">
        <v>5588853.0004900005</v>
      </c>
      <c r="AE376" s="96">
        <v>0</v>
      </c>
      <c r="AF376" s="96">
        <v>0</v>
      </c>
      <c r="AG376" s="114">
        <v>0</v>
      </c>
      <c r="AH376" s="114">
        <v>5588853.0004900005</v>
      </c>
      <c r="AI376" s="96">
        <f t="shared" si="26"/>
        <v>222546936.84670997</v>
      </c>
      <c r="AJ376" s="115">
        <v>0</v>
      </c>
      <c r="AK376" s="112">
        <f t="shared" si="27"/>
        <v>182980807.29515997</v>
      </c>
      <c r="AM376" s="126"/>
      <c r="AN376" s="96"/>
    </row>
    <row r="377" spans="1:40" ht="16.8" customHeight="1" x14ac:dyDescent="0.25">
      <c r="A377" s="86">
        <v>43525</v>
      </c>
      <c r="B377" s="45">
        <v>46760508.084300004</v>
      </c>
      <c r="C377" s="45">
        <v>7582772.0126500055</v>
      </c>
      <c r="D377" s="46">
        <v>39177736.071649998</v>
      </c>
      <c r="E377" s="47">
        <v>26833792.677809998</v>
      </c>
      <c r="F377" s="46">
        <v>7417116.9368999992</v>
      </c>
      <c r="G377" s="46">
        <v>65.696919999999992</v>
      </c>
      <c r="H377" s="46">
        <v>164.60262000000003</v>
      </c>
      <c r="I377" s="48">
        <v>34251139.914249994</v>
      </c>
      <c r="J377" s="46">
        <v>45839712.924039997</v>
      </c>
      <c r="K377" s="46">
        <v>11154350.022650002</v>
      </c>
      <c r="L377" s="50">
        <v>0</v>
      </c>
      <c r="M377" s="49">
        <v>5104.2654999999995</v>
      </c>
      <c r="N377" s="47">
        <v>56999167.212190002</v>
      </c>
      <c r="O377" s="47">
        <v>78007453.981789991</v>
      </c>
      <c r="P377" s="46">
        <v>3373010.8411100004</v>
      </c>
      <c r="Q377" s="46">
        <v>0</v>
      </c>
      <c r="R377" s="46">
        <v>2364.35068</v>
      </c>
      <c r="S377" s="109">
        <v>81382829.173579991</v>
      </c>
      <c r="T377" s="96">
        <v>4482851.8572399998</v>
      </c>
      <c r="U377" s="96">
        <v>879973.76959000004</v>
      </c>
      <c r="V377" s="116">
        <v>81.071339999999992</v>
      </c>
      <c r="W377" s="96">
        <v>4.7994399999999997</v>
      </c>
      <c r="X377" s="111">
        <v>5362911.49761</v>
      </c>
      <c r="Y377" s="111">
        <f t="shared" si="21"/>
        <v>155163811.44087997</v>
      </c>
      <c r="Z377" s="96">
        <f t="shared" si="22"/>
        <v>22824451.570250001</v>
      </c>
      <c r="AA377" s="96">
        <f t="shared" si="23"/>
        <v>146.76826</v>
      </c>
      <c r="AB377" s="96">
        <f t="shared" si="24"/>
        <v>7638.0182399999985</v>
      </c>
      <c r="AC377" s="114">
        <f t="shared" si="25"/>
        <v>177996047.79762998</v>
      </c>
      <c r="AD377" s="96">
        <v>5262840.0054700002</v>
      </c>
      <c r="AE377" s="96">
        <v>0</v>
      </c>
      <c r="AF377" s="96">
        <v>0</v>
      </c>
      <c r="AG377" s="114">
        <v>0</v>
      </c>
      <c r="AH377" s="114">
        <v>5262840.0054700002</v>
      </c>
      <c r="AI377" s="96">
        <f t="shared" si="26"/>
        <v>222436623.87474999</v>
      </c>
      <c r="AJ377" s="115">
        <v>0</v>
      </c>
      <c r="AK377" s="112">
        <f t="shared" si="27"/>
        <v>183258887.80309999</v>
      </c>
      <c r="AM377" s="126"/>
      <c r="AN377" s="96"/>
    </row>
    <row r="378" spans="1:40" ht="16.8" customHeight="1" x14ac:dyDescent="0.25">
      <c r="A378" s="86">
        <v>43556</v>
      </c>
      <c r="B378" s="45">
        <v>46591521.938599996</v>
      </c>
      <c r="C378" s="45">
        <v>7807699.9907400012</v>
      </c>
      <c r="D378" s="46">
        <v>38783821.947859995</v>
      </c>
      <c r="E378" s="47">
        <v>24540830.743000001</v>
      </c>
      <c r="F378" s="46">
        <v>7484650.0686099995</v>
      </c>
      <c r="G378" s="46">
        <v>65.696899999999999</v>
      </c>
      <c r="H378" s="46">
        <v>163.20474999999999</v>
      </c>
      <c r="I378" s="48">
        <v>32025709.713259999</v>
      </c>
      <c r="J378" s="46">
        <v>45607604.903400004</v>
      </c>
      <c r="K378" s="46">
        <v>11088877.851660002</v>
      </c>
      <c r="L378" s="50">
        <v>0</v>
      </c>
      <c r="M378" s="49">
        <v>4041.8669299999997</v>
      </c>
      <c r="N378" s="47">
        <v>56700524.621990003</v>
      </c>
      <c r="O378" s="47">
        <v>79171370.661540017</v>
      </c>
      <c r="P378" s="46">
        <v>3378578.1328100003</v>
      </c>
      <c r="Q378" s="46">
        <v>0</v>
      </c>
      <c r="R378" s="46">
        <v>2295.3053699999996</v>
      </c>
      <c r="S378" s="109">
        <v>82552244.099720016</v>
      </c>
      <c r="T378" s="96">
        <v>4371734.5807400011</v>
      </c>
      <c r="U378" s="96">
        <v>859999.66015999997</v>
      </c>
      <c r="V378" s="116">
        <v>81.071339999999992</v>
      </c>
      <c r="W378" s="96">
        <v>4.8038800000000004</v>
      </c>
      <c r="X378" s="111">
        <v>5231820.1161200004</v>
      </c>
      <c r="Y378" s="111">
        <f t="shared" si="21"/>
        <v>153691540.88868001</v>
      </c>
      <c r="Z378" s="96">
        <f t="shared" si="22"/>
        <v>22812105.713240005</v>
      </c>
      <c r="AA378" s="96">
        <f t="shared" si="23"/>
        <v>146.76823999999999</v>
      </c>
      <c r="AB378" s="96">
        <f t="shared" si="24"/>
        <v>6505.1809299999995</v>
      </c>
      <c r="AC378" s="114">
        <f t="shared" si="25"/>
        <v>176510298.55109</v>
      </c>
      <c r="AD378" s="96">
        <v>4018438.0016100002</v>
      </c>
      <c r="AE378" s="96">
        <v>0</v>
      </c>
      <c r="AF378" s="96">
        <v>0</v>
      </c>
      <c r="AG378" s="114">
        <v>0</v>
      </c>
      <c r="AH378" s="114">
        <v>4018438.0016100002</v>
      </c>
      <c r="AI378" s="96">
        <f t="shared" si="26"/>
        <v>219312558.50056002</v>
      </c>
      <c r="AJ378" s="115">
        <v>0</v>
      </c>
      <c r="AK378" s="112">
        <f t="shared" si="27"/>
        <v>180528736.55270001</v>
      </c>
      <c r="AM378" s="126"/>
      <c r="AN378" s="96"/>
    </row>
    <row r="379" spans="1:40" ht="16.8" customHeight="1" x14ac:dyDescent="0.25">
      <c r="A379" s="86">
        <v>43586</v>
      </c>
      <c r="B379" s="45">
        <v>46064500.692599997</v>
      </c>
      <c r="C379" s="45">
        <v>7510097.875090003</v>
      </c>
      <c r="D379" s="46">
        <v>38554402.817509994</v>
      </c>
      <c r="E379" s="47">
        <v>25487563.834639996</v>
      </c>
      <c r="F379" s="46">
        <v>7334478.258729998</v>
      </c>
      <c r="G379" s="46">
        <v>65.696880000000007</v>
      </c>
      <c r="H379" s="46">
        <v>163.37331</v>
      </c>
      <c r="I379" s="48">
        <v>32822271.163559996</v>
      </c>
      <c r="J379" s="46">
        <v>46487317.562139988</v>
      </c>
      <c r="K379" s="46">
        <v>11043337.955979997</v>
      </c>
      <c r="L379" s="50">
        <v>0</v>
      </c>
      <c r="M379" s="49">
        <v>3875.4853200000007</v>
      </c>
      <c r="N379" s="47">
        <v>57534531.003439985</v>
      </c>
      <c r="O379" s="47">
        <v>80327663.670179993</v>
      </c>
      <c r="P379" s="46">
        <v>3568244.5737700001</v>
      </c>
      <c r="Q379" s="46">
        <v>0</v>
      </c>
      <c r="R379" s="46">
        <v>2292.7182600000001</v>
      </c>
      <c r="S379" s="109">
        <v>83898200.96221</v>
      </c>
      <c r="T379" s="96">
        <v>4362457.6637300001</v>
      </c>
      <c r="U379" s="96">
        <v>867228.39358000003</v>
      </c>
      <c r="V379" s="116">
        <v>81.071339999999992</v>
      </c>
      <c r="W379" s="96">
        <v>4.8088499999999996</v>
      </c>
      <c r="X379" s="111">
        <v>5229771.9375</v>
      </c>
      <c r="Y379" s="111">
        <f t="shared" si="21"/>
        <v>156665002.73068997</v>
      </c>
      <c r="Z379" s="96">
        <f t="shared" si="22"/>
        <v>22813289.18206</v>
      </c>
      <c r="AA379" s="96">
        <f t="shared" si="23"/>
        <v>146.76821999999999</v>
      </c>
      <c r="AB379" s="96">
        <f t="shared" si="24"/>
        <v>6336.3857400000006</v>
      </c>
      <c r="AC379" s="114">
        <f t="shared" si="25"/>
        <v>179484775.06671</v>
      </c>
      <c r="AD379" s="96">
        <v>3840430.8444300001</v>
      </c>
      <c r="AE379" s="96">
        <v>0</v>
      </c>
      <c r="AF379" s="96">
        <v>0</v>
      </c>
      <c r="AG379" s="114">
        <v>0</v>
      </c>
      <c r="AH379" s="114">
        <v>3840430.8444300001</v>
      </c>
      <c r="AI379" s="96">
        <f t="shared" si="26"/>
        <v>221879608.72865</v>
      </c>
      <c r="AJ379" s="115">
        <v>0</v>
      </c>
      <c r="AK379" s="112">
        <f t="shared" si="27"/>
        <v>183325205.91113999</v>
      </c>
      <c r="AM379" s="126"/>
      <c r="AN379" s="96"/>
    </row>
    <row r="380" spans="1:40" ht="16.8" customHeight="1" x14ac:dyDescent="0.25">
      <c r="A380" s="86">
        <v>43617</v>
      </c>
      <c r="B380" s="45">
        <v>46642849.734690003</v>
      </c>
      <c r="C380" s="45">
        <v>7614074.4885699973</v>
      </c>
      <c r="D380" s="46">
        <v>39028775.246120006</v>
      </c>
      <c r="E380" s="47">
        <v>26219255.855889995</v>
      </c>
      <c r="F380" s="46">
        <v>7150565.9188700002</v>
      </c>
      <c r="G380" s="46">
        <v>65.696920000000006</v>
      </c>
      <c r="H380" s="46">
        <v>163.57767999999999</v>
      </c>
      <c r="I380" s="48">
        <v>33370051.049359992</v>
      </c>
      <c r="J380" s="46">
        <v>46270955.91753</v>
      </c>
      <c r="K380" s="46">
        <v>11148923.648400003</v>
      </c>
      <c r="L380" s="50">
        <v>0</v>
      </c>
      <c r="M380" s="49">
        <v>3971.6082500000002</v>
      </c>
      <c r="N380" s="47">
        <v>57423851.174180001</v>
      </c>
      <c r="O380" s="47">
        <v>80695302.47804001</v>
      </c>
      <c r="P380" s="46">
        <v>3655057.9235399999</v>
      </c>
      <c r="Q380" s="46">
        <v>0</v>
      </c>
      <c r="R380" s="46">
        <v>2295.7253199999996</v>
      </c>
      <c r="S380" s="109">
        <v>84352656.126900002</v>
      </c>
      <c r="T380" s="96">
        <v>4329282.6429400006</v>
      </c>
      <c r="U380" s="96">
        <v>854806.36889000004</v>
      </c>
      <c r="V380" s="116">
        <v>81.071339999999992</v>
      </c>
      <c r="W380" s="96">
        <v>6.2558699999999998</v>
      </c>
      <c r="X380" s="111">
        <v>5184176.3390400009</v>
      </c>
      <c r="Y380" s="111">
        <f t="shared" si="21"/>
        <v>157514796.89440003</v>
      </c>
      <c r="Z380" s="96">
        <f t="shared" si="22"/>
        <v>22809353.859700002</v>
      </c>
      <c r="AA380" s="96">
        <f t="shared" si="23"/>
        <v>146.76826</v>
      </c>
      <c r="AB380" s="96">
        <f t="shared" si="24"/>
        <v>6437.1671200000001</v>
      </c>
      <c r="AC380" s="114">
        <f t="shared" si="25"/>
        <v>180330734.68948004</v>
      </c>
      <c r="AD380" s="96">
        <v>3572911.4783000001</v>
      </c>
      <c r="AE380" s="96">
        <v>0</v>
      </c>
      <c r="AF380" s="96">
        <v>0</v>
      </c>
      <c r="AG380" s="114">
        <v>0</v>
      </c>
      <c r="AH380" s="114">
        <v>3572911.4783000001</v>
      </c>
      <c r="AI380" s="96">
        <f t="shared" si="26"/>
        <v>222932421.41390005</v>
      </c>
      <c r="AJ380" s="115">
        <v>0</v>
      </c>
      <c r="AK380" s="112">
        <f t="shared" si="27"/>
        <v>183903646.16778004</v>
      </c>
      <c r="AM380" s="126"/>
      <c r="AN380" s="96"/>
    </row>
    <row r="381" spans="1:40" ht="16.8" customHeight="1" x14ac:dyDescent="0.25">
      <c r="A381" s="86">
        <v>43647</v>
      </c>
      <c r="B381" s="45">
        <v>46613533.904289998</v>
      </c>
      <c r="C381" s="45">
        <v>7505274.7649199963</v>
      </c>
      <c r="D381" s="46">
        <v>39108259.139370002</v>
      </c>
      <c r="E381" s="47">
        <v>25811815.521259997</v>
      </c>
      <c r="F381" s="46">
        <v>7075541.4001200004</v>
      </c>
      <c r="G381" s="46">
        <v>36.693109999999997</v>
      </c>
      <c r="H381" s="46">
        <v>163.82766000000001</v>
      </c>
      <c r="I381" s="48">
        <v>32887557.44215</v>
      </c>
      <c r="J381" s="46">
        <v>46246244.109359995</v>
      </c>
      <c r="K381" s="46">
        <v>11189143.392379999</v>
      </c>
      <c r="L381" s="50">
        <v>0</v>
      </c>
      <c r="M381" s="49">
        <v>3696.2870900000007</v>
      </c>
      <c r="N381" s="47">
        <v>57439083.788829997</v>
      </c>
      <c r="O381" s="47">
        <v>80446247.934909999</v>
      </c>
      <c r="P381" s="46">
        <v>3673031.0549099995</v>
      </c>
      <c r="Q381" s="46">
        <v>0</v>
      </c>
      <c r="R381" s="46">
        <v>1931.1626499999998</v>
      </c>
      <c r="S381" s="109">
        <v>84121210.152470008</v>
      </c>
      <c r="T381" s="96">
        <v>4315875.2839200003</v>
      </c>
      <c r="U381" s="96">
        <v>870655.38484000007</v>
      </c>
      <c r="V381" s="116">
        <v>72.872950000000003</v>
      </c>
      <c r="W381" s="96">
        <v>5.4684500000000007</v>
      </c>
      <c r="X381" s="111">
        <v>5186609.0101600001</v>
      </c>
      <c r="Y381" s="111">
        <f t="shared" si="21"/>
        <v>156820182.84944999</v>
      </c>
      <c r="Z381" s="96">
        <f t="shared" si="22"/>
        <v>22808371.232250001</v>
      </c>
      <c r="AA381" s="96">
        <f t="shared" si="23"/>
        <v>109.56605999999999</v>
      </c>
      <c r="AB381" s="96">
        <f t="shared" si="24"/>
        <v>5796.7458500000012</v>
      </c>
      <c r="AC381" s="114">
        <f t="shared" si="25"/>
        <v>179634460.39361</v>
      </c>
      <c r="AD381" s="96">
        <v>3329006.8326599998</v>
      </c>
      <c r="AE381" s="96">
        <v>0</v>
      </c>
      <c r="AF381" s="96">
        <v>0</v>
      </c>
      <c r="AG381" s="114">
        <v>0</v>
      </c>
      <c r="AH381" s="114">
        <v>3329006.8326599998</v>
      </c>
      <c r="AI381" s="96">
        <f t="shared" si="26"/>
        <v>222071726.36563998</v>
      </c>
      <c r="AJ381" s="115">
        <v>0</v>
      </c>
      <c r="AK381" s="112">
        <f t="shared" si="27"/>
        <v>182963467.22626999</v>
      </c>
      <c r="AM381" s="126"/>
      <c r="AN381" s="96"/>
    </row>
    <row r="382" spans="1:40" ht="16.8" customHeight="1" x14ac:dyDescent="0.25">
      <c r="A382" s="86">
        <v>43678</v>
      </c>
      <c r="B382" s="45">
        <v>46837488.967300005</v>
      </c>
      <c r="C382" s="45">
        <v>7529960.1413100064</v>
      </c>
      <c r="D382" s="46">
        <v>39307528.825989999</v>
      </c>
      <c r="E382" s="47">
        <v>25876281.707799997</v>
      </c>
      <c r="F382" s="46">
        <v>7291655.9595999997</v>
      </c>
      <c r="G382" s="46">
        <v>36.693109999999997</v>
      </c>
      <c r="H382" s="46">
        <v>164.07317999999998</v>
      </c>
      <c r="I382" s="48">
        <v>33168138.433689997</v>
      </c>
      <c r="J382" s="46">
        <v>46383429.375189997</v>
      </c>
      <c r="K382" s="46">
        <v>11137465.080130002</v>
      </c>
      <c r="L382" s="50">
        <v>0</v>
      </c>
      <c r="M382" s="49">
        <v>3746.4913099999999</v>
      </c>
      <c r="N382" s="47">
        <v>57524640.946630001</v>
      </c>
      <c r="O382" s="47">
        <v>80711497.492210001</v>
      </c>
      <c r="P382" s="46">
        <v>3804014.1062100003</v>
      </c>
      <c r="Q382" s="46">
        <v>0</v>
      </c>
      <c r="R382" s="46">
        <v>1619.12823</v>
      </c>
      <c r="S382" s="109">
        <v>84517130.72665</v>
      </c>
      <c r="T382" s="96">
        <v>4333792.9239599993</v>
      </c>
      <c r="U382" s="96">
        <v>853849.56197999988</v>
      </c>
      <c r="V382" s="116">
        <v>44.452249999999999</v>
      </c>
      <c r="W382" s="96">
        <v>4.8295399999999997</v>
      </c>
      <c r="X382" s="111">
        <v>5187691.7677299995</v>
      </c>
      <c r="Y382" s="111">
        <f t="shared" si="21"/>
        <v>157305001.49915999</v>
      </c>
      <c r="Z382" s="96">
        <f t="shared" si="22"/>
        <v>23086984.707920004</v>
      </c>
      <c r="AA382" s="96">
        <f t="shared" si="23"/>
        <v>81.145359999999997</v>
      </c>
      <c r="AB382" s="96">
        <f t="shared" si="24"/>
        <v>5534.5222599999997</v>
      </c>
      <c r="AC382" s="114">
        <f t="shared" si="25"/>
        <v>180397601.87470001</v>
      </c>
      <c r="AD382" s="96">
        <v>3263494.8273700001</v>
      </c>
      <c r="AE382" s="96">
        <v>0</v>
      </c>
      <c r="AF382" s="96">
        <v>0</v>
      </c>
      <c r="AG382" s="114">
        <v>0</v>
      </c>
      <c r="AH382" s="114">
        <v>3263494.8273700001</v>
      </c>
      <c r="AI382" s="96">
        <f t="shared" si="26"/>
        <v>222968625.52805999</v>
      </c>
      <c r="AJ382" s="115">
        <v>0</v>
      </c>
      <c r="AK382" s="112">
        <f t="shared" si="27"/>
        <v>183661096.70207</v>
      </c>
      <c r="AM382" s="126"/>
      <c r="AN382" s="96"/>
    </row>
    <row r="383" spans="1:40" ht="16.8" customHeight="1" x14ac:dyDescent="0.25">
      <c r="A383" s="86">
        <v>43709</v>
      </c>
      <c r="B383" s="45">
        <v>47014451.059599996</v>
      </c>
      <c r="C383" s="45">
        <v>7689011.2574899942</v>
      </c>
      <c r="D383" s="46">
        <v>39325439.802110001</v>
      </c>
      <c r="E383" s="47">
        <v>26041350.711369995</v>
      </c>
      <c r="F383" s="46">
        <v>7155428.2419600002</v>
      </c>
      <c r="G383" s="46">
        <v>36.693109999999997</v>
      </c>
      <c r="H383" s="46">
        <v>164.36495000000002</v>
      </c>
      <c r="I383" s="48">
        <v>33196980.011389997</v>
      </c>
      <c r="J383" s="46">
        <v>45863441.515129991</v>
      </c>
      <c r="K383" s="46">
        <v>11066780.53475</v>
      </c>
      <c r="L383" s="50">
        <v>0</v>
      </c>
      <c r="M383" s="49">
        <v>3671.2773300000003</v>
      </c>
      <c r="N383" s="47">
        <v>56933893.327209994</v>
      </c>
      <c r="O383" s="47">
        <v>81386585.722000033</v>
      </c>
      <c r="P383" s="46">
        <v>3825385.1853099996</v>
      </c>
      <c r="Q383" s="46">
        <v>0</v>
      </c>
      <c r="R383" s="46">
        <v>740.64546999999993</v>
      </c>
      <c r="S383" s="109">
        <v>85212711.552780032</v>
      </c>
      <c r="T383" s="96">
        <v>4351744.6008899994</v>
      </c>
      <c r="U383" s="96">
        <v>1022634.2412700001</v>
      </c>
      <c r="V383" s="116">
        <v>44.452249999999999</v>
      </c>
      <c r="W383" s="96">
        <v>4.9089499999999999</v>
      </c>
      <c r="X383" s="111">
        <v>5374428.2033599997</v>
      </c>
      <c r="Y383" s="111">
        <f t="shared" si="21"/>
        <v>157643122.54939005</v>
      </c>
      <c r="Z383" s="96">
        <f t="shared" si="22"/>
        <v>23070228.203290001</v>
      </c>
      <c r="AA383" s="96">
        <f t="shared" si="23"/>
        <v>81.145359999999997</v>
      </c>
      <c r="AB383" s="96">
        <f t="shared" si="24"/>
        <v>4581.1967000000004</v>
      </c>
      <c r="AC383" s="114">
        <f t="shared" si="25"/>
        <v>180718013.09474006</v>
      </c>
      <c r="AD383" s="96">
        <v>2951264.4462600001</v>
      </c>
      <c r="AE383" s="96">
        <v>0</v>
      </c>
      <c r="AF383" s="96">
        <v>0</v>
      </c>
      <c r="AG383" s="114">
        <v>0</v>
      </c>
      <c r="AH383" s="114">
        <v>2951264.4462600001</v>
      </c>
      <c r="AI383" s="96">
        <f t="shared" si="26"/>
        <v>222994717.34311005</v>
      </c>
      <c r="AJ383" s="115">
        <v>0</v>
      </c>
      <c r="AK383" s="112">
        <f t="shared" si="27"/>
        <v>183669277.54100007</v>
      </c>
      <c r="AM383" s="126"/>
      <c r="AN383" s="96"/>
    </row>
    <row r="384" spans="1:40" ht="16.8" customHeight="1" x14ac:dyDescent="0.25">
      <c r="A384" s="86">
        <v>43739</v>
      </c>
      <c r="B384" s="45">
        <v>47729361.719099998</v>
      </c>
      <c r="C384" s="45">
        <v>7777916.3541399986</v>
      </c>
      <c r="D384" s="46">
        <v>39951445.36496</v>
      </c>
      <c r="E384" s="47">
        <v>24991303.271339998</v>
      </c>
      <c r="F384" s="46">
        <v>7130769.6357799983</v>
      </c>
      <c r="G384" s="46">
        <v>36.693109999999997</v>
      </c>
      <c r="H384" s="46">
        <v>181.45009999999996</v>
      </c>
      <c r="I384" s="48">
        <v>32122291.050329998</v>
      </c>
      <c r="J384" s="46">
        <v>43003992.901200004</v>
      </c>
      <c r="K384" s="46">
        <v>10960192.65941</v>
      </c>
      <c r="L384" s="50">
        <v>0</v>
      </c>
      <c r="M384" s="49">
        <v>3291.0938299999998</v>
      </c>
      <c r="N384" s="47">
        <v>53967476.654440001</v>
      </c>
      <c r="O384" s="47">
        <v>83269812.548020005</v>
      </c>
      <c r="P384" s="46">
        <v>4181142.5760200005</v>
      </c>
      <c r="Q384" s="46">
        <v>0</v>
      </c>
      <c r="R384" s="46">
        <v>695.47239999999988</v>
      </c>
      <c r="S384" s="109">
        <v>87451650.596440002</v>
      </c>
      <c r="T384" s="96">
        <v>4347005.2463299995</v>
      </c>
      <c r="U384" s="96">
        <v>1008582.51931</v>
      </c>
      <c r="V384" s="116">
        <v>44.452249999999999</v>
      </c>
      <c r="W384" s="96">
        <v>4.8472200000000001</v>
      </c>
      <c r="X384" s="111">
        <v>5355637.0651099999</v>
      </c>
      <c r="Y384" s="111">
        <f t="shared" si="21"/>
        <v>155612113.96689001</v>
      </c>
      <c r="Z384" s="96">
        <f t="shared" si="22"/>
        <v>23280687.390520003</v>
      </c>
      <c r="AA384" s="96">
        <f t="shared" si="23"/>
        <v>81.145359999999997</v>
      </c>
      <c r="AB384" s="96">
        <f t="shared" si="24"/>
        <v>4172.8635499999991</v>
      </c>
      <c r="AC384" s="114">
        <f t="shared" si="25"/>
        <v>178897055.36632001</v>
      </c>
      <c r="AD384" s="96">
        <v>2577722.9568499997</v>
      </c>
      <c r="AE384" s="96">
        <v>0</v>
      </c>
      <c r="AF384" s="96">
        <v>0</v>
      </c>
      <c r="AG384" s="114">
        <v>0</v>
      </c>
      <c r="AH384" s="114">
        <v>2577722.9568499997</v>
      </c>
      <c r="AI384" s="96">
        <f t="shared" si="26"/>
        <v>221426223.68813002</v>
      </c>
      <c r="AJ384" s="115">
        <v>0</v>
      </c>
      <c r="AK384" s="112">
        <f t="shared" si="27"/>
        <v>181474778.32317001</v>
      </c>
      <c r="AM384" s="126"/>
      <c r="AN384" s="96"/>
    </row>
    <row r="385" spans="1:40" ht="16.8" customHeight="1" x14ac:dyDescent="0.25">
      <c r="A385" s="86">
        <v>43770</v>
      </c>
      <c r="B385" s="45">
        <v>48523318.884099998</v>
      </c>
      <c r="C385" s="45">
        <v>8155608.3986900002</v>
      </c>
      <c r="D385" s="46">
        <v>40367710.485409997</v>
      </c>
      <c r="E385" s="47">
        <v>22935052.056769993</v>
      </c>
      <c r="F385" s="46">
        <v>7235412.9890000001</v>
      </c>
      <c r="G385" s="46">
        <v>36.693109999999997</v>
      </c>
      <c r="H385" s="46">
        <v>181.79286000000002</v>
      </c>
      <c r="I385" s="48">
        <v>30170683.531739995</v>
      </c>
      <c r="J385" s="46">
        <v>39753077.557059996</v>
      </c>
      <c r="K385" s="46">
        <v>11348814.63455</v>
      </c>
      <c r="L385" s="50">
        <v>0</v>
      </c>
      <c r="M385" s="49">
        <v>3456.9184300000011</v>
      </c>
      <c r="N385" s="47">
        <v>51105349.110039994</v>
      </c>
      <c r="O385" s="47">
        <v>83754452.125799999</v>
      </c>
      <c r="P385" s="46">
        <v>4500727.2197400006</v>
      </c>
      <c r="Q385" s="46">
        <v>0</v>
      </c>
      <c r="R385" s="46">
        <v>696.82889000000011</v>
      </c>
      <c r="S385" s="109">
        <v>88255876.174429998</v>
      </c>
      <c r="T385" s="96">
        <v>4306588.5629000012</v>
      </c>
      <c r="U385" s="96">
        <v>1207429.5899700001</v>
      </c>
      <c r="V385" s="116">
        <v>44.452249999999999</v>
      </c>
      <c r="W385" s="96">
        <v>4.8564799999999995</v>
      </c>
      <c r="X385" s="111">
        <v>5514067.461600001</v>
      </c>
      <c r="Y385" s="111">
        <f t="shared" si="21"/>
        <v>150749170.30252999</v>
      </c>
      <c r="Z385" s="96">
        <f t="shared" si="22"/>
        <v>24292384.433259998</v>
      </c>
      <c r="AA385" s="96">
        <f t="shared" si="23"/>
        <v>81.145359999999997</v>
      </c>
      <c r="AB385" s="96">
        <f t="shared" si="24"/>
        <v>4340.3966600000012</v>
      </c>
      <c r="AC385" s="114">
        <f t="shared" si="25"/>
        <v>175045976.27780998</v>
      </c>
      <c r="AD385" s="96">
        <v>2206006.8428499997</v>
      </c>
      <c r="AE385" s="96">
        <v>0</v>
      </c>
      <c r="AF385" s="96">
        <v>0</v>
      </c>
      <c r="AG385" s="114">
        <v>0</v>
      </c>
      <c r="AH385" s="114">
        <v>2206006.8428499997</v>
      </c>
      <c r="AI385" s="96">
        <f t="shared" si="26"/>
        <v>217619693.60606998</v>
      </c>
      <c r="AJ385" s="115">
        <v>0</v>
      </c>
      <c r="AK385" s="112">
        <f t="shared" si="27"/>
        <v>177251983.12065998</v>
      </c>
      <c r="AM385" s="126"/>
      <c r="AN385" s="96"/>
    </row>
    <row r="386" spans="1:40" ht="16.8" customHeight="1" x14ac:dyDescent="0.25">
      <c r="A386" s="86">
        <v>43800</v>
      </c>
      <c r="B386" s="45">
        <v>49176903.941699997</v>
      </c>
      <c r="C386" s="45">
        <v>7527173.7787400037</v>
      </c>
      <c r="D386" s="46">
        <v>41649730.162959993</v>
      </c>
      <c r="E386" s="47">
        <v>24123541.051660001</v>
      </c>
      <c r="F386" s="46">
        <v>7184203.8120400012</v>
      </c>
      <c r="G386" s="46">
        <v>36.693109999999997</v>
      </c>
      <c r="H386" s="46">
        <v>182.27439000000001</v>
      </c>
      <c r="I386" s="48">
        <v>31307963.831200004</v>
      </c>
      <c r="J386" s="46">
        <v>42464281.390270002</v>
      </c>
      <c r="K386" s="46">
        <v>11792360.024370002</v>
      </c>
      <c r="L386" s="50">
        <v>0</v>
      </c>
      <c r="M386" s="49">
        <v>3456.5927399999996</v>
      </c>
      <c r="N386" s="47">
        <v>54260098.007380001</v>
      </c>
      <c r="O386" s="47">
        <v>84215660.098470002</v>
      </c>
      <c r="P386" s="46">
        <v>4643902.3240199992</v>
      </c>
      <c r="Q386" s="46">
        <v>0</v>
      </c>
      <c r="R386" s="46">
        <v>661.41735999999992</v>
      </c>
      <c r="S386" s="109">
        <v>88860223.839849994</v>
      </c>
      <c r="T386" s="96">
        <v>4284945.9475699998</v>
      </c>
      <c r="U386" s="96">
        <v>1166460.4209900002</v>
      </c>
      <c r="V386" s="116">
        <v>44.452249999999999</v>
      </c>
      <c r="W386" s="96">
        <v>4.8693599999999995</v>
      </c>
      <c r="X386" s="111">
        <v>5451455.6901700003</v>
      </c>
      <c r="Y386" s="111">
        <f t="shared" si="21"/>
        <v>155088428.48796999</v>
      </c>
      <c r="Z386" s="96">
        <f t="shared" si="22"/>
        <v>24786926.581420001</v>
      </c>
      <c r="AA386" s="96">
        <f t="shared" si="23"/>
        <v>81.145359999999997</v>
      </c>
      <c r="AB386" s="96">
        <f t="shared" si="24"/>
        <v>4305.1538499999997</v>
      </c>
      <c r="AC386" s="114">
        <f t="shared" si="25"/>
        <v>179879741.36859998</v>
      </c>
      <c r="AD386" s="96">
        <v>2073747.0485100001</v>
      </c>
      <c r="AE386" s="96">
        <v>0</v>
      </c>
      <c r="AF386" s="96">
        <v>0</v>
      </c>
      <c r="AG386" s="114">
        <v>0</v>
      </c>
      <c r="AH386" s="114">
        <v>2073747.0485100001</v>
      </c>
      <c r="AI386" s="96">
        <f t="shared" si="26"/>
        <v>223603218.58006996</v>
      </c>
      <c r="AJ386" s="115">
        <v>0</v>
      </c>
      <c r="AK386" s="112">
        <f t="shared" si="27"/>
        <v>181953488.41710997</v>
      </c>
      <c r="AM386" s="126"/>
      <c r="AN386" s="96"/>
    </row>
    <row r="387" spans="1:40" ht="16.8" customHeight="1" x14ac:dyDescent="0.25">
      <c r="A387" s="86">
        <v>43831</v>
      </c>
      <c r="B387" s="45">
        <v>46991454.492699996</v>
      </c>
      <c r="C387" s="45">
        <v>7942749.8919499964</v>
      </c>
      <c r="D387" s="46">
        <v>39048704.600749999</v>
      </c>
      <c r="E387" s="47">
        <v>23577481.652459998</v>
      </c>
      <c r="F387" s="46">
        <v>7341284.0804400006</v>
      </c>
      <c r="G387" s="46">
        <v>36.693109999999997</v>
      </c>
      <c r="H387" s="46">
        <v>182.58314999999999</v>
      </c>
      <c r="I387" s="48">
        <v>30918985.009159997</v>
      </c>
      <c r="J387" s="46">
        <v>41523078.280699998</v>
      </c>
      <c r="K387" s="46">
        <v>12061603.648319997</v>
      </c>
      <c r="L387" s="50">
        <v>0</v>
      </c>
      <c r="M387" s="49">
        <v>3206.9488900000001</v>
      </c>
      <c r="N387" s="47">
        <v>53587888.877909996</v>
      </c>
      <c r="O387" s="47">
        <v>83156711.590999991</v>
      </c>
      <c r="P387" s="46">
        <v>4733785.2046400001</v>
      </c>
      <c r="Q387" s="46">
        <v>0</v>
      </c>
      <c r="R387" s="46">
        <v>662.54939999999999</v>
      </c>
      <c r="S387" s="109">
        <v>87891159.345039994</v>
      </c>
      <c r="T387" s="96">
        <v>4339820.8075400013</v>
      </c>
      <c r="U387" s="96">
        <v>1170128.12723</v>
      </c>
      <c r="V387" s="116">
        <v>44.452249999999999</v>
      </c>
      <c r="W387" s="96">
        <v>4.8776999999999999</v>
      </c>
      <c r="X387" s="111">
        <v>5509998.2647200013</v>
      </c>
      <c r="Y387" s="111">
        <f t="shared" si="21"/>
        <v>152597092.33169997</v>
      </c>
      <c r="Z387" s="96">
        <f t="shared" si="22"/>
        <v>25306801.060629997</v>
      </c>
      <c r="AA387" s="96">
        <f t="shared" si="23"/>
        <v>81.145359999999997</v>
      </c>
      <c r="AB387" s="96">
        <f t="shared" si="24"/>
        <v>4056.9591399999999</v>
      </c>
      <c r="AC387" s="114">
        <f t="shared" si="25"/>
        <v>177908031.49682996</v>
      </c>
      <c r="AD387" s="96">
        <v>1990454.07176</v>
      </c>
      <c r="AE387" s="96">
        <v>0</v>
      </c>
      <c r="AF387" s="96">
        <v>0</v>
      </c>
      <c r="AG387" s="114">
        <v>0</v>
      </c>
      <c r="AH387" s="114">
        <v>1990454.07176</v>
      </c>
      <c r="AI387" s="96">
        <f t="shared" si="26"/>
        <v>218947190.16933995</v>
      </c>
      <c r="AJ387" s="115">
        <v>0</v>
      </c>
      <c r="AK387" s="112">
        <f t="shared" si="27"/>
        <v>179898485.56858996</v>
      </c>
      <c r="AM387" s="126"/>
      <c r="AN387" s="96"/>
    </row>
    <row r="388" spans="1:40" ht="16.8" customHeight="1" x14ac:dyDescent="0.25">
      <c r="A388" s="86">
        <v>43862</v>
      </c>
      <c r="B388" s="45">
        <v>45814183.649699993</v>
      </c>
      <c r="C388" s="45">
        <v>7724041.0468100011</v>
      </c>
      <c r="D388" s="46">
        <v>38090142.602889992</v>
      </c>
      <c r="E388" s="47">
        <v>23765664.05105</v>
      </c>
      <c r="F388" s="46">
        <v>7206383.5782099981</v>
      </c>
      <c r="G388" s="46">
        <v>36.693109999999997</v>
      </c>
      <c r="H388" s="46">
        <v>182.42802999999998</v>
      </c>
      <c r="I388" s="48">
        <v>30972266.750399996</v>
      </c>
      <c r="J388" s="46">
        <v>42028599.21683</v>
      </c>
      <c r="K388" s="46">
        <v>12136811.597800002</v>
      </c>
      <c r="L388" s="50">
        <v>0</v>
      </c>
      <c r="M388" s="49">
        <v>4123.4071100000001</v>
      </c>
      <c r="N388" s="47">
        <v>54169534.22174</v>
      </c>
      <c r="O388" s="47">
        <v>83582764.448070005</v>
      </c>
      <c r="P388" s="46">
        <v>4908767.9924800005</v>
      </c>
      <c r="Q388" s="46">
        <v>0</v>
      </c>
      <c r="R388" s="46">
        <v>662.3523899999999</v>
      </c>
      <c r="S388" s="109">
        <v>88492194.792940006</v>
      </c>
      <c r="T388" s="96">
        <v>4383730.7835700009</v>
      </c>
      <c r="U388" s="96">
        <v>1197880.9849699999</v>
      </c>
      <c r="V388" s="116">
        <v>44.452249999999999</v>
      </c>
      <c r="W388" s="96">
        <v>6.6387</v>
      </c>
      <c r="X388" s="111">
        <v>5581662.8594900006</v>
      </c>
      <c r="Y388" s="111">
        <f t="shared" si="21"/>
        <v>153760758.49952</v>
      </c>
      <c r="Z388" s="96">
        <f t="shared" si="22"/>
        <v>25449844.15346</v>
      </c>
      <c r="AA388" s="96">
        <f t="shared" si="23"/>
        <v>81.145359999999997</v>
      </c>
      <c r="AB388" s="96">
        <f t="shared" si="24"/>
        <v>4974.8262300000006</v>
      </c>
      <c r="AC388" s="114">
        <f t="shared" si="25"/>
        <v>179215658.62456998</v>
      </c>
      <c r="AD388" s="96">
        <v>1907695.0825500002</v>
      </c>
      <c r="AE388" s="96">
        <v>0</v>
      </c>
      <c r="AF388" s="96">
        <v>0</v>
      </c>
      <c r="AG388" s="114">
        <v>0</v>
      </c>
      <c r="AH388" s="114">
        <v>1907695.0825500002</v>
      </c>
      <c r="AI388" s="96">
        <f t="shared" si="26"/>
        <v>219213496.31000996</v>
      </c>
      <c r="AJ388" s="115">
        <v>0</v>
      </c>
      <c r="AK388" s="112">
        <f t="shared" si="27"/>
        <v>181123353.70711997</v>
      </c>
      <c r="AM388" s="126"/>
      <c r="AN388" s="96"/>
    </row>
    <row r="389" spans="1:40" ht="16.8" customHeight="1" x14ac:dyDescent="0.25">
      <c r="A389" s="86">
        <v>43891</v>
      </c>
      <c r="B389" s="45">
        <v>46372722.634300001</v>
      </c>
      <c r="C389" s="45">
        <v>8119121.8977500126</v>
      </c>
      <c r="D389" s="46">
        <v>38253600.736549988</v>
      </c>
      <c r="E389" s="47">
        <v>24858213.383159999</v>
      </c>
      <c r="F389" s="46">
        <v>7149440.21031</v>
      </c>
      <c r="G389" s="46">
        <v>36.693109999999997</v>
      </c>
      <c r="H389" s="46">
        <v>182.63252</v>
      </c>
      <c r="I389" s="48">
        <v>32007872.919100001</v>
      </c>
      <c r="J389" s="46">
        <v>41633802.580310002</v>
      </c>
      <c r="K389" s="46">
        <v>12264302.546870001</v>
      </c>
      <c r="L389" s="50">
        <v>0</v>
      </c>
      <c r="M389" s="49">
        <v>3760.3697499999994</v>
      </c>
      <c r="N389" s="47">
        <v>53901865.496930003</v>
      </c>
      <c r="O389" s="47">
        <v>87583179.297150001</v>
      </c>
      <c r="P389" s="46">
        <v>5083683.9469899992</v>
      </c>
      <c r="Q389" s="46">
        <v>0</v>
      </c>
      <c r="R389" s="46">
        <v>663.06511999999998</v>
      </c>
      <c r="S389" s="109">
        <v>92667526.309259996</v>
      </c>
      <c r="T389" s="96">
        <v>4260842.2928300006</v>
      </c>
      <c r="U389" s="96">
        <v>1213948.6508300002</v>
      </c>
      <c r="V389" s="116">
        <v>44.452249999999999</v>
      </c>
      <c r="W389" s="96">
        <v>4.8881200000000007</v>
      </c>
      <c r="X389" s="111">
        <v>5474840.2840300007</v>
      </c>
      <c r="Y389" s="111">
        <f t="shared" si="21"/>
        <v>158336037.55344999</v>
      </c>
      <c r="Z389" s="96">
        <f t="shared" si="22"/>
        <v>25711375.355</v>
      </c>
      <c r="AA389" s="96">
        <f t="shared" si="23"/>
        <v>81.145359999999997</v>
      </c>
      <c r="AB389" s="96">
        <f t="shared" si="24"/>
        <v>4610.9555099999989</v>
      </c>
      <c r="AC389" s="114">
        <f t="shared" si="25"/>
        <v>184052105.00931996</v>
      </c>
      <c r="AD389" s="96">
        <v>1641723.8932</v>
      </c>
      <c r="AE389" s="96">
        <v>0</v>
      </c>
      <c r="AF389" s="96">
        <v>0</v>
      </c>
      <c r="AG389" s="114">
        <v>0</v>
      </c>
      <c r="AH389" s="114">
        <v>1641723.8932</v>
      </c>
      <c r="AI389" s="96">
        <f t="shared" si="26"/>
        <v>223947429.63906994</v>
      </c>
      <c r="AJ389" s="115">
        <v>0</v>
      </c>
      <c r="AK389" s="112">
        <f t="shared" si="27"/>
        <v>185693828.90251997</v>
      </c>
      <c r="AM389" s="126"/>
      <c r="AN389" s="96"/>
    </row>
    <row r="390" spans="1:40" ht="16.8" customHeight="1" x14ac:dyDescent="0.25">
      <c r="A390" s="86">
        <v>43922</v>
      </c>
      <c r="B390" s="45">
        <v>48607246.110199995</v>
      </c>
      <c r="C390" s="45">
        <v>7898541.9324900061</v>
      </c>
      <c r="D390" s="46">
        <v>40708704.177709989</v>
      </c>
      <c r="E390" s="47">
        <v>26695118.747750003</v>
      </c>
      <c r="F390" s="46">
        <v>7453090.7120399987</v>
      </c>
      <c r="G390" s="46">
        <v>36.693109999999997</v>
      </c>
      <c r="H390" s="46">
        <v>182.83529999999999</v>
      </c>
      <c r="I390" s="48">
        <v>34148428.988199994</v>
      </c>
      <c r="J390" s="46">
        <v>43932422.085389994</v>
      </c>
      <c r="K390" s="46">
        <v>12405412.208060002</v>
      </c>
      <c r="L390" s="50">
        <v>0</v>
      </c>
      <c r="M390" s="49">
        <v>4274.3001700000004</v>
      </c>
      <c r="N390" s="47">
        <v>56342108.593619995</v>
      </c>
      <c r="O390" s="47">
        <v>87542464.929289997</v>
      </c>
      <c r="P390" s="46">
        <v>4961044.2802000009</v>
      </c>
      <c r="Q390" s="46">
        <v>0</v>
      </c>
      <c r="R390" s="46">
        <v>618.55664000000002</v>
      </c>
      <c r="S390" s="109">
        <v>92504127.76613</v>
      </c>
      <c r="T390" s="96">
        <v>4075056.8768500001</v>
      </c>
      <c r="U390" s="96">
        <v>1140409.0309899999</v>
      </c>
      <c r="V390" s="116">
        <v>44.452249999999999</v>
      </c>
      <c r="W390" s="96">
        <v>4.8935599999999999</v>
      </c>
      <c r="X390" s="111">
        <v>5215515.2536500003</v>
      </c>
      <c r="Y390" s="111">
        <f t="shared" si="21"/>
        <v>162245062.63928002</v>
      </c>
      <c r="Z390" s="96">
        <f t="shared" si="22"/>
        <v>25959956.231290001</v>
      </c>
      <c r="AA390" s="96">
        <f t="shared" si="23"/>
        <v>81.145359999999997</v>
      </c>
      <c r="AB390" s="96">
        <f t="shared" si="24"/>
        <v>5080.5856700000004</v>
      </c>
      <c r="AC390" s="114">
        <f t="shared" si="25"/>
        <v>188210180.60160002</v>
      </c>
      <c r="AD390" s="96">
        <v>1368525.30406</v>
      </c>
      <c r="AE390" s="96">
        <v>0</v>
      </c>
      <c r="AF390" s="96">
        <v>0</v>
      </c>
      <c r="AG390" s="114">
        <v>0</v>
      </c>
      <c r="AH390" s="114">
        <v>1368525.30406</v>
      </c>
      <c r="AI390" s="96">
        <f t="shared" si="26"/>
        <v>230287410.08337003</v>
      </c>
      <c r="AJ390" s="115">
        <v>0</v>
      </c>
      <c r="AK390" s="112">
        <f t="shared" si="27"/>
        <v>189578705.90566003</v>
      </c>
      <c r="AM390" s="126"/>
      <c r="AN390" s="96"/>
    </row>
    <row r="391" spans="1:40" ht="16.8" customHeight="1" x14ac:dyDescent="0.25">
      <c r="A391" s="86">
        <v>43952</v>
      </c>
      <c r="B391" s="45">
        <v>50584398.233800001</v>
      </c>
      <c r="C391" s="45">
        <v>7204746.0986899957</v>
      </c>
      <c r="D391" s="46">
        <v>43379652.135110006</v>
      </c>
      <c r="E391" s="47">
        <v>27156821.443240002</v>
      </c>
      <c r="F391" s="46">
        <v>7874335.3364500003</v>
      </c>
      <c r="G391" s="46">
        <v>36.693109999999997</v>
      </c>
      <c r="H391" s="46">
        <v>2.5669500000000003</v>
      </c>
      <c r="I391" s="48">
        <v>35031196.039750002</v>
      </c>
      <c r="J391" s="46">
        <v>44462345.149910003</v>
      </c>
      <c r="K391" s="46">
        <v>12547212.294969996</v>
      </c>
      <c r="L391" s="50">
        <v>0</v>
      </c>
      <c r="M391" s="49">
        <v>4339.7298600000004</v>
      </c>
      <c r="N391" s="47">
        <v>57013897.174740002</v>
      </c>
      <c r="O391" s="47">
        <v>87598319.723609984</v>
      </c>
      <c r="P391" s="46">
        <v>4920363.8602699991</v>
      </c>
      <c r="Q391" s="46">
        <v>0</v>
      </c>
      <c r="R391" s="46">
        <v>619.38114999999993</v>
      </c>
      <c r="S391" s="109">
        <v>92519302.965029985</v>
      </c>
      <c r="T391" s="96">
        <v>4416983.5085000005</v>
      </c>
      <c r="U391" s="96">
        <v>1121200.7995099998</v>
      </c>
      <c r="V391" s="116">
        <v>44.452249999999999</v>
      </c>
      <c r="W391" s="96">
        <v>4.8998099999999996</v>
      </c>
      <c r="X391" s="111">
        <v>5538233.6600700011</v>
      </c>
      <c r="Y391" s="111">
        <f t="shared" ref="Y391:Y454" si="28">+E391+J391+O391+T391</f>
        <v>163634469.82526001</v>
      </c>
      <c r="Z391" s="96">
        <f t="shared" ref="Z391:Z454" si="29">+F391+K391+P391+U391</f>
        <v>26463112.291199993</v>
      </c>
      <c r="AA391" s="96">
        <f t="shared" ref="AA391:AA454" si="30">+G391+L391+Q391+V391</f>
        <v>81.145359999999997</v>
      </c>
      <c r="AB391" s="96">
        <f t="shared" ref="AB391:AB454" si="31">+H391+M391+R391+W391</f>
        <v>4966.5777700000008</v>
      </c>
      <c r="AC391" s="114">
        <f t="shared" ref="AC391:AC454" si="32">+Y391+Z391+AA391+AB391</f>
        <v>190102629.83958998</v>
      </c>
      <c r="AD391" s="96">
        <v>1183357.6710699999</v>
      </c>
      <c r="AE391" s="96">
        <v>0</v>
      </c>
      <c r="AF391" s="96">
        <v>0</v>
      </c>
      <c r="AG391" s="114">
        <v>0</v>
      </c>
      <c r="AH391" s="114">
        <v>1183357.6710699999</v>
      </c>
      <c r="AI391" s="96">
        <f t="shared" si="26"/>
        <v>234665639.64576998</v>
      </c>
      <c r="AJ391" s="115">
        <v>0</v>
      </c>
      <c r="AK391" s="112">
        <f t="shared" si="27"/>
        <v>191285987.51065999</v>
      </c>
      <c r="AM391" s="126"/>
      <c r="AN391" s="96"/>
    </row>
    <row r="392" spans="1:40" ht="16.8" customHeight="1" x14ac:dyDescent="0.25">
      <c r="A392" s="86">
        <v>43983</v>
      </c>
      <c r="B392" s="45">
        <v>52231723.300999999</v>
      </c>
      <c r="C392" s="45">
        <v>7806534.1385399997</v>
      </c>
      <c r="D392" s="46">
        <v>44425189.162459999</v>
      </c>
      <c r="E392" s="47">
        <v>26401578.764260001</v>
      </c>
      <c r="F392" s="46">
        <v>7685236.9953899989</v>
      </c>
      <c r="G392" s="46">
        <v>36.693109999999997</v>
      </c>
      <c r="H392" s="46">
        <v>2.56826</v>
      </c>
      <c r="I392" s="48">
        <v>34086855.021019995</v>
      </c>
      <c r="J392" s="46">
        <v>44179402.618189998</v>
      </c>
      <c r="K392" s="46">
        <v>12582599.59969</v>
      </c>
      <c r="L392" s="50">
        <v>0</v>
      </c>
      <c r="M392" s="49">
        <v>4182.6445599999997</v>
      </c>
      <c r="N392" s="47">
        <v>56766184.862439997</v>
      </c>
      <c r="O392" s="47">
        <v>87942792.080799997</v>
      </c>
      <c r="P392" s="46">
        <v>5087697.5781099992</v>
      </c>
      <c r="Q392" s="46">
        <v>0</v>
      </c>
      <c r="R392" s="46">
        <v>13565.83597</v>
      </c>
      <c r="S392" s="109">
        <v>93044055.494879991</v>
      </c>
      <c r="T392" s="96">
        <v>4655011.3322799997</v>
      </c>
      <c r="U392" s="96">
        <v>1141004.8228400003</v>
      </c>
      <c r="V392" s="116">
        <v>44.452249999999999</v>
      </c>
      <c r="W392" s="96">
        <v>4.9059099999999995</v>
      </c>
      <c r="X392" s="111">
        <v>5796065.5132800005</v>
      </c>
      <c r="Y392" s="111">
        <f t="shared" si="28"/>
        <v>163178784.79552999</v>
      </c>
      <c r="Z392" s="96">
        <f t="shared" si="29"/>
        <v>26496538.996029999</v>
      </c>
      <c r="AA392" s="96">
        <f t="shared" si="30"/>
        <v>81.145359999999997</v>
      </c>
      <c r="AB392" s="96">
        <f t="shared" si="31"/>
        <v>17755.954700000002</v>
      </c>
      <c r="AC392" s="114">
        <f t="shared" si="32"/>
        <v>189693160.89161998</v>
      </c>
      <c r="AD392" s="96">
        <v>1160156.51354</v>
      </c>
      <c r="AE392" s="96">
        <v>0</v>
      </c>
      <c r="AF392" s="96">
        <v>0</v>
      </c>
      <c r="AG392" s="114">
        <v>0</v>
      </c>
      <c r="AH392" s="114">
        <v>1160156.51354</v>
      </c>
      <c r="AI392" s="96">
        <f t="shared" si="26"/>
        <v>235278506.56761998</v>
      </c>
      <c r="AJ392" s="115">
        <v>0</v>
      </c>
      <c r="AK392" s="112">
        <f t="shared" si="27"/>
        <v>190853317.40515998</v>
      </c>
      <c r="AM392" s="126"/>
      <c r="AN392" s="96"/>
    </row>
    <row r="393" spans="1:40" ht="16.8" customHeight="1" x14ac:dyDescent="0.25">
      <c r="A393" s="86">
        <v>44013</v>
      </c>
      <c r="B393" s="45">
        <v>52386527.567099996</v>
      </c>
      <c r="C393" s="45">
        <v>7996675.3223399967</v>
      </c>
      <c r="D393" s="46">
        <v>44389852.244759999</v>
      </c>
      <c r="E393" s="47">
        <v>25275788.295019999</v>
      </c>
      <c r="F393" s="46">
        <v>7692078.7613599999</v>
      </c>
      <c r="G393" s="46">
        <v>36.693109999999997</v>
      </c>
      <c r="H393" s="46">
        <v>2.5710500000000001</v>
      </c>
      <c r="I393" s="48">
        <v>32967906.32054</v>
      </c>
      <c r="J393" s="46">
        <v>44808230.037829995</v>
      </c>
      <c r="K393" s="46">
        <v>12659040.243329998</v>
      </c>
      <c r="L393" s="50">
        <v>0</v>
      </c>
      <c r="M393" s="49">
        <v>4046.0852199999999</v>
      </c>
      <c r="N393" s="47">
        <v>57471316.366379999</v>
      </c>
      <c r="O393" s="47">
        <v>87817882.16336</v>
      </c>
      <c r="P393" s="46">
        <v>5198153.1041700002</v>
      </c>
      <c r="Q393" s="46">
        <v>0</v>
      </c>
      <c r="R393" s="46">
        <v>26527.610459999996</v>
      </c>
      <c r="S393" s="109">
        <v>93042562.877989992</v>
      </c>
      <c r="T393" s="96">
        <v>4670914.8742299993</v>
      </c>
      <c r="U393" s="96">
        <v>1126599.7151200001</v>
      </c>
      <c r="V393" s="116">
        <v>44.452249999999999</v>
      </c>
      <c r="W393" s="96">
        <v>102.15867</v>
      </c>
      <c r="X393" s="111">
        <v>5797661.200269999</v>
      </c>
      <c r="Y393" s="111">
        <f t="shared" si="28"/>
        <v>162572815.37043998</v>
      </c>
      <c r="Z393" s="96">
        <f t="shared" si="29"/>
        <v>26675871.82398</v>
      </c>
      <c r="AA393" s="96">
        <f t="shared" si="30"/>
        <v>81.145359999999997</v>
      </c>
      <c r="AB393" s="96">
        <f t="shared" si="31"/>
        <v>30678.425399999996</v>
      </c>
      <c r="AC393" s="114">
        <f t="shared" si="32"/>
        <v>189279446.76517996</v>
      </c>
      <c r="AD393" s="96">
        <v>996876.77598000003</v>
      </c>
      <c r="AE393" s="96">
        <v>0</v>
      </c>
      <c r="AF393" s="96">
        <v>0</v>
      </c>
      <c r="AG393" s="114">
        <v>0</v>
      </c>
      <c r="AH393" s="114">
        <v>996876.77598000003</v>
      </c>
      <c r="AI393" s="96">
        <f t="shared" si="26"/>
        <v>234666175.78591996</v>
      </c>
      <c r="AJ393" s="115">
        <v>0</v>
      </c>
      <c r="AK393" s="112">
        <f t="shared" si="27"/>
        <v>190276323.54115996</v>
      </c>
      <c r="AM393" s="126"/>
      <c r="AN393" s="96"/>
    </row>
    <row r="394" spans="1:40" ht="16.8" customHeight="1" x14ac:dyDescent="0.25">
      <c r="A394" s="86">
        <v>44044</v>
      </c>
      <c r="B394" s="45">
        <v>52744203.305800006</v>
      </c>
      <c r="C394" s="45">
        <v>8096021.6061199978</v>
      </c>
      <c r="D394" s="46">
        <v>44648181.699680008</v>
      </c>
      <c r="E394" s="47">
        <v>26142648.124640003</v>
      </c>
      <c r="F394" s="46">
        <v>7596399.1992000006</v>
      </c>
      <c r="G394" s="46">
        <v>36.693109999999997</v>
      </c>
      <c r="H394" s="46">
        <v>2.5738799999999999</v>
      </c>
      <c r="I394" s="48">
        <v>33739086.590830006</v>
      </c>
      <c r="J394" s="46">
        <v>45218225.259369999</v>
      </c>
      <c r="K394" s="46">
        <v>12704398.733070001</v>
      </c>
      <c r="L394" s="50">
        <v>0</v>
      </c>
      <c r="M394" s="49">
        <v>3801.0834</v>
      </c>
      <c r="N394" s="47">
        <v>57926425.075840004</v>
      </c>
      <c r="O394" s="47">
        <v>88051818.590180025</v>
      </c>
      <c r="P394" s="46">
        <v>5211763.8070400003</v>
      </c>
      <c r="Q394" s="46">
        <v>0</v>
      </c>
      <c r="R394" s="46">
        <v>27265.872510000001</v>
      </c>
      <c r="S394" s="109">
        <v>93290848.269730031</v>
      </c>
      <c r="T394" s="96">
        <v>4809223.4076499995</v>
      </c>
      <c r="U394" s="96">
        <v>1111644.3777000001</v>
      </c>
      <c r="V394" s="116">
        <v>44.452249999999999</v>
      </c>
      <c r="W394" s="96">
        <v>102.06319999999999</v>
      </c>
      <c r="X394" s="111">
        <v>5921014.3007999994</v>
      </c>
      <c r="Y394" s="111">
        <f t="shared" si="28"/>
        <v>164221915.38184002</v>
      </c>
      <c r="Z394" s="96">
        <f t="shared" si="29"/>
        <v>26624206.117010005</v>
      </c>
      <c r="AA394" s="96">
        <f t="shared" si="30"/>
        <v>81.145359999999997</v>
      </c>
      <c r="AB394" s="96">
        <f t="shared" si="31"/>
        <v>31171.592990000001</v>
      </c>
      <c r="AC394" s="114">
        <f t="shared" si="32"/>
        <v>190877374.23720002</v>
      </c>
      <c r="AD394" s="96">
        <v>899547.78915999993</v>
      </c>
      <c r="AE394" s="96">
        <v>0</v>
      </c>
      <c r="AF394" s="96">
        <v>0</v>
      </c>
      <c r="AG394" s="114">
        <v>0</v>
      </c>
      <c r="AH394" s="114">
        <v>899547.78915999993</v>
      </c>
      <c r="AI394" s="96">
        <f t="shared" si="26"/>
        <v>236425103.72604004</v>
      </c>
      <c r="AJ394" s="115">
        <v>0</v>
      </c>
      <c r="AK394" s="112">
        <f t="shared" si="27"/>
        <v>191776922.02636003</v>
      </c>
      <c r="AM394" s="126"/>
      <c r="AN394" s="96"/>
    </row>
    <row r="395" spans="1:40" ht="16.8" customHeight="1" x14ac:dyDescent="0.25">
      <c r="A395" s="86">
        <v>44075</v>
      </c>
      <c r="B395" s="45">
        <v>52000710.781999998</v>
      </c>
      <c r="C395" s="45">
        <v>8074223.7133999988</v>
      </c>
      <c r="D395" s="46">
        <v>43926487.068599999</v>
      </c>
      <c r="E395" s="47">
        <v>26365072.303900011</v>
      </c>
      <c r="F395" s="46">
        <v>7901513.7740800027</v>
      </c>
      <c r="G395" s="46">
        <v>36.693109999999997</v>
      </c>
      <c r="H395" s="46">
        <v>2.5767599999999997</v>
      </c>
      <c r="I395" s="48">
        <v>34266625.34785001</v>
      </c>
      <c r="J395" s="46">
        <v>45463570.395810001</v>
      </c>
      <c r="K395" s="46">
        <v>12834704.445699999</v>
      </c>
      <c r="L395" s="50">
        <v>0</v>
      </c>
      <c r="M395" s="49">
        <v>3822.3884200000002</v>
      </c>
      <c r="N395" s="47">
        <v>58302097.229929999</v>
      </c>
      <c r="O395" s="47">
        <v>88006431.78941001</v>
      </c>
      <c r="P395" s="46">
        <v>5216791.1352199996</v>
      </c>
      <c r="Q395" s="46">
        <v>0</v>
      </c>
      <c r="R395" s="46">
        <v>26111.145639999999</v>
      </c>
      <c r="S395" s="109">
        <v>93249334.070270017</v>
      </c>
      <c r="T395" s="96">
        <v>4863737.6416199999</v>
      </c>
      <c r="U395" s="96">
        <v>1143653.4466699997</v>
      </c>
      <c r="V395" s="116">
        <v>44.452249999999999</v>
      </c>
      <c r="W395" s="96">
        <v>102.25226000000001</v>
      </c>
      <c r="X395" s="111">
        <v>6007537.7927999999</v>
      </c>
      <c r="Y395" s="111">
        <f t="shared" si="28"/>
        <v>164698812.13074002</v>
      </c>
      <c r="Z395" s="96">
        <f t="shared" si="29"/>
        <v>27096662.80167</v>
      </c>
      <c r="AA395" s="96">
        <f t="shared" si="30"/>
        <v>81.145359999999997</v>
      </c>
      <c r="AB395" s="96">
        <f t="shared" si="31"/>
        <v>30038.363079999999</v>
      </c>
      <c r="AC395" s="114">
        <f t="shared" si="32"/>
        <v>191825594.44084999</v>
      </c>
      <c r="AD395" s="96">
        <v>874142.0809510001</v>
      </c>
      <c r="AE395" s="96">
        <v>0</v>
      </c>
      <c r="AF395" s="96">
        <v>0</v>
      </c>
      <c r="AG395" s="114">
        <v>0</v>
      </c>
      <c r="AH395" s="114">
        <v>874142.0809510001</v>
      </c>
      <c r="AI395" s="96">
        <f t="shared" si="26"/>
        <v>236626223.59040099</v>
      </c>
      <c r="AJ395" s="115">
        <v>0</v>
      </c>
      <c r="AK395" s="112">
        <f t="shared" si="27"/>
        <v>192699736.52180099</v>
      </c>
      <c r="AM395" s="126"/>
      <c r="AN395" s="96"/>
    </row>
    <row r="396" spans="1:40" ht="16.8" customHeight="1" x14ac:dyDescent="0.25">
      <c r="A396" s="86">
        <v>44105</v>
      </c>
      <c r="B396" s="45">
        <v>51945922.712099999</v>
      </c>
      <c r="C396" s="45">
        <v>8337886.0213799998</v>
      </c>
      <c r="D396" s="46">
        <v>43608036.690719999</v>
      </c>
      <c r="E396" s="47">
        <v>26195844.57463</v>
      </c>
      <c r="F396" s="46">
        <v>7957725.936900002</v>
      </c>
      <c r="G396" s="46">
        <v>36.693109999999997</v>
      </c>
      <c r="H396" s="46">
        <v>2.57836</v>
      </c>
      <c r="I396" s="48">
        <v>34153609.783</v>
      </c>
      <c r="J396" s="46">
        <v>44092526.223590001</v>
      </c>
      <c r="K396" s="46">
        <v>12660769.353000002</v>
      </c>
      <c r="L396" s="50">
        <v>0</v>
      </c>
      <c r="M396" s="49">
        <v>2440.17128</v>
      </c>
      <c r="N396" s="47">
        <v>56755735.747869998</v>
      </c>
      <c r="O396" s="47">
        <v>88645025.940500006</v>
      </c>
      <c r="P396" s="46">
        <v>5303907.7013600003</v>
      </c>
      <c r="Q396" s="46">
        <v>0</v>
      </c>
      <c r="R396" s="46">
        <v>26128.091159999996</v>
      </c>
      <c r="S396" s="109">
        <v>93975061.733020008</v>
      </c>
      <c r="T396" s="96">
        <v>5116417.5055400003</v>
      </c>
      <c r="U396" s="96">
        <v>1548136.2536599999</v>
      </c>
      <c r="V396" s="116">
        <v>44.452249999999999</v>
      </c>
      <c r="W396" s="96">
        <v>102.24522999999999</v>
      </c>
      <c r="X396" s="111">
        <v>6664700.4566799998</v>
      </c>
      <c r="Y396" s="111">
        <f t="shared" si="28"/>
        <v>164049814.24426001</v>
      </c>
      <c r="Z396" s="96">
        <f t="shared" si="29"/>
        <v>27470539.244920008</v>
      </c>
      <c r="AA396" s="96">
        <f t="shared" si="30"/>
        <v>81.145359999999997</v>
      </c>
      <c r="AB396" s="96">
        <f t="shared" si="31"/>
        <v>28673.086029999999</v>
      </c>
      <c r="AC396" s="114">
        <f t="shared" si="32"/>
        <v>191549107.72057003</v>
      </c>
      <c r="AD396" s="96">
        <v>830003.51291399996</v>
      </c>
      <c r="AE396" s="96">
        <v>0</v>
      </c>
      <c r="AF396" s="96">
        <v>0</v>
      </c>
      <c r="AG396" s="114">
        <v>0</v>
      </c>
      <c r="AH396" s="114">
        <v>830003.51291399996</v>
      </c>
      <c r="AI396" s="96">
        <f t="shared" si="26"/>
        <v>235987147.92420402</v>
      </c>
      <c r="AJ396" s="115">
        <v>0</v>
      </c>
      <c r="AK396" s="112">
        <f t="shared" si="27"/>
        <v>192379111.23348403</v>
      </c>
      <c r="AM396" s="126"/>
      <c r="AN396" s="96"/>
    </row>
    <row r="397" spans="1:40" ht="16.8" customHeight="1" x14ac:dyDescent="0.25">
      <c r="A397" s="86">
        <v>44136</v>
      </c>
      <c r="B397" s="45">
        <v>51160368.964099996</v>
      </c>
      <c r="C397" s="45">
        <v>8278111.628080003</v>
      </c>
      <c r="D397" s="46">
        <v>42882257.336019993</v>
      </c>
      <c r="E397" s="47">
        <v>26134992.64638</v>
      </c>
      <c r="F397" s="46">
        <v>7963795.7872499991</v>
      </c>
      <c r="G397" s="46">
        <v>36.693109999999997</v>
      </c>
      <c r="H397" s="46">
        <v>2.5791100000000005</v>
      </c>
      <c r="I397" s="48">
        <v>34098827.70584999</v>
      </c>
      <c r="J397" s="46">
        <v>44599943.742539994</v>
      </c>
      <c r="K397" s="46">
        <v>12610976.920310006</v>
      </c>
      <c r="L397" s="50">
        <v>0</v>
      </c>
      <c r="M397" s="49">
        <v>2995.0494400000002</v>
      </c>
      <c r="N397" s="47">
        <v>57213915.712289996</v>
      </c>
      <c r="O397" s="47">
        <v>89622443.670479983</v>
      </c>
      <c r="P397" s="46">
        <v>5427546.4835399995</v>
      </c>
      <c r="Q397" s="46">
        <v>0</v>
      </c>
      <c r="R397" s="46">
        <v>26135.844299999997</v>
      </c>
      <c r="S397" s="109">
        <v>95076125.998319983</v>
      </c>
      <c r="T397" s="96">
        <v>5129064.4095700001</v>
      </c>
      <c r="U397" s="96">
        <v>1530244.0151900002</v>
      </c>
      <c r="V397" s="116">
        <v>44.452249999999999</v>
      </c>
      <c r="W397" s="96">
        <v>102.27688000000001</v>
      </c>
      <c r="X397" s="111">
        <v>6659455.1538900007</v>
      </c>
      <c r="Y397" s="111">
        <f t="shared" si="28"/>
        <v>165486444.46896997</v>
      </c>
      <c r="Z397" s="96">
        <f t="shared" si="29"/>
        <v>27532563.206290003</v>
      </c>
      <c r="AA397" s="96">
        <f t="shared" si="30"/>
        <v>81.145359999999997</v>
      </c>
      <c r="AB397" s="96">
        <f t="shared" si="31"/>
        <v>29235.74973</v>
      </c>
      <c r="AC397" s="114">
        <f t="shared" si="32"/>
        <v>193048324.57034996</v>
      </c>
      <c r="AD397" s="96">
        <v>764147.37115000002</v>
      </c>
      <c r="AE397" s="96">
        <v>0</v>
      </c>
      <c r="AF397" s="96">
        <v>0</v>
      </c>
      <c r="AG397" s="114">
        <v>0</v>
      </c>
      <c r="AH397" s="114">
        <v>764147.37115000002</v>
      </c>
      <c r="AI397" s="96">
        <f t="shared" ref="AI397:AI458" si="33">+D397+AC397+AH397</f>
        <v>236694729.27751994</v>
      </c>
      <c r="AJ397" s="115">
        <v>0</v>
      </c>
      <c r="AK397" s="112">
        <f t="shared" ref="AK397:AK457" si="34">+AC397+AH397+AJ397</f>
        <v>193812471.94149995</v>
      </c>
      <c r="AM397" s="126"/>
      <c r="AN397" s="96"/>
    </row>
    <row r="398" spans="1:40" ht="16.8" customHeight="1" x14ac:dyDescent="0.25">
      <c r="A398" s="86">
        <v>44166</v>
      </c>
      <c r="B398" s="45">
        <v>53616431.275300004</v>
      </c>
      <c r="C398" s="45">
        <v>6827446.4726399928</v>
      </c>
      <c r="D398" s="46">
        <v>46788984.802660011</v>
      </c>
      <c r="E398" s="47">
        <v>27320851.097380005</v>
      </c>
      <c r="F398" s="46">
        <v>7977943.9275799999</v>
      </c>
      <c r="G398" s="46">
        <v>36.693109999999997</v>
      </c>
      <c r="H398" s="46">
        <v>2.5777800000000002</v>
      </c>
      <c r="I398" s="48">
        <v>35298834.295850001</v>
      </c>
      <c r="J398" s="46">
        <v>49396945.621319994</v>
      </c>
      <c r="K398" s="46">
        <v>12801924.93162</v>
      </c>
      <c r="L398" s="50">
        <v>0</v>
      </c>
      <c r="M398" s="49">
        <v>2828.2128899999998</v>
      </c>
      <c r="N398" s="47">
        <v>62201698.765829995</v>
      </c>
      <c r="O398" s="47">
        <v>89742048.94837001</v>
      </c>
      <c r="P398" s="46">
        <v>5531680.4636600018</v>
      </c>
      <c r="Q398" s="46">
        <v>0</v>
      </c>
      <c r="R398" s="46">
        <v>26121.778480000001</v>
      </c>
      <c r="S398" s="109">
        <v>95299851.190510005</v>
      </c>
      <c r="T398" s="96">
        <v>5185457.6652199998</v>
      </c>
      <c r="U398" s="96">
        <v>1531673.4298899998</v>
      </c>
      <c r="V398" s="116">
        <v>44.452249999999999</v>
      </c>
      <c r="W398" s="96">
        <v>102.22183</v>
      </c>
      <c r="X398" s="111">
        <v>6717277.7691899994</v>
      </c>
      <c r="Y398" s="111">
        <f t="shared" si="28"/>
        <v>171645303.33228999</v>
      </c>
      <c r="Z398" s="96">
        <f t="shared" si="29"/>
        <v>27843222.752750002</v>
      </c>
      <c r="AA398" s="96">
        <f t="shared" si="30"/>
        <v>81.145359999999997</v>
      </c>
      <c r="AB398" s="96">
        <f t="shared" si="31"/>
        <v>29054.790979999998</v>
      </c>
      <c r="AC398" s="114">
        <f t="shared" si="32"/>
        <v>199517662.02138001</v>
      </c>
      <c r="AD398" s="96">
        <v>732786.76337000006</v>
      </c>
      <c r="AE398" s="96">
        <v>0</v>
      </c>
      <c r="AF398" s="96">
        <v>0</v>
      </c>
      <c r="AG398" s="114">
        <v>0</v>
      </c>
      <c r="AH398" s="114">
        <v>732786.76337000006</v>
      </c>
      <c r="AI398" s="96">
        <f t="shared" si="33"/>
        <v>247039433.58741003</v>
      </c>
      <c r="AJ398" s="115">
        <v>0</v>
      </c>
      <c r="AK398" s="112">
        <f t="shared" si="34"/>
        <v>200250448.78475001</v>
      </c>
      <c r="AM398" s="126"/>
      <c r="AN398" s="96"/>
    </row>
    <row r="399" spans="1:40" ht="16.8" customHeight="1" x14ac:dyDescent="0.25">
      <c r="A399" s="86">
        <v>44197</v>
      </c>
      <c r="B399" s="45">
        <v>53479825.904399998</v>
      </c>
      <c r="C399" s="45">
        <v>7693162.6065400019</v>
      </c>
      <c r="D399" s="46">
        <v>45786663.297859997</v>
      </c>
      <c r="E399" s="47">
        <v>27508788.021089997</v>
      </c>
      <c r="F399" s="46">
        <v>7909224.4981500013</v>
      </c>
      <c r="G399" s="46">
        <v>36.693109999999997</v>
      </c>
      <c r="H399" s="46">
        <v>0.85821999999999987</v>
      </c>
      <c r="I399" s="48">
        <v>35418050.07057</v>
      </c>
      <c r="J399" s="46">
        <v>46874932.489189997</v>
      </c>
      <c r="K399" s="46">
        <v>12711483.517170001</v>
      </c>
      <c r="L399" s="50">
        <v>0</v>
      </c>
      <c r="M399" s="49">
        <v>2901.8859200000002</v>
      </c>
      <c r="N399" s="47">
        <v>59589317.892279997</v>
      </c>
      <c r="O399" s="47">
        <v>89952002.390700027</v>
      </c>
      <c r="P399" s="46">
        <v>5581474.7040500008</v>
      </c>
      <c r="Q399" s="46">
        <v>0</v>
      </c>
      <c r="R399" s="46">
        <v>26123.328689999998</v>
      </c>
      <c r="S399" s="109">
        <v>95559600.423440039</v>
      </c>
      <c r="T399" s="96">
        <v>5167168.0944100004</v>
      </c>
      <c r="U399" s="96">
        <v>1534323.3166500002</v>
      </c>
      <c r="V399" s="116">
        <v>44.452249999999999</v>
      </c>
      <c r="W399" s="96">
        <v>102.22441999999999</v>
      </c>
      <c r="X399" s="111">
        <v>6701638.0877300007</v>
      </c>
      <c r="Y399" s="111">
        <f t="shared" si="28"/>
        <v>169502890.99539003</v>
      </c>
      <c r="Z399" s="96">
        <f t="shared" si="29"/>
        <v>27736506.036020003</v>
      </c>
      <c r="AA399" s="96">
        <f t="shared" si="30"/>
        <v>81.145359999999997</v>
      </c>
      <c r="AB399" s="96">
        <f t="shared" si="31"/>
        <v>29128.297249999996</v>
      </c>
      <c r="AC399" s="114">
        <f t="shared" si="32"/>
        <v>197268606.47402003</v>
      </c>
      <c r="AD399" s="96">
        <v>725540.60406999988</v>
      </c>
      <c r="AE399" s="96">
        <v>0</v>
      </c>
      <c r="AF399" s="96">
        <v>0</v>
      </c>
      <c r="AG399" s="114">
        <v>0</v>
      </c>
      <c r="AH399" s="114">
        <v>725540.60406999988</v>
      </c>
      <c r="AI399" s="96">
        <f t="shared" si="33"/>
        <v>243780810.37595004</v>
      </c>
      <c r="AJ399" s="115">
        <v>0</v>
      </c>
      <c r="AK399" s="112">
        <f t="shared" si="34"/>
        <v>197994147.07809004</v>
      </c>
      <c r="AM399" s="126"/>
      <c r="AN399" s="96"/>
    </row>
    <row r="400" spans="1:40" ht="16.8" customHeight="1" x14ac:dyDescent="0.25">
      <c r="A400" s="86">
        <v>44228</v>
      </c>
      <c r="B400" s="45">
        <v>52061954.828900002</v>
      </c>
      <c r="C400" s="45">
        <v>7725245.3104000017</v>
      </c>
      <c r="D400" s="46">
        <v>44336709.5185</v>
      </c>
      <c r="E400" s="47">
        <v>26865157.999729995</v>
      </c>
      <c r="F400" s="46">
        <v>8128373.4929699991</v>
      </c>
      <c r="G400" s="46">
        <v>36.693109999999997</v>
      </c>
      <c r="H400" s="46">
        <v>0.85887000000000002</v>
      </c>
      <c r="I400" s="48">
        <v>34993569.044679992</v>
      </c>
      <c r="J400" s="46">
        <v>46826171.109790012</v>
      </c>
      <c r="K400" s="46">
        <v>12760013.742399998</v>
      </c>
      <c r="L400" s="50">
        <v>0</v>
      </c>
      <c r="M400" s="49">
        <v>2816.8825899999997</v>
      </c>
      <c r="N400" s="47">
        <v>59589001.734780014</v>
      </c>
      <c r="O400" s="47">
        <v>90181567.880400002</v>
      </c>
      <c r="P400" s="46">
        <v>5677591.7302299999</v>
      </c>
      <c r="Q400" s="46">
        <v>0</v>
      </c>
      <c r="R400" s="46">
        <v>26144.814899999998</v>
      </c>
      <c r="S400" s="109">
        <v>95885304.425530002</v>
      </c>
      <c r="T400" s="96">
        <v>4986264.019799999</v>
      </c>
      <c r="U400" s="96">
        <v>1539585.2676599999</v>
      </c>
      <c r="V400" s="116">
        <v>44.452249999999999</v>
      </c>
      <c r="W400" s="96">
        <v>102.30503</v>
      </c>
      <c r="X400" s="111">
        <v>6525996.0447399998</v>
      </c>
      <c r="Y400" s="111">
        <f t="shared" si="28"/>
        <v>168859161.00972003</v>
      </c>
      <c r="Z400" s="96">
        <f t="shared" si="29"/>
        <v>28105564.233259995</v>
      </c>
      <c r="AA400" s="96">
        <f t="shared" si="30"/>
        <v>81.145359999999997</v>
      </c>
      <c r="AB400" s="96">
        <f t="shared" si="31"/>
        <v>29064.861389999998</v>
      </c>
      <c r="AC400" s="114">
        <f t="shared" si="32"/>
        <v>196993871.24973002</v>
      </c>
      <c r="AD400" s="96">
        <v>714241.28958999994</v>
      </c>
      <c r="AE400" s="96">
        <v>0</v>
      </c>
      <c r="AF400" s="96">
        <v>0</v>
      </c>
      <c r="AG400" s="114">
        <v>0</v>
      </c>
      <c r="AH400" s="114">
        <v>714241.28958999994</v>
      </c>
      <c r="AI400" s="96">
        <f t="shared" si="33"/>
        <v>242044822.05782002</v>
      </c>
      <c r="AJ400" s="115">
        <v>0</v>
      </c>
      <c r="AK400" s="112">
        <f t="shared" si="34"/>
        <v>197708112.53932002</v>
      </c>
      <c r="AM400" s="126"/>
      <c r="AN400" s="96"/>
    </row>
    <row r="401" spans="1:40" ht="16.8" customHeight="1" x14ac:dyDescent="0.25">
      <c r="A401" s="86">
        <v>44256</v>
      </c>
      <c r="B401" s="45">
        <v>50457666.131099999</v>
      </c>
      <c r="C401" s="45">
        <v>7098174.7238400057</v>
      </c>
      <c r="D401" s="46">
        <v>43359491.407259993</v>
      </c>
      <c r="E401" s="47">
        <v>26859373.621499997</v>
      </c>
      <c r="F401" s="46">
        <v>8550784.8309599999</v>
      </c>
      <c r="G401" s="46">
        <v>36.693109999999997</v>
      </c>
      <c r="H401" s="46">
        <v>0.79802000000000006</v>
      </c>
      <c r="I401" s="48">
        <v>35410195.943589993</v>
      </c>
      <c r="J401" s="46">
        <v>46483278.615560025</v>
      </c>
      <c r="K401" s="46">
        <v>12742812.860990001</v>
      </c>
      <c r="L401" s="50">
        <v>0</v>
      </c>
      <c r="M401" s="49">
        <v>2825.8935999999994</v>
      </c>
      <c r="N401" s="47">
        <v>59228917.37015003</v>
      </c>
      <c r="O401" s="47">
        <v>90440425.865879998</v>
      </c>
      <c r="P401" s="46">
        <v>6803283.9340699986</v>
      </c>
      <c r="Q401" s="46">
        <v>0</v>
      </c>
      <c r="R401" s="46">
        <v>27259.281289999999</v>
      </c>
      <c r="S401" s="109">
        <v>97270969.081239998</v>
      </c>
      <c r="T401" s="96">
        <v>4898206.3108700002</v>
      </c>
      <c r="U401" s="96">
        <v>1536643.0503599998</v>
      </c>
      <c r="V401" s="116">
        <v>44.452249999999999</v>
      </c>
      <c r="W401" s="96">
        <v>102.42423000000001</v>
      </c>
      <c r="X401" s="111">
        <v>6434996.23771</v>
      </c>
      <c r="Y401" s="111">
        <f t="shared" si="28"/>
        <v>168681284.41381001</v>
      </c>
      <c r="Z401" s="96">
        <f t="shared" si="29"/>
        <v>29633524.676380001</v>
      </c>
      <c r="AA401" s="96">
        <f t="shared" si="30"/>
        <v>81.145359999999997</v>
      </c>
      <c r="AB401" s="96">
        <f t="shared" si="31"/>
        <v>30188.397139999997</v>
      </c>
      <c r="AC401" s="114">
        <f t="shared" si="32"/>
        <v>198345078.63269001</v>
      </c>
      <c r="AD401" s="96">
        <v>632952.83403999999</v>
      </c>
      <c r="AE401" s="96">
        <v>0</v>
      </c>
      <c r="AF401" s="96">
        <v>0</v>
      </c>
      <c r="AG401" s="114">
        <v>0</v>
      </c>
      <c r="AH401" s="114">
        <v>632952.83403999999</v>
      </c>
      <c r="AI401" s="96">
        <f t="shared" si="33"/>
        <v>242337522.87399</v>
      </c>
      <c r="AJ401" s="115">
        <v>0</v>
      </c>
      <c r="AK401" s="112">
        <f t="shared" si="34"/>
        <v>198978031.46673</v>
      </c>
      <c r="AM401" s="126"/>
      <c r="AN401" s="96"/>
    </row>
    <row r="402" spans="1:40" ht="16.8" customHeight="1" x14ac:dyDescent="0.25">
      <c r="A402" s="86">
        <v>44287</v>
      </c>
      <c r="B402" s="45">
        <v>50282481.1263</v>
      </c>
      <c r="C402" s="45">
        <v>6895177.0228500068</v>
      </c>
      <c r="D402" s="46">
        <v>43387304.103449993</v>
      </c>
      <c r="E402" s="47">
        <v>26171446.024099998</v>
      </c>
      <c r="F402" s="46">
        <v>8389221.0524700005</v>
      </c>
      <c r="G402" s="46">
        <v>36.693109999999997</v>
      </c>
      <c r="H402" s="46">
        <v>0.79879</v>
      </c>
      <c r="I402" s="48">
        <v>34560704.568469994</v>
      </c>
      <c r="J402" s="46">
        <v>47036076.012499996</v>
      </c>
      <c r="K402" s="46">
        <v>12925644.596089998</v>
      </c>
      <c r="L402" s="50">
        <v>0</v>
      </c>
      <c r="M402" s="49">
        <v>2890.6591599999997</v>
      </c>
      <c r="N402" s="47">
        <v>59964611.267749995</v>
      </c>
      <c r="O402" s="47">
        <v>91348973.668559998</v>
      </c>
      <c r="P402" s="46">
        <v>6604253.5534600001</v>
      </c>
      <c r="Q402" s="46">
        <v>0</v>
      </c>
      <c r="R402" s="46">
        <v>27288.1188</v>
      </c>
      <c r="S402" s="109">
        <v>97980515.34082</v>
      </c>
      <c r="T402" s="96">
        <v>4914144.095590001</v>
      </c>
      <c r="U402" s="96">
        <v>1524029.5885900001</v>
      </c>
      <c r="V402" s="116">
        <v>44.452249999999999</v>
      </c>
      <c r="W402" s="96">
        <v>102.53259</v>
      </c>
      <c r="X402" s="111">
        <v>6438320.6690200008</v>
      </c>
      <c r="Y402" s="111">
        <f t="shared" si="28"/>
        <v>169470639.80074999</v>
      </c>
      <c r="Z402" s="96">
        <f t="shared" si="29"/>
        <v>29443148.790609997</v>
      </c>
      <c r="AA402" s="96">
        <f t="shared" si="30"/>
        <v>81.145359999999997</v>
      </c>
      <c r="AB402" s="96">
        <f t="shared" si="31"/>
        <v>30282.109339999999</v>
      </c>
      <c r="AC402" s="114">
        <f t="shared" si="32"/>
        <v>198944151.84605998</v>
      </c>
      <c r="AD402" s="96">
        <v>530354.28974491905</v>
      </c>
      <c r="AE402" s="96">
        <v>0</v>
      </c>
      <c r="AF402" s="96">
        <v>0</v>
      </c>
      <c r="AG402" s="114">
        <v>0</v>
      </c>
      <c r="AH402" s="114">
        <v>530354.28974491905</v>
      </c>
      <c r="AI402" s="96">
        <f t="shared" si="33"/>
        <v>242861810.23925489</v>
      </c>
      <c r="AJ402" s="115">
        <v>0</v>
      </c>
      <c r="AK402" s="112">
        <f t="shared" si="34"/>
        <v>199474506.13580489</v>
      </c>
      <c r="AM402" s="126"/>
      <c r="AN402" s="96"/>
    </row>
    <row r="403" spans="1:40" ht="16.8" customHeight="1" x14ac:dyDescent="0.25">
      <c r="A403" s="86">
        <v>44317</v>
      </c>
      <c r="B403" s="45">
        <v>50164936.202500001</v>
      </c>
      <c r="C403" s="45">
        <v>6882586.0368900001</v>
      </c>
      <c r="D403" s="46">
        <v>43282350.16561</v>
      </c>
      <c r="E403" s="47">
        <v>26490201.649409998</v>
      </c>
      <c r="F403" s="46">
        <v>8541120.9551400002</v>
      </c>
      <c r="G403" s="46">
        <v>36.693109999999997</v>
      </c>
      <c r="H403" s="46">
        <v>5.8534999999999995</v>
      </c>
      <c r="I403" s="48">
        <v>35031365.151159994</v>
      </c>
      <c r="J403" s="46">
        <v>47228676.357849993</v>
      </c>
      <c r="K403" s="46">
        <v>13031933.37552</v>
      </c>
      <c r="L403" s="50">
        <v>0</v>
      </c>
      <c r="M403" s="49">
        <v>3575.8981399999989</v>
      </c>
      <c r="N403" s="47">
        <v>60264185.63150999</v>
      </c>
      <c r="O403" s="47">
        <v>91241099.248750016</v>
      </c>
      <c r="P403" s="46">
        <v>6910693.6473399997</v>
      </c>
      <c r="Q403" s="46">
        <v>0</v>
      </c>
      <c r="R403" s="46">
        <v>27305.882700000002</v>
      </c>
      <c r="S403" s="109">
        <v>98179098.778790012</v>
      </c>
      <c r="T403" s="96">
        <v>4981222.6448100004</v>
      </c>
      <c r="U403" s="96">
        <v>1483178.8893200001</v>
      </c>
      <c r="V403" s="116">
        <v>44.452249999999999</v>
      </c>
      <c r="W403" s="96">
        <v>103.21751</v>
      </c>
      <c r="X403" s="111">
        <v>6464549.2038900005</v>
      </c>
      <c r="Y403" s="111">
        <f t="shared" si="28"/>
        <v>169941199.90081999</v>
      </c>
      <c r="Z403" s="96">
        <f t="shared" si="29"/>
        <v>29966926.867320001</v>
      </c>
      <c r="AA403" s="96">
        <f t="shared" si="30"/>
        <v>81.145359999999997</v>
      </c>
      <c r="AB403" s="96">
        <f t="shared" si="31"/>
        <v>30990.851849999999</v>
      </c>
      <c r="AC403" s="114">
        <f t="shared" si="32"/>
        <v>199939198.76534998</v>
      </c>
      <c r="AD403" s="96">
        <v>543984.23123491905</v>
      </c>
      <c r="AE403" s="96">
        <v>0</v>
      </c>
      <c r="AF403" s="96">
        <v>0</v>
      </c>
      <c r="AG403" s="114">
        <v>0</v>
      </c>
      <c r="AH403" s="114">
        <v>543984.23123491905</v>
      </c>
      <c r="AI403" s="96">
        <f t="shared" si="33"/>
        <v>243765533.16219491</v>
      </c>
      <c r="AJ403" s="115">
        <v>0</v>
      </c>
      <c r="AK403" s="112">
        <f t="shared" si="34"/>
        <v>200483182.99658489</v>
      </c>
      <c r="AM403" s="126"/>
      <c r="AN403" s="96"/>
    </row>
    <row r="404" spans="1:40" ht="16.8" customHeight="1" x14ac:dyDescent="0.25">
      <c r="A404" s="86">
        <v>44348</v>
      </c>
      <c r="B404" s="45">
        <v>50670790.637099996</v>
      </c>
      <c r="C404" s="45">
        <v>7256408.4593400061</v>
      </c>
      <c r="D404" s="46">
        <v>43414382.17775999</v>
      </c>
      <c r="E404" s="47">
        <v>26529117.060149994</v>
      </c>
      <c r="F404" s="46">
        <v>8762141.1297800019</v>
      </c>
      <c r="G404" s="46">
        <v>7.4053699999999996</v>
      </c>
      <c r="H404" s="46">
        <v>5.8563800000000006</v>
      </c>
      <c r="I404" s="48">
        <v>35291271.45167999</v>
      </c>
      <c r="J404" s="46">
        <v>47891133.196440011</v>
      </c>
      <c r="K404" s="46">
        <v>12838776.309929999</v>
      </c>
      <c r="L404" s="50">
        <v>0</v>
      </c>
      <c r="M404" s="49">
        <v>3509.3785599999997</v>
      </c>
      <c r="N404" s="47">
        <v>60733418.884930007</v>
      </c>
      <c r="O404" s="47">
        <v>91485356.159720004</v>
      </c>
      <c r="P404" s="46">
        <v>6903932.1331099989</v>
      </c>
      <c r="Q404" s="46">
        <v>0</v>
      </c>
      <c r="R404" s="46">
        <v>27319.724699999999</v>
      </c>
      <c r="S404" s="109">
        <v>98416608.017530009</v>
      </c>
      <c r="T404" s="96">
        <v>4920662.9762600008</v>
      </c>
      <c r="U404" s="96">
        <v>1459695.9828599999</v>
      </c>
      <c r="V404" s="116">
        <v>44.452249999999999</v>
      </c>
      <c r="W404" s="96">
        <v>102.65134</v>
      </c>
      <c r="X404" s="111">
        <v>6380506.0627100011</v>
      </c>
      <c r="Y404" s="111">
        <f t="shared" si="28"/>
        <v>170826269.39257002</v>
      </c>
      <c r="Z404" s="96">
        <f t="shared" si="29"/>
        <v>29964545.555679996</v>
      </c>
      <c r="AA404" s="96">
        <f t="shared" si="30"/>
        <v>51.857619999999997</v>
      </c>
      <c r="AB404" s="96">
        <f t="shared" si="31"/>
        <v>30937.610979999998</v>
      </c>
      <c r="AC404" s="114">
        <f t="shared" si="32"/>
        <v>200821804.41685003</v>
      </c>
      <c r="AD404" s="96">
        <v>513279.03859489848</v>
      </c>
      <c r="AE404" s="96">
        <v>0</v>
      </c>
      <c r="AF404" s="96">
        <v>0</v>
      </c>
      <c r="AG404" s="114">
        <v>0</v>
      </c>
      <c r="AH404" s="114">
        <v>513279.03859489848</v>
      </c>
      <c r="AI404" s="96">
        <f t="shared" si="33"/>
        <v>244749465.63320494</v>
      </c>
      <c r="AJ404" s="115">
        <v>0</v>
      </c>
      <c r="AK404" s="112">
        <f t="shared" si="34"/>
        <v>201335083.45544493</v>
      </c>
      <c r="AM404" s="126"/>
      <c r="AN404" s="96"/>
    </row>
    <row r="405" spans="1:40" ht="16.8" customHeight="1" x14ac:dyDescent="0.25">
      <c r="A405" s="86">
        <v>44378</v>
      </c>
      <c r="B405" s="45">
        <v>50531943.4309</v>
      </c>
      <c r="C405" s="45">
        <v>6963839.5780899972</v>
      </c>
      <c r="D405" s="46">
        <v>43568103.852810003</v>
      </c>
      <c r="E405" s="47">
        <v>25943521.814789999</v>
      </c>
      <c r="F405" s="46">
        <v>8807235.19936</v>
      </c>
      <c r="G405" s="46">
        <v>7.4053699999999996</v>
      </c>
      <c r="H405" s="46">
        <v>5.8576300000000003</v>
      </c>
      <c r="I405" s="48">
        <v>34750770.277149998</v>
      </c>
      <c r="J405" s="46">
        <v>49052645.043300003</v>
      </c>
      <c r="K405" s="46">
        <v>12824538.690150004</v>
      </c>
      <c r="L405" s="50">
        <v>0</v>
      </c>
      <c r="M405" s="49">
        <v>3232.14608</v>
      </c>
      <c r="N405" s="47">
        <v>61880415.879530013</v>
      </c>
      <c r="O405" s="47">
        <v>91489034.933430001</v>
      </c>
      <c r="P405" s="46">
        <v>7027315.5889499988</v>
      </c>
      <c r="Q405" s="46">
        <v>0</v>
      </c>
      <c r="R405" s="46">
        <v>24873.76499</v>
      </c>
      <c r="S405" s="109">
        <v>98541224.287369996</v>
      </c>
      <c r="T405" s="96">
        <v>4989581.3456500005</v>
      </c>
      <c r="U405" s="96">
        <v>1429654.0711299998</v>
      </c>
      <c r="V405" s="116">
        <v>44.452249999999999</v>
      </c>
      <c r="W405" s="96">
        <v>102.67302000000001</v>
      </c>
      <c r="X405" s="111">
        <v>6419382.5420500003</v>
      </c>
      <c r="Y405" s="111">
        <f t="shared" si="28"/>
        <v>171474783.13716999</v>
      </c>
      <c r="Z405" s="96">
        <f t="shared" si="29"/>
        <v>30088743.549590006</v>
      </c>
      <c r="AA405" s="96">
        <f t="shared" si="30"/>
        <v>51.857619999999997</v>
      </c>
      <c r="AB405" s="96">
        <f t="shared" si="31"/>
        <v>28214.441719999999</v>
      </c>
      <c r="AC405" s="114">
        <f t="shared" si="32"/>
        <v>201591792.98610002</v>
      </c>
      <c r="AD405" s="96">
        <v>499691.70409491018</v>
      </c>
      <c r="AE405" s="96">
        <v>0</v>
      </c>
      <c r="AF405" s="96">
        <v>0</v>
      </c>
      <c r="AG405" s="114">
        <v>0</v>
      </c>
      <c r="AH405" s="114">
        <v>499691.70409491018</v>
      </c>
      <c r="AI405" s="96">
        <f t="shared" si="33"/>
        <v>245659588.54300493</v>
      </c>
      <c r="AJ405" s="115">
        <v>0</v>
      </c>
      <c r="AK405" s="112">
        <f t="shared" si="34"/>
        <v>202091484.69019493</v>
      </c>
      <c r="AM405" s="126"/>
      <c r="AN405" s="96"/>
    </row>
    <row r="406" spans="1:40" ht="16.8" customHeight="1" x14ac:dyDescent="0.25">
      <c r="A406" s="86">
        <v>44409</v>
      </c>
      <c r="B406" s="45">
        <v>50544749.476099998</v>
      </c>
      <c r="C406" s="45">
        <v>7256938.5831199959</v>
      </c>
      <c r="D406" s="46">
        <v>43287810.892980002</v>
      </c>
      <c r="E406" s="47">
        <v>27000248.593930002</v>
      </c>
      <c r="F406" s="46">
        <v>9058473.4450700004</v>
      </c>
      <c r="G406" s="46">
        <v>7.4053699999999996</v>
      </c>
      <c r="H406" s="46">
        <v>5.8584399999999999</v>
      </c>
      <c r="I406" s="48">
        <v>36058735.302809998</v>
      </c>
      <c r="J406" s="46">
        <v>50217186.402900003</v>
      </c>
      <c r="K406" s="46">
        <v>12878077.250130001</v>
      </c>
      <c r="L406" s="50">
        <v>0</v>
      </c>
      <c r="M406" s="49">
        <v>3051.5266000000011</v>
      </c>
      <c r="N406" s="47">
        <v>63098315.179630011</v>
      </c>
      <c r="O406" s="47">
        <v>92547607.284070015</v>
      </c>
      <c r="P406" s="46">
        <v>7079555.6597399991</v>
      </c>
      <c r="Q406" s="46">
        <v>0</v>
      </c>
      <c r="R406" s="46">
        <v>24877.019990000001</v>
      </c>
      <c r="S406" s="109">
        <v>99652039.963800013</v>
      </c>
      <c r="T406" s="96">
        <v>4736673.7827300001</v>
      </c>
      <c r="U406" s="96">
        <v>1381763.8529699999</v>
      </c>
      <c r="V406" s="116">
        <v>44.452249999999999</v>
      </c>
      <c r="W406" s="96">
        <v>102.90418</v>
      </c>
      <c r="X406" s="111">
        <v>6118584.9921300001</v>
      </c>
      <c r="Y406" s="111">
        <f t="shared" si="28"/>
        <v>174501716.06363001</v>
      </c>
      <c r="Z406" s="96">
        <f t="shared" si="29"/>
        <v>30397870.207910005</v>
      </c>
      <c r="AA406" s="96">
        <f t="shared" si="30"/>
        <v>51.857619999999997</v>
      </c>
      <c r="AB406" s="96">
        <f t="shared" si="31"/>
        <v>28037.309210000003</v>
      </c>
      <c r="AC406" s="114">
        <f t="shared" si="32"/>
        <v>204927675.43837002</v>
      </c>
      <c r="AD406" s="96">
        <v>456553.73998490296</v>
      </c>
      <c r="AE406" s="96">
        <v>0</v>
      </c>
      <c r="AF406" s="96">
        <v>0</v>
      </c>
      <c r="AG406" s="114">
        <v>0</v>
      </c>
      <c r="AH406" s="114">
        <v>456553.73998490296</v>
      </c>
      <c r="AI406" s="96">
        <f t="shared" si="33"/>
        <v>248672040.07133493</v>
      </c>
      <c r="AJ406" s="115">
        <v>0</v>
      </c>
      <c r="AK406" s="112">
        <f t="shared" si="34"/>
        <v>205384229.17835492</v>
      </c>
      <c r="AM406" s="126"/>
      <c r="AN406" s="96"/>
    </row>
    <row r="407" spans="1:40" ht="16.8" customHeight="1" x14ac:dyDescent="0.25">
      <c r="A407" s="86">
        <v>44440</v>
      </c>
      <c r="B407" s="45">
        <v>50483721.136800006</v>
      </c>
      <c r="C407" s="45">
        <v>7126451.4010199904</v>
      </c>
      <c r="D407" s="46">
        <v>43357269.735780016</v>
      </c>
      <c r="E407" s="47">
        <v>27986785.797970001</v>
      </c>
      <c r="F407" s="46">
        <v>9240679.7200900018</v>
      </c>
      <c r="G407" s="46">
        <v>7.4053699999999996</v>
      </c>
      <c r="H407" s="46">
        <v>5.6822999999999997</v>
      </c>
      <c r="I407" s="48">
        <v>37227478.605729997</v>
      </c>
      <c r="J407" s="46">
        <v>52013497.644280002</v>
      </c>
      <c r="K407" s="46">
        <v>12820107.589519994</v>
      </c>
      <c r="L407" s="50">
        <v>0</v>
      </c>
      <c r="M407" s="49">
        <v>2910.7459700000013</v>
      </c>
      <c r="N407" s="47">
        <v>64836515.979769997</v>
      </c>
      <c r="O407" s="47">
        <v>92921126.860719994</v>
      </c>
      <c r="P407" s="46">
        <v>7286318.0617799992</v>
      </c>
      <c r="Q407" s="46">
        <v>0</v>
      </c>
      <c r="R407" s="46">
        <v>24880.17</v>
      </c>
      <c r="S407" s="109">
        <v>100232325.0925</v>
      </c>
      <c r="T407" s="96">
        <v>4726516.9179000007</v>
      </c>
      <c r="U407" s="96">
        <v>1395986.49434</v>
      </c>
      <c r="V407" s="116">
        <v>44.452249999999999</v>
      </c>
      <c r="W407" s="96">
        <v>102.77489</v>
      </c>
      <c r="X407" s="111">
        <v>6122650.6393800005</v>
      </c>
      <c r="Y407" s="111">
        <f t="shared" si="28"/>
        <v>177647927.22086999</v>
      </c>
      <c r="Z407" s="96">
        <f t="shared" si="29"/>
        <v>30743091.865729991</v>
      </c>
      <c r="AA407" s="96">
        <f t="shared" si="30"/>
        <v>51.857619999999997</v>
      </c>
      <c r="AB407" s="96">
        <f t="shared" si="31"/>
        <v>27899.373159999999</v>
      </c>
      <c r="AC407" s="114">
        <f t="shared" si="32"/>
        <v>208418970.31737998</v>
      </c>
      <c r="AD407" s="96">
        <v>452061.54998494976</v>
      </c>
      <c r="AE407" s="96">
        <v>0</v>
      </c>
      <c r="AF407" s="96">
        <v>0</v>
      </c>
      <c r="AG407" s="114">
        <v>0</v>
      </c>
      <c r="AH407" s="114">
        <v>452061.54998494976</v>
      </c>
      <c r="AI407" s="96">
        <f t="shared" si="33"/>
        <v>252228301.60314497</v>
      </c>
      <c r="AJ407" s="115">
        <v>0</v>
      </c>
      <c r="AK407" s="112">
        <f t="shared" si="34"/>
        <v>208871031.86736494</v>
      </c>
      <c r="AM407" s="126"/>
      <c r="AN407" s="96"/>
    </row>
    <row r="408" spans="1:40" ht="16.8" customHeight="1" x14ac:dyDescent="0.25">
      <c r="A408" s="86">
        <v>44470</v>
      </c>
      <c r="B408" s="45">
        <v>50883250.479800001</v>
      </c>
      <c r="C408" s="45">
        <v>6567799.8419700041</v>
      </c>
      <c r="D408" s="46">
        <v>44315450.637829997</v>
      </c>
      <c r="E408" s="47">
        <v>28004791.268119998</v>
      </c>
      <c r="F408" s="46">
        <v>9203247.4106900003</v>
      </c>
      <c r="G408" s="46">
        <v>7.4053699999999996</v>
      </c>
      <c r="H408" s="46">
        <v>5.6855400000000005</v>
      </c>
      <c r="I408" s="48">
        <v>37208051.769719996</v>
      </c>
      <c r="J408" s="46">
        <v>51014161.860270001</v>
      </c>
      <c r="K408" s="46">
        <v>12645019.391720001</v>
      </c>
      <c r="L408" s="50">
        <v>0</v>
      </c>
      <c r="M408" s="49">
        <v>2812.0736299999999</v>
      </c>
      <c r="N408" s="47">
        <v>63661993.325620003</v>
      </c>
      <c r="O408" s="47">
        <v>92948604.102749988</v>
      </c>
      <c r="P408" s="46">
        <v>7270241.3077600002</v>
      </c>
      <c r="Q408" s="46">
        <v>0</v>
      </c>
      <c r="R408" s="46">
        <v>24894.449999999997</v>
      </c>
      <c r="S408" s="109">
        <v>100243739.86050999</v>
      </c>
      <c r="T408" s="96">
        <v>4709294.48924</v>
      </c>
      <c r="U408" s="96">
        <v>1463820.4602099999</v>
      </c>
      <c r="V408" s="116">
        <v>38.27825</v>
      </c>
      <c r="W408" s="96">
        <v>102.89742000000001</v>
      </c>
      <c r="X408" s="111">
        <v>6173256.1251200009</v>
      </c>
      <c r="Y408" s="111">
        <f t="shared" si="28"/>
        <v>176676851.72037998</v>
      </c>
      <c r="Z408" s="96">
        <f t="shared" si="29"/>
        <v>30582328.570379999</v>
      </c>
      <c r="AA408" s="96">
        <f t="shared" si="30"/>
        <v>45.683619999999998</v>
      </c>
      <c r="AB408" s="96">
        <f t="shared" si="31"/>
        <v>27815.106589999999</v>
      </c>
      <c r="AC408" s="114">
        <f t="shared" si="32"/>
        <v>207287041.08096999</v>
      </c>
      <c r="AD408" s="96">
        <v>447073.63642496231</v>
      </c>
      <c r="AE408" s="96">
        <v>0</v>
      </c>
      <c r="AF408" s="96">
        <v>0</v>
      </c>
      <c r="AG408" s="114">
        <v>0</v>
      </c>
      <c r="AH408" s="114">
        <v>447073.63642496231</v>
      </c>
      <c r="AI408" s="96">
        <f t="shared" si="33"/>
        <v>252049565.35522494</v>
      </c>
      <c r="AJ408" s="115">
        <v>0</v>
      </c>
      <c r="AK408" s="112">
        <f t="shared" si="34"/>
        <v>207734114.71739495</v>
      </c>
      <c r="AM408" s="126"/>
      <c r="AN408" s="96"/>
    </row>
    <row r="409" spans="1:40" ht="16.8" customHeight="1" x14ac:dyDescent="0.25">
      <c r="A409" s="86">
        <v>44501</v>
      </c>
      <c r="B409" s="45">
        <v>52605009.121800005</v>
      </c>
      <c r="C409" s="45">
        <v>7162114.9390099943</v>
      </c>
      <c r="D409" s="46">
        <v>45442894.182790011</v>
      </c>
      <c r="E409" s="47">
        <v>28190020.930030007</v>
      </c>
      <c r="F409" s="46">
        <v>9274676.6633600015</v>
      </c>
      <c r="G409" s="46">
        <v>7.4053699999999996</v>
      </c>
      <c r="H409" s="46">
        <v>5.6885400000000006</v>
      </c>
      <c r="I409" s="48">
        <v>37464710.687300004</v>
      </c>
      <c r="J409" s="46">
        <v>51216622.041550003</v>
      </c>
      <c r="K409" s="46">
        <v>12432289.283519998</v>
      </c>
      <c r="L409" s="50">
        <v>0</v>
      </c>
      <c r="M409" s="49">
        <v>2853.7899400000006</v>
      </c>
      <c r="N409" s="47">
        <v>63651765.115010001</v>
      </c>
      <c r="O409" s="47">
        <v>93522942.733549997</v>
      </c>
      <c r="P409" s="46">
        <v>7100248.723509999</v>
      </c>
      <c r="Q409" s="46">
        <v>0</v>
      </c>
      <c r="R409" s="46">
        <v>28466.399989999998</v>
      </c>
      <c r="S409" s="109">
        <v>100651657.85705</v>
      </c>
      <c r="T409" s="96">
        <v>4784695.3951400006</v>
      </c>
      <c r="U409" s="96">
        <v>1463121.6187399998</v>
      </c>
      <c r="V409" s="116">
        <v>38.27825</v>
      </c>
      <c r="W409" s="96">
        <v>104.45765999999999</v>
      </c>
      <c r="X409" s="111">
        <v>6247959.7497900007</v>
      </c>
      <c r="Y409" s="111">
        <f t="shared" si="28"/>
        <v>177714281.10027</v>
      </c>
      <c r="Z409" s="96">
        <f t="shared" si="29"/>
        <v>30270336.289129995</v>
      </c>
      <c r="AA409" s="96">
        <f t="shared" si="30"/>
        <v>45.683619999999998</v>
      </c>
      <c r="AB409" s="96">
        <f t="shared" si="31"/>
        <v>31430.33613</v>
      </c>
      <c r="AC409" s="114">
        <f t="shared" si="32"/>
        <v>208016093.40915</v>
      </c>
      <c r="AD409" s="96">
        <v>487397.77642492647</v>
      </c>
      <c r="AE409" s="96">
        <v>0</v>
      </c>
      <c r="AF409" s="96">
        <v>0</v>
      </c>
      <c r="AG409" s="114">
        <v>0</v>
      </c>
      <c r="AH409" s="114">
        <v>487397.77642492647</v>
      </c>
      <c r="AI409" s="96">
        <f t="shared" si="33"/>
        <v>253946385.36836493</v>
      </c>
      <c r="AJ409" s="115">
        <v>0</v>
      </c>
      <c r="AK409" s="112">
        <f t="shared" si="34"/>
        <v>208503491.18557492</v>
      </c>
      <c r="AM409" s="126"/>
      <c r="AN409" s="96"/>
    </row>
    <row r="410" spans="1:40" ht="16.8" customHeight="1" x14ac:dyDescent="0.25">
      <c r="A410" s="86">
        <v>44531</v>
      </c>
      <c r="B410" s="45">
        <v>56118622.672400005</v>
      </c>
      <c r="C410" s="45">
        <v>6927263.7529399991</v>
      </c>
      <c r="D410" s="46">
        <v>49191358.919460006</v>
      </c>
      <c r="E410" s="47">
        <v>28656880.511560004</v>
      </c>
      <c r="F410" s="46">
        <v>8964508.6002000012</v>
      </c>
      <c r="G410" s="46">
        <v>7.4053699999999996</v>
      </c>
      <c r="H410" s="46">
        <v>5.8924199999999995</v>
      </c>
      <c r="I410" s="48">
        <v>37621402.409550004</v>
      </c>
      <c r="J410" s="46">
        <v>53795889.372770004</v>
      </c>
      <c r="K410" s="46">
        <v>12419379.528209999</v>
      </c>
      <c r="L410" s="50">
        <v>0</v>
      </c>
      <c r="M410" s="49">
        <v>3126.4173999999998</v>
      </c>
      <c r="N410" s="47">
        <v>66218395.318380006</v>
      </c>
      <c r="O410" s="47">
        <v>94321272.331509992</v>
      </c>
      <c r="P410" s="46">
        <v>7432902.1954000005</v>
      </c>
      <c r="Q410" s="46">
        <v>0</v>
      </c>
      <c r="R410" s="46">
        <v>28485.120000000003</v>
      </c>
      <c r="S410" s="109">
        <v>101782659.64691</v>
      </c>
      <c r="T410" s="96">
        <v>5000616.4787900001</v>
      </c>
      <c r="U410" s="96">
        <v>1464301.5140699998</v>
      </c>
      <c r="V410" s="116">
        <v>2.19177</v>
      </c>
      <c r="W410" s="96">
        <v>4.9568300000000001</v>
      </c>
      <c r="X410" s="111">
        <v>6464925.1414599996</v>
      </c>
      <c r="Y410" s="111">
        <f t="shared" si="28"/>
        <v>181774658.69462997</v>
      </c>
      <c r="Z410" s="96">
        <f t="shared" si="29"/>
        <v>30281091.83788</v>
      </c>
      <c r="AA410" s="96">
        <f t="shared" si="30"/>
        <v>9.5971399999999996</v>
      </c>
      <c r="AB410" s="96">
        <f t="shared" si="31"/>
        <v>31622.38665</v>
      </c>
      <c r="AC410" s="114">
        <f t="shared" si="32"/>
        <v>212087382.51629999</v>
      </c>
      <c r="AD410" s="96">
        <v>616497.77642498468</v>
      </c>
      <c r="AE410" s="96">
        <v>0</v>
      </c>
      <c r="AF410" s="96">
        <v>0</v>
      </c>
      <c r="AG410" s="114">
        <v>0</v>
      </c>
      <c r="AH410" s="114">
        <v>616497.77642498468</v>
      </c>
      <c r="AI410" s="96">
        <f t="shared" si="33"/>
        <v>261895239.21218497</v>
      </c>
      <c r="AJ410" s="115">
        <v>0</v>
      </c>
      <c r="AK410" s="112">
        <f t="shared" si="34"/>
        <v>212703880.29272497</v>
      </c>
      <c r="AM410" s="126"/>
      <c r="AN410" s="96"/>
    </row>
    <row r="411" spans="1:40" ht="16.8" customHeight="1" x14ac:dyDescent="0.25">
      <c r="A411" s="86">
        <v>44562</v>
      </c>
      <c r="B411" s="45">
        <v>55460022.471199997</v>
      </c>
      <c r="C411" s="45">
        <v>7548141.4093099982</v>
      </c>
      <c r="D411" s="46">
        <v>47911881.061889999</v>
      </c>
      <c r="E411" s="47">
        <v>27546684.160339996</v>
      </c>
      <c r="F411" s="46">
        <v>9047817.9602700006</v>
      </c>
      <c r="G411" s="46">
        <v>7.4053699999999996</v>
      </c>
      <c r="H411" s="46">
        <v>5.8968699999999998</v>
      </c>
      <c r="I411" s="48">
        <v>36594515.422849998</v>
      </c>
      <c r="J411" s="46">
        <v>52461841.601629987</v>
      </c>
      <c r="K411" s="46">
        <v>12398897.514569998</v>
      </c>
      <c r="L411" s="50">
        <v>0</v>
      </c>
      <c r="M411" s="49">
        <v>3230.8889100000001</v>
      </c>
      <c r="N411" s="47">
        <v>64863970.005109988</v>
      </c>
      <c r="O411" s="47">
        <v>95203236.148799986</v>
      </c>
      <c r="P411" s="46">
        <v>7476431.648430001</v>
      </c>
      <c r="Q411" s="46">
        <v>0</v>
      </c>
      <c r="R411" s="46">
        <v>28507.439980000003</v>
      </c>
      <c r="S411" s="109">
        <v>102708175.23720999</v>
      </c>
      <c r="T411" s="96">
        <v>4884709.8156200005</v>
      </c>
      <c r="U411" s="96">
        <v>1436682.0159600002</v>
      </c>
      <c r="V411" s="116">
        <v>2.19177</v>
      </c>
      <c r="W411" s="96">
        <v>4.9607200000000002</v>
      </c>
      <c r="X411" s="111">
        <v>6321398.9840700012</v>
      </c>
      <c r="Y411" s="111">
        <f t="shared" si="28"/>
        <v>180096471.72638997</v>
      </c>
      <c r="Z411" s="96">
        <f t="shared" si="29"/>
        <v>30359829.139230002</v>
      </c>
      <c r="AA411" s="96">
        <f t="shared" si="30"/>
        <v>9.5971399999999996</v>
      </c>
      <c r="AB411" s="96">
        <f t="shared" si="31"/>
        <v>31749.18648</v>
      </c>
      <c r="AC411" s="114">
        <f t="shared" si="32"/>
        <v>210488059.64923999</v>
      </c>
      <c r="AD411" s="96">
        <v>694821.77642492997</v>
      </c>
      <c r="AE411" s="96">
        <v>0</v>
      </c>
      <c r="AF411" s="96">
        <v>0</v>
      </c>
      <c r="AG411" s="114">
        <v>0</v>
      </c>
      <c r="AH411" s="114">
        <v>694821.77642492997</v>
      </c>
      <c r="AI411" s="96">
        <f t="shared" si="33"/>
        <v>259094762.48755494</v>
      </c>
      <c r="AJ411" s="115">
        <v>0</v>
      </c>
      <c r="AK411" s="112">
        <f t="shared" si="34"/>
        <v>211182881.42566493</v>
      </c>
      <c r="AM411" s="126"/>
      <c r="AN411" s="96"/>
    </row>
    <row r="412" spans="1:40" ht="16.8" customHeight="1" x14ac:dyDescent="0.25">
      <c r="A412" s="86">
        <v>44593</v>
      </c>
      <c r="B412" s="45">
        <v>54620390.494900003</v>
      </c>
      <c r="C412" s="45">
        <v>7278850.9830200002</v>
      </c>
      <c r="D412" s="46">
        <v>47341539.511880003</v>
      </c>
      <c r="E412" s="47">
        <v>27318105.531310003</v>
      </c>
      <c r="F412" s="46">
        <v>9016333.0586900003</v>
      </c>
      <c r="G412" s="46">
        <v>7.4053699999999996</v>
      </c>
      <c r="H412" s="46">
        <v>5.9005299999999989</v>
      </c>
      <c r="I412" s="48">
        <v>36334451.895900004</v>
      </c>
      <c r="J412" s="46">
        <v>53038124.952029988</v>
      </c>
      <c r="K412" s="46">
        <v>12424600.184310002</v>
      </c>
      <c r="L412" s="50">
        <v>0</v>
      </c>
      <c r="M412" s="49">
        <v>3152.3460500000006</v>
      </c>
      <c r="N412" s="47">
        <v>65465877.482389994</v>
      </c>
      <c r="O412" s="47">
        <v>95217389.726699978</v>
      </c>
      <c r="P412" s="46">
        <v>7494277.7808000008</v>
      </c>
      <c r="Q412" s="46">
        <v>0</v>
      </c>
      <c r="R412" s="46">
        <v>28525.439990000003</v>
      </c>
      <c r="S412" s="109">
        <v>102740192.94748998</v>
      </c>
      <c r="T412" s="96">
        <v>4867312.7017800007</v>
      </c>
      <c r="U412" s="96">
        <v>1472395.1679599998</v>
      </c>
      <c r="V412" s="116">
        <v>2.19177</v>
      </c>
      <c r="W412" s="96">
        <v>7.0050000000000001E-2</v>
      </c>
      <c r="X412" s="111">
        <v>6339710.1315600006</v>
      </c>
      <c r="Y412" s="111">
        <f t="shared" si="28"/>
        <v>180440932.91181996</v>
      </c>
      <c r="Z412" s="96">
        <f t="shared" si="29"/>
        <v>30407606.19176</v>
      </c>
      <c r="AA412" s="96">
        <f t="shared" si="30"/>
        <v>9.5971399999999996</v>
      </c>
      <c r="AB412" s="96">
        <f t="shared" si="31"/>
        <v>31683.75662</v>
      </c>
      <c r="AC412" s="114">
        <f t="shared" si="32"/>
        <v>210880232.45733997</v>
      </c>
      <c r="AD412" s="96">
        <v>767828.71642495086</v>
      </c>
      <c r="AE412" s="96">
        <v>0</v>
      </c>
      <c r="AF412" s="96">
        <v>0</v>
      </c>
      <c r="AG412" s="114">
        <v>0</v>
      </c>
      <c r="AH412" s="114">
        <v>767828.71642495086</v>
      </c>
      <c r="AI412" s="96">
        <f t="shared" si="33"/>
        <v>258989600.68564492</v>
      </c>
      <c r="AJ412" s="115">
        <v>0</v>
      </c>
      <c r="AK412" s="112">
        <f t="shared" si="34"/>
        <v>211648061.17376491</v>
      </c>
      <c r="AM412" s="126"/>
      <c r="AN412" s="96"/>
    </row>
    <row r="413" spans="1:40" ht="16.8" customHeight="1" x14ac:dyDescent="0.25">
      <c r="A413" s="86">
        <v>44621</v>
      </c>
      <c r="B413" s="45">
        <v>53458467.297400005</v>
      </c>
      <c r="C413" s="45">
        <v>7304370.6469099969</v>
      </c>
      <c r="D413" s="46">
        <v>46154096.650490008</v>
      </c>
      <c r="E413" s="47">
        <v>29191357.724199999</v>
      </c>
      <c r="F413" s="46">
        <v>8977172.6249700002</v>
      </c>
      <c r="G413" s="46">
        <v>7.4053699999999996</v>
      </c>
      <c r="H413" s="46">
        <v>5.9037600000000001</v>
      </c>
      <c r="I413" s="48">
        <v>38168543.658299997</v>
      </c>
      <c r="J413" s="46">
        <v>52792455.772040002</v>
      </c>
      <c r="K413" s="46">
        <v>12396539.497230001</v>
      </c>
      <c r="L413" s="50">
        <v>0</v>
      </c>
      <c r="M413" s="49">
        <v>3004.7890399999992</v>
      </c>
      <c r="N413" s="47">
        <v>65192000.058310002</v>
      </c>
      <c r="O413" s="47">
        <v>95166816.437059969</v>
      </c>
      <c r="P413" s="46">
        <v>8158676.8223299989</v>
      </c>
      <c r="Q413" s="46">
        <v>0</v>
      </c>
      <c r="R413" s="46">
        <v>38055.360010000004</v>
      </c>
      <c r="S413" s="109">
        <v>103363548.61939996</v>
      </c>
      <c r="T413" s="96">
        <v>4757517.816399999</v>
      </c>
      <c r="U413" s="96">
        <v>1474994.3616800001</v>
      </c>
      <c r="V413" s="116">
        <v>2.19177</v>
      </c>
      <c r="W413" s="96">
        <v>7.009E-2</v>
      </c>
      <c r="X413" s="111">
        <v>6232514.439939999</v>
      </c>
      <c r="Y413" s="111">
        <f t="shared" si="28"/>
        <v>181908147.74969995</v>
      </c>
      <c r="Z413" s="96">
        <f t="shared" si="29"/>
        <v>31007383.30621</v>
      </c>
      <c r="AA413" s="96">
        <f t="shared" si="30"/>
        <v>9.5971399999999996</v>
      </c>
      <c r="AB413" s="96">
        <f t="shared" si="31"/>
        <v>41066.122900000002</v>
      </c>
      <c r="AC413" s="114">
        <f t="shared" si="32"/>
        <v>212956606.77594998</v>
      </c>
      <c r="AD413" s="96">
        <v>917823.03095499193</v>
      </c>
      <c r="AE413" s="96">
        <v>0</v>
      </c>
      <c r="AF413" s="96">
        <v>0</v>
      </c>
      <c r="AG413" s="114">
        <v>0</v>
      </c>
      <c r="AH413" s="114">
        <v>917823.03095499205</v>
      </c>
      <c r="AI413" s="96">
        <f t="shared" si="33"/>
        <v>260028526.45739499</v>
      </c>
      <c r="AJ413" s="115">
        <v>0</v>
      </c>
      <c r="AK413" s="112">
        <f t="shared" si="34"/>
        <v>213874429.80690497</v>
      </c>
      <c r="AM413" s="126"/>
      <c r="AN413" s="96"/>
    </row>
    <row r="414" spans="1:40" ht="16.8" customHeight="1" x14ac:dyDescent="0.25">
      <c r="A414" s="86">
        <v>44652</v>
      </c>
      <c r="B414" s="45">
        <v>53486158.6492</v>
      </c>
      <c r="C414" s="45">
        <v>6928496.5558199957</v>
      </c>
      <c r="D414" s="46">
        <v>46557662.093380004</v>
      </c>
      <c r="E414" s="47">
        <v>26896327.194460005</v>
      </c>
      <c r="F414" s="46">
        <v>9320475.9561100006</v>
      </c>
      <c r="G414" s="46">
        <v>7.4053699999999996</v>
      </c>
      <c r="H414" s="46">
        <v>5.9073400000000005</v>
      </c>
      <c r="I414" s="48">
        <v>36216816.46328</v>
      </c>
      <c r="J414" s="46">
        <v>53912449.145589992</v>
      </c>
      <c r="K414" s="46">
        <v>12423543.879870001</v>
      </c>
      <c r="L414" s="50">
        <v>0</v>
      </c>
      <c r="M414" s="49">
        <v>3158.3830899999989</v>
      </c>
      <c r="N414" s="47">
        <v>66339151.408549987</v>
      </c>
      <c r="O414" s="47">
        <v>95009812.811790004</v>
      </c>
      <c r="P414" s="46">
        <v>8328200.5921399994</v>
      </c>
      <c r="Q414" s="46">
        <v>0</v>
      </c>
      <c r="R414" s="46">
        <v>38079.359989999997</v>
      </c>
      <c r="S414" s="109">
        <v>103376092.76392001</v>
      </c>
      <c r="T414" s="96">
        <v>4776541.0148</v>
      </c>
      <c r="U414" s="96">
        <v>1460953.5567899998</v>
      </c>
      <c r="V414" s="116">
        <v>0</v>
      </c>
      <c r="W414" s="96">
        <v>0.52119000000000004</v>
      </c>
      <c r="X414" s="111">
        <v>6237495.0927799996</v>
      </c>
      <c r="Y414" s="111">
        <f t="shared" si="28"/>
        <v>180595130.16664001</v>
      </c>
      <c r="Z414" s="96">
        <f t="shared" si="29"/>
        <v>31533173.984910004</v>
      </c>
      <c r="AA414" s="96">
        <f t="shared" si="30"/>
        <v>7.4053699999999996</v>
      </c>
      <c r="AB414" s="96">
        <f t="shared" si="31"/>
        <v>41244.171609999998</v>
      </c>
      <c r="AC414" s="114">
        <f t="shared" si="32"/>
        <v>212169555.72853002</v>
      </c>
      <c r="AD414" s="96">
        <v>937478.48057490785</v>
      </c>
      <c r="AE414" s="96">
        <v>0</v>
      </c>
      <c r="AF414" s="96">
        <v>0</v>
      </c>
      <c r="AG414" s="114">
        <v>0</v>
      </c>
      <c r="AH414" s="114">
        <v>937478.48057490785</v>
      </c>
      <c r="AI414" s="96">
        <f t="shared" si="33"/>
        <v>259664696.30248493</v>
      </c>
      <c r="AJ414" s="115">
        <v>0</v>
      </c>
      <c r="AK414" s="112">
        <f t="shared" si="34"/>
        <v>213107034.20910493</v>
      </c>
      <c r="AM414" s="126"/>
      <c r="AN414" s="96"/>
    </row>
    <row r="415" spans="1:40" ht="16.8" customHeight="1" x14ac:dyDescent="0.25">
      <c r="A415" s="86">
        <v>44682</v>
      </c>
      <c r="B415" s="45">
        <v>53006237.826099999</v>
      </c>
      <c r="C415" s="45">
        <v>6952760.4417400062</v>
      </c>
      <c r="D415" s="46">
        <v>46053477.384359993</v>
      </c>
      <c r="E415" s="47">
        <v>27310875.71235</v>
      </c>
      <c r="F415" s="46">
        <v>9368145.8011600003</v>
      </c>
      <c r="G415" s="46">
        <v>7.4053699999999996</v>
      </c>
      <c r="H415" s="46">
        <v>5.911690000000001</v>
      </c>
      <c r="I415" s="48">
        <v>36679034.830569997</v>
      </c>
      <c r="J415" s="46">
        <v>52662609.530510008</v>
      </c>
      <c r="K415" s="46">
        <v>12410609.857479997</v>
      </c>
      <c r="L415" s="50">
        <v>0</v>
      </c>
      <c r="M415" s="49">
        <v>3244.2428599999998</v>
      </c>
      <c r="N415" s="47">
        <v>65076463.630850002</v>
      </c>
      <c r="O415" s="47">
        <v>95764808.164100021</v>
      </c>
      <c r="P415" s="46">
        <v>8547647.6484600008</v>
      </c>
      <c r="Q415" s="46">
        <v>0</v>
      </c>
      <c r="R415" s="46">
        <v>38107.52001</v>
      </c>
      <c r="S415" s="109">
        <v>104350563.33257002</v>
      </c>
      <c r="T415" s="96">
        <v>4844818.7083299998</v>
      </c>
      <c r="U415" s="96">
        <v>1397431.18499</v>
      </c>
      <c r="V415" s="116">
        <v>0</v>
      </c>
      <c r="W415" s="96">
        <v>7.0190000000000002E-2</v>
      </c>
      <c r="X415" s="111">
        <v>6242249.9635100001</v>
      </c>
      <c r="Y415" s="111">
        <f t="shared" si="28"/>
        <v>180583112.11529002</v>
      </c>
      <c r="Z415" s="96">
        <f t="shared" si="29"/>
        <v>31723834.492089998</v>
      </c>
      <c r="AA415" s="96">
        <f t="shared" si="30"/>
        <v>7.4053699999999996</v>
      </c>
      <c r="AB415" s="96">
        <f t="shared" si="31"/>
        <v>41357.744749999998</v>
      </c>
      <c r="AC415" s="114">
        <f t="shared" si="32"/>
        <v>212348311.75749999</v>
      </c>
      <c r="AD415" s="96">
        <v>762937.49525484489</v>
      </c>
      <c r="AE415" s="96">
        <v>0</v>
      </c>
      <c r="AF415" s="96">
        <v>0</v>
      </c>
      <c r="AG415" s="114">
        <v>0</v>
      </c>
      <c r="AH415" s="114">
        <v>762937.49525484489</v>
      </c>
      <c r="AI415" s="96">
        <f t="shared" si="33"/>
        <v>259164726.63711482</v>
      </c>
      <c r="AJ415" s="115">
        <v>0</v>
      </c>
      <c r="AK415" s="112">
        <f t="shared" si="34"/>
        <v>213111249.25275484</v>
      </c>
      <c r="AM415" s="126"/>
      <c r="AN415" s="96"/>
    </row>
    <row r="416" spans="1:40" ht="16.8" customHeight="1" x14ac:dyDescent="0.25">
      <c r="A416" s="86">
        <v>44713</v>
      </c>
      <c r="B416" s="45">
        <v>53123468.773500003</v>
      </c>
      <c r="C416" s="45">
        <v>7157976.3075399995</v>
      </c>
      <c r="D416" s="46">
        <v>45965492.465960003</v>
      </c>
      <c r="E416" s="47">
        <v>27899364.973820001</v>
      </c>
      <c r="F416" s="46">
        <v>9681296.8927900009</v>
      </c>
      <c r="G416" s="46">
        <v>7.4053699999999996</v>
      </c>
      <c r="H416" s="46">
        <v>5.9175199999999997</v>
      </c>
      <c r="I416" s="48">
        <v>37580675.189500004</v>
      </c>
      <c r="J416" s="46">
        <v>53500996.931340009</v>
      </c>
      <c r="K416" s="46">
        <v>12536261.004340002</v>
      </c>
      <c r="L416" s="50">
        <v>0</v>
      </c>
      <c r="M416" s="49">
        <v>3479.7761499999988</v>
      </c>
      <c r="N416" s="47">
        <v>66040737.711830013</v>
      </c>
      <c r="O416" s="47">
        <v>96609801.369169965</v>
      </c>
      <c r="P416" s="46">
        <v>8761504.8912400007</v>
      </c>
      <c r="Q416" s="46">
        <v>0</v>
      </c>
      <c r="R416" s="46">
        <v>38145.919999999998</v>
      </c>
      <c r="S416" s="109">
        <v>105409452.18040997</v>
      </c>
      <c r="T416" s="96">
        <v>5032316.3033400001</v>
      </c>
      <c r="U416" s="96">
        <v>1406640.9961299999</v>
      </c>
      <c r="V416" s="116">
        <v>0</v>
      </c>
      <c r="W416" s="96">
        <v>7.0260000000000003E-2</v>
      </c>
      <c r="X416" s="111">
        <v>6438957.3697300004</v>
      </c>
      <c r="Y416" s="111">
        <f t="shared" si="28"/>
        <v>183042479.57766995</v>
      </c>
      <c r="Z416" s="96">
        <f t="shared" si="29"/>
        <v>32385703.784500007</v>
      </c>
      <c r="AA416" s="96">
        <f t="shared" si="30"/>
        <v>7.4053699999999996</v>
      </c>
      <c r="AB416" s="96">
        <f t="shared" si="31"/>
        <v>41631.683929999999</v>
      </c>
      <c r="AC416" s="114">
        <f t="shared" si="32"/>
        <v>215469822.45146996</v>
      </c>
      <c r="AD416" s="96">
        <v>704613.58525490679</v>
      </c>
      <c r="AE416" s="96">
        <v>0</v>
      </c>
      <c r="AF416" s="96">
        <v>0</v>
      </c>
      <c r="AG416" s="114">
        <v>0</v>
      </c>
      <c r="AH416" s="114">
        <v>704613.58525490679</v>
      </c>
      <c r="AI416" s="96">
        <f t="shared" si="33"/>
        <v>262139928.50268486</v>
      </c>
      <c r="AJ416" s="115">
        <v>0</v>
      </c>
      <c r="AK416" s="112">
        <f t="shared" si="34"/>
        <v>216174436.03672487</v>
      </c>
      <c r="AM416" s="126"/>
      <c r="AN416" s="96"/>
    </row>
    <row r="417" spans="1:40" ht="16.8" customHeight="1" x14ac:dyDescent="0.25">
      <c r="A417" s="86">
        <v>44743</v>
      </c>
      <c r="B417" s="45">
        <v>52872969.296800002</v>
      </c>
      <c r="C417" s="45">
        <v>6853659.2342499942</v>
      </c>
      <c r="D417" s="46">
        <v>46019310.062550008</v>
      </c>
      <c r="E417" s="47">
        <v>26703158.601920005</v>
      </c>
      <c r="F417" s="46">
        <v>9524105.1769000012</v>
      </c>
      <c r="G417" s="46">
        <v>7.4053699999999996</v>
      </c>
      <c r="H417" s="46">
        <v>5.9253599999999995</v>
      </c>
      <c r="I417" s="48">
        <v>36227277.109550007</v>
      </c>
      <c r="J417" s="46">
        <v>53332366.968280002</v>
      </c>
      <c r="K417" s="46">
        <v>12422566.166619999</v>
      </c>
      <c r="L417" s="50">
        <v>0</v>
      </c>
      <c r="M417" s="49">
        <v>3281.4521999999993</v>
      </c>
      <c r="N417" s="47">
        <v>65758214.587100007</v>
      </c>
      <c r="O417" s="47">
        <v>97929883.007789984</v>
      </c>
      <c r="P417" s="46">
        <v>8998402.8495399989</v>
      </c>
      <c r="Q417" s="46">
        <v>0</v>
      </c>
      <c r="R417" s="46">
        <v>38197.279999999999</v>
      </c>
      <c r="S417" s="109">
        <v>106966483.13732998</v>
      </c>
      <c r="T417" s="96">
        <v>4975086.9532699995</v>
      </c>
      <c r="U417" s="96">
        <v>1399066.12574</v>
      </c>
      <c r="V417" s="116">
        <v>0</v>
      </c>
      <c r="W417" s="96">
        <v>0.39132999999999996</v>
      </c>
      <c r="X417" s="111">
        <v>6374153.4703399995</v>
      </c>
      <c r="Y417" s="111">
        <f t="shared" si="28"/>
        <v>182940495.53125998</v>
      </c>
      <c r="Z417" s="96">
        <f t="shared" si="29"/>
        <v>32344140.318799999</v>
      </c>
      <c r="AA417" s="96">
        <f t="shared" si="30"/>
        <v>7.4053699999999996</v>
      </c>
      <c r="AB417" s="96">
        <f t="shared" si="31"/>
        <v>41485.048889999998</v>
      </c>
      <c r="AC417" s="114">
        <f t="shared" si="32"/>
        <v>215326128.30431998</v>
      </c>
      <c r="AD417" s="96">
        <v>692356.05381484888</v>
      </c>
      <c r="AE417" s="96">
        <v>0</v>
      </c>
      <c r="AF417" s="96">
        <v>0</v>
      </c>
      <c r="AG417" s="114">
        <v>0</v>
      </c>
      <c r="AH417" s="114">
        <v>692356.05381484888</v>
      </c>
      <c r="AI417" s="96">
        <f t="shared" si="33"/>
        <v>262037794.42068484</v>
      </c>
      <c r="AJ417" s="115">
        <v>0</v>
      </c>
      <c r="AK417" s="112">
        <f t="shared" si="34"/>
        <v>216018484.35813484</v>
      </c>
      <c r="AM417" s="126"/>
      <c r="AN417" s="96"/>
    </row>
    <row r="418" spans="1:40" ht="16.8" customHeight="1" x14ac:dyDescent="0.25">
      <c r="A418" s="86">
        <v>44774</v>
      </c>
      <c r="B418" s="45">
        <v>52602888.8037</v>
      </c>
      <c r="C418" s="45">
        <v>7180336.0402700081</v>
      </c>
      <c r="D418" s="46">
        <v>45422552.763429992</v>
      </c>
      <c r="E418" s="47">
        <v>28376550.922979999</v>
      </c>
      <c r="F418" s="46">
        <v>9429794.8055300005</v>
      </c>
      <c r="G418" s="46">
        <v>7.4053699999999996</v>
      </c>
      <c r="H418" s="46">
        <v>5.9346499999999995</v>
      </c>
      <c r="I418" s="48">
        <v>37806359.068529993</v>
      </c>
      <c r="J418" s="46">
        <v>53692749.418730006</v>
      </c>
      <c r="K418" s="46">
        <v>12503218.711800003</v>
      </c>
      <c r="L418" s="50">
        <v>0</v>
      </c>
      <c r="M418" s="49">
        <v>3108.04837</v>
      </c>
      <c r="N418" s="47">
        <v>66199076.178900011</v>
      </c>
      <c r="O418" s="47">
        <v>98466000.553179994</v>
      </c>
      <c r="P418" s="46">
        <v>9063863.5141400006</v>
      </c>
      <c r="Q418" s="46">
        <v>0</v>
      </c>
      <c r="R418" s="46">
        <v>38258.559999999998</v>
      </c>
      <c r="S418" s="109">
        <v>107568122.62731999</v>
      </c>
      <c r="T418" s="96">
        <v>4651817.9711700007</v>
      </c>
      <c r="U418" s="96">
        <v>1277826.0500699999</v>
      </c>
      <c r="V418" s="116">
        <v>0</v>
      </c>
      <c r="W418" s="96">
        <v>7.0470000000000005E-2</v>
      </c>
      <c r="X418" s="111">
        <v>5929644.0917100003</v>
      </c>
      <c r="Y418" s="111">
        <f t="shared" si="28"/>
        <v>185187118.86606002</v>
      </c>
      <c r="Z418" s="96">
        <f t="shared" si="29"/>
        <v>32274703.081540007</v>
      </c>
      <c r="AA418" s="96">
        <f t="shared" si="30"/>
        <v>7.4053699999999996</v>
      </c>
      <c r="AB418" s="96">
        <f t="shared" si="31"/>
        <v>41372.613489999996</v>
      </c>
      <c r="AC418" s="114">
        <f t="shared" si="32"/>
        <v>217503201.96646002</v>
      </c>
      <c r="AD418" s="96">
        <v>749423.00895480788</v>
      </c>
      <c r="AE418" s="96">
        <v>0</v>
      </c>
      <c r="AF418" s="96">
        <v>0</v>
      </c>
      <c r="AG418" s="114">
        <v>0</v>
      </c>
      <c r="AH418" s="114">
        <v>749423.00895480788</v>
      </c>
      <c r="AI418" s="96">
        <f t="shared" si="33"/>
        <v>263675177.73884481</v>
      </c>
      <c r="AJ418" s="115">
        <v>0</v>
      </c>
      <c r="AK418" s="112">
        <f t="shared" si="34"/>
        <v>218252624.97541481</v>
      </c>
      <c r="AM418" s="126"/>
      <c r="AN418" s="96"/>
    </row>
    <row r="419" spans="1:40" ht="16.8" customHeight="1" x14ac:dyDescent="0.25">
      <c r="A419" s="86">
        <v>44805</v>
      </c>
      <c r="B419" s="45">
        <v>52556552.975000001</v>
      </c>
      <c r="C419" s="45">
        <v>7387960.3401800022</v>
      </c>
      <c r="D419" s="46">
        <v>45168592.634819999</v>
      </c>
      <c r="E419" s="47">
        <v>29302573.602609999</v>
      </c>
      <c r="F419" s="46">
        <v>9138452.77324</v>
      </c>
      <c r="G419" s="46">
        <v>7.4053699999999996</v>
      </c>
      <c r="H419" s="46">
        <v>5.9426899999999998</v>
      </c>
      <c r="I419" s="48">
        <v>38441039.723909996</v>
      </c>
      <c r="J419" s="46">
        <v>53371327.361440003</v>
      </c>
      <c r="K419" s="46">
        <v>12435652.28607</v>
      </c>
      <c r="L419" s="50">
        <v>0</v>
      </c>
      <c r="M419" s="49">
        <v>3090.3118999999997</v>
      </c>
      <c r="N419" s="47">
        <v>65810069.959410004</v>
      </c>
      <c r="O419" s="47">
        <v>99474835.409739986</v>
      </c>
      <c r="P419" s="46">
        <v>9334503.1167499982</v>
      </c>
      <c r="Q419" s="46">
        <v>0</v>
      </c>
      <c r="R419" s="46">
        <v>38311.360000000001</v>
      </c>
      <c r="S419" s="109">
        <v>108847649.88648999</v>
      </c>
      <c r="T419" s="96">
        <v>4601399.742490001</v>
      </c>
      <c r="U419" s="96">
        <v>1228750.7973100001</v>
      </c>
      <c r="V419" s="116">
        <v>0</v>
      </c>
      <c r="W419" s="96">
        <v>0.42279</v>
      </c>
      <c r="X419" s="111">
        <v>5830150.9625900015</v>
      </c>
      <c r="Y419" s="111">
        <f t="shared" si="28"/>
        <v>186750136.11627996</v>
      </c>
      <c r="Z419" s="96">
        <f t="shared" si="29"/>
        <v>32137358.973369997</v>
      </c>
      <c r="AA419" s="96">
        <f t="shared" si="30"/>
        <v>7.4053699999999996</v>
      </c>
      <c r="AB419" s="96">
        <f t="shared" si="31"/>
        <v>41408.037379999994</v>
      </c>
      <c r="AC419" s="114">
        <f t="shared" si="32"/>
        <v>218928910.53239995</v>
      </c>
      <c r="AD419" s="96">
        <v>617689.99413480784</v>
      </c>
      <c r="AE419" s="96">
        <v>0</v>
      </c>
      <c r="AF419" s="96">
        <v>0</v>
      </c>
      <c r="AG419" s="114">
        <v>0</v>
      </c>
      <c r="AH419" s="114">
        <v>617689.99413480784</v>
      </c>
      <c r="AI419" s="96">
        <f t="shared" si="33"/>
        <v>264715193.16135475</v>
      </c>
      <c r="AJ419" s="115">
        <v>0</v>
      </c>
      <c r="AK419" s="112">
        <f t="shared" si="34"/>
        <v>219546600.52653477</v>
      </c>
      <c r="AM419" s="126"/>
      <c r="AN419" s="96"/>
    </row>
    <row r="420" spans="1:40" ht="16.8" customHeight="1" x14ac:dyDescent="0.25">
      <c r="A420" s="86">
        <v>44835</v>
      </c>
      <c r="B420" s="45">
        <v>52714701.325499997</v>
      </c>
      <c r="C420" s="45">
        <v>7261697.3449300006</v>
      </c>
      <c r="D420" s="46">
        <v>45453003.980569996</v>
      </c>
      <c r="E420" s="47">
        <v>29020402.557909999</v>
      </c>
      <c r="F420" s="46">
        <v>8943666.0195200033</v>
      </c>
      <c r="G420" s="46">
        <v>7.4053699999999996</v>
      </c>
      <c r="H420" s="46">
        <v>5.9512099999999997</v>
      </c>
      <c r="I420" s="48">
        <v>37964081.934009999</v>
      </c>
      <c r="J420" s="46">
        <v>53373626.023209997</v>
      </c>
      <c r="K420" s="46">
        <v>12386476.321349995</v>
      </c>
      <c r="L420" s="50">
        <v>0</v>
      </c>
      <c r="M420" s="49">
        <v>2777.7677400000002</v>
      </c>
      <c r="N420" s="47">
        <v>65762880.112299986</v>
      </c>
      <c r="O420" s="47">
        <v>99973493.950250015</v>
      </c>
      <c r="P420" s="46">
        <v>9455588.7138599996</v>
      </c>
      <c r="Q420" s="46">
        <v>0</v>
      </c>
      <c r="R420" s="46">
        <v>38727.630550000002</v>
      </c>
      <c r="S420" s="109">
        <v>109467810.29466002</v>
      </c>
      <c r="T420" s="96">
        <v>4716452.2249800004</v>
      </c>
      <c r="U420" s="96">
        <v>1194696.9980099997</v>
      </c>
      <c r="V420" s="116">
        <v>0</v>
      </c>
      <c r="W420" s="96">
        <v>7.0669999999999997E-2</v>
      </c>
      <c r="X420" s="111">
        <v>5911149.2936600009</v>
      </c>
      <c r="Y420" s="111">
        <f t="shared" si="28"/>
        <v>187083974.75635001</v>
      </c>
      <c r="Z420" s="96">
        <f t="shared" si="29"/>
        <v>31980428.052739996</v>
      </c>
      <c r="AA420" s="96">
        <f t="shared" si="30"/>
        <v>7.4053699999999996</v>
      </c>
      <c r="AB420" s="96">
        <f t="shared" si="31"/>
        <v>41511.420170000005</v>
      </c>
      <c r="AC420" s="114">
        <f t="shared" si="32"/>
        <v>219105921.63463002</v>
      </c>
      <c r="AD420" s="96">
        <v>595110.58213484893</v>
      </c>
      <c r="AE420" s="96">
        <v>0</v>
      </c>
      <c r="AF420" s="96">
        <v>0</v>
      </c>
      <c r="AG420" s="114">
        <v>0</v>
      </c>
      <c r="AH420" s="114">
        <v>595110.58213484893</v>
      </c>
      <c r="AI420" s="96">
        <f t="shared" si="33"/>
        <v>265154036.19733486</v>
      </c>
      <c r="AJ420" s="115">
        <v>0</v>
      </c>
      <c r="AK420" s="112">
        <f t="shared" si="34"/>
        <v>219701032.21676487</v>
      </c>
      <c r="AM420" s="126"/>
      <c r="AN420" s="96"/>
    </row>
    <row r="421" spans="1:40" ht="16.8" customHeight="1" x14ac:dyDescent="0.25">
      <c r="A421" s="86">
        <v>44866</v>
      </c>
      <c r="B421" s="45">
        <v>53778976.044500001</v>
      </c>
      <c r="C421" s="45">
        <v>7711801.4419199973</v>
      </c>
      <c r="D421" s="46">
        <v>46067174.602580003</v>
      </c>
      <c r="E421" s="47">
        <v>28828709.480890002</v>
      </c>
      <c r="F421" s="46">
        <v>8581351.1910699997</v>
      </c>
      <c r="G421" s="46">
        <v>7.4053699999999996</v>
      </c>
      <c r="H421" s="46">
        <v>5.9633199999999995</v>
      </c>
      <c r="I421" s="48">
        <v>37410074.040650003</v>
      </c>
      <c r="J421" s="46">
        <v>54511394.020150006</v>
      </c>
      <c r="K421" s="46">
        <v>12339495.876769999</v>
      </c>
      <c r="L421" s="50">
        <v>0</v>
      </c>
      <c r="M421" s="49">
        <v>2766.5165399999992</v>
      </c>
      <c r="N421" s="47">
        <v>66853656.413460001</v>
      </c>
      <c r="O421" s="47">
        <v>100332999.92990001</v>
      </c>
      <c r="P421" s="46">
        <v>9514797.9370999988</v>
      </c>
      <c r="Q421" s="46">
        <v>0</v>
      </c>
      <c r="R421" s="46">
        <v>43133.748180000002</v>
      </c>
      <c r="S421" s="109">
        <v>109890931.61518</v>
      </c>
      <c r="T421" s="96">
        <v>4962698.9905399987</v>
      </c>
      <c r="U421" s="96">
        <v>1257668.2374500001</v>
      </c>
      <c r="V421" s="116">
        <v>34</v>
      </c>
      <c r="W421" s="96">
        <v>7.0819999999999994E-2</v>
      </c>
      <c r="X421" s="111">
        <v>6220401.2988099987</v>
      </c>
      <c r="Y421" s="111">
        <f t="shared" si="28"/>
        <v>188635802.42148003</v>
      </c>
      <c r="Z421" s="96">
        <f t="shared" si="29"/>
        <v>31693313.242389996</v>
      </c>
      <c r="AA421" s="96">
        <f t="shared" si="30"/>
        <v>41.405369999999998</v>
      </c>
      <c r="AB421" s="96">
        <f t="shared" si="31"/>
        <v>45906.298860000003</v>
      </c>
      <c r="AC421" s="114">
        <f t="shared" si="32"/>
        <v>220375063.36810005</v>
      </c>
      <c r="AD421" s="96">
        <v>634815.00502487295</v>
      </c>
      <c r="AE421" s="96">
        <v>0</v>
      </c>
      <c r="AF421" s="96">
        <v>0</v>
      </c>
      <c r="AG421" s="114">
        <v>0</v>
      </c>
      <c r="AH421" s="114">
        <v>634815.00502487295</v>
      </c>
      <c r="AI421" s="96">
        <f t="shared" si="33"/>
        <v>267077052.97570494</v>
      </c>
      <c r="AJ421" s="115">
        <v>0</v>
      </c>
      <c r="AK421" s="112">
        <f t="shared" si="34"/>
        <v>221009878.37312493</v>
      </c>
      <c r="AM421" s="126"/>
      <c r="AN421" s="96"/>
    </row>
    <row r="422" spans="1:40" ht="16.8" customHeight="1" x14ac:dyDescent="0.25">
      <c r="A422" s="86">
        <v>44896</v>
      </c>
      <c r="B422" s="45">
        <v>56713832.913900003</v>
      </c>
      <c r="C422" s="45">
        <v>7282976.6790000051</v>
      </c>
      <c r="D422" s="46">
        <v>49430856.234899998</v>
      </c>
      <c r="E422" s="47">
        <v>29784412.584619999</v>
      </c>
      <c r="F422" s="46">
        <v>8433206.6602699999</v>
      </c>
      <c r="G422" s="46">
        <v>7.4053699999999996</v>
      </c>
      <c r="H422" s="46">
        <v>5.9779799999999996</v>
      </c>
      <c r="I422" s="48">
        <v>38217632.628239997</v>
      </c>
      <c r="J422" s="46">
        <v>57679892.962189995</v>
      </c>
      <c r="K422" s="46">
        <v>12300127.135999998</v>
      </c>
      <c r="L422" s="50">
        <v>0</v>
      </c>
      <c r="M422" s="49">
        <v>2426.2765300000001</v>
      </c>
      <c r="N422" s="47">
        <v>69982446.374719992</v>
      </c>
      <c r="O422" s="47">
        <v>101304008.65464</v>
      </c>
      <c r="P422" s="46">
        <v>9405846.4811099991</v>
      </c>
      <c r="Q422" s="46">
        <v>0</v>
      </c>
      <c r="R422" s="46">
        <v>42518.758029999997</v>
      </c>
      <c r="S422" s="109">
        <v>110752373.89377999</v>
      </c>
      <c r="T422" s="96">
        <v>5066781.2873300007</v>
      </c>
      <c r="U422" s="96">
        <v>1236126.8417</v>
      </c>
      <c r="V422" s="116">
        <v>0</v>
      </c>
      <c r="W422" s="96">
        <v>7.0989999999999998E-2</v>
      </c>
      <c r="X422" s="111">
        <v>6302908.2000200003</v>
      </c>
      <c r="Y422" s="111">
        <f t="shared" si="28"/>
        <v>193835095.48877999</v>
      </c>
      <c r="Z422" s="96">
        <f t="shared" si="29"/>
        <v>31375307.119079996</v>
      </c>
      <c r="AA422" s="96">
        <f t="shared" si="30"/>
        <v>7.4053699999999996</v>
      </c>
      <c r="AB422" s="96">
        <f t="shared" si="31"/>
        <v>44951.083529999996</v>
      </c>
      <c r="AC422" s="114">
        <f t="shared" si="32"/>
        <v>225255361.09676</v>
      </c>
      <c r="AD422" s="96">
        <v>713513.96545479982</v>
      </c>
      <c r="AE422" s="96">
        <v>0</v>
      </c>
      <c r="AF422" s="96">
        <v>0</v>
      </c>
      <c r="AG422" s="114">
        <v>0</v>
      </c>
      <c r="AH422" s="114">
        <v>713513.96545479982</v>
      </c>
      <c r="AI422" s="96">
        <f t="shared" si="33"/>
        <v>275399731.29711485</v>
      </c>
      <c r="AJ422" s="111">
        <v>0</v>
      </c>
      <c r="AK422" s="112">
        <f t="shared" si="34"/>
        <v>225968875.06221479</v>
      </c>
      <c r="AM422" s="126"/>
      <c r="AN422" s="96"/>
    </row>
    <row r="423" spans="1:40" ht="16.8" customHeight="1" x14ac:dyDescent="0.25">
      <c r="A423" s="86">
        <v>44927</v>
      </c>
      <c r="B423" s="45">
        <v>56290404.736400001</v>
      </c>
      <c r="C423" s="45">
        <v>7931907.7985499948</v>
      </c>
      <c r="D423" s="46">
        <v>48358496.937850006</v>
      </c>
      <c r="E423" s="47">
        <v>28288486.979899991</v>
      </c>
      <c r="F423" s="46">
        <v>8458199.8969800007</v>
      </c>
      <c r="G423" s="46">
        <v>7.4053699999999996</v>
      </c>
      <c r="H423" s="46">
        <v>5.9929899999999998</v>
      </c>
      <c r="I423" s="48">
        <v>36746700.275239989</v>
      </c>
      <c r="J423" s="46">
        <v>55532010.341560006</v>
      </c>
      <c r="K423" s="46">
        <v>12298660.053869998</v>
      </c>
      <c r="L423" s="50">
        <v>0</v>
      </c>
      <c r="M423" s="49">
        <v>1916.5776699999999</v>
      </c>
      <c r="N423" s="47">
        <v>67832586.973099992</v>
      </c>
      <c r="O423" s="47">
        <v>100944192.78469001</v>
      </c>
      <c r="P423" s="46">
        <v>9433179.7812200002</v>
      </c>
      <c r="Q423" s="46">
        <v>0</v>
      </c>
      <c r="R423" s="46">
        <v>42628.191729999999</v>
      </c>
      <c r="S423" s="109">
        <v>110420000.75764</v>
      </c>
      <c r="T423" s="96">
        <v>5053724.5668799998</v>
      </c>
      <c r="U423" s="96">
        <v>1168935.7568200002</v>
      </c>
      <c r="V423" s="116">
        <v>2.0579900000000002</v>
      </c>
      <c r="W423" s="96">
        <v>7.1179999999999993E-2</v>
      </c>
      <c r="X423" s="111">
        <v>6222662.4528699992</v>
      </c>
      <c r="Y423" s="111">
        <f t="shared" si="28"/>
        <v>189818414.67302999</v>
      </c>
      <c r="Z423" s="96">
        <f t="shared" si="29"/>
        <v>31358975.48889</v>
      </c>
      <c r="AA423" s="96">
        <f t="shared" si="30"/>
        <v>9.4633599999999998</v>
      </c>
      <c r="AB423" s="96">
        <f t="shared" si="31"/>
        <v>44550.833569999995</v>
      </c>
      <c r="AC423" s="114">
        <f t="shared" si="32"/>
        <v>221221950.45885</v>
      </c>
      <c r="AD423" s="96">
        <v>792007.97407483985</v>
      </c>
      <c r="AE423" s="96">
        <v>0.68599999999999994</v>
      </c>
      <c r="AF423" s="96">
        <v>0</v>
      </c>
      <c r="AG423" s="114">
        <v>0</v>
      </c>
      <c r="AH423" s="114">
        <v>792008.66007483983</v>
      </c>
      <c r="AI423" s="96">
        <f t="shared" si="33"/>
        <v>270372456.05677485</v>
      </c>
      <c r="AJ423" s="111"/>
      <c r="AK423" s="112">
        <f t="shared" si="34"/>
        <v>222013959.11892483</v>
      </c>
      <c r="AM423" s="126"/>
      <c r="AN423" s="96"/>
    </row>
    <row r="424" spans="1:40" ht="16.8" customHeight="1" x14ac:dyDescent="0.25">
      <c r="A424" s="86">
        <v>44958</v>
      </c>
      <c r="B424" s="45">
        <v>56129041.048500001</v>
      </c>
      <c r="C424" s="45">
        <v>8158975.9826299995</v>
      </c>
      <c r="D424" s="46">
        <v>47970065.065870002</v>
      </c>
      <c r="E424" s="47">
        <v>28647545.569190003</v>
      </c>
      <c r="F424" s="46">
        <v>8610231.3949100003</v>
      </c>
      <c r="G424" s="46">
        <v>7.4053699999999996</v>
      </c>
      <c r="H424" s="46">
        <v>6.0079799999999999</v>
      </c>
      <c r="I424" s="48">
        <v>37257790.377449997</v>
      </c>
      <c r="J424" s="46">
        <v>54233098.849899992</v>
      </c>
      <c r="K424" s="46">
        <v>12345376.010360001</v>
      </c>
      <c r="L424" s="50">
        <v>0</v>
      </c>
      <c r="M424" s="49">
        <v>1797.3054300000003</v>
      </c>
      <c r="N424" s="47">
        <v>66580272.165689997</v>
      </c>
      <c r="O424" s="47">
        <v>100941840.74017</v>
      </c>
      <c r="P424" s="46">
        <v>9579737.7458499987</v>
      </c>
      <c r="Q424" s="46">
        <v>0</v>
      </c>
      <c r="R424" s="46">
        <v>42736.919419999998</v>
      </c>
      <c r="S424" s="109">
        <v>110564315.40544</v>
      </c>
      <c r="T424" s="96">
        <v>5003522.5435000006</v>
      </c>
      <c r="U424" s="96">
        <v>1184809.9486099998</v>
      </c>
      <c r="V424" s="116">
        <v>2.0579900000000002</v>
      </c>
      <c r="W424" s="96">
        <v>7.1360000000000007E-2</v>
      </c>
      <c r="X424" s="111">
        <v>6188334.621460001</v>
      </c>
      <c r="Y424" s="111">
        <f t="shared" si="28"/>
        <v>188826007.70276001</v>
      </c>
      <c r="Z424" s="96">
        <f t="shared" si="29"/>
        <v>31720155.09973</v>
      </c>
      <c r="AA424" s="96">
        <f t="shared" si="30"/>
        <v>9.4633599999999998</v>
      </c>
      <c r="AB424" s="96">
        <f t="shared" si="31"/>
        <v>44540.304190000003</v>
      </c>
      <c r="AC424" s="114">
        <f t="shared" si="32"/>
        <v>220590712.57004002</v>
      </c>
      <c r="AD424" s="96">
        <v>804850.80881481688</v>
      </c>
      <c r="AE424" s="96">
        <v>299.78199999999998</v>
      </c>
      <c r="AF424" s="96">
        <v>0</v>
      </c>
      <c r="AG424" s="114">
        <v>0</v>
      </c>
      <c r="AH424" s="114">
        <v>805150.59081481688</v>
      </c>
      <c r="AI424" s="96">
        <f t="shared" si="33"/>
        <v>269365928.22672486</v>
      </c>
      <c r="AJ424" s="111"/>
      <c r="AK424" s="112">
        <f t="shared" si="34"/>
        <v>221395863.16085485</v>
      </c>
      <c r="AM424" s="126"/>
      <c r="AN424" s="96"/>
    </row>
    <row r="425" spans="1:40" ht="16.8" customHeight="1" x14ac:dyDescent="0.25">
      <c r="A425" s="86">
        <v>44986</v>
      </c>
      <c r="B425" s="45">
        <v>57638690.824599996</v>
      </c>
      <c r="C425" s="45">
        <v>8086625.036530003</v>
      </c>
      <c r="D425" s="46">
        <v>49552065.788069993</v>
      </c>
      <c r="E425" s="47">
        <v>28145216.010829996</v>
      </c>
      <c r="F425" s="46">
        <v>8533269.7032599989</v>
      </c>
      <c r="G425" s="46">
        <v>7.4053699999999996</v>
      </c>
      <c r="H425" s="46">
        <v>5.5552200000000003</v>
      </c>
      <c r="I425" s="48">
        <v>36678498.674679995</v>
      </c>
      <c r="J425" s="46">
        <v>51958053.628699996</v>
      </c>
      <c r="K425" s="46">
        <v>11614038.431230001</v>
      </c>
      <c r="L425" s="50">
        <v>0</v>
      </c>
      <c r="M425" s="49">
        <v>1606.5432499999999</v>
      </c>
      <c r="N425" s="47">
        <v>63573698.603179999</v>
      </c>
      <c r="O425" s="47">
        <v>101065697.67467998</v>
      </c>
      <c r="P425" s="46">
        <v>9276817.3051699977</v>
      </c>
      <c r="Q425" s="46">
        <v>0</v>
      </c>
      <c r="R425" s="46">
        <v>31914.140810000001</v>
      </c>
      <c r="S425" s="109">
        <v>110374429.12065998</v>
      </c>
      <c r="T425" s="96">
        <v>5135103.6706500007</v>
      </c>
      <c r="U425" s="96">
        <v>1191560.1838300002</v>
      </c>
      <c r="V425" s="116">
        <v>2.0579900000000002</v>
      </c>
      <c r="W425" s="96">
        <v>7.152E-2</v>
      </c>
      <c r="X425" s="111">
        <v>6326665.9839900006</v>
      </c>
      <c r="Y425" s="111">
        <f t="shared" si="28"/>
        <v>186304070.98485997</v>
      </c>
      <c r="Z425" s="96">
        <f t="shared" si="29"/>
        <v>30615685.623489998</v>
      </c>
      <c r="AA425" s="96">
        <f t="shared" si="30"/>
        <v>9.4633599999999998</v>
      </c>
      <c r="AB425" s="96">
        <f t="shared" si="31"/>
        <v>33526.310799999999</v>
      </c>
      <c r="AC425" s="114">
        <f t="shared" si="32"/>
        <v>216953292.38250998</v>
      </c>
      <c r="AD425" s="96">
        <v>834133.58137484489</v>
      </c>
      <c r="AE425" s="96">
        <v>445.214</v>
      </c>
      <c r="AF425" s="96">
        <v>0</v>
      </c>
      <c r="AG425" s="114">
        <v>0</v>
      </c>
      <c r="AH425" s="114">
        <v>834578.79537484492</v>
      </c>
      <c r="AI425" s="96">
        <f t="shared" si="33"/>
        <v>267339936.96595481</v>
      </c>
      <c r="AJ425" s="111"/>
      <c r="AK425" s="112">
        <f t="shared" si="34"/>
        <v>217787871.17788482</v>
      </c>
      <c r="AM425" s="126"/>
      <c r="AN425" s="96"/>
    </row>
    <row r="426" spans="1:40" ht="16.8" customHeight="1" x14ac:dyDescent="0.25">
      <c r="A426" s="86">
        <v>45017</v>
      </c>
      <c r="B426" s="45">
        <v>59380949.023400001</v>
      </c>
      <c r="C426" s="45">
        <v>7568904.259890005</v>
      </c>
      <c r="D426" s="46">
        <v>51812044.763509996</v>
      </c>
      <c r="E426" s="47">
        <v>26413677.135599989</v>
      </c>
      <c r="F426" s="46">
        <v>7987211.0480799992</v>
      </c>
      <c r="G426" s="46">
        <v>7.4053699999999996</v>
      </c>
      <c r="H426" s="46">
        <v>5.5666899999999995</v>
      </c>
      <c r="I426" s="48">
        <v>34400901.155739985</v>
      </c>
      <c r="J426" s="46">
        <v>50655562.007390007</v>
      </c>
      <c r="K426" s="46">
        <v>11140184.386889998</v>
      </c>
      <c r="L426" s="50">
        <v>0</v>
      </c>
      <c r="M426" s="49">
        <v>1685.72335</v>
      </c>
      <c r="N426" s="47">
        <v>61797432.117630005</v>
      </c>
      <c r="O426" s="47">
        <v>101200534.20140001</v>
      </c>
      <c r="P426" s="46">
        <v>9087698.3720699996</v>
      </c>
      <c r="Q426" s="46">
        <v>0</v>
      </c>
      <c r="R426" s="46">
        <v>31981.2094</v>
      </c>
      <c r="S426" s="109">
        <v>110320213.78287001</v>
      </c>
      <c r="T426" s="96">
        <v>5561234.5830800002</v>
      </c>
      <c r="U426" s="96">
        <v>1160348.6112399998</v>
      </c>
      <c r="V426" s="116">
        <v>2.0579900000000002</v>
      </c>
      <c r="W426" s="96">
        <v>0.17166000000000001</v>
      </c>
      <c r="X426" s="111">
        <v>6721585.4239699999</v>
      </c>
      <c r="Y426" s="111">
        <f t="shared" si="28"/>
        <v>183831007.92747</v>
      </c>
      <c r="Z426" s="96">
        <f t="shared" si="29"/>
        <v>29375442.418279998</v>
      </c>
      <c r="AA426" s="96">
        <f t="shared" si="30"/>
        <v>9.4633599999999998</v>
      </c>
      <c r="AB426" s="96">
        <f t="shared" si="31"/>
        <v>33672.6711</v>
      </c>
      <c r="AC426" s="114">
        <f t="shared" si="32"/>
        <v>213240132.48021001</v>
      </c>
      <c r="AD426" s="96">
        <v>848062.3170147778</v>
      </c>
      <c r="AE426" s="96">
        <v>704.52199999999993</v>
      </c>
      <c r="AF426" s="96">
        <v>0</v>
      </c>
      <c r="AG426" s="114">
        <v>0</v>
      </c>
      <c r="AH426" s="114">
        <v>848766.8390147778</v>
      </c>
      <c r="AI426" s="96">
        <f t="shared" si="33"/>
        <v>265900944.08273476</v>
      </c>
      <c r="AJ426" s="111"/>
      <c r="AK426" s="112">
        <f t="shared" si="34"/>
        <v>214088899.31922477</v>
      </c>
      <c r="AM426" s="126"/>
      <c r="AN426" s="96"/>
    </row>
    <row r="427" spans="1:40" ht="16.8" customHeight="1" x14ac:dyDescent="0.25">
      <c r="A427" s="86">
        <v>45047</v>
      </c>
      <c r="B427" s="45">
        <v>62008682.269300006</v>
      </c>
      <c r="C427" s="45">
        <v>9729093.9440400004</v>
      </c>
      <c r="D427" s="46">
        <v>52279588.325260006</v>
      </c>
      <c r="E427" s="47">
        <v>30216193.435830001</v>
      </c>
      <c r="F427" s="46">
        <v>6046260.467740003</v>
      </c>
      <c r="G427" s="46">
        <v>7.4053699999999996</v>
      </c>
      <c r="H427" s="46">
        <v>5.5782600000000002</v>
      </c>
      <c r="I427" s="48">
        <v>36262466.887199998</v>
      </c>
      <c r="J427" s="46">
        <v>50740802.56172999</v>
      </c>
      <c r="K427" s="46">
        <v>10183200.24928</v>
      </c>
      <c r="L427" s="50">
        <v>0</v>
      </c>
      <c r="M427" s="49">
        <v>3671.7312499999998</v>
      </c>
      <c r="N427" s="47">
        <v>60927674.542259991</v>
      </c>
      <c r="O427" s="47">
        <v>96573272.244159997</v>
      </c>
      <c r="P427" s="46">
        <v>7692157.8110100003</v>
      </c>
      <c r="Q427" s="46">
        <v>0</v>
      </c>
      <c r="R427" s="46">
        <v>32780.389510000001</v>
      </c>
      <c r="S427" s="109">
        <v>104298210.44468001</v>
      </c>
      <c r="T427" s="96">
        <v>5716664.9733700007</v>
      </c>
      <c r="U427" s="96">
        <v>746242.89724000008</v>
      </c>
      <c r="V427" s="116">
        <v>0</v>
      </c>
      <c r="W427" s="96">
        <v>7.1819999999999995E-2</v>
      </c>
      <c r="X427" s="111">
        <v>6462907.9424300008</v>
      </c>
      <c r="Y427" s="111">
        <f t="shared" si="28"/>
        <v>183246933.21508998</v>
      </c>
      <c r="Z427" s="96">
        <f t="shared" si="29"/>
        <v>24667861.425270006</v>
      </c>
      <c r="AA427" s="96">
        <f t="shared" si="30"/>
        <v>7.4053699999999996</v>
      </c>
      <c r="AB427" s="96">
        <f t="shared" si="31"/>
        <v>36457.770839999997</v>
      </c>
      <c r="AC427" s="114">
        <f t="shared" si="32"/>
        <v>207951259.81656998</v>
      </c>
      <c r="AD427" s="96">
        <v>860780.85936481785</v>
      </c>
      <c r="AE427" s="96">
        <v>683.94200000000001</v>
      </c>
      <c r="AF427" s="96">
        <v>0</v>
      </c>
      <c r="AG427" s="114">
        <v>0</v>
      </c>
      <c r="AH427" s="114">
        <v>861464.80136481789</v>
      </c>
      <c r="AI427" s="96">
        <f t="shared" si="33"/>
        <v>261092312.94319481</v>
      </c>
      <c r="AJ427" s="111"/>
      <c r="AK427" s="112">
        <f t="shared" si="34"/>
        <v>208812724.61793479</v>
      </c>
      <c r="AM427" s="126"/>
      <c r="AN427" s="96"/>
    </row>
    <row r="428" spans="1:40" ht="16.8" customHeight="1" x14ac:dyDescent="0.25">
      <c r="A428" s="86">
        <v>45078</v>
      </c>
      <c r="B428" s="45">
        <v>61797194.234999999</v>
      </c>
      <c r="C428" s="45">
        <v>9012163.6231699958</v>
      </c>
      <c r="D428" s="46">
        <v>52785030.611830004</v>
      </c>
      <c r="E428" s="47">
        <v>28475653.348630004</v>
      </c>
      <c r="F428" s="46">
        <v>6446081.6868000003</v>
      </c>
      <c r="G428" s="46">
        <v>7.4053699999999996</v>
      </c>
      <c r="H428" s="46">
        <v>5.5908199999999999</v>
      </c>
      <c r="I428" s="48">
        <v>34921748.031620003</v>
      </c>
      <c r="J428" s="46">
        <v>53380807.834600009</v>
      </c>
      <c r="K428" s="46">
        <v>9939409.9439099971</v>
      </c>
      <c r="L428" s="50">
        <v>0</v>
      </c>
      <c r="M428" s="49">
        <v>3392.6112600000006</v>
      </c>
      <c r="N428" s="47">
        <v>63323610.389770001</v>
      </c>
      <c r="O428" s="47">
        <v>96354261.406200022</v>
      </c>
      <c r="P428" s="46">
        <v>7573354.27893</v>
      </c>
      <c r="Q428" s="46">
        <v>0</v>
      </c>
      <c r="R428" s="46">
        <v>32122.842349999999</v>
      </c>
      <c r="S428" s="109">
        <v>103959738.52748002</v>
      </c>
      <c r="T428" s="96">
        <v>5730945.3485899996</v>
      </c>
      <c r="U428" s="96">
        <v>768679.56261999998</v>
      </c>
      <c r="V428" s="116">
        <v>0</v>
      </c>
      <c r="W428" s="96">
        <v>0.14500000000000002</v>
      </c>
      <c r="X428" s="111">
        <v>6499625.0562099991</v>
      </c>
      <c r="Y428" s="111">
        <f t="shared" si="28"/>
        <v>183941667.93802002</v>
      </c>
      <c r="Z428" s="96">
        <f t="shared" si="29"/>
        <v>24727525.472259998</v>
      </c>
      <c r="AA428" s="96">
        <f t="shared" si="30"/>
        <v>7.4053699999999996</v>
      </c>
      <c r="AB428" s="96">
        <f t="shared" si="31"/>
        <v>35521.189429999999</v>
      </c>
      <c r="AC428" s="114">
        <f t="shared" si="32"/>
        <v>208704722.00508001</v>
      </c>
      <c r="AD428" s="96">
        <v>902919.65065482177</v>
      </c>
      <c r="AE428" s="96">
        <v>702.46399999999994</v>
      </c>
      <c r="AF428" s="96">
        <v>0</v>
      </c>
      <c r="AG428" s="114">
        <v>0</v>
      </c>
      <c r="AH428" s="114">
        <v>903622.11465482181</v>
      </c>
      <c r="AI428" s="96">
        <f t="shared" si="33"/>
        <v>262393374.73156482</v>
      </c>
      <c r="AJ428" s="111"/>
      <c r="AK428" s="112">
        <f t="shared" si="34"/>
        <v>209608344.11973482</v>
      </c>
      <c r="AM428" s="126"/>
      <c r="AN428" s="96"/>
    </row>
    <row r="429" spans="1:40" ht="16.8" customHeight="1" x14ac:dyDescent="0.25">
      <c r="A429" s="86">
        <v>45108</v>
      </c>
      <c r="B429" s="45">
        <v>61570425.330899999</v>
      </c>
      <c r="C429" s="45">
        <v>8303587.8772500008</v>
      </c>
      <c r="D429" s="46">
        <v>53266837.453649998</v>
      </c>
      <c r="E429" s="47">
        <v>27642667.340979997</v>
      </c>
      <c r="F429" s="46">
        <v>6248524.5614399994</v>
      </c>
      <c r="G429" s="46">
        <v>7.4053699999999996</v>
      </c>
      <c r="H429" s="46">
        <v>5.6034700000000006</v>
      </c>
      <c r="I429" s="48">
        <v>33891204.911259994</v>
      </c>
      <c r="J429" s="46">
        <v>54007288.815700009</v>
      </c>
      <c r="K429" s="46">
        <v>9633956.8088899981</v>
      </c>
      <c r="L429" s="50">
        <v>0</v>
      </c>
      <c r="M429" s="49">
        <v>3309.9978899999996</v>
      </c>
      <c r="N429" s="47">
        <v>63644555.622480012</v>
      </c>
      <c r="O429" s="47">
        <v>97636276.782540023</v>
      </c>
      <c r="P429" s="46">
        <v>7597456.0746899992</v>
      </c>
      <c r="Q429" s="46">
        <v>0</v>
      </c>
      <c r="R429" s="46">
        <v>31829.98</v>
      </c>
      <c r="S429" s="109">
        <v>105265562.83723003</v>
      </c>
      <c r="T429" s="96">
        <v>5686601.8900500014</v>
      </c>
      <c r="U429" s="96">
        <v>730819.07449999999</v>
      </c>
      <c r="V429" s="116">
        <v>0</v>
      </c>
      <c r="W429" s="96">
        <v>7.2160000000000002E-2</v>
      </c>
      <c r="X429" s="111">
        <v>6417421.0367100015</v>
      </c>
      <c r="Y429" s="111">
        <f t="shared" si="28"/>
        <v>184972834.82927001</v>
      </c>
      <c r="Z429" s="96">
        <f t="shared" si="29"/>
        <v>24210756.519519996</v>
      </c>
      <c r="AA429" s="96">
        <f t="shared" si="30"/>
        <v>7.4053699999999996</v>
      </c>
      <c r="AB429" s="96">
        <f t="shared" si="31"/>
        <v>35145.65352</v>
      </c>
      <c r="AC429" s="114">
        <f t="shared" si="32"/>
        <v>209218744.40767998</v>
      </c>
      <c r="AD429" s="96">
        <v>906003.47283293586</v>
      </c>
      <c r="AE429" s="96">
        <v>565.26400000000001</v>
      </c>
      <c r="AF429" s="96">
        <v>0</v>
      </c>
      <c r="AG429" s="114">
        <v>0</v>
      </c>
      <c r="AH429" s="114">
        <v>906568.73683293583</v>
      </c>
      <c r="AI429" s="96">
        <f t="shared" si="33"/>
        <v>263392150.59816292</v>
      </c>
      <c r="AJ429" s="111"/>
      <c r="AK429" s="112">
        <f t="shared" si="34"/>
        <v>210125313.14451292</v>
      </c>
      <c r="AM429" s="126"/>
      <c r="AN429" s="96"/>
    </row>
    <row r="430" spans="1:40" ht="16.8" customHeight="1" x14ac:dyDescent="0.25">
      <c r="A430" s="86">
        <v>45139</v>
      </c>
      <c r="B430" s="45">
        <v>61240577.267900005</v>
      </c>
      <c r="C430" s="45">
        <v>8368437.8357499987</v>
      </c>
      <c r="D430" s="46">
        <v>52872139.432150006</v>
      </c>
      <c r="E430" s="47">
        <v>27577606.748090003</v>
      </c>
      <c r="F430" s="46">
        <v>6072712.3114299988</v>
      </c>
      <c r="G430" s="46">
        <v>7.4053699999999996</v>
      </c>
      <c r="H430" s="46">
        <v>5.6159299999999996</v>
      </c>
      <c r="I430" s="48">
        <v>33650332.080819994</v>
      </c>
      <c r="J430" s="46">
        <v>55378852.537750006</v>
      </c>
      <c r="K430" s="46">
        <v>9380565.2935499996</v>
      </c>
      <c r="L430" s="50">
        <v>0</v>
      </c>
      <c r="M430" s="49">
        <v>3056.8297399999997</v>
      </c>
      <c r="N430" s="47">
        <v>64762474.661040008</v>
      </c>
      <c r="O430" s="47">
        <v>97868744.037959993</v>
      </c>
      <c r="P430" s="46">
        <v>7742114.67466</v>
      </c>
      <c r="Q430" s="46">
        <v>0</v>
      </c>
      <c r="R430" s="46">
        <v>31902.52</v>
      </c>
      <c r="S430" s="109">
        <v>105642761.23261999</v>
      </c>
      <c r="T430" s="96">
        <v>5783756.31489</v>
      </c>
      <c r="U430" s="96">
        <v>643803.92821000004</v>
      </c>
      <c r="V430" s="116">
        <v>0</v>
      </c>
      <c r="W430" s="96">
        <v>0.17232</v>
      </c>
      <c r="X430" s="111">
        <v>6427560.4154200004</v>
      </c>
      <c r="Y430" s="111">
        <f t="shared" si="28"/>
        <v>186608959.63868999</v>
      </c>
      <c r="Z430" s="96">
        <f t="shared" si="29"/>
        <v>23839196.207850002</v>
      </c>
      <c r="AA430" s="96">
        <f t="shared" si="30"/>
        <v>7.4053699999999996</v>
      </c>
      <c r="AB430" s="96">
        <f t="shared" si="31"/>
        <v>34965.137989999996</v>
      </c>
      <c r="AC430" s="114">
        <f t="shared" si="32"/>
        <v>210483128.3899</v>
      </c>
      <c r="AD430" s="96">
        <v>936301.03819291282</v>
      </c>
      <c r="AE430" s="96">
        <v>496.66400000000004</v>
      </c>
      <c r="AF430" s="96">
        <v>0</v>
      </c>
      <c r="AG430" s="114">
        <v>0</v>
      </c>
      <c r="AH430" s="114">
        <v>936797.70219291281</v>
      </c>
      <c r="AI430" s="96">
        <f t="shared" si="33"/>
        <v>264292065.52424291</v>
      </c>
      <c r="AJ430" s="111"/>
      <c r="AK430" s="112">
        <f t="shared" si="34"/>
        <v>211419926.0920929</v>
      </c>
      <c r="AM430" s="126"/>
      <c r="AN430" s="96"/>
    </row>
    <row r="431" spans="1:40" ht="16.8" customHeight="1" x14ac:dyDescent="0.25">
      <c r="A431" s="86">
        <v>45170</v>
      </c>
      <c r="B431" s="45">
        <v>61310788.948899999</v>
      </c>
      <c r="C431" s="45">
        <v>8198430.0719600022</v>
      </c>
      <c r="D431" s="46">
        <v>53112358.876939997</v>
      </c>
      <c r="E431" s="47">
        <v>27187035.577439997</v>
      </c>
      <c r="F431" s="46">
        <v>5878980.0867000008</v>
      </c>
      <c r="G431" s="46">
        <v>7.4053699999999996</v>
      </c>
      <c r="H431" s="46">
        <v>5.62934</v>
      </c>
      <c r="I431" s="48">
        <v>33066028.698849998</v>
      </c>
      <c r="J431" s="46">
        <v>55423592.367630005</v>
      </c>
      <c r="K431" s="46">
        <v>9214593.3905599993</v>
      </c>
      <c r="L431" s="50">
        <v>0</v>
      </c>
      <c r="M431" s="46">
        <v>2696.6613300000008</v>
      </c>
      <c r="N431" s="47">
        <v>64640882.419520006</v>
      </c>
      <c r="O431" s="47">
        <v>99639301.805629998</v>
      </c>
      <c r="P431" s="46">
        <v>7654152.8988299984</v>
      </c>
      <c r="Q431" s="46">
        <v>0</v>
      </c>
      <c r="R431" s="46">
        <v>31980.52</v>
      </c>
      <c r="S431" s="109">
        <v>107325435.22445999</v>
      </c>
      <c r="T431" s="96">
        <v>5753030.8638100009</v>
      </c>
      <c r="U431" s="96">
        <v>598093.82076999999</v>
      </c>
      <c r="V431" s="116">
        <v>0</v>
      </c>
      <c r="W431" s="96">
        <v>7.2489999999999999E-2</v>
      </c>
      <c r="X431" s="111">
        <v>6351124.7570700012</v>
      </c>
      <c r="Y431" s="111">
        <f t="shared" si="28"/>
        <v>188002960.61451</v>
      </c>
      <c r="Z431" s="96">
        <f t="shared" si="29"/>
        <v>23345820.196859997</v>
      </c>
      <c r="AA431" s="96">
        <f t="shared" si="30"/>
        <v>7.4053699999999996</v>
      </c>
      <c r="AB431" s="96">
        <f t="shared" si="31"/>
        <v>34682.883159999998</v>
      </c>
      <c r="AC431" s="114">
        <f t="shared" si="32"/>
        <v>211383471.09989998</v>
      </c>
      <c r="AD431" s="96">
        <v>1563350.0791328228</v>
      </c>
      <c r="AE431" s="96">
        <v>441.78399999999999</v>
      </c>
      <c r="AF431" s="96">
        <v>0</v>
      </c>
      <c r="AG431" s="114">
        <v>0</v>
      </c>
      <c r="AH431" s="114">
        <v>1563791.8631328228</v>
      </c>
      <c r="AI431" s="96">
        <f t="shared" si="33"/>
        <v>266059621.83997279</v>
      </c>
      <c r="AJ431" s="111"/>
      <c r="AK431" s="112">
        <f t="shared" si="34"/>
        <v>212947262.96303281</v>
      </c>
      <c r="AM431" s="126"/>
      <c r="AN431" s="96"/>
    </row>
    <row r="432" spans="1:40" ht="16.8" customHeight="1" x14ac:dyDescent="0.25">
      <c r="A432" s="86">
        <v>45200</v>
      </c>
      <c r="B432" s="45">
        <v>61956247.501800001</v>
      </c>
      <c r="C432" s="45">
        <v>8250276.1907600015</v>
      </c>
      <c r="D432" s="46">
        <v>53705971.311039999</v>
      </c>
      <c r="E432" s="47">
        <v>28010225.675180007</v>
      </c>
      <c r="F432" s="46">
        <v>5945569.1513399985</v>
      </c>
      <c r="G432" s="46">
        <v>7.4053699999999996</v>
      </c>
      <c r="H432" s="46">
        <v>5.6427500000000004</v>
      </c>
      <c r="I432" s="48">
        <v>33955807.874640003</v>
      </c>
      <c r="J432" s="46">
        <v>55869212.900490016</v>
      </c>
      <c r="K432" s="46">
        <v>8900366.6302400026</v>
      </c>
      <c r="L432" s="50">
        <v>0</v>
      </c>
      <c r="M432" s="46">
        <v>2678.0817200000001</v>
      </c>
      <c r="N432" s="47">
        <v>64772257.612450019</v>
      </c>
      <c r="O432" s="47">
        <v>100476168.96812999</v>
      </c>
      <c r="P432" s="46">
        <v>7537678.596669999</v>
      </c>
      <c r="Q432" s="46">
        <v>0</v>
      </c>
      <c r="R432" s="46">
        <v>32058.39</v>
      </c>
      <c r="S432" s="109">
        <v>108045905.95479999</v>
      </c>
      <c r="T432" s="96">
        <v>5803104.8563099988</v>
      </c>
      <c r="U432" s="96">
        <v>604014.02536999993</v>
      </c>
      <c r="V432" s="116">
        <v>0</v>
      </c>
      <c r="W432" s="96">
        <v>0.10267999999999999</v>
      </c>
      <c r="X432" s="111">
        <v>6407118.9843599983</v>
      </c>
      <c r="Y432" s="111">
        <f t="shared" si="28"/>
        <v>190158712.40011001</v>
      </c>
      <c r="Z432" s="96">
        <f t="shared" si="29"/>
        <v>22987628.403619997</v>
      </c>
      <c r="AA432" s="96">
        <f t="shared" si="30"/>
        <v>7.4053699999999996</v>
      </c>
      <c r="AB432" s="96">
        <f t="shared" si="31"/>
        <v>34742.217150000004</v>
      </c>
      <c r="AC432" s="114">
        <f t="shared" si="32"/>
        <v>213181090.42625001</v>
      </c>
      <c r="AD432" s="96">
        <v>1594850.8155732832</v>
      </c>
      <c r="AE432" s="96">
        <v>537.82399999999996</v>
      </c>
      <c r="AF432" s="96">
        <v>0</v>
      </c>
      <c r="AG432" s="114">
        <v>0</v>
      </c>
      <c r="AH432" s="114">
        <v>1595388.6395732833</v>
      </c>
      <c r="AI432" s="96">
        <f t="shared" si="33"/>
        <v>268482450.3768633</v>
      </c>
      <c r="AJ432" s="111"/>
      <c r="AK432" s="112">
        <f t="shared" si="34"/>
        <v>214776479.06582329</v>
      </c>
      <c r="AM432" s="126"/>
      <c r="AN432" s="96"/>
    </row>
    <row r="433" spans="1:40" ht="16.8" customHeight="1" x14ac:dyDescent="0.25">
      <c r="A433" s="86">
        <v>45231</v>
      </c>
      <c r="B433" s="45">
        <v>62783759.4586</v>
      </c>
      <c r="C433" s="45">
        <v>8511442.7645199969</v>
      </c>
      <c r="D433" s="46">
        <v>54272316.694080003</v>
      </c>
      <c r="E433" s="47">
        <v>29751043.487020001</v>
      </c>
      <c r="F433" s="46">
        <v>5773211.5004999992</v>
      </c>
      <c r="G433" s="46">
        <v>7.4053699999999996</v>
      </c>
      <c r="H433" s="46">
        <v>5.6532999999999998</v>
      </c>
      <c r="I433" s="48">
        <v>35524268.046190001</v>
      </c>
      <c r="J433" s="46">
        <v>56060406.607770011</v>
      </c>
      <c r="K433" s="46">
        <v>8654498.0198499989</v>
      </c>
      <c r="L433" s="50">
        <v>0</v>
      </c>
      <c r="M433" s="46">
        <v>2554.0590099999999</v>
      </c>
      <c r="N433" s="47">
        <v>64717458.686630011</v>
      </c>
      <c r="O433" s="47">
        <v>100136229.57021999</v>
      </c>
      <c r="P433" s="46">
        <v>7547057.8297999995</v>
      </c>
      <c r="Q433" s="46">
        <v>0</v>
      </c>
      <c r="R433" s="46">
        <v>32119.49</v>
      </c>
      <c r="S433" s="109">
        <v>107715406.89001998</v>
      </c>
      <c r="T433" s="96">
        <v>5685407.6118799997</v>
      </c>
      <c r="U433" s="96">
        <v>606974.62206999992</v>
      </c>
      <c r="V433" s="116">
        <v>0</v>
      </c>
      <c r="W433" s="96">
        <v>7.281E-2</v>
      </c>
      <c r="X433" s="111">
        <v>6292382.3067599991</v>
      </c>
      <c r="Y433" s="111">
        <f t="shared" si="28"/>
        <v>191633087.27689001</v>
      </c>
      <c r="Z433" s="96">
        <f t="shared" si="29"/>
        <v>22581741.972219996</v>
      </c>
      <c r="AA433" s="96">
        <f t="shared" si="30"/>
        <v>7.4053699999999996</v>
      </c>
      <c r="AB433" s="96">
        <f t="shared" si="31"/>
        <v>34679.275119999998</v>
      </c>
      <c r="AC433" s="114">
        <f t="shared" si="32"/>
        <v>214249515.9296</v>
      </c>
      <c r="AD433" s="96">
        <v>1794962.5252681933</v>
      </c>
      <c r="AE433" s="96">
        <v>550.17200000000003</v>
      </c>
      <c r="AF433" s="96">
        <v>0</v>
      </c>
      <c r="AG433" s="114">
        <v>2651.0932900000003</v>
      </c>
      <c r="AH433" s="114">
        <v>1798163.7905581933</v>
      </c>
      <c r="AI433" s="96">
        <f t="shared" si="33"/>
        <v>270319996.41423821</v>
      </c>
      <c r="AJ433" s="111"/>
      <c r="AK433" s="112">
        <f t="shared" si="34"/>
        <v>216047679.72015819</v>
      </c>
      <c r="AM433" s="126"/>
      <c r="AN433" s="96"/>
    </row>
    <row r="434" spans="1:40" ht="16.8" customHeight="1" x14ac:dyDescent="0.25">
      <c r="A434" s="86">
        <v>45261</v>
      </c>
      <c r="B434" s="45">
        <v>66977370.310400002</v>
      </c>
      <c r="C434" s="45">
        <v>8257325.1645699963</v>
      </c>
      <c r="D434" s="46">
        <v>58720045.145830005</v>
      </c>
      <c r="E434" s="47">
        <v>32763602.463960003</v>
      </c>
      <c r="F434" s="46">
        <v>5728441.3070200002</v>
      </c>
      <c r="G434" s="46">
        <v>7.4053699999999996</v>
      </c>
      <c r="H434" s="46">
        <v>5.6615899999999995</v>
      </c>
      <c r="I434" s="48">
        <v>38492056.83794</v>
      </c>
      <c r="J434" s="46">
        <v>59920261.267219998</v>
      </c>
      <c r="K434" s="46">
        <v>8481703.7313300017</v>
      </c>
      <c r="L434" s="50">
        <v>0</v>
      </c>
      <c r="M434" s="46">
        <v>2284.6914500000003</v>
      </c>
      <c r="N434" s="47">
        <v>68404249.689999998</v>
      </c>
      <c r="O434" s="47">
        <v>99876681.651720017</v>
      </c>
      <c r="P434" s="46">
        <v>7593531.3149400018</v>
      </c>
      <c r="Q434" s="46">
        <v>0</v>
      </c>
      <c r="R434" s="46">
        <v>32167.72</v>
      </c>
      <c r="S434" s="109">
        <v>107502380.68666002</v>
      </c>
      <c r="T434" s="96">
        <v>5873367.4602000006</v>
      </c>
      <c r="U434" s="96">
        <v>590320.99306999997</v>
      </c>
      <c r="V434" s="116">
        <v>0</v>
      </c>
      <c r="W434" s="96">
        <v>0.13381999999999999</v>
      </c>
      <c r="X434" s="111">
        <v>6463688.5870900005</v>
      </c>
      <c r="Y434" s="111">
        <f t="shared" si="28"/>
        <v>198433912.84310001</v>
      </c>
      <c r="Z434" s="96">
        <f t="shared" si="29"/>
        <v>22393997.346360002</v>
      </c>
      <c r="AA434" s="96">
        <f t="shared" si="30"/>
        <v>7.4053699999999996</v>
      </c>
      <c r="AB434" s="96">
        <f t="shared" si="31"/>
        <v>34458.206860000006</v>
      </c>
      <c r="AC434" s="114">
        <f t="shared" si="32"/>
        <v>220862375.80169001</v>
      </c>
      <c r="AD434" s="96">
        <v>1717132.885796424</v>
      </c>
      <c r="AE434" s="96">
        <v>618.77199999999993</v>
      </c>
      <c r="AF434" s="96">
        <v>0</v>
      </c>
      <c r="AG434" s="114">
        <v>8227.5130000000008</v>
      </c>
      <c r="AH434" s="114">
        <v>1725979.1707964239</v>
      </c>
      <c r="AI434" s="96">
        <f t="shared" si="33"/>
        <v>281308400.11831641</v>
      </c>
      <c r="AJ434" s="111"/>
      <c r="AK434" s="112">
        <f t="shared" si="34"/>
        <v>222588354.97248644</v>
      </c>
      <c r="AM434" s="126"/>
      <c r="AN434" s="96"/>
    </row>
    <row r="435" spans="1:40" ht="16.8" customHeight="1" x14ac:dyDescent="0.25">
      <c r="A435" s="86">
        <v>45292</v>
      </c>
      <c r="B435" s="45">
        <v>66639536.8627</v>
      </c>
      <c r="C435" s="45">
        <v>8930543.3006799966</v>
      </c>
      <c r="D435" s="46">
        <v>57708993.562020004</v>
      </c>
      <c r="E435" s="47">
        <v>33521059.578109995</v>
      </c>
      <c r="F435" s="46">
        <v>5927477.5859199986</v>
      </c>
      <c r="G435" s="46">
        <v>7.4053699999999996</v>
      </c>
      <c r="H435" s="46">
        <v>5.6706799999999999</v>
      </c>
      <c r="I435" s="48">
        <v>39448550.240079992</v>
      </c>
      <c r="J435" s="46">
        <v>58949683.056870006</v>
      </c>
      <c r="K435" s="46">
        <v>8347676.3181499997</v>
      </c>
      <c r="L435" s="50">
        <v>0</v>
      </c>
      <c r="M435" s="46">
        <v>2049.6858400000001</v>
      </c>
      <c r="N435" s="47">
        <v>67299409.060860008</v>
      </c>
      <c r="O435" s="47">
        <v>99502439.323310018</v>
      </c>
      <c r="P435" s="46">
        <v>7473201.4665700002</v>
      </c>
      <c r="Q435" s="46">
        <v>0</v>
      </c>
      <c r="R435" s="46">
        <v>32220.240000000002</v>
      </c>
      <c r="S435" s="109">
        <v>107007861.02988002</v>
      </c>
      <c r="T435" s="96">
        <v>5839056.9848900009</v>
      </c>
      <c r="U435" s="96">
        <v>583948.07320999994</v>
      </c>
      <c r="V435" s="116">
        <v>0</v>
      </c>
      <c r="W435" s="96">
        <v>7.3039999999999994E-2</v>
      </c>
      <c r="X435" s="111">
        <v>6423005.1311400011</v>
      </c>
      <c r="Y435" s="111">
        <f t="shared" si="28"/>
        <v>197812238.94318002</v>
      </c>
      <c r="Z435" s="96">
        <f t="shared" si="29"/>
        <v>22332303.443849999</v>
      </c>
      <c r="AA435" s="96">
        <f t="shared" si="30"/>
        <v>7.4053699999999996</v>
      </c>
      <c r="AB435" s="96">
        <f t="shared" si="31"/>
        <v>34275.669560000002</v>
      </c>
      <c r="AC435" s="114">
        <f t="shared" si="32"/>
        <v>220178825.46196002</v>
      </c>
      <c r="AD435" s="96">
        <v>1776598.8940564238</v>
      </c>
      <c r="AE435" s="96">
        <v>622.88800000000003</v>
      </c>
      <c r="AF435" s="96">
        <v>0</v>
      </c>
      <c r="AG435" s="114">
        <v>11277.084000000001</v>
      </c>
      <c r="AH435" s="114">
        <v>1788498.8660564239</v>
      </c>
      <c r="AI435" s="96">
        <f t="shared" si="33"/>
        <v>279676317.89003646</v>
      </c>
      <c r="AJ435" s="111"/>
      <c r="AK435" s="112">
        <f t="shared" si="34"/>
        <v>221967324.32801643</v>
      </c>
      <c r="AM435" s="126"/>
      <c r="AN435" s="96"/>
    </row>
    <row r="436" spans="1:40" ht="16.8" customHeight="1" x14ac:dyDescent="0.25">
      <c r="A436" s="86">
        <v>45323</v>
      </c>
      <c r="B436" s="45">
        <v>66283441.516800001</v>
      </c>
      <c r="C436" s="45">
        <v>9149349.8295299932</v>
      </c>
      <c r="D436" s="46">
        <v>57134091.687270008</v>
      </c>
      <c r="E436" s="47">
        <v>34415137.822300002</v>
      </c>
      <c r="F436" s="46">
        <v>6124928.9101899993</v>
      </c>
      <c r="G436" s="46">
        <v>7.4053699999999996</v>
      </c>
      <c r="H436" s="46">
        <v>5.6596700000000002</v>
      </c>
      <c r="I436" s="48">
        <v>40540079.797530003</v>
      </c>
      <c r="J436" s="46">
        <v>58350544.639820002</v>
      </c>
      <c r="K436" s="46">
        <v>8125438.1266700001</v>
      </c>
      <c r="L436" s="50">
        <v>0</v>
      </c>
      <c r="M436" s="46">
        <v>1911.19803</v>
      </c>
      <c r="N436" s="47">
        <v>66477893.964520007</v>
      </c>
      <c r="O436" s="47">
        <v>99956429.342620015</v>
      </c>
      <c r="P436" s="46">
        <v>7351650.1119800005</v>
      </c>
      <c r="Q436" s="46">
        <v>0</v>
      </c>
      <c r="R436" s="46">
        <v>7447.35</v>
      </c>
      <c r="S436" s="109">
        <v>107315526.80460002</v>
      </c>
      <c r="T436" s="96">
        <v>5852027.1278600013</v>
      </c>
      <c r="U436" s="96">
        <v>598412.58478000003</v>
      </c>
      <c r="V436" s="116">
        <v>0</v>
      </c>
      <c r="W436" s="96">
        <v>7.3160000000000003E-2</v>
      </c>
      <c r="X436" s="111">
        <v>6450439.7858000016</v>
      </c>
      <c r="Y436" s="111">
        <f t="shared" si="28"/>
        <v>198574138.93260002</v>
      </c>
      <c r="Z436" s="96">
        <f t="shared" si="29"/>
        <v>22200429.733620003</v>
      </c>
      <c r="AA436" s="96">
        <f t="shared" si="30"/>
        <v>7.4053699999999996</v>
      </c>
      <c r="AB436" s="96">
        <f t="shared" si="31"/>
        <v>9364.2808600000008</v>
      </c>
      <c r="AC436" s="114">
        <f t="shared" si="32"/>
        <v>220783940.35245001</v>
      </c>
      <c r="AD436" s="96">
        <v>1832242.3873164237</v>
      </c>
      <c r="AE436" s="96">
        <v>7696.9199999999983</v>
      </c>
      <c r="AF436" s="96">
        <v>0</v>
      </c>
      <c r="AG436" s="114">
        <v>18082.165799999999</v>
      </c>
      <c r="AH436" s="114">
        <v>1858021.4731164237</v>
      </c>
      <c r="AI436" s="96">
        <f t="shared" si="33"/>
        <v>279776053.5128364</v>
      </c>
      <c r="AJ436" s="111"/>
      <c r="AK436" s="112">
        <f t="shared" si="34"/>
        <v>222641961.82556644</v>
      </c>
      <c r="AM436" s="126"/>
      <c r="AN436" s="96"/>
    </row>
    <row r="437" spans="1:40" ht="16.8" customHeight="1" x14ac:dyDescent="0.25">
      <c r="A437" s="86">
        <v>45352</v>
      </c>
      <c r="B437" s="45">
        <v>65890877.0198</v>
      </c>
      <c r="C437" s="45">
        <v>8957083.6903399974</v>
      </c>
      <c r="D437" s="46">
        <v>56933793.329460002</v>
      </c>
      <c r="E437" s="47">
        <v>34464076.40214999</v>
      </c>
      <c r="F437" s="46">
        <v>6313582.9972799998</v>
      </c>
      <c r="G437" s="46">
        <v>7.4053699999999996</v>
      </c>
      <c r="H437" s="46">
        <v>5.6703200000000002</v>
      </c>
      <c r="I437" s="48">
        <v>40777672.475119986</v>
      </c>
      <c r="J437" s="46">
        <v>59226551.818059988</v>
      </c>
      <c r="K437" s="46">
        <v>7961305.6571299993</v>
      </c>
      <c r="L437" s="50">
        <v>0</v>
      </c>
      <c r="M437" s="46">
        <v>1818.3437100000001</v>
      </c>
      <c r="N437" s="47">
        <v>67189675.818899989</v>
      </c>
      <c r="O437" s="47">
        <v>100455416.10836001</v>
      </c>
      <c r="P437" s="46">
        <v>7407756.0335200001</v>
      </c>
      <c r="Q437" s="46">
        <v>0</v>
      </c>
      <c r="R437" s="46">
        <v>7461.66</v>
      </c>
      <c r="S437" s="109">
        <v>107870633.80188</v>
      </c>
      <c r="T437" s="96">
        <v>5984014.7365699988</v>
      </c>
      <c r="U437" s="96">
        <v>578771.04097000009</v>
      </c>
      <c r="V437" s="116">
        <v>0</v>
      </c>
      <c r="W437" s="96">
        <v>7.3279999999999998E-2</v>
      </c>
      <c r="X437" s="111">
        <v>6562785.8508199994</v>
      </c>
      <c r="Y437" s="111">
        <f t="shared" si="28"/>
        <v>200130059.06514001</v>
      </c>
      <c r="Z437" s="96">
        <f t="shared" si="29"/>
        <v>22261415.7289</v>
      </c>
      <c r="AA437" s="96">
        <f t="shared" si="30"/>
        <v>7.4053699999999996</v>
      </c>
      <c r="AB437" s="96">
        <f t="shared" si="31"/>
        <v>9285.7473100000007</v>
      </c>
      <c r="AC437" s="114">
        <f t="shared" si="32"/>
        <v>222400767.94672003</v>
      </c>
      <c r="AD437" s="96">
        <v>1818564.3594464238</v>
      </c>
      <c r="AE437" s="96">
        <v>182784.7</v>
      </c>
      <c r="AF437" s="96">
        <v>0</v>
      </c>
      <c r="AG437" s="114">
        <v>17950.266740000003</v>
      </c>
      <c r="AH437" s="114">
        <v>2019299.3261864239</v>
      </c>
      <c r="AI437" s="96">
        <f t="shared" si="33"/>
        <v>281353860.60236645</v>
      </c>
      <c r="AJ437" s="111"/>
      <c r="AK437" s="112">
        <f t="shared" si="34"/>
        <v>224420067.27290645</v>
      </c>
      <c r="AM437" s="126"/>
      <c r="AN437" s="96"/>
    </row>
    <row r="438" spans="1:40" ht="16.8" customHeight="1" x14ac:dyDescent="0.25">
      <c r="A438" s="86">
        <v>45383</v>
      </c>
      <c r="B438" s="45">
        <v>65915761.694199994</v>
      </c>
      <c r="C438" s="45">
        <v>8331377.7810200006</v>
      </c>
      <c r="D438" s="46">
        <v>57584383.913179994</v>
      </c>
      <c r="E438" s="47">
        <v>32747315.659959994</v>
      </c>
      <c r="F438" s="46">
        <v>6175082.5328000002</v>
      </c>
      <c r="G438" s="46">
        <v>7.4053699999999996</v>
      </c>
      <c r="H438" s="46">
        <v>5.6835100000000001</v>
      </c>
      <c r="I438" s="48">
        <v>38922411.281639986</v>
      </c>
      <c r="J438" s="46">
        <v>60841293.376760006</v>
      </c>
      <c r="K438" s="46">
        <v>7761363.3296999969</v>
      </c>
      <c r="L438" s="50">
        <v>0</v>
      </c>
      <c r="M438" s="46">
        <v>1868.16409</v>
      </c>
      <c r="N438" s="47">
        <v>68604524.870549992</v>
      </c>
      <c r="O438" s="47">
        <v>100836822.13475999</v>
      </c>
      <c r="P438" s="46">
        <v>7167367.3445899999</v>
      </c>
      <c r="Q438" s="46">
        <v>0</v>
      </c>
      <c r="R438" s="46">
        <v>7479.36</v>
      </c>
      <c r="S438" s="109">
        <v>108011668.83934999</v>
      </c>
      <c r="T438" s="96">
        <v>5815915.3964299997</v>
      </c>
      <c r="U438" s="96">
        <v>549669.45382000005</v>
      </c>
      <c r="V438" s="116">
        <v>0</v>
      </c>
      <c r="W438" s="96">
        <v>7.3469999999999994E-2</v>
      </c>
      <c r="X438" s="111">
        <v>6365584.9237200003</v>
      </c>
      <c r="Y438" s="111">
        <f t="shared" si="28"/>
        <v>200241346.56790999</v>
      </c>
      <c r="Z438" s="96">
        <f t="shared" si="29"/>
        <v>21653482.660909999</v>
      </c>
      <c r="AA438" s="96">
        <f t="shared" si="30"/>
        <v>7.4053699999999996</v>
      </c>
      <c r="AB438" s="96">
        <f t="shared" si="31"/>
        <v>9353.2810699999991</v>
      </c>
      <c r="AC438" s="114">
        <f t="shared" si="32"/>
        <v>221904189.91525999</v>
      </c>
      <c r="AD438" s="96">
        <v>1812384.6393064247</v>
      </c>
      <c r="AE438" s="96">
        <v>385408.51999999996</v>
      </c>
      <c r="AF438" s="96">
        <v>0</v>
      </c>
      <c r="AG438" s="114">
        <v>17606.413439999997</v>
      </c>
      <c r="AH438" s="114">
        <v>2215399.5727464245</v>
      </c>
      <c r="AI438" s="96">
        <f t="shared" si="33"/>
        <v>281703973.40118635</v>
      </c>
      <c r="AJ438" s="111"/>
      <c r="AK438" s="112">
        <f t="shared" si="34"/>
        <v>224119589.48800641</v>
      </c>
      <c r="AM438" s="126"/>
      <c r="AN438" s="96"/>
    </row>
    <row r="439" spans="1:40" ht="16.8" customHeight="1" x14ac:dyDescent="0.25">
      <c r="A439" s="86">
        <v>45413</v>
      </c>
      <c r="B439" s="45">
        <v>67108568.277199998</v>
      </c>
      <c r="C439" s="45">
        <v>8549065.1789200082</v>
      </c>
      <c r="D439" s="46">
        <v>58559503.09827999</v>
      </c>
      <c r="E439" s="47">
        <v>34483983.763289995</v>
      </c>
      <c r="F439" s="46">
        <v>6091697.2233399991</v>
      </c>
      <c r="G439" s="46">
        <v>7.4053699999999996</v>
      </c>
      <c r="H439" s="46">
        <v>5.6988500000000002</v>
      </c>
      <c r="I439" s="48">
        <v>40575694.090849988</v>
      </c>
      <c r="J439" s="46">
        <v>59210608.780110009</v>
      </c>
      <c r="K439" s="46">
        <v>7612665.3991999999</v>
      </c>
      <c r="L439" s="50">
        <v>0</v>
      </c>
      <c r="M439" s="46">
        <v>2741.1114600000005</v>
      </c>
      <c r="N439" s="47">
        <v>66826015.290770009</v>
      </c>
      <c r="O439" s="47">
        <v>100850834.56807999</v>
      </c>
      <c r="P439" s="46">
        <v>7109185.8797699986</v>
      </c>
      <c r="Q439" s="46">
        <v>54150.999940000002</v>
      </c>
      <c r="R439" s="46">
        <v>7499.85</v>
      </c>
      <c r="S439" s="109">
        <v>108021671.29778998</v>
      </c>
      <c r="T439" s="96">
        <v>5770413.7226299988</v>
      </c>
      <c r="U439" s="96">
        <v>536525.97793000005</v>
      </c>
      <c r="V439" s="116">
        <v>0</v>
      </c>
      <c r="W439" s="96">
        <v>7.3679999999999995E-2</v>
      </c>
      <c r="X439" s="111">
        <v>6306939.7742399992</v>
      </c>
      <c r="Y439" s="111">
        <f t="shared" si="28"/>
        <v>200315840.83410999</v>
      </c>
      <c r="Z439" s="96">
        <f t="shared" si="29"/>
        <v>21350074.480239995</v>
      </c>
      <c r="AA439" s="96">
        <f t="shared" si="30"/>
        <v>54158.405310000002</v>
      </c>
      <c r="AB439" s="96">
        <f t="shared" si="31"/>
        <v>10246.733990000001</v>
      </c>
      <c r="AC439" s="114">
        <f t="shared" si="32"/>
        <v>221730320.45365</v>
      </c>
      <c r="AD439" s="96">
        <v>1780118.4440964237</v>
      </c>
      <c r="AE439" s="96">
        <v>1773200.2400000002</v>
      </c>
      <c r="AF439" s="96">
        <v>0</v>
      </c>
      <c r="AG439" s="114">
        <v>17539.359830000001</v>
      </c>
      <c r="AH439" s="114">
        <v>3570858.0439264239</v>
      </c>
      <c r="AI439" s="96">
        <f t="shared" si="33"/>
        <v>283860681.59585643</v>
      </c>
      <c r="AJ439" s="111"/>
      <c r="AK439" s="112">
        <f t="shared" si="34"/>
        <v>225301178.49757642</v>
      </c>
      <c r="AM439" s="126"/>
      <c r="AN439" s="96"/>
    </row>
    <row r="440" spans="1:40" ht="16.8" customHeight="1" x14ac:dyDescent="0.25">
      <c r="A440" s="86">
        <v>45444</v>
      </c>
      <c r="B440" s="45">
        <v>69113247.102600008</v>
      </c>
      <c r="C440" s="45">
        <v>8837349.1631899923</v>
      </c>
      <c r="D440" s="46">
        <v>60275897.939410016</v>
      </c>
      <c r="E440" s="47">
        <v>35376928.386189997</v>
      </c>
      <c r="F440" s="46">
        <v>5815095.5800600005</v>
      </c>
      <c r="G440" s="46">
        <v>7.4053699999999996</v>
      </c>
      <c r="H440" s="46">
        <v>5.7149799999999997</v>
      </c>
      <c r="I440" s="48">
        <v>41192037.086599991</v>
      </c>
      <c r="J440" s="46">
        <v>59602881.790250011</v>
      </c>
      <c r="K440" s="46">
        <v>7442059.5672500003</v>
      </c>
      <c r="L440" s="50">
        <v>0</v>
      </c>
      <c r="M440" s="46">
        <v>2276.3482900000004</v>
      </c>
      <c r="N440" s="47">
        <v>67047217.705790006</v>
      </c>
      <c r="O440" s="47">
        <v>101118582.70123999</v>
      </c>
      <c r="P440" s="46">
        <v>7088528.7689100001</v>
      </c>
      <c r="Q440" s="46">
        <v>54150.999940000002</v>
      </c>
      <c r="R440" s="46">
        <v>7521.45</v>
      </c>
      <c r="S440" s="109">
        <v>108268783.92008999</v>
      </c>
      <c r="T440" s="96">
        <v>5999238.6351999994</v>
      </c>
      <c r="U440" s="96">
        <v>531710.98768000014</v>
      </c>
      <c r="V440" s="116">
        <v>0</v>
      </c>
      <c r="W440" s="96">
        <v>7.3870000000000005E-2</v>
      </c>
      <c r="X440" s="111">
        <v>6530949.6967500001</v>
      </c>
      <c r="Y440" s="111">
        <f t="shared" si="28"/>
        <v>202097631.51288</v>
      </c>
      <c r="Z440" s="96">
        <f t="shared" si="29"/>
        <v>20877394.903900001</v>
      </c>
      <c r="AA440" s="96">
        <f t="shared" si="30"/>
        <v>54158.405310000002</v>
      </c>
      <c r="AB440" s="96">
        <f t="shared" si="31"/>
        <v>9803.5871399999996</v>
      </c>
      <c r="AC440" s="114">
        <f t="shared" si="32"/>
        <v>223038988.40922999</v>
      </c>
      <c r="AD440" s="96">
        <v>1763725.9946664243</v>
      </c>
      <c r="AE440" s="96">
        <v>1776445.0199999998</v>
      </c>
      <c r="AF440" s="96">
        <v>0</v>
      </c>
      <c r="AG440" s="114">
        <v>17085.65076</v>
      </c>
      <c r="AH440" s="114">
        <v>3557256.6654264242</v>
      </c>
      <c r="AI440" s="96">
        <f t="shared" si="33"/>
        <v>286872143.01406646</v>
      </c>
      <c r="AJ440" s="111"/>
      <c r="AK440" s="112">
        <f t="shared" si="34"/>
        <v>226596245.07465643</v>
      </c>
      <c r="AM440" s="126"/>
      <c r="AN440" s="96"/>
    </row>
    <row r="441" spans="1:40" ht="16.8" customHeight="1" x14ac:dyDescent="0.25">
      <c r="A441" s="86">
        <v>45474</v>
      </c>
      <c r="B441" s="45">
        <v>70247585.137100011</v>
      </c>
      <c r="C441" s="45">
        <v>8969690.3135399893</v>
      </c>
      <c r="D441" s="46">
        <v>61277894.823560022</v>
      </c>
      <c r="E441" s="47">
        <v>35548824.339100003</v>
      </c>
      <c r="F441" s="46">
        <v>5763104.1262299996</v>
      </c>
      <c r="G441" s="46">
        <v>7.4053699999999996</v>
      </c>
      <c r="H441" s="46">
        <v>5.7320400000000005</v>
      </c>
      <c r="I441" s="48">
        <v>41311941.602740005</v>
      </c>
      <c r="J441" s="46">
        <v>59184217.248120002</v>
      </c>
      <c r="K441" s="46">
        <v>7242311.7799100019</v>
      </c>
      <c r="L441" s="50">
        <v>0</v>
      </c>
      <c r="M441" s="46">
        <v>2044.3740500000001</v>
      </c>
      <c r="N441" s="47">
        <v>66428573.402080007</v>
      </c>
      <c r="O441" s="47">
        <v>102235762.62007001</v>
      </c>
      <c r="P441" s="46">
        <v>6963881.8232399998</v>
      </c>
      <c r="Q441" s="46">
        <v>54150.999940000002</v>
      </c>
      <c r="R441" s="46">
        <v>7544.34</v>
      </c>
      <c r="S441" s="109">
        <v>109261339.78325</v>
      </c>
      <c r="T441" s="96">
        <v>6035406.9053300004</v>
      </c>
      <c r="U441" s="96">
        <v>502402.21380999999</v>
      </c>
      <c r="V441" s="116">
        <v>0</v>
      </c>
      <c r="W441" s="96">
        <v>7.4109999999999995E-2</v>
      </c>
      <c r="X441" s="111">
        <v>6537809.1932500005</v>
      </c>
      <c r="Y441" s="111">
        <f t="shared" si="28"/>
        <v>203004211.11262003</v>
      </c>
      <c r="Z441" s="96">
        <f t="shared" si="29"/>
        <v>20471699.943190001</v>
      </c>
      <c r="AA441" s="96">
        <f t="shared" si="30"/>
        <v>54158.405310000002</v>
      </c>
      <c r="AB441" s="96">
        <f t="shared" si="31"/>
        <v>9594.5202000000008</v>
      </c>
      <c r="AC441" s="114">
        <f t="shared" si="32"/>
        <v>223539663.98132005</v>
      </c>
      <c r="AD441" s="96">
        <v>1743498.836506424</v>
      </c>
      <c r="AE441" s="96">
        <v>1777974.8</v>
      </c>
      <c r="AF441" s="96">
        <v>0</v>
      </c>
      <c r="AG441" s="114">
        <v>16433.968049999999</v>
      </c>
      <c r="AH441" s="114">
        <v>3537907.6045564241</v>
      </c>
      <c r="AI441" s="96">
        <f t="shared" si="33"/>
        <v>288355466.40943652</v>
      </c>
      <c r="AJ441" s="111"/>
      <c r="AK441" s="112">
        <f t="shared" si="34"/>
        <v>227077571.58587646</v>
      </c>
      <c r="AM441" s="126"/>
      <c r="AN441" s="96"/>
    </row>
    <row r="442" spans="1:40" ht="16.8" customHeight="1" x14ac:dyDescent="0.25">
      <c r="A442" s="86">
        <v>45505</v>
      </c>
      <c r="B442" s="45">
        <v>70943899.184100002</v>
      </c>
      <c r="C442" s="45">
        <v>9016715.532889992</v>
      </c>
      <c r="D442" s="46">
        <v>61927183.65121001</v>
      </c>
      <c r="E442" s="47">
        <v>36283187.991859995</v>
      </c>
      <c r="F442" s="46">
        <v>5678561.2045599995</v>
      </c>
      <c r="G442" s="46">
        <v>7.4053699999999996</v>
      </c>
      <c r="H442" s="46">
        <v>5.75</v>
      </c>
      <c r="I442" s="48">
        <v>41961762.351789989</v>
      </c>
      <c r="J442" s="46">
        <v>59597166.284549989</v>
      </c>
      <c r="K442" s="46">
        <v>7059709.2644899972</v>
      </c>
      <c r="L442" s="50">
        <v>0</v>
      </c>
      <c r="M442" s="46">
        <v>1946.39357</v>
      </c>
      <c r="N442" s="47">
        <v>66658821.942609988</v>
      </c>
      <c r="O442" s="47">
        <v>102000910.13022001</v>
      </c>
      <c r="P442" s="46">
        <v>6902890.8039800003</v>
      </c>
      <c r="Q442" s="46">
        <v>54150.999940000002</v>
      </c>
      <c r="R442" s="46">
        <v>7568.52</v>
      </c>
      <c r="S442" s="109">
        <v>108965520.45414001</v>
      </c>
      <c r="T442" s="96">
        <v>6100612.5947799999</v>
      </c>
      <c r="U442" s="96">
        <v>412510.90982</v>
      </c>
      <c r="V442" s="116">
        <v>0</v>
      </c>
      <c r="W442" s="96">
        <v>7.4340000000000003E-2</v>
      </c>
      <c r="X442" s="111">
        <v>6513123.5789399995</v>
      </c>
      <c r="Y442" s="111">
        <f t="shared" si="28"/>
        <v>203981877.00140998</v>
      </c>
      <c r="Z442" s="96">
        <f t="shared" si="29"/>
        <v>20053672.18285</v>
      </c>
      <c r="AA442" s="96">
        <f t="shared" si="30"/>
        <v>54158.405310000002</v>
      </c>
      <c r="AB442" s="96">
        <f t="shared" si="31"/>
        <v>9520.7379099999998</v>
      </c>
      <c r="AC442" s="114">
        <f t="shared" si="32"/>
        <v>224099228.32747999</v>
      </c>
      <c r="AD442" s="96">
        <v>1704228.9623464234</v>
      </c>
      <c r="AE442" s="96">
        <v>1779940.8759999999</v>
      </c>
      <c r="AF442" s="96">
        <v>0</v>
      </c>
      <c r="AG442" s="114">
        <v>13433.09116</v>
      </c>
      <c r="AH442" s="114">
        <v>3497602.9295064234</v>
      </c>
      <c r="AI442" s="96">
        <f t="shared" si="33"/>
        <v>289524014.90819645</v>
      </c>
      <c r="AJ442" s="111"/>
      <c r="AK442" s="112">
        <f t="shared" si="34"/>
        <v>227596831.25698641</v>
      </c>
      <c r="AM442" s="126"/>
      <c r="AN442" s="96"/>
    </row>
    <row r="443" spans="1:40" ht="16.8" customHeight="1" x14ac:dyDescent="0.25">
      <c r="A443" s="86">
        <v>45536</v>
      </c>
      <c r="B443" s="45">
        <v>72586862.171300009</v>
      </c>
      <c r="C443" s="45">
        <v>9249591.5870100036</v>
      </c>
      <c r="D443" s="46">
        <v>63337270.584290005</v>
      </c>
      <c r="E443" s="47">
        <v>37371021.129890002</v>
      </c>
      <c r="F443" s="46">
        <v>5614171.3914099997</v>
      </c>
      <c r="G443" s="46">
        <v>0.69189999999999996</v>
      </c>
      <c r="H443" s="46">
        <v>5.7722199999999999</v>
      </c>
      <c r="I443" s="48">
        <v>42985198.985420004</v>
      </c>
      <c r="J443" s="46">
        <v>61138051.944329999</v>
      </c>
      <c r="K443" s="46">
        <v>6935239.3178199995</v>
      </c>
      <c r="L443" s="50">
        <v>0</v>
      </c>
      <c r="M443" s="46">
        <v>1916.1157000000003</v>
      </c>
      <c r="N443" s="47">
        <v>68075207.377850011</v>
      </c>
      <c r="O443" s="47">
        <v>102035802.4544</v>
      </c>
      <c r="P443" s="46">
        <v>6873050.0365899997</v>
      </c>
      <c r="Q443" s="46">
        <v>88450.999939999994</v>
      </c>
      <c r="R443" s="46">
        <v>7598.22</v>
      </c>
      <c r="S443" s="109">
        <v>109004901.71092999</v>
      </c>
      <c r="T443" s="96">
        <v>6107294.13301</v>
      </c>
      <c r="U443" s="96">
        <v>400858.35206</v>
      </c>
      <c r="V443" s="116">
        <v>0</v>
      </c>
      <c r="W443" s="96">
        <v>7.4639999999999998E-2</v>
      </c>
      <c r="X443" s="111">
        <v>6508152.5597100006</v>
      </c>
      <c r="Y443" s="111">
        <f t="shared" si="28"/>
        <v>206652169.66163</v>
      </c>
      <c r="Z443" s="96">
        <f t="shared" si="29"/>
        <v>19823319.097879998</v>
      </c>
      <c r="AA443" s="96">
        <f t="shared" si="30"/>
        <v>88451.69184</v>
      </c>
      <c r="AB443" s="96">
        <f t="shared" si="31"/>
        <v>9520.1825600000011</v>
      </c>
      <c r="AC443" s="114">
        <f t="shared" si="32"/>
        <v>226573460.63391</v>
      </c>
      <c r="AD443" s="96">
        <v>1684092.0534864233</v>
      </c>
      <c r="AE443" s="96">
        <v>1770364.3160000001</v>
      </c>
      <c r="AF443" s="96">
        <v>0</v>
      </c>
      <c r="AG443" s="114">
        <v>12781.70289</v>
      </c>
      <c r="AH443" s="114">
        <v>3467238.0723764235</v>
      </c>
      <c r="AI443" s="96">
        <f t="shared" si="33"/>
        <v>293377969.29057646</v>
      </c>
      <c r="AJ443" s="111"/>
      <c r="AK443" s="112">
        <f t="shared" si="34"/>
        <v>230040698.70628643</v>
      </c>
      <c r="AM443" s="126"/>
      <c r="AN443" s="96"/>
    </row>
    <row r="444" spans="1:40" ht="16.8" customHeight="1" x14ac:dyDescent="0.25">
      <c r="A444" s="86">
        <v>45566</v>
      </c>
      <c r="B444" s="45">
        <v>74087581.151999995</v>
      </c>
      <c r="C444" s="45">
        <v>9080951.133039996</v>
      </c>
      <c r="D444" s="46">
        <v>65006630.018959999</v>
      </c>
      <c r="E444" s="47">
        <v>37621429.242390007</v>
      </c>
      <c r="F444" s="46">
        <v>5548643.3195600007</v>
      </c>
      <c r="G444" s="46">
        <v>0.69189999999999996</v>
      </c>
      <c r="H444" s="46">
        <v>5.7991799999999998</v>
      </c>
      <c r="I444" s="48">
        <v>43170079.053030007</v>
      </c>
      <c r="J444" s="46">
        <v>62082636.700769991</v>
      </c>
      <c r="K444" s="46">
        <v>6947738.723100001</v>
      </c>
      <c r="L444" s="50">
        <v>0</v>
      </c>
      <c r="M444" s="46">
        <v>1950.6731000000002</v>
      </c>
      <c r="N444" s="47">
        <v>69032326.096969992</v>
      </c>
      <c r="O444" s="47">
        <v>102423246.94059001</v>
      </c>
      <c r="P444" s="46">
        <v>6758422.2234800011</v>
      </c>
      <c r="Q444" s="46">
        <v>88450.999939999994</v>
      </c>
      <c r="R444" s="46">
        <v>7634.4</v>
      </c>
      <c r="S444" s="109">
        <v>109277754.56401001</v>
      </c>
      <c r="T444" s="96">
        <v>5994203.88062</v>
      </c>
      <c r="U444" s="96">
        <v>353175.17387999996</v>
      </c>
      <c r="V444" s="116">
        <v>0</v>
      </c>
      <c r="W444" s="96">
        <v>7.4999999999999997E-2</v>
      </c>
      <c r="X444" s="111">
        <v>6347379.1294999998</v>
      </c>
      <c r="Y444" s="111">
        <f t="shared" si="28"/>
        <v>208121516.76437002</v>
      </c>
      <c r="Z444" s="96">
        <f t="shared" si="29"/>
        <v>19607979.440020002</v>
      </c>
      <c r="AA444" s="96">
        <f t="shared" si="30"/>
        <v>88451.69184</v>
      </c>
      <c r="AB444" s="96">
        <f t="shared" si="31"/>
        <v>9590.9472800000003</v>
      </c>
      <c r="AC444" s="114">
        <f t="shared" si="32"/>
        <v>227827538.84351</v>
      </c>
      <c r="AD444" s="96">
        <v>2340053.2421764238</v>
      </c>
      <c r="AE444" s="96">
        <v>1775159.456</v>
      </c>
      <c r="AF444" s="96">
        <v>0</v>
      </c>
      <c r="AG444" s="114">
        <v>18268.078380000003</v>
      </c>
      <c r="AH444" s="114">
        <v>4133480.7765564239</v>
      </c>
      <c r="AI444" s="96">
        <f t="shared" si="33"/>
        <v>296967649.63902646</v>
      </c>
      <c r="AJ444" s="111"/>
      <c r="AK444" s="112">
        <f t="shared" si="34"/>
        <v>231961019.62006643</v>
      </c>
      <c r="AM444" s="126"/>
      <c r="AN444" s="96"/>
    </row>
    <row r="445" spans="1:40" ht="16.8" customHeight="1" x14ac:dyDescent="0.25">
      <c r="A445" s="86">
        <v>45597</v>
      </c>
      <c r="B445" s="45">
        <v>76475052.990399987</v>
      </c>
      <c r="C445" s="45">
        <v>9848274.4233599976</v>
      </c>
      <c r="D445" s="46">
        <v>66626778.567039989</v>
      </c>
      <c r="E445" s="47">
        <v>37700239.517580003</v>
      </c>
      <c r="F445" s="46">
        <v>5868755.7566099977</v>
      </c>
      <c r="G445" s="46">
        <v>0.69189999999999996</v>
      </c>
      <c r="H445" s="46">
        <v>0.36727000000000004</v>
      </c>
      <c r="I445" s="48">
        <v>43568996.333360001</v>
      </c>
      <c r="J445" s="46">
        <v>62210102.877920002</v>
      </c>
      <c r="K445" s="46">
        <v>6782778.6961899996</v>
      </c>
      <c r="L445" s="50">
        <v>0</v>
      </c>
      <c r="M445" s="46">
        <v>1869.4820199999999</v>
      </c>
      <c r="N445" s="47">
        <v>68994751.056130007</v>
      </c>
      <c r="O445" s="47">
        <v>102274871.38194001</v>
      </c>
      <c r="P445" s="46">
        <v>6756032.4575000005</v>
      </c>
      <c r="Q445" s="46">
        <v>88450.999939999994</v>
      </c>
      <c r="R445" s="46">
        <v>0</v>
      </c>
      <c r="S445" s="109">
        <v>109119354.83938</v>
      </c>
      <c r="T445" s="96">
        <v>6158749.5383200003</v>
      </c>
      <c r="U445" s="96">
        <v>342515.30005999992</v>
      </c>
      <c r="V445" s="116">
        <v>0</v>
      </c>
      <c r="W445" s="96">
        <v>7.5420000000000001E-2</v>
      </c>
      <c r="X445" s="111">
        <v>6501264.9138000002</v>
      </c>
      <c r="Y445" s="111">
        <f t="shared" si="28"/>
        <v>208343963.31576002</v>
      </c>
      <c r="Z445" s="96">
        <f t="shared" si="29"/>
        <v>19750082.210359998</v>
      </c>
      <c r="AA445" s="96">
        <f t="shared" si="30"/>
        <v>88451.69184</v>
      </c>
      <c r="AB445" s="96">
        <f t="shared" si="31"/>
        <v>1869.9247099999998</v>
      </c>
      <c r="AC445" s="114">
        <f t="shared" si="32"/>
        <v>228184367.14267001</v>
      </c>
      <c r="AD445" s="96">
        <v>2332873.6428364245</v>
      </c>
      <c r="AE445" s="96">
        <v>1773547.3560000001</v>
      </c>
      <c r="AF445" s="96">
        <v>0</v>
      </c>
      <c r="AG445" s="114">
        <v>25109.859890000003</v>
      </c>
      <c r="AH445" s="114">
        <v>4131530.8587264246</v>
      </c>
      <c r="AI445" s="96">
        <f t="shared" si="33"/>
        <v>298942676.56843644</v>
      </c>
      <c r="AJ445" s="111"/>
      <c r="AK445" s="112">
        <f t="shared" si="34"/>
        <v>232315898.00139642</v>
      </c>
      <c r="AM445" s="126"/>
      <c r="AN445" s="96"/>
    </row>
    <row r="446" spans="1:40" ht="16.8" customHeight="1" x14ac:dyDescent="0.25">
      <c r="A446" s="86">
        <v>45627</v>
      </c>
      <c r="B446" s="45">
        <v>80310455.018700004</v>
      </c>
      <c r="C446" s="45">
        <v>8764379.6642200053</v>
      </c>
      <c r="D446" s="46">
        <v>71546075.354479998</v>
      </c>
      <c r="E446" s="47">
        <v>38705488.610489994</v>
      </c>
      <c r="F446" s="46">
        <v>5463313.1388400001</v>
      </c>
      <c r="G446" s="46">
        <v>0.69189999999999996</v>
      </c>
      <c r="H446" s="46">
        <v>5.8742000000000001</v>
      </c>
      <c r="I446" s="48">
        <v>44168808.315429993</v>
      </c>
      <c r="J446" s="46">
        <v>65545652.251789995</v>
      </c>
      <c r="K446" s="46">
        <v>6686987.3946000002</v>
      </c>
      <c r="L446" s="50">
        <v>0</v>
      </c>
      <c r="M446" s="46">
        <v>1968.0061699999997</v>
      </c>
      <c r="N446" s="47">
        <v>72234607.652559996</v>
      </c>
      <c r="O446" s="47">
        <v>102127078.35703002</v>
      </c>
      <c r="P446" s="46">
        <v>6608268.1704799999</v>
      </c>
      <c r="Q446" s="46">
        <v>132354.99994000001</v>
      </c>
      <c r="R446" s="46">
        <v>110851.87706999999</v>
      </c>
      <c r="S446" s="109">
        <v>108978553.40452</v>
      </c>
      <c r="T446" s="96">
        <v>6204031.620409999</v>
      </c>
      <c r="U446" s="96">
        <v>337885.28090000001</v>
      </c>
      <c r="V446" s="116">
        <v>0</v>
      </c>
      <c r="W446" s="96">
        <v>7.5980000000000006E-2</v>
      </c>
      <c r="X446" s="111">
        <v>6541916.9772899989</v>
      </c>
      <c r="Y446" s="111">
        <f t="shared" si="28"/>
        <v>212582250.83971998</v>
      </c>
      <c r="Z446" s="96">
        <f t="shared" si="29"/>
        <v>19096453.984820001</v>
      </c>
      <c r="AA446" s="96">
        <f t="shared" si="30"/>
        <v>132355.69184000001</v>
      </c>
      <c r="AB446" s="96">
        <f t="shared" si="31"/>
        <v>112825.83341999998</v>
      </c>
      <c r="AC446" s="114">
        <f t="shared" si="32"/>
        <v>231923886.34979999</v>
      </c>
      <c r="AD446" s="96">
        <v>1672217.2208364238</v>
      </c>
      <c r="AE446" s="96">
        <v>1769191.2560000001</v>
      </c>
      <c r="AF446" s="96">
        <v>0</v>
      </c>
      <c r="AG446" s="114">
        <v>35092.984779999999</v>
      </c>
      <c r="AH446" s="114">
        <v>3476501.4616164239</v>
      </c>
      <c r="AI446" s="96">
        <f t="shared" si="33"/>
        <v>306946463.16589642</v>
      </c>
      <c r="AJ446" s="111"/>
      <c r="AK446" s="112">
        <f t="shared" si="34"/>
        <v>235400387.81141642</v>
      </c>
      <c r="AM446" s="126"/>
      <c r="AN446" s="96"/>
    </row>
    <row r="447" spans="1:40" ht="16.8" customHeight="1" x14ac:dyDescent="0.25">
      <c r="A447" s="86">
        <v>45658</v>
      </c>
      <c r="B447" s="45">
        <v>81302938.805299997</v>
      </c>
      <c r="C447" s="45">
        <v>10233264.298840016</v>
      </c>
      <c r="D447" s="46">
        <v>71069674.506459981</v>
      </c>
      <c r="E447" s="47">
        <v>39790916.504889995</v>
      </c>
      <c r="F447" s="46">
        <v>5433006.4675200004</v>
      </c>
      <c r="G447" s="46">
        <v>0.69189999999999996</v>
      </c>
      <c r="H447" s="46">
        <v>5.91934</v>
      </c>
      <c r="I447" s="48">
        <v>45223929.583649993</v>
      </c>
      <c r="J447" s="46">
        <v>65097386.909949996</v>
      </c>
      <c r="K447" s="46">
        <v>6611084.3038999997</v>
      </c>
      <c r="L447" s="50">
        <v>0</v>
      </c>
      <c r="M447" s="46">
        <v>1913.4363899999998</v>
      </c>
      <c r="N447" s="47">
        <v>71710384.650239989</v>
      </c>
      <c r="O447" s="47">
        <v>101463334.57935001</v>
      </c>
      <c r="P447" s="46">
        <v>6585399.1287899995</v>
      </c>
      <c r="Q447" s="46">
        <v>132354.99994000001</v>
      </c>
      <c r="R447" s="46">
        <v>194953.07145999998</v>
      </c>
      <c r="S447" s="109">
        <v>108376041.77954</v>
      </c>
      <c r="T447" s="96">
        <v>6148732.1101199985</v>
      </c>
      <c r="U447" s="96">
        <v>327073.59100000007</v>
      </c>
      <c r="V447" s="116">
        <v>0</v>
      </c>
      <c r="W447" s="96">
        <v>7.6579999999999995E-2</v>
      </c>
      <c r="X447" s="111">
        <v>6475805.7776999986</v>
      </c>
      <c r="Y447" s="111">
        <f t="shared" si="28"/>
        <v>212500370.10430998</v>
      </c>
      <c r="Z447" s="96">
        <f t="shared" si="29"/>
        <v>18956563.491210002</v>
      </c>
      <c r="AA447" s="96">
        <f t="shared" si="30"/>
        <v>132355.69184000001</v>
      </c>
      <c r="AB447" s="96">
        <f t="shared" si="31"/>
        <v>196872.50376999998</v>
      </c>
      <c r="AC447" s="114">
        <f t="shared" si="32"/>
        <v>231786161.79112998</v>
      </c>
      <c r="AD447" s="96">
        <v>1664054.5737964239</v>
      </c>
      <c r="AE447" s="96">
        <v>1778859.7399999998</v>
      </c>
      <c r="AF447" s="96">
        <v>0</v>
      </c>
      <c r="AG447" s="114">
        <v>43439.893880000003</v>
      </c>
      <c r="AH447" s="114">
        <v>3486354.2076764237</v>
      </c>
      <c r="AI447" s="96">
        <f t="shared" si="33"/>
        <v>306342190.50526637</v>
      </c>
      <c r="AJ447" s="111"/>
      <c r="AK447" s="112">
        <f t="shared" si="34"/>
        <v>235272515.99880639</v>
      </c>
      <c r="AM447" s="126"/>
      <c r="AN447" s="96"/>
    </row>
    <row r="448" spans="1:40" ht="16.8" customHeight="1" x14ac:dyDescent="0.25">
      <c r="A448" s="86">
        <v>45689</v>
      </c>
      <c r="B448" s="45">
        <v>81985821.291500002</v>
      </c>
      <c r="C448" s="45">
        <v>10549634.876369998</v>
      </c>
      <c r="D448" s="46">
        <v>71436186.415130004</v>
      </c>
      <c r="E448" s="47">
        <v>41141794.886800006</v>
      </c>
      <c r="F448" s="46">
        <v>5413160.7203600006</v>
      </c>
      <c r="G448" s="46">
        <v>0</v>
      </c>
      <c r="H448" s="46">
        <v>5.9714400000000003</v>
      </c>
      <c r="I448" s="48">
        <v>46554961.578600012</v>
      </c>
      <c r="J448" s="46">
        <v>67173939.441350013</v>
      </c>
      <c r="K448" s="46">
        <v>6567773.5663100006</v>
      </c>
      <c r="L448" s="50">
        <v>0</v>
      </c>
      <c r="M448" s="46">
        <v>1868.8367900000001</v>
      </c>
      <c r="N448" s="47">
        <v>73743581.844450012</v>
      </c>
      <c r="O448" s="47">
        <v>101078583.62524998</v>
      </c>
      <c r="P448" s="46">
        <v>6577011.5761799999</v>
      </c>
      <c r="Q448" s="46">
        <v>187935.00003</v>
      </c>
      <c r="R448" s="46">
        <v>255652.07968999998</v>
      </c>
      <c r="S448" s="109">
        <v>108099182.28114997</v>
      </c>
      <c r="T448" s="96">
        <v>6114841.7527900012</v>
      </c>
      <c r="U448" s="96">
        <v>329195.55304000003</v>
      </c>
      <c r="V448" s="116">
        <v>0</v>
      </c>
      <c r="W448" s="96">
        <v>7.7259999999999995E-2</v>
      </c>
      <c r="X448" s="111">
        <v>6444037.3830900006</v>
      </c>
      <c r="Y448" s="111">
        <f t="shared" si="28"/>
        <v>215509159.70619002</v>
      </c>
      <c r="Z448" s="96">
        <f t="shared" si="29"/>
        <v>18887141.415890004</v>
      </c>
      <c r="AA448" s="96">
        <f t="shared" si="30"/>
        <v>187935.00003</v>
      </c>
      <c r="AB448" s="96">
        <f t="shared" si="31"/>
        <v>257526.96517999997</v>
      </c>
      <c r="AC448" s="114">
        <f t="shared" si="32"/>
        <v>234841763.08729005</v>
      </c>
      <c r="AD448" s="96">
        <v>1658453.0009064244</v>
      </c>
      <c r="AE448" s="96">
        <v>1775326.8399999999</v>
      </c>
      <c r="AF448" s="96">
        <v>0</v>
      </c>
      <c r="AG448" s="114">
        <v>56790.34476</v>
      </c>
      <c r="AH448" s="114">
        <v>3490570.1856664242</v>
      </c>
      <c r="AI448" s="96">
        <f t="shared" si="33"/>
        <v>309768519.68808651</v>
      </c>
      <c r="AJ448" s="111"/>
      <c r="AK448" s="112">
        <f t="shared" si="34"/>
        <v>238332333.27295646</v>
      </c>
      <c r="AM448" s="126"/>
      <c r="AN448" s="96"/>
    </row>
    <row r="449" spans="1:40" ht="16.8" customHeight="1" x14ac:dyDescent="0.25">
      <c r="A449" s="86">
        <v>45717</v>
      </c>
      <c r="B449" s="45">
        <v>83356819.453999996</v>
      </c>
      <c r="C449" s="45">
        <v>9954050.0085700005</v>
      </c>
      <c r="D449" s="46">
        <v>73402769.445429996</v>
      </c>
      <c r="E449" s="47">
        <v>41670068.629299991</v>
      </c>
      <c r="F449" s="46">
        <v>5375429.0343699995</v>
      </c>
      <c r="G449" s="46">
        <v>0</v>
      </c>
      <c r="H449" s="46">
        <v>6.0306699999999998</v>
      </c>
      <c r="I449" s="48">
        <v>47045503.694339991</v>
      </c>
      <c r="J449" s="46">
        <v>64977285.780100003</v>
      </c>
      <c r="K449" s="46">
        <v>6467860.9934400003</v>
      </c>
      <c r="L449" s="50">
        <v>0</v>
      </c>
      <c r="M449" s="46">
        <v>1902.3172300000001</v>
      </c>
      <c r="N449" s="47">
        <v>71447049.090770006</v>
      </c>
      <c r="O449" s="47">
        <v>100943619.96738</v>
      </c>
      <c r="P449" s="46">
        <v>6568812.2190699996</v>
      </c>
      <c r="Q449" s="46">
        <v>205724.78421000001</v>
      </c>
      <c r="R449" s="46">
        <v>235808.27823</v>
      </c>
      <c r="S449" s="109">
        <v>107953965.24889</v>
      </c>
      <c r="T449" s="96">
        <v>6064888.4457599996</v>
      </c>
      <c r="U449" s="96">
        <v>320181.35057999997</v>
      </c>
      <c r="V449" s="116">
        <v>0</v>
      </c>
      <c r="W449" s="96">
        <v>7.8039999999999998E-2</v>
      </c>
      <c r="X449" s="111">
        <v>6385069.8743799999</v>
      </c>
      <c r="Y449" s="111">
        <f t="shared" si="28"/>
        <v>213655862.82253999</v>
      </c>
      <c r="Z449" s="96">
        <f t="shared" si="29"/>
        <v>18732283.597459998</v>
      </c>
      <c r="AA449" s="96">
        <f t="shared" si="30"/>
        <v>205724.78421000001</v>
      </c>
      <c r="AB449" s="96">
        <f t="shared" si="31"/>
        <v>237716.70416999998</v>
      </c>
      <c r="AC449" s="114">
        <f t="shared" si="32"/>
        <v>232831587.90837997</v>
      </c>
      <c r="AD449" s="96">
        <v>1632550.4343964239</v>
      </c>
      <c r="AE449" s="96">
        <v>1759878.12</v>
      </c>
      <c r="AF449" s="96">
        <v>0</v>
      </c>
      <c r="AG449" s="114">
        <v>56931.342600000004</v>
      </c>
      <c r="AH449" s="114">
        <v>3449359.8969964241</v>
      </c>
      <c r="AI449" s="96">
        <f t="shared" si="33"/>
        <v>309683717.25080639</v>
      </c>
      <c r="AJ449" s="111"/>
      <c r="AK449" s="112">
        <f t="shared" si="34"/>
        <v>236280947.80537641</v>
      </c>
      <c r="AM449" s="126"/>
      <c r="AN449" s="96"/>
    </row>
    <row r="450" spans="1:40" ht="16.8" customHeight="1" x14ac:dyDescent="0.25">
      <c r="A450" s="86">
        <v>45748</v>
      </c>
      <c r="B450" s="45">
        <v>85500174.562000006</v>
      </c>
      <c r="C450" s="45">
        <v>9623715.704640016</v>
      </c>
      <c r="D450" s="46">
        <v>75876458.85735999</v>
      </c>
      <c r="E450" s="47">
        <v>36745895.90981999</v>
      </c>
      <c r="F450" s="46">
        <v>5302313.0607900005</v>
      </c>
      <c r="G450" s="46">
        <v>0</v>
      </c>
      <c r="H450" s="46">
        <v>6.0964299999999998</v>
      </c>
      <c r="I450" s="48">
        <v>42048215.067039996</v>
      </c>
      <c r="J450" s="46">
        <v>66153485.324670002</v>
      </c>
      <c r="K450" s="46">
        <v>6415566.1172199994</v>
      </c>
      <c r="L450" s="50">
        <v>0</v>
      </c>
      <c r="M450" s="46">
        <v>1982.6609100000001</v>
      </c>
      <c r="N450" s="47">
        <v>72571034.102799997</v>
      </c>
      <c r="O450" s="47">
        <v>100257443.74530002</v>
      </c>
      <c r="P450" s="46">
        <v>6504122.5690099997</v>
      </c>
      <c r="Q450" s="46">
        <v>249971.78421000001</v>
      </c>
      <c r="R450" s="46">
        <v>385668.36708</v>
      </c>
      <c r="S450" s="109">
        <v>107397206.46560003</v>
      </c>
      <c r="T450" s="96">
        <v>6032010.8753300011</v>
      </c>
      <c r="U450" s="96">
        <v>302232.03791999997</v>
      </c>
      <c r="V450" s="116">
        <v>0</v>
      </c>
      <c r="W450" s="96">
        <v>7.8909999999999994E-2</v>
      </c>
      <c r="X450" s="111">
        <v>6334242.9921600008</v>
      </c>
      <c r="Y450" s="111">
        <f t="shared" si="28"/>
        <v>209188835.85512003</v>
      </c>
      <c r="Z450" s="96">
        <f t="shared" si="29"/>
        <v>18524233.784939997</v>
      </c>
      <c r="AA450" s="96">
        <f t="shared" si="30"/>
        <v>249971.78421000001</v>
      </c>
      <c r="AB450" s="96">
        <f t="shared" si="31"/>
        <v>387657.20332999999</v>
      </c>
      <c r="AC450" s="114">
        <f t="shared" si="32"/>
        <v>228350698.62760004</v>
      </c>
      <c r="AD450" s="96">
        <v>1605574.6253864241</v>
      </c>
      <c r="AE450" s="96">
        <v>1759480.24</v>
      </c>
      <c r="AF450" s="96">
        <v>0</v>
      </c>
      <c r="AG450" s="114">
        <v>56528.834219999997</v>
      </c>
      <c r="AH450" s="114">
        <v>3421583.6996064242</v>
      </c>
      <c r="AI450" s="96">
        <f t="shared" si="33"/>
        <v>307648741.18456644</v>
      </c>
      <c r="AJ450" s="111"/>
      <c r="AK450" s="112">
        <f t="shared" si="34"/>
        <v>231772282.32720646</v>
      </c>
      <c r="AM450" s="126"/>
      <c r="AN450" s="96"/>
    </row>
    <row r="451" spans="1:40" ht="16.8" customHeight="1" x14ac:dyDescent="0.25">
      <c r="A451" s="86">
        <v>45778</v>
      </c>
      <c r="B451" s="45">
        <v>88456412.010100007</v>
      </c>
      <c r="C451" s="45">
        <v>9831612.1689800173</v>
      </c>
      <c r="D451" s="46">
        <v>78624799.84111999</v>
      </c>
      <c r="E451" s="47">
        <v>35967691.350280002</v>
      </c>
      <c r="F451" s="46">
        <v>5302279.2776600001</v>
      </c>
      <c r="G451" s="46">
        <v>0</v>
      </c>
      <c r="H451" s="46">
        <v>6.1660600000000008</v>
      </c>
      <c r="I451" s="48">
        <v>41269976.794</v>
      </c>
      <c r="J451" s="46">
        <v>65640855.091200002</v>
      </c>
      <c r="K451" s="46">
        <v>6360273.3565499997</v>
      </c>
      <c r="L451" s="50">
        <v>0</v>
      </c>
      <c r="M451" s="46">
        <v>1781.56097</v>
      </c>
      <c r="N451" s="47">
        <v>72002910.008719996</v>
      </c>
      <c r="O451" s="47">
        <v>100189443.00412999</v>
      </c>
      <c r="P451" s="46">
        <v>6473095.7431200016</v>
      </c>
      <c r="Q451" s="46">
        <v>251684.37518999999</v>
      </c>
      <c r="R451" s="46">
        <v>633362.1067</v>
      </c>
      <c r="S451" s="109">
        <v>107547585.22914</v>
      </c>
      <c r="T451" s="96">
        <v>6170492.1008000001</v>
      </c>
      <c r="U451" s="96">
        <v>295807.89912000002</v>
      </c>
      <c r="V451" s="116">
        <v>0</v>
      </c>
      <c r="W451" s="96">
        <v>7.9799999999999996E-2</v>
      </c>
      <c r="X451" s="111">
        <v>6466300.0797200007</v>
      </c>
      <c r="Y451" s="111">
        <f t="shared" si="28"/>
        <v>207968481.54640999</v>
      </c>
      <c r="Z451" s="96">
        <f t="shared" si="29"/>
        <v>18431456.276450001</v>
      </c>
      <c r="AA451" s="96">
        <f t="shared" si="30"/>
        <v>251684.37518999999</v>
      </c>
      <c r="AB451" s="96">
        <f t="shared" si="31"/>
        <v>635149.9135299999</v>
      </c>
      <c r="AC451" s="114">
        <f t="shared" si="32"/>
        <v>227286772.11157998</v>
      </c>
      <c r="AD451" s="96">
        <v>1575127.0310064238</v>
      </c>
      <c r="AE451" s="96">
        <v>1755329.9400000002</v>
      </c>
      <c r="AF451" s="96">
        <v>0</v>
      </c>
      <c r="AG451" s="114">
        <v>54705.63751</v>
      </c>
      <c r="AH451" s="114">
        <v>3385162.608516424</v>
      </c>
      <c r="AI451" s="96">
        <f t="shared" si="33"/>
        <v>309296734.56121635</v>
      </c>
      <c r="AJ451" s="111"/>
      <c r="AK451" s="112">
        <f t="shared" si="34"/>
        <v>230671934.72009641</v>
      </c>
      <c r="AM451" s="126"/>
      <c r="AN451" s="96"/>
    </row>
    <row r="452" spans="1:40" ht="16.8" customHeight="1" x14ac:dyDescent="0.25">
      <c r="A452" s="86">
        <v>45809</v>
      </c>
      <c r="B452" s="45">
        <v>93005426.509199992</v>
      </c>
      <c r="C452" s="45">
        <v>11666234.990669996</v>
      </c>
      <c r="D452" s="46">
        <v>81339191.518529996</v>
      </c>
      <c r="E452" s="47">
        <v>34050776.94805</v>
      </c>
      <c r="F452" s="46">
        <v>5286663.2404500004</v>
      </c>
      <c r="G452" s="46">
        <v>0</v>
      </c>
      <c r="H452" s="46">
        <v>6.2471100000000002</v>
      </c>
      <c r="I452" s="48">
        <v>39337446.435610004</v>
      </c>
      <c r="J452" s="46">
        <v>66082799.320429996</v>
      </c>
      <c r="K452" s="46">
        <v>6103526.2977899993</v>
      </c>
      <c r="L452" s="50">
        <v>0</v>
      </c>
      <c r="M452" s="46">
        <v>1626.3699100000001</v>
      </c>
      <c r="N452" s="47">
        <v>72187951.988130003</v>
      </c>
      <c r="O452" s="47">
        <v>100181429.34627998</v>
      </c>
      <c r="P452" s="46">
        <v>6441907.70847</v>
      </c>
      <c r="Q452" s="46">
        <v>272950.37766</v>
      </c>
      <c r="R452" s="46">
        <v>1014893.1346</v>
      </c>
      <c r="S452" s="109">
        <v>107911180.56700999</v>
      </c>
      <c r="T452" s="96">
        <v>6120195.8353899987</v>
      </c>
      <c r="U452" s="96">
        <v>302065.38803999993</v>
      </c>
      <c r="V452" s="116">
        <v>0</v>
      </c>
      <c r="W452" s="96">
        <v>0.11581</v>
      </c>
      <c r="X452" s="111">
        <v>6422261.3392399987</v>
      </c>
      <c r="Y452" s="111">
        <f t="shared" si="28"/>
        <v>206435201.45014998</v>
      </c>
      <c r="Z452" s="96">
        <f t="shared" si="29"/>
        <v>18134162.634750001</v>
      </c>
      <c r="AA452" s="96">
        <f t="shared" si="30"/>
        <v>272950.37766</v>
      </c>
      <c r="AB452" s="96">
        <f t="shared" si="31"/>
        <v>1016525.86743</v>
      </c>
      <c r="AC452" s="114">
        <f t="shared" si="32"/>
        <v>225858840.32999</v>
      </c>
      <c r="AD452" s="96">
        <v>1551131.0201164242</v>
      </c>
      <c r="AE452" s="96">
        <v>1752778.0200000003</v>
      </c>
      <c r="AF452" s="96">
        <v>0</v>
      </c>
      <c r="AG452" s="114">
        <v>51191.18851</v>
      </c>
      <c r="AH452" s="114">
        <v>3355100.2286264244</v>
      </c>
      <c r="AI452" s="96">
        <f t="shared" si="33"/>
        <v>310553132.07714641</v>
      </c>
      <c r="AJ452" s="111"/>
      <c r="AK452" s="112">
        <f t="shared" si="34"/>
        <v>229213940.55861643</v>
      </c>
      <c r="AM452" s="126"/>
      <c r="AN452" s="96"/>
    </row>
    <row r="453" spans="1:40" ht="16.8" customHeight="1" x14ac:dyDescent="0.25">
      <c r="A453" s="86">
        <v>45839</v>
      </c>
      <c r="B453" s="45">
        <v>94993249.941</v>
      </c>
      <c r="C453" s="45">
        <v>12091880.819580004</v>
      </c>
      <c r="D453" s="46">
        <v>82901369.121419996</v>
      </c>
      <c r="E453" s="47">
        <v>33827127.430520006</v>
      </c>
      <c r="F453" s="46">
        <v>5148902.4827800011</v>
      </c>
      <c r="G453" s="46">
        <v>0</v>
      </c>
      <c r="H453" s="46">
        <v>6.3504399999999999</v>
      </c>
      <c r="I453" s="48">
        <v>38976036.263740011</v>
      </c>
      <c r="J453" s="46">
        <v>67039219.301339991</v>
      </c>
      <c r="K453" s="46">
        <v>6215215.5539800012</v>
      </c>
      <c r="L453" s="50">
        <v>0</v>
      </c>
      <c r="M453" s="46">
        <v>1610.30522</v>
      </c>
      <c r="N453" s="47">
        <v>73256045.160539985</v>
      </c>
      <c r="O453" s="47">
        <v>98776764.609589994</v>
      </c>
      <c r="P453" s="46">
        <v>6406584.4478799999</v>
      </c>
      <c r="Q453" s="46">
        <v>307661.98012999998</v>
      </c>
      <c r="R453" s="46">
        <v>1434310.1803800003</v>
      </c>
      <c r="S453" s="109">
        <v>106925321.21798</v>
      </c>
      <c r="T453" s="96">
        <v>6159880.0806900002</v>
      </c>
      <c r="U453" s="96">
        <v>300388.31485999998</v>
      </c>
      <c r="V453" s="116">
        <v>0</v>
      </c>
      <c r="W453" s="96">
        <v>8.2250000000000004E-2</v>
      </c>
      <c r="X453" s="111">
        <v>6460268.4778000005</v>
      </c>
      <c r="Y453" s="111">
        <f t="shared" si="28"/>
        <v>205802991.42213997</v>
      </c>
      <c r="Z453" s="96">
        <f t="shared" si="29"/>
        <v>18071090.799500003</v>
      </c>
      <c r="AA453" s="96">
        <f t="shared" si="30"/>
        <v>307661.98012999998</v>
      </c>
      <c r="AB453" s="96">
        <f t="shared" si="31"/>
        <v>1435926.9182900002</v>
      </c>
      <c r="AC453" s="114">
        <f t="shared" si="32"/>
        <v>225617671.12005997</v>
      </c>
      <c r="AD453" s="96">
        <v>1657853.2386664231</v>
      </c>
      <c r="AE453" s="96">
        <v>1751392.3</v>
      </c>
      <c r="AF453" s="96">
        <v>0</v>
      </c>
      <c r="AG453" s="114">
        <v>48379.110489999992</v>
      </c>
      <c r="AH453" s="114">
        <v>3457624.6491564233</v>
      </c>
      <c r="AI453" s="96">
        <f t="shared" si="33"/>
        <v>311976664.89063644</v>
      </c>
      <c r="AJ453" s="111"/>
      <c r="AK453" s="112">
        <f t="shared" si="34"/>
        <v>229075295.76921639</v>
      </c>
      <c r="AM453" s="126"/>
      <c r="AN453" s="96"/>
    </row>
    <row r="454" spans="1:40" ht="16.8" customHeight="1" x14ac:dyDescent="0.25">
      <c r="A454" s="86">
        <v>45870</v>
      </c>
      <c r="B454" s="45">
        <v>96280733.993600011</v>
      </c>
      <c r="C454" s="45">
        <v>12507974.445339993</v>
      </c>
      <c r="D454" s="46">
        <v>83772759.548260018</v>
      </c>
      <c r="E454" s="47">
        <v>34342080.498449996</v>
      </c>
      <c r="F454" s="46">
        <v>5017937.2212700006</v>
      </c>
      <c r="G454" s="46">
        <v>0</v>
      </c>
      <c r="H454" s="46">
        <v>6.4658599999999993</v>
      </c>
      <c r="I454" s="48">
        <v>39360024.18558</v>
      </c>
      <c r="J454" s="46">
        <v>67145290.776069999</v>
      </c>
      <c r="K454" s="46">
        <v>5887840.6449799994</v>
      </c>
      <c r="L454" s="50">
        <v>0</v>
      </c>
      <c r="M454" s="46">
        <v>1759.51268</v>
      </c>
      <c r="N454" s="47">
        <v>73034890.933729991</v>
      </c>
      <c r="O454" s="47">
        <v>99537586.03884998</v>
      </c>
      <c r="P454" s="46">
        <v>6748429.1661099996</v>
      </c>
      <c r="Q454" s="46">
        <v>369795.49223000003</v>
      </c>
      <c r="R454" s="46">
        <v>1891074.8265300004</v>
      </c>
      <c r="S454" s="109">
        <v>108546885.52371997</v>
      </c>
      <c r="T454" s="96">
        <v>6198729.2587099988</v>
      </c>
      <c r="U454" s="96">
        <v>293857.09052999999</v>
      </c>
      <c r="V454" s="116">
        <v>0</v>
      </c>
      <c r="W454" s="96">
        <v>0.18817</v>
      </c>
      <c r="X454" s="111">
        <v>6492586.5374099985</v>
      </c>
      <c r="Y454" s="111">
        <f t="shared" si="28"/>
        <v>207223686.57207999</v>
      </c>
      <c r="Z454" s="96">
        <f t="shared" si="29"/>
        <v>17948064.122890003</v>
      </c>
      <c r="AA454" s="96">
        <f t="shared" si="30"/>
        <v>369795.49223000003</v>
      </c>
      <c r="AB454" s="96">
        <f t="shared" si="31"/>
        <v>1892840.9932400004</v>
      </c>
      <c r="AC454" s="114">
        <f t="shared" si="32"/>
        <v>227434387.18043998</v>
      </c>
      <c r="AD454" s="96">
        <v>1809000.7492464241</v>
      </c>
      <c r="AE454" s="96">
        <v>1750747.46</v>
      </c>
      <c r="AF454" s="96">
        <v>0</v>
      </c>
      <c r="AG454" s="114">
        <v>45070.445269999997</v>
      </c>
      <c r="AH454" s="114">
        <v>3604818.6545164241</v>
      </c>
      <c r="AI454" s="96">
        <f t="shared" si="33"/>
        <v>314811965.38321638</v>
      </c>
      <c r="AJ454" s="111"/>
      <c r="AK454" s="112">
        <f t="shared" si="34"/>
        <v>231039205.83495641</v>
      </c>
      <c r="AM454" s="126"/>
      <c r="AN454" s="96"/>
    </row>
    <row r="455" spans="1:40" ht="16.8" customHeight="1" x14ac:dyDescent="0.25">
      <c r="A455" s="86">
        <v>45901</v>
      </c>
      <c r="B455" s="45">
        <v>97836941.571999997</v>
      </c>
      <c r="C455" s="45">
        <v>12797156.758000016</v>
      </c>
      <c r="D455" s="46">
        <v>85039784.813999981</v>
      </c>
      <c r="E455" s="47">
        <v>37219797.08160001</v>
      </c>
      <c r="F455" s="46">
        <v>4722316.7236899994</v>
      </c>
      <c r="G455" s="46">
        <v>0</v>
      </c>
      <c r="H455" s="46">
        <v>6.58256</v>
      </c>
      <c r="I455" s="48">
        <v>41942120.387850016</v>
      </c>
      <c r="J455" s="46">
        <v>68821319.405209988</v>
      </c>
      <c r="K455" s="46">
        <v>5847496.0348099992</v>
      </c>
      <c r="L455" s="50">
        <v>0</v>
      </c>
      <c r="M455" s="46">
        <v>1832.04925</v>
      </c>
      <c r="N455" s="47">
        <v>74670647.489270002</v>
      </c>
      <c r="O455" s="47">
        <v>98334900.653010011</v>
      </c>
      <c r="P455" s="46">
        <v>6940751.1658700006</v>
      </c>
      <c r="Q455" s="46">
        <v>430163.49484000006</v>
      </c>
      <c r="R455" s="46">
        <v>2288295.9531299998</v>
      </c>
      <c r="S455" s="109">
        <v>107994111.26685001</v>
      </c>
      <c r="T455" s="96">
        <v>6123468.3004200002</v>
      </c>
      <c r="U455" s="96">
        <v>264216.15204000002</v>
      </c>
      <c r="V455" s="116">
        <v>0</v>
      </c>
      <c r="W455" s="96">
        <v>8.5309999999999997E-2</v>
      </c>
      <c r="X455" s="111">
        <v>6387684.5377700003</v>
      </c>
      <c r="Y455" s="111">
        <f t="shared" ref="Y455:Y458" si="35">+E455+J455+O455+T455</f>
        <v>210499485.44024</v>
      </c>
      <c r="Z455" s="96">
        <f t="shared" ref="Z455:Z458" si="36">+F455+K455+P455+U455</f>
        <v>17774780.076409999</v>
      </c>
      <c r="AA455" s="96">
        <f t="shared" ref="AA455:AA458" si="37">+G455+L455+Q455+V455</f>
        <v>430163.49484000006</v>
      </c>
      <c r="AB455" s="96">
        <f t="shared" ref="AB455:AB458" si="38">+H455+M455+R455+W455</f>
        <v>2290134.67025</v>
      </c>
      <c r="AC455" s="114">
        <f t="shared" ref="AC455:AC458" si="39">+Y455+Z455+AA455+AB455</f>
        <v>230994563.68173999</v>
      </c>
      <c r="AD455" s="96">
        <v>1832379.058226424</v>
      </c>
      <c r="AE455" s="96">
        <v>1750356.4399999997</v>
      </c>
      <c r="AF455" s="96">
        <v>0</v>
      </c>
      <c r="AG455" s="114">
        <v>44652.627510000006</v>
      </c>
      <c r="AH455" s="114">
        <v>3627388.1257364238</v>
      </c>
      <c r="AI455" s="96">
        <f t="shared" si="33"/>
        <v>319661736.62147635</v>
      </c>
      <c r="AJ455" s="111"/>
      <c r="AK455" s="112">
        <f t="shared" si="34"/>
        <v>234621951.8074764</v>
      </c>
      <c r="AM455" s="126"/>
      <c r="AN455" s="96"/>
    </row>
    <row r="456" spans="1:40" ht="16.8" customHeight="1" x14ac:dyDescent="0.25">
      <c r="A456" s="86">
        <v>45931</v>
      </c>
      <c r="B456" s="45">
        <v>100418461.5871</v>
      </c>
      <c r="C456" s="45">
        <v>12757799.275340006</v>
      </c>
      <c r="D456" s="46">
        <v>87660662.311759993</v>
      </c>
      <c r="E456" s="47">
        <v>36141894.25299</v>
      </c>
      <c r="F456" s="46">
        <v>4717572.9206900001</v>
      </c>
      <c r="G456" s="46">
        <v>0</v>
      </c>
      <c r="H456" s="46">
        <v>6.6978699999999991</v>
      </c>
      <c r="I456" s="48">
        <v>40859473.871550001</v>
      </c>
      <c r="J456" s="46">
        <v>71435527.115940005</v>
      </c>
      <c r="K456" s="46">
        <v>5778956.6966399988</v>
      </c>
      <c r="L456" s="50">
        <v>0</v>
      </c>
      <c r="M456" s="46">
        <v>1834.8282800000002</v>
      </c>
      <c r="N456" s="47">
        <v>77216318.640860006</v>
      </c>
      <c r="O456" s="47">
        <v>99329480.599780008</v>
      </c>
      <c r="P456" s="46">
        <v>6925935.469560001</v>
      </c>
      <c r="Q456" s="46">
        <v>430855.66884000006</v>
      </c>
      <c r="R456" s="46">
        <v>2466323.3470899998</v>
      </c>
      <c r="S456" s="109">
        <v>109152595.08527002</v>
      </c>
      <c r="T456" s="96">
        <v>6201362.2186200004</v>
      </c>
      <c r="U456" s="96">
        <v>220794.48083000001</v>
      </c>
      <c r="V456" s="116">
        <v>0</v>
      </c>
      <c r="W456" s="96">
        <v>8.6830000000000004E-2</v>
      </c>
      <c r="X456" s="111">
        <v>6422156.7862800006</v>
      </c>
      <c r="Y456" s="111">
        <f t="shared" si="35"/>
        <v>213108264.18733001</v>
      </c>
      <c r="Z456" s="96">
        <f t="shared" si="36"/>
        <v>17643259.56772</v>
      </c>
      <c r="AA456" s="96">
        <f t="shared" si="37"/>
        <v>430855.66884000006</v>
      </c>
      <c r="AB456" s="96">
        <f t="shared" si="38"/>
        <v>2468164.9600699996</v>
      </c>
      <c r="AC456" s="114">
        <f t="shared" si="39"/>
        <v>233650544.38396001</v>
      </c>
      <c r="AD456" s="96">
        <v>1871564.897596424</v>
      </c>
      <c r="AE456" s="96">
        <v>1741102.2999999998</v>
      </c>
      <c r="AF456" s="96">
        <v>0</v>
      </c>
      <c r="AG456" s="114">
        <v>41328.380619999996</v>
      </c>
      <c r="AH456" s="114">
        <v>3653995.5782164237</v>
      </c>
      <c r="AI456" s="96">
        <f t="shared" si="33"/>
        <v>324965202.27393645</v>
      </c>
      <c r="AJ456" s="111">
        <v>0</v>
      </c>
      <c r="AK456" s="112">
        <f t="shared" si="34"/>
        <v>237304539.96217644</v>
      </c>
      <c r="AM456" s="126"/>
      <c r="AN456" s="96"/>
    </row>
    <row r="457" spans="1:40" ht="16.8" customHeight="1" x14ac:dyDescent="0.25">
      <c r="A457" s="86">
        <v>45962</v>
      </c>
      <c r="B457" s="45">
        <v>100489816.48649999</v>
      </c>
      <c r="C457" s="45">
        <v>12488878.983949989</v>
      </c>
      <c r="D457" s="46">
        <v>88000937.502550006</v>
      </c>
      <c r="E457" s="47">
        <v>35595723.363170013</v>
      </c>
      <c r="F457" s="46">
        <v>4734033.0896899998</v>
      </c>
      <c r="G457" s="46">
        <v>0</v>
      </c>
      <c r="H457" s="46">
        <v>6.8106999999999998</v>
      </c>
      <c r="I457" s="48">
        <v>40329763.263560012</v>
      </c>
      <c r="J457" s="46">
        <v>72515328.599050015</v>
      </c>
      <c r="K457" s="46">
        <v>5736926.2633999996</v>
      </c>
      <c r="L457" s="50">
        <v>0</v>
      </c>
      <c r="M457" s="46">
        <v>3103.9720400000006</v>
      </c>
      <c r="N457" s="47">
        <v>78255358.834490016</v>
      </c>
      <c r="O457" s="47">
        <v>98839867.718899995</v>
      </c>
      <c r="P457" s="46">
        <v>6854177.5411200002</v>
      </c>
      <c r="Q457" s="46">
        <v>432954.82884000003</v>
      </c>
      <c r="R457" s="46">
        <v>2562181.1423300002</v>
      </c>
      <c r="S457" s="109">
        <v>108689181.23119</v>
      </c>
      <c r="T457" s="96">
        <v>6163136.0108399997</v>
      </c>
      <c r="U457" s="96">
        <v>223402.32902999999</v>
      </c>
      <c r="V457" s="116">
        <v>0</v>
      </c>
      <c r="W457" s="96">
        <v>8.8220000000000007E-2</v>
      </c>
      <c r="X457" s="111">
        <v>6386538.4280899996</v>
      </c>
      <c r="Y457" s="111">
        <f t="shared" si="35"/>
        <v>213114055.69196004</v>
      </c>
      <c r="Z457" s="96">
        <f t="shared" si="36"/>
        <v>17548539.223239999</v>
      </c>
      <c r="AA457" s="96">
        <f t="shared" si="37"/>
        <v>432954.82884000003</v>
      </c>
      <c r="AB457" s="96">
        <f t="shared" si="38"/>
        <v>2565292.0132900001</v>
      </c>
      <c r="AC457" s="114">
        <f t="shared" si="39"/>
        <v>233660841.75733</v>
      </c>
      <c r="AD457" s="96">
        <v>1811251.3896964241</v>
      </c>
      <c r="AE457" s="96">
        <v>1742570.34</v>
      </c>
      <c r="AF457" s="96">
        <v>0</v>
      </c>
      <c r="AG457" s="114">
        <v>35698.420080000004</v>
      </c>
      <c r="AH457" s="114">
        <v>3589520.1497764243</v>
      </c>
      <c r="AI457" s="96">
        <f t="shared" si="33"/>
        <v>325251299.40965641</v>
      </c>
      <c r="AJ457" s="111">
        <v>0</v>
      </c>
      <c r="AK457" s="112">
        <f t="shared" si="34"/>
        <v>237250361.90710643</v>
      </c>
      <c r="AM457" s="126"/>
      <c r="AN457" s="96"/>
    </row>
    <row r="458" spans="1:40" ht="16.8" customHeight="1" x14ac:dyDescent="0.25">
      <c r="A458" s="86">
        <v>45992</v>
      </c>
      <c r="B458" s="45">
        <v>103287396.0059</v>
      </c>
      <c r="C458" s="45">
        <v>12254757.575460002</v>
      </c>
      <c r="D458" s="46">
        <v>91032638.430439994</v>
      </c>
      <c r="E458" s="47">
        <v>38586615.174559996</v>
      </c>
      <c r="F458" s="46">
        <v>4461261.7598299999</v>
      </c>
      <c r="G458" s="46">
        <v>0</v>
      </c>
      <c r="H458" s="46">
        <v>6.9124099999999995</v>
      </c>
      <c r="I458" s="48">
        <v>43047883.846799992</v>
      </c>
      <c r="J458" s="46">
        <v>77154748.160630003</v>
      </c>
      <c r="K458" s="46">
        <v>5756787.1211300008</v>
      </c>
      <c r="L458" s="50">
        <v>0</v>
      </c>
      <c r="M458" s="46">
        <v>52235.938549999999</v>
      </c>
      <c r="N458" s="47">
        <v>82963771.220310003</v>
      </c>
      <c r="O458" s="47">
        <v>99229819.240360022</v>
      </c>
      <c r="P458" s="46">
        <v>7166148.7061700001</v>
      </c>
      <c r="Q458" s="46">
        <v>456994.3051</v>
      </c>
      <c r="R458" s="46">
        <v>2569071.23716</v>
      </c>
      <c r="S458" s="109">
        <v>109422033.48879001</v>
      </c>
      <c r="T458" s="96">
        <v>6058875.7890300006</v>
      </c>
      <c r="U458" s="96">
        <v>223625.60527000003</v>
      </c>
      <c r="V458" s="116">
        <v>0</v>
      </c>
      <c r="W458" s="96">
        <v>8.9749999999999996E-2</v>
      </c>
      <c r="X458" s="111">
        <v>6282501.484050001</v>
      </c>
      <c r="Y458" s="111">
        <f t="shared" si="35"/>
        <v>221030058.36458004</v>
      </c>
      <c r="Z458" s="96">
        <f t="shared" si="36"/>
        <v>17607823.192400001</v>
      </c>
      <c r="AA458" s="96">
        <f t="shared" si="37"/>
        <v>456994.3051</v>
      </c>
      <c r="AB458" s="96">
        <f t="shared" si="38"/>
        <v>2621314.1778699998</v>
      </c>
      <c r="AC458" s="114">
        <f t="shared" si="39"/>
        <v>241716190.03995004</v>
      </c>
      <c r="AD458" s="96">
        <v>1754379.3408164238</v>
      </c>
      <c r="AE458" s="96">
        <v>1747221.4200000002</v>
      </c>
      <c r="AF458" s="96">
        <v>0</v>
      </c>
      <c r="AG458" s="114">
        <v>29200.321510000002</v>
      </c>
      <c r="AH458" s="114">
        <v>3530801.0823264238</v>
      </c>
      <c r="AI458" s="96">
        <f t="shared" si="33"/>
        <v>336279629.55271643</v>
      </c>
      <c r="AJ458" s="111">
        <v>0</v>
      </c>
      <c r="AK458" s="112">
        <f>+AC458+AH458+AJ458</f>
        <v>245246991.12227646</v>
      </c>
      <c r="AM458" s="126"/>
      <c r="AN458" s="96"/>
    </row>
    <row r="459" spans="1:40" ht="16.8" customHeight="1" x14ac:dyDescent="0.25">
      <c r="A459" s="86">
        <v>46023</v>
      </c>
      <c r="B459" s="45">
        <v>102421587.61849999</v>
      </c>
      <c r="C459" s="45">
        <v>13002874.555439994</v>
      </c>
      <c r="D459" s="46">
        <v>89418713.063060001</v>
      </c>
      <c r="E459" s="47">
        <v>37874551.768299997</v>
      </c>
      <c r="F459" s="46">
        <v>4383153.5597299989</v>
      </c>
      <c r="G459" s="46">
        <v>0</v>
      </c>
      <c r="H459" s="46">
        <v>7.0193399999999997</v>
      </c>
      <c r="I459" s="48">
        <v>42257712.347369999</v>
      </c>
      <c r="J459" s="46">
        <v>75884331.433690012</v>
      </c>
      <c r="K459" s="46">
        <v>5772590.7513800003</v>
      </c>
      <c r="L459" s="50">
        <v>0</v>
      </c>
      <c r="M459" s="46">
        <v>44997.05889</v>
      </c>
      <c r="N459" s="47">
        <v>81701919.243960008</v>
      </c>
      <c r="O459" s="47">
        <v>99841124.369049996</v>
      </c>
      <c r="P459" s="46">
        <v>7036000.14298</v>
      </c>
      <c r="Q459" s="46">
        <v>588706.33734000009</v>
      </c>
      <c r="R459" s="46">
        <v>2511859.7319799997</v>
      </c>
      <c r="S459" s="109">
        <v>109977690.58134998</v>
      </c>
      <c r="T459" s="96">
        <v>6105069.9365900001</v>
      </c>
      <c r="U459" s="96">
        <v>222516.36536</v>
      </c>
      <c r="V459" s="116">
        <v>0</v>
      </c>
      <c r="W459" s="96">
        <v>9.1120000000000007E-2</v>
      </c>
      <c r="X459" s="111">
        <v>6327586.3930700002</v>
      </c>
      <c r="Y459" s="111">
        <v>219705077.50762999</v>
      </c>
      <c r="Z459" s="96">
        <v>17414260.819449998</v>
      </c>
      <c r="AA459" s="96">
        <v>588706.33734000009</v>
      </c>
      <c r="AB459" s="96">
        <v>2556863.9013299998</v>
      </c>
      <c r="AC459" s="114">
        <v>240264908.56574997</v>
      </c>
      <c r="AD459" s="96">
        <v>1494783.1455564238</v>
      </c>
      <c r="AE459" s="96">
        <v>1733089.8200023999</v>
      </c>
      <c r="AF459" s="96">
        <v>0</v>
      </c>
      <c r="AG459" s="114">
        <v>26306.760948681396</v>
      </c>
      <c r="AH459" s="114">
        <v>3254179.7265075054</v>
      </c>
      <c r="AI459" s="96">
        <v>332937801.35531747</v>
      </c>
      <c r="AJ459" s="111">
        <v>0</v>
      </c>
      <c r="AK459" s="112">
        <v>243519088.29225749</v>
      </c>
      <c r="AM459" s="126"/>
      <c r="AN459" s="96"/>
    </row>
    <row r="460" spans="1:40" ht="12.6" customHeight="1" thickBot="1" x14ac:dyDescent="0.35">
      <c r="A460" s="51"/>
      <c r="B460" s="52"/>
      <c r="C460" s="53"/>
      <c r="D460" s="53"/>
      <c r="E460" s="54"/>
      <c r="F460" s="53"/>
      <c r="G460" s="53"/>
      <c r="H460" s="53"/>
      <c r="I460" s="55"/>
      <c r="J460" s="53"/>
      <c r="K460" s="53"/>
      <c r="L460" s="56"/>
      <c r="M460" s="53"/>
      <c r="N460" s="54"/>
      <c r="O460" s="54"/>
      <c r="P460" s="53"/>
      <c r="Q460" s="53"/>
      <c r="R460" s="53"/>
      <c r="S460" s="107"/>
      <c r="T460" s="117"/>
      <c r="U460" s="117"/>
      <c r="V460" s="117"/>
      <c r="W460" s="117"/>
      <c r="X460" s="78"/>
      <c r="Y460" s="78"/>
      <c r="Z460" s="117"/>
      <c r="AA460" s="117"/>
      <c r="AB460" s="117"/>
      <c r="AC460" s="118"/>
      <c r="AD460" s="117"/>
      <c r="AE460" s="117"/>
      <c r="AF460" s="117"/>
      <c r="AG460" s="118"/>
      <c r="AH460" s="118"/>
      <c r="AI460" s="117"/>
      <c r="AJ460" s="78"/>
      <c r="AK460" s="79"/>
    </row>
    <row r="461" spans="1:40" ht="16.8" customHeight="1" x14ac:dyDescent="0.3">
      <c r="A461" s="80" t="s">
        <v>36</v>
      </c>
      <c r="B461" s="119" t="s">
        <v>45</v>
      </c>
      <c r="C461" s="120"/>
      <c r="D461" s="59"/>
      <c r="E461" s="59"/>
      <c r="F461" s="57"/>
      <c r="G461" s="59"/>
      <c r="H461" s="59"/>
      <c r="I461" s="59"/>
      <c r="J461" s="57"/>
      <c r="K461" s="59"/>
      <c r="L461" s="59"/>
      <c r="M461" s="59"/>
      <c r="N461" s="59"/>
      <c r="O461" s="59"/>
      <c r="P461" s="59"/>
      <c r="Q461" s="59"/>
      <c r="R461" s="57"/>
      <c r="S461" s="57"/>
      <c r="T461" s="119"/>
      <c r="U461" s="120"/>
      <c r="V461" s="120"/>
      <c r="W461" s="120"/>
      <c r="X461" s="81"/>
      <c r="Y461" s="81"/>
      <c r="Z461" s="81"/>
      <c r="AA461" s="81"/>
      <c r="AB461" s="81"/>
      <c r="AC461" s="81"/>
      <c r="AD461" s="81"/>
      <c r="AE461" s="81"/>
      <c r="AF461" s="81"/>
      <c r="AG461" s="81"/>
      <c r="AH461" s="81"/>
      <c r="AI461" s="81"/>
      <c r="AJ461" s="44"/>
      <c r="AK461" s="44"/>
    </row>
    <row r="462" spans="1:40" s="63" customFormat="1" ht="16.8" customHeight="1" x14ac:dyDescent="0.25">
      <c r="A462" s="80"/>
      <c r="B462" s="119" t="s">
        <v>47</v>
      </c>
      <c r="C462" s="119"/>
      <c r="T462" s="119"/>
      <c r="U462" s="119"/>
      <c r="V462" s="119"/>
      <c r="W462" s="119"/>
      <c r="X462" s="81"/>
      <c r="Y462" s="81"/>
      <c r="Z462" s="81"/>
      <c r="AA462" s="81"/>
      <c r="AB462" s="81"/>
      <c r="AC462" s="81"/>
      <c r="AD462" s="81"/>
      <c r="AE462" s="81"/>
      <c r="AF462" s="81"/>
      <c r="AG462" s="81"/>
      <c r="AH462" s="81"/>
      <c r="AI462" s="81"/>
      <c r="AJ462" s="44"/>
      <c r="AK462" s="44"/>
    </row>
    <row r="463" spans="1:40" s="16" customFormat="1" ht="16.8" customHeight="1" x14ac:dyDescent="0.25">
      <c r="A463" s="80" t="s">
        <v>37</v>
      </c>
      <c r="B463" s="119" t="s">
        <v>38</v>
      </c>
      <c r="C463" s="119"/>
      <c r="T463" s="119"/>
      <c r="U463" s="119"/>
      <c r="V463" s="119"/>
      <c r="W463" s="119"/>
      <c r="X463" s="81"/>
      <c r="Y463" s="81"/>
      <c r="Z463" s="81"/>
      <c r="AA463" s="81"/>
      <c r="AB463" s="81"/>
      <c r="AC463" s="81"/>
      <c r="AD463" s="81"/>
      <c r="AE463" s="81"/>
      <c r="AF463" s="81"/>
      <c r="AG463" s="81"/>
      <c r="AH463" s="81"/>
      <c r="AI463" s="81"/>
      <c r="AJ463" s="44"/>
      <c r="AK463" s="44"/>
    </row>
    <row r="464" spans="1:40" s="16" customFormat="1" ht="16.8" customHeight="1" x14ac:dyDescent="0.25">
      <c r="A464" s="80"/>
      <c r="B464" s="81" t="s">
        <v>39</v>
      </c>
      <c r="C464" s="81"/>
      <c r="T464" s="81"/>
      <c r="U464" s="81"/>
      <c r="V464" s="83"/>
      <c r="W464" s="81"/>
      <c r="X464" s="81"/>
      <c r="Y464" s="81"/>
      <c r="Z464" s="81"/>
      <c r="AA464" s="81"/>
      <c r="AB464" s="81"/>
      <c r="AC464" s="81"/>
      <c r="AD464" s="81"/>
      <c r="AE464" s="81"/>
      <c r="AF464" s="81"/>
      <c r="AG464" s="81"/>
      <c r="AH464" s="81"/>
      <c r="AI464" s="81"/>
      <c r="AJ464" s="44"/>
      <c r="AK464" s="44"/>
    </row>
    <row r="465" spans="1:37" s="16" customFormat="1" ht="16.8" customHeight="1" x14ac:dyDescent="0.25">
      <c r="A465" s="80" t="s">
        <v>40</v>
      </c>
      <c r="B465" s="83" t="s">
        <v>41</v>
      </c>
      <c r="C465" s="81"/>
      <c r="T465" s="83"/>
      <c r="U465" s="81"/>
      <c r="V465" s="83"/>
      <c r="W465" s="81"/>
      <c r="X465" s="81"/>
      <c r="Y465" s="81"/>
      <c r="Z465" s="81"/>
      <c r="AA465" s="81"/>
      <c r="AB465" s="81"/>
      <c r="AC465" s="121"/>
      <c r="AD465" s="81"/>
      <c r="AE465" s="81"/>
      <c r="AF465" s="81"/>
      <c r="AG465" s="81"/>
      <c r="AH465" s="81"/>
      <c r="AI465" s="81"/>
      <c r="AJ465" s="44"/>
      <c r="AK465" s="44"/>
    </row>
    <row r="466" spans="1:37" s="16" customFormat="1" ht="16.8" customHeight="1" x14ac:dyDescent="0.25">
      <c r="A466" s="85"/>
      <c r="B466" s="83" t="s">
        <v>42</v>
      </c>
      <c r="C466" s="44"/>
      <c r="T466" s="83"/>
      <c r="U466" s="44"/>
      <c r="V466" s="44"/>
      <c r="W466" s="44"/>
      <c r="X466" s="44"/>
      <c r="Y466" s="44"/>
      <c r="Z466" s="44"/>
      <c r="AA466" s="44"/>
      <c r="AB466" s="44"/>
      <c r="AC466" s="44"/>
      <c r="AD466" s="44"/>
      <c r="AE466" s="44"/>
      <c r="AF466" s="44"/>
      <c r="AG466" s="44"/>
      <c r="AH466" s="44"/>
      <c r="AI466" s="44"/>
      <c r="AJ466" s="44"/>
      <c r="AK466" s="44"/>
    </row>
    <row r="467" spans="1:37" ht="16.8" customHeight="1" x14ac:dyDescent="0.25">
      <c r="A467" s="85"/>
      <c r="B467" s="83" t="s">
        <v>43</v>
      </c>
      <c r="C467" s="44"/>
      <c r="T467" s="83"/>
      <c r="U467" s="44"/>
      <c r="V467" s="44"/>
      <c r="W467" s="44"/>
      <c r="X467" s="44"/>
      <c r="Y467" s="44"/>
      <c r="Z467" s="44"/>
      <c r="AA467" s="44"/>
      <c r="AB467" s="44"/>
      <c r="AC467" s="44"/>
      <c r="AD467" s="44"/>
      <c r="AE467" s="44"/>
      <c r="AF467" s="44"/>
      <c r="AG467" s="44"/>
      <c r="AH467" s="44"/>
      <c r="AI467" s="44"/>
      <c r="AJ467" s="44"/>
      <c r="AK467" s="44"/>
    </row>
    <row r="468" spans="1:37" ht="16.8" customHeight="1" x14ac:dyDescent="0.25">
      <c r="A468" s="85" t="s">
        <v>44</v>
      </c>
      <c r="B468" s="82"/>
      <c r="C468" s="44"/>
      <c r="T468" s="82"/>
      <c r="U468" s="44"/>
      <c r="V468" s="44"/>
      <c r="W468" s="44"/>
      <c r="X468" s="44"/>
      <c r="Y468" s="44"/>
      <c r="Z468" s="44"/>
      <c r="AA468" s="44"/>
      <c r="AB468" s="44"/>
      <c r="AC468" s="44"/>
      <c r="AD468" s="44"/>
      <c r="AE468" s="44"/>
      <c r="AF468" s="44"/>
      <c r="AG468" s="44"/>
      <c r="AH468" s="44"/>
      <c r="AI468" s="44"/>
      <c r="AJ468" s="44"/>
      <c r="AK468" s="44"/>
    </row>
    <row r="469" spans="1:37" ht="16.8" customHeight="1" x14ac:dyDescent="0.25">
      <c r="T469" s="74"/>
      <c r="U469" s="83"/>
      <c r="V469" s="83"/>
      <c r="W469" s="83"/>
      <c r="X469" s="83"/>
      <c r="Y469" s="83"/>
      <c r="Z469" s="83"/>
      <c r="AA469" s="83"/>
    </row>
    <row r="470" spans="1:37" ht="16.8" customHeight="1" x14ac:dyDescent="0.25">
      <c r="T470" s="74"/>
      <c r="U470" s="83"/>
      <c r="V470" s="83"/>
      <c r="W470" s="83"/>
      <c r="X470" s="83"/>
      <c r="Y470" s="83"/>
      <c r="Z470" s="83"/>
      <c r="AA470" s="83"/>
    </row>
    <row r="471" spans="1:37" ht="16.8" customHeight="1" x14ac:dyDescent="0.25">
      <c r="T471" s="74"/>
      <c r="U471" s="83"/>
      <c r="V471" s="83"/>
      <c r="W471" s="83"/>
      <c r="X471" s="83"/>
      <c r="Y471" s="83"/>
      <c r="Z471" s="83"/>
      <c r="AA471" s="83"/>
    </row>
    <row r="472" spans="1:37" ht="16.8" customHeight="1" x14ac:dyDescent="0.25">
      <c r="T472" s="74"/>
      <c r="U472" s="83"/>
      <c r="V472" s="83"/>
      <c r="W472" s="83"/>
      <c r="X472" s="83"/>
      <c r="Y472" s="83"/>
      <c r="Z472" s="83"/>
      <c r="AA472" s="83"/>
    </row>
    <row r="473" spans="1:37" ht="16.8" customHeight="1" x14ac:dyDescent="0.25">
      <c r="T473" s="74"/>
      <c r="U473" s="83"/>
      <c r="V473" s="83"/>
      <c r="W473" s="83"/>
      <c r="X473" s="83"/>
      <c r="Y473" s="83"/>
      <c r="Z473" s="83"/>
      <c r="AA473" s="83"/>
    </row>
    <row r="474" spans="1:37" ht="16.8" customHeight="1" x14ac:dyDescent="0.25">
      <c r="T474" s="74"/>
      <c r="U474" s="83"/>
      <c r="V474" s="83"/>
      <c r="W474" s="83"/>
      <c r="X474" s="83"/>
      <c r="Y474" s="83"/>
      <c r="Z474" s="83"/>
      <c r="AA474" s="83"/>
    </row>
    <row r="475" spans="1:37" ht="16.8" customHeight="1" x14ac:dyDescent="0.25">
      <c r="T475" s="74"/>
      <c r="U475" s="83"/>
      <c r="V475" s="83"/>
      <c r="W475" s="83"/>
      <c r="X475" s="83"/>
      <c r="Y475" s="83"/>
      <c r="Z475" s="83"/>
      <c r="AA475" s="83"/>
    </row>
    <row r="476" spans="1:37" ht="16.8" customHeight="1" x14ac:dyDescent="0.25">
      <c r="T476" s="74"/>
      <c r="U476" s="83"/>
      <c r="V476" s="83"/>
      <c r="W476" s="83"/>
      <c r="X476" s="83"/>
      <c r="Y476" s="83"/>
      <c r="Z476" s="83"/>
      <c r="AA476" s="83"/>
    </row>
    <row r="477" spans="1:37" ht="16.8" customHeight="1" x14ac:dyDescent="0.25">
      <c r="T477" s="74"/>
      <c r="U477" s="83"/>
      <c r="V477" s="83"/>
      <c r="W477" s="83"/>
      <c r="X477" s="83"/>
      <c r="Y477" s="83"/>
      <c r="Z477" s="83"/>
      <c r="AA477" s="83"/>
    </row>
    <row r="478" spans="1:37" ht="16.8" customHeight="1" x14ac:dyDescent="0.25">
      <c r="T478" s="74"/>
      <c r="U478" s="83"/>
      <c r="V478" s="83"/>
      <c r="W478" s="83"/>
      <c r="X478" s="83"/>
      <c r="Y478" s="83"/>
      <c r="Z478" s="83"/>
      <c r="AA478" s="83"/>
    </row>
    <row r="479" spans="1:37" ht="16.8" customHeight="1" x14ac:dyDescent="0.25">
      <c r="T479" s="74"/>
      <c r="U479" s="83"/>
      <c r="V479" s="83"/>
      <c r="W479" s="83"/>
      <c r="X479" s="83"/>
      <c r="Y479" s="83"/>
      <c r="Z479" s="83"/>
      <c r="AA479" s="83"/>
    </row>
    <row r="480" spans="1:37" ht="16.8" customHeight="1" x14ac:dyDescent="0.25">
      <c r="T480" s="74"/>
      <c r="U480" s="83"/>
      <c r="V480" s="83"/>
      <c r="W480" s="83"/>
      <c r="X480" s="83"/>
      <c r="Y480" s="83"/>
      <c r="Z480" s="83"/>
      <c r="AA480" s="83"/>
    </row>
    <row r="481" spans="20:27" ht="16.8" customHeight="1" x14ac:dyDescent="0.25">
      <c r="T481" s="74"/>
      <c r="U481" s="83"/>
      <c r="V481" s="83"/>
      <c r="W481" s="83"/>
      <c r="X481" s="83"/>
      <c r="Y481" s="83"/>
      <c r="Z481" s="83"/>
      <c r="AA481" s="83"/>
    </row>
    <row r="482" spans="20:27" ht="16.8" customHeight="1" x14ac:dyDescent="0.25">
      <c r="T482" s="74"/>
      <c r="U482" s="83"/>
      <c r="V482" s="83"/>
      <c r="W482" s="83"/>
      <c r="X482" s="83"/>
      <c r="Y482" s="83"/>
      <c r="Z482" s="83"/>
      <c r="AA482" s="83"/>
    </row>
    <row r="483" spans="20:27" ht="16.8" customHeight="1" x14ac:dyDescent="0.25">
      <c r="T483" s="74"/>
      <c r="U483" s="83"/>
      <c r="V483" s="83"/>
      <c r="W483" s="83"/>
      <c r="X483" s="83"/>
      <c r="Y483" s="83"/>
      <c r="Z483" s="83"/>
      <c r="AA483" s="83"/>
    </row>
    <row r="484" spans="20:27" ht="16.8" customHeight="1" x14ac:dyDescent="0.25">
      <c r="T484" s="74"/>
      <c r="U484" s="83"/>
      <c r="V484" s="83"/>
      <c r="W484" s="83"/>
      <c r="X484" s="83"/>
      <c r="Y484" s="83"/>
      <c r="Z484" s="83"/>
      <c r="AA484" s="83"/>
    </row>
    <row r="485" spans="20:27" ht="16.8" customHeight="1" x14ac:dyDescent="0.25">
      <c r="T485" s="74"/>
      <c r="U485" s="83"/>
      <c r="V485" s="83"/>
      <c r="W485" s="83"/>
      <c r="X485" s="83"/>
      <c r="Y485" s="83"/>
      <c r="Z485" s="83"/>
      <c r="AA485" s="83"/>
    </row>
    <row r="486" spans="20:27" ht="16.8" customHeight="1" x14ac:dyDescent="0.25">
      <c r="T486" s="74"/>
      <c r="U486" s="83"/>
      <c r="V486" s="83"/>
      <c r="W486" s="83"/>
      <c r="X486" s="83"/>
      <c r="Y486" s="83"/>
      <c r="Z486" s="83"/>
      <c r="AA486" s="83"/>
    </row>
    <row r="487" spans="20:27" ht="16.8" customHeight="1" x14ac:dyDescent="0.25">
      <c r="T487" s="74"/>
      <c r="U487" s="83"/>
      <c r="V487" s="83"/>
      <c r="W487" s="83"/>
      <c r="X487" s="83"/>
      <c r="Y487" s="83"/>
      <c r="Z487" s="83"/>
      <c r="AA487" s="83"/>
    </row>
    <row r="488" spans="20:27" ht="16.8" customHeight="1" x14ac:dyDescent="0.25">
      <c r="T488" s="74"/>
      <c r="U488" s="83"/>
      <c r="V488" s="83"/>
      <c r="W488" s="83"/>
      <c r="X488" s="83"/>
      <c r="Y488" s="83"/>
      <c r="Z488" s="83"/>
      <c r="AA488" s="83"/>
    </row>
    <row r="489" spans="20:27" ht="16.8" customHeight="1" x14ac:dyDescent="0.25">
      <c r="T489" s="74"/>
      <c r="U489" s="83"/>
      <c r="V489" s="83"/>
      <c r="W489" s="83"/>
      <c r="X489" s="83"/>
      <c r="Y489" s="83"/>
      <c r="Z489" s="83"/>
      <c r="AA489" s="83"/>
    </row>
    <row r="490" spans="20:27" ht="16.8" customHeight="1" x14ac:dyDescent="0.25">
      <c r="T490" s="74"/>
      <c r="U490" s="83"/>
      <c r="V490" s="83"/>
      <c r="W490" s="83"/>
      <c r="X490" s="83"/>
      <c r="Y490" s="83"/>
      <c r="Z490" s="83"/>
      <c r="AA490" s="83"/>
    </row>
    <row r="491" spans="20:27" ht="16.8" customHeight="1" x14ac:dyDescent="0.25">
      <c r="T491" s="74"/>
      <c r="U491" s="83"/>
      <c r="V491" s="83"/>
      <c r="W491" s="83"/>
      <c r="X491" s="83"/>
      <c r="Y491" s="83"/>
      <c r="Z491" s="83"/>
      <c r="AA491" s="83"/>
    </row>
    <row r="492" spans="20:27" ht="16.8" customHeight="1" x14ac:dyDescent="0.25">
      <c r="T492" s="74"/>
      <c r="U492" s="83"/>
      <c r="V492" s="83"/>
      <c r="W492" s="83"/>
      <c r="X492" s="83"/>
      <c r="Y492" s="83"/>
      <c r="Z492" s="83"/>
      <c r="AA492" s="83"/>
    </row>
    <row r="493" spans="20:27" ht="16.8" customHeight="1" x14ac:dyDescent="0.25">
      <c r="T493" s="74"/>
      <c r="U493" s="83"/>
      <c r="V493" s="83"/>
      <c r="W493" s="83"/>
      <c r="X493" s="83"/>
      <c r="Y493" s="83"/>
      <c r="Z493" s="83"/>
      <c r="AA493" s="83"/>
    </row>
    <row r="494" spans="20:27" ht="16.8" customHeight="1" x14ac:dyDescent="0.25">
      <c r="T494" s="44"/>
      <c r="U494" s="83"/>
      <c r="V494" s="83"/>
      <c r="W494" s="83"/>
      <c r="X494" s="83"/>
      <c r="Y494" s="83"/>
      <c r="Z494" s="83"/>
      <c r="AA494" s="83"/>
    </row>
    <row r="495" spans="20:27" ht="16.8" customHeight="1" x14ac:dyDescent="0.25">
      <c r="T495" s="44"/>
      <c r="U495" s="83"/>
      <c r="V495" s="83"/>
      <c r="W495" s="83"/>
      <c r="X495" s="83"/>
      <c r="Y495" s="83"/>
      <c r="Z495" s="83"/>
      <c r="AA495" s="83"/>
    </row>
    <row r="496" spans="20:27" ht="16.8" customHeight="1" x14ac:dyDescent="0.25">
      <c r="T496" s="44"/>
      <c r="U496" s="83"/>
      <c r="V496" s="83"/>
      <c r="W496" s="83"/>
      <c r="X496" s="83"/>
      <c r="Y496" s="83"/>
      <c r="Z496" s="83"/>
      <c r="AA496" s="83"/>
    </row>
    <row r="497" spans="20:27" ht="16.8" customHeight="1" x14ac:dyDescent="0.25">
      <c r="T497" s="44"/>
      <c r="U497" s="83"/>
      <c r="V497" s="83"/>
      <c r="W497" s="83"/>
      <c r="X497" s="83"/>
      <c r="Y497" s="83"/>
      <c r="Z497" s="83"/>
      <c r="AA497" s="83"/>
    </row>
    <row r="498" spans="20:27" ht="16.8" customHeight="1" x14ac:dyDescent="0.25">
      <c r="T498" s="44"/>
      <c r="U498" s="83"/>
      <c r="V498" s="83"/>
      <c r="W498" s="83"/>
      <c r="X498" s="83"/>
      <c r="Y498" s="83"/>
      <c r="Z498" s="83"/>
      <c r="AA498" s="83"/>
    </row>
    <row r="499" spans="20:27" ht="16.8" customHeight="1" x14ac:dyDescent="0.25">
      <c r="T499" s="44"/>
      <c r="U499" s="83"/>
      <c r="V499" s="83"/>
      <c r="W499" s="83"/>
      <c r="X499" s="83"/>
      <c r="Y499" s="83"/>
      <c r="Z499" s="83"/>
      <c r="AA499" s="83"/>
    </row>
    <row r="500" spans="20:27" ht="16.8" customHeight="1" x14ac:dyDescent="0.25">
      <c r="T500" s="44"/>
      <c r="U500" s="83"/>
      <c r="V500" s="83"/>
      <c r="W500" s="83"/>
      <c r="X500" s="83"/>
      <c r="Y500" s="83"/>
      <c r="Z500" s="83"/>
      <c r="AA500" s="83"/>
    </row>
    <row r="501" spans="20:27" ht="16.8" customHeight="1" x14ac:dyDescent="0.25">
      <c r="T501" s="44"/>
      <c r="U501" s="83"/>
      <c r="V501" s="83"/>
      <c r="W501" s="83"/>
      <c r="X501" s="83"/>
      <c r="Y501" s="83"/>
      <c r="Z501" s="83"/>
      <c r="AA501" s="83"/>
    </row>
    <row r="502" spans="20:27" ht="16.8" customHeight="1" x14ac:dyDescent="0.25">
      <c r="T502" s="44"/>
      <c r="U502" s="83"/>
      <c r="V502" s="83"/>
      <c r="W502" s="83"/>
      <c r="X502" s="83"/>
      <c r="Y502" s="83"/>
      <c r="Z502" s="83"/>
      <c r="AA502" s="83"/>
    </row>
    <row r="503" spans="20:27" ht="16.8" customHeight="1" x14ac:dyDescent="0.25">
      <c r="T503" s="44"/>
      <c r="U503" s="83"/>
      <c r="V503" s="83"/>
      <c r="W503" s="83"/>
      <c r="X503" s="83"/>
      <c r="Y503" s="83"/>
      <c r="Z503" s="83"/>
      <c r="AA503" s="83"/>
    </row>
    <row r="504" spans="20:27" ht="16.8" customHeight="1" x14ac:dyDescent="0.25">
      <c r="T504" s="44"/>
      <c r="U504" s="83"/>
      <c r="V504" s="83"/>
      <c r="W504" s="83"/>
      <c r="X504" s="83"/>
      <c r="Y504" s="83"/>
      <c r="Z504" s="83"/>
      <c r="AA504" s="83"/>
    </row>
    <row r="505" spans="20:27" ht="16.8" customHeight="1" x14ac:dyDescent="0.25">
      <c r="T505" s="44"/>
      <c r="U505" s="83"/>
      <c r="V505" s="83"/>
      <c r="W505" s="83"/>
      <c r="X505" s="83"/>
      <c r="Y505" s="83"/>
      <c r="Z505" s="83"/>
      <c r="AA505" s="83"/>
    </row>
    <row r="506" spans="20:27" ht="16.8" customHeight="1" x14ac:dyDescent="0.25">
      <c r="T506" s="44"/>
      <c r="U506" s="83"/>
      <c r="V506" s="83"/>
      <c r="W506" s="83"/>
      <c r="X506" s="83"/>
      <c r="Y506" s="83"/>
      <c r="Z506" s="83"/>
      <c r="AA506" s="83"/>
    </row>
    <row r="507" spans="20:27" ht="16.8" customHeight="1" x14ac:dyDescent="0.25">
      <c r="T507" s="44"/>
      <c r="U507" s="83"/>
      <c r="V507" s="83"/>
      <c r="W507" s="83"/>
      <c r="X507" s="83"/>
      <c r="Y507" s="83"/>
      <c r="Z507" s="83"/>
      <c r="AA507" s="83"/>
    </row>
    <row r="508" spans="20:27" ht="16.8" customHeight="1" x14ac:dyDescent="0.25">
      <c r="T508" s="44"/>
      <c r="U508" s="83"/>
      <c r="V508" s="83"/>
      <c r="W508" s="83"/>
      <c r="X508" s="83"/>
      <c r="Y508" s="83"/>
      <c r="Z508" s="83"/>
      <c r="AA508" s="83"/>
    </row>
    <row r="509" spans="20:27" ht="16.8" customHeight="1" x14ac:dyDescent="0.25">
      <c r="T509" s="44"/>
      <c r="U509" s="83"/>
      <c r="V509" s="83"/>
      <c r="W509" s="83"/>
      <c r="X509" s="83"/>
      <c r="Y509" s="83"/>
      <c r="Z509" s="83"/>
      <c r="AA509" s="83"/>
    </row>
    <row r="510" spans="20:27" ht="16.8" customHeight="1" x14ac:dyDescent="0.25">
      <c r="T510" s="44"/>
      <c r="U510" s="83"/>
      <c r="V510" s="83"/>
      <c r="W510" s="83"/>
      <c r="X510" s="83"/>
      <c r="Y510" s="83"/>
      <c r="Z510" s="83"/>
      <c r="AA510" s="83"/>
    </row>
    <row r="511" spans="20:27" ht="16.8" customHeight="1" x14ac:dyDescent="0.25">
      <c r="T511" s="44"/>
      <c r="U511" s="83"/>
      <c r="V511" s="83"/>
      <c r="W511" s="83"/>
      <c r="X511" s="83"/>
      <c r="Y511" s="83"/>
      <c r="Z511" s="83"/>
      <c r="AA511" s="83"/>
    </row>
    <row r="512" spans="20:27" ht="16.8" customHeight="1" x14ac:dyDescent="0.25">
      <c r="T512" s="44"/>
      <c r="U512" s="83"/>
      <c r="V512" s="83"/>
      <c r="W512" s="83"/>
      <c r="X512" s="83"/>
      <c r="Y512" s="83"/>
      <c r="Z512" s="83"/>
      <c r="AA512" s="83"/>
    </row>
    <row r="513" spans="20:27" ht="16.8" customHeight="1" x14ac:dyDescent="0.25">
      <c r="T513" s="44"/>
      <c r="U513" s="83"/>
      <c r="V513" s="83"/>
      <c r="W513" s="83"/>
      <c r="X513" s="83"/>
      <c r="Y513" s="83"/>
      <c r="Z513" s="83"/>
      <c r="AA513" s="83"/>
    </row>
    <row r="514" spans="20:27" ht="16.8" customHeight="1" x14ac:dyDescent="0.25">
      <c r="T514" s="44"/>
      <c r="U514" s="83"/>
      <c r="V514" s="83"/>
      <c r="W514" s="83"/>
      <c r="X514" s="83"/>
      <c r="Y514" s="83"/>
      <c r="Z514" s="83"/>
      <c r="AA514" s="83"/>
    </row>
    <row r="515" spans="20:27" ht="16.8" customHeight="1" x14ac:dyDescent="0.25">
      <c r="T515" s="44"/>
      <c r="U515" s="83"/>
      <c r="V515" s="83"/>
      <c r="W515" s="83"/>
      <c r="X515" s="83"/>
      <c r="Y515" s="83"/>
      <c r="Z515" s="83"/>
      <c r="AA515" s="83"/>
    </row>
    <row r="516" spans="20:27" ht="16.8" customHeight="1" x14ac:dyDescent="0.25">
      <c r="T516" s="44"/>
      <c r="U516" s="83"/>
      <c r="V516" s="83"/>
      <c r="W516" s="83"/>
      <c r="X516" s="83"/>
      <c r="Y516" s="83"/>
      <c r="Z516" s="83"/>
      <c r="AA516" s="83"/>
    </row>
    <row r="517" spans="20:27" ht="16.8" customHeight="1" x14ac:dyDescent="0.25">
      <c r="T517" s="44"/>
      <c r="U517" s="83"/>
      <c r="V517" s="83"/>
      <c r="W517" s="83"/>
      <c r="X517" s="83"/>
      <c r="Y517" s="83"/>
      <c r="Z517" s="83"/>
      <c r="AA517" s="83"/>
    </row>
    <row r="518" spans="20:27" ht="16.8" customHeight="1" x14ac:dyDescent="0.25">
      <c r="T518" s="44"/>
      <c r="U518" s="83"/>
      <c r="V518" s="83"/>
      <c r="W518" s="83"/>
      <c r="X518" s="83"/>
      <c r="Y518" s="83"/>
      <c r="Z518" s="83"/>
      <c r="AA518" s="83"/>
    </row>
    <row r="519" spans="20:27" ht="16.8" customHeight="1" x14ac:dyDescent="0.25">
      <c r="T519" s="44"/>
      <c r="U519" s="83"/>
      <c r="V519" s="83"/>
      <c r="W519" s="83"/>
      <c r="X519" s="83"/>
      <c r="Y519" s="83"/>
      <c r="Z519" s="83"/>
      <c r="AA519" s="83"/>
    </row>
    <row r="520" spans="20:27" ht="16.8" customHeight="1" x14ac:dyDescent="0.25">
      <c r="T520" s="44"/>
      <c r="U520" s="83"/>
      <c r="V520" s="83"/>
      <c r="W520" s="83"/>
      <c r="X520" s="83"/>
      <c r="Y520" s="83"/>
      <c r="Z520" s="83"/>
      <c r="AA520" s="83"/>
    </row>
    <row r="521" spans="20:27" ht="16.8" customHeight="1" x14ac:dyDescent="0.25">
      <c r="T521" s="44"/>
      <c r="U521" s="83"/>
      <c r="V521" s="83"/>
      <c r="W521" s="83"/>
      <c r="X521" s="83"/>
      <c r="Y521" s="83"/>
      <c r="Z521" s="83"/>
      <c r="AA521" s="83"/>
    </row>
    <row r="522" spans="20:27" ht="16.8" customHeight="1" x14ac:dyDescent="0.25">
      <c r="T522" s="44"/>
      <c r="U522" s="83"/>
      <c r="V522" s="83"/>
      <c r="W522" s="83"/>
      <c r="X522" s="83"/>
      <c r="Y522" s="83"/>
      <c r="Z522" s="83"/>
      <c r="AA522" s="83"/>
    </row>
    <row r="523" spans="20:27" ht="16.8" customHeight="1" x14ac:dyDescent="0.25">
      <c r="T523" s="44"/>
      <c r="U523" s="83"/>
      <c r="V523" s="83"/>
      <c r="W523" s="83"/>
      <c r="X523" s="83"/>
      <c r="Y523" s="83"/>
      <c r="Z523" s="83"/>
      <c r="AA523" s="83"/>
    </row>
    <row r="524" spans="20:27" ht="16.8" customHeight="1" x14ac:dyDescent="0.25">
      <c r="T524" s="44"/>
      <c r="U524" s="83"/>
      <c r="V524" s="83"/>
      <c r="W524" s="83"/>
      <c r="X524" s="83"/>
      <c r="Y524" s="83"/>
      <c r="Z524" s="83"/>
      <c r="AA524" s="83"/>
    </row>
    <row r="525" spans="20:27" ht="16.8" customHeight="1" x14ac:dyDescent="0.25">
      <c r="T525" s="44"/>
      <c r="U525" s="83"/>
      <c r="V525" s="83"/>
      <c r="W525" s="83"/>
      <c r="X525" s="83"/>
      <c r="Y525" s="83"/>
      <c r="Z525" s="83"/>
      <c r="AA525" s="83"/>
    </row>
    <row r="526" spans="20:27" ht="16.8" customHeight="1" x14ac:dyDescent="0.25">
      <c r="T526" s="44"/>
      <c r="U526" s="83"/>
      <c r="V526" s="83"/>
      <c r="W526" s="83"/>
      <c r="X526" s="83"/>
      <c r="Y526" s="83"/>
      <c r="Z526" s="83"/>
      <c r="AA526" s="83"/>
    </row>
    <row r="527" spans="20:27" ht="16.8" customHeight="1" x14ac:dyDescent="0.25">
      <c r="T527" s="44"/>
      <c r="U527" s="83"/>
      <c r="V527" s="83"/>
      <c r="W527" s="83"/>
      <c r="X527" s="83"/>
      <c r="Y527" s="83"/>
      <c r="Z527" s="83"/>
      <c r="AA527" s="83"/>
    </row>
    <row r="528" spans="20:27" ht="16.8" customHeight="1" x14ac:dyDescent="0.25">
      <c r="T528" s="44"/>
      <c r="U528" s="83"/>
      <c r="V528" s="83"/>
      <c r="W528" s="83"/>
      <c r="X528" s="83"/>
      <c r="Y528" s="83"/>
      <c r="Z528" s="83"/>
      <c r="AA528" s="83"/>
    </row>
    <row r="529" spans="20:27" ht="16.8" customHeight="1" x14ac:dyDescent="0.25">
      <c r="T529" s="44"/>
      <c r="U529" s="83"/>
      <c r="V529" s="83"/>
      <c r="W529" s="83"/>
      <c r="X529" s="83"/>
      <c r="Y529" s="83"/>
      <c r="Z529" s="83"/>
      <c r="AA529" s="83"/>
    </row>
    <row r="530" spans="20:27" ht="16.8" customHeight="1" x14ac:dyDescent="0.25">
      <c r="T530" s="44"/>
      <c r="U530" s="83"/>
      <c r="V530" s="83"/>
      <c r="W530" s="83"/>
      <c r="X530" s="83"/>
      <c r="Y530" s="83"/>
      <c r="Z530" s="83"/>
      <c r="AA530" s="83"/>
    </row>
    <row r="531" spans="20:27" ht="16.8" customHeight="1" x14ac:dyDescent="0.25">
      <c r="T531" s="44"/>
      <c r="U531" s="83"/>
      <c r="V531" s="83"/>
      <c r="W531" s="83"/>
      <c r="X531" s="83"/>
      <c r="Y531" s="83"/>
      <c r="Z531" s="83"/>
      <c r="AA531" s="83"/>
    </row>
    <row r="532" spans="20:27" ht="16.8" customHeight="1" x14ac:dyDescent="0.25">
      <c r="T532" s="44"/>
      <c r="U532" s="83"/>
      <c r="V532" s="83"/>
      <c r="W532" s="83"/>
      <c r="X532" s="83"/>
      <c r="Y532" s="83"/>
      <c r="Z532" s="83"/>
      <c r="AA532" s="83"/>
    </row>
    <row r="533" spans="20:27" ht="16.8" customHeight="1" x14ac:dyDescent="0.25">
      <c r="T533" s="44"/>
      <c r="U533" s="83"/>
      <c r="V533" s="83"/>
      <c r="W533" s="83"/>
      <c r="X533" s="83"/>
      <c r="Y533" s="83"/>
      <c r="Z533" s="83"/>
      <c r="AA533" s="83"/>
    </row>
    <row r="534" spans="20:27" ht="16.8" customHeight="1" x14ac:dyDescent="0.25">
      <c r="T534" s="44"/>
      <c r="U534" s="83"/>
      <c r="V534" s="83"/>
      <c r="W534" s="83"/>
      <c r="X534" s="83"/>
      <c r="Y534" s="83"/>
      <c r="Z534" s="83"/>
      <c r="AA534" s="83"/>
    </row>
    <row r="535" spans="20:27" ht="16.8" customHeight="1" x14ac:dyDescent="0.25">
      <c r="T535" s="44"/>
      <c r="U535" s="83"/>
      <c r="V535" s="83"/>
      <c r="W535" s="83"/>
      <c r="X535" s="83"/>
      <c r="Y535" s="83"/>
      <c r="Z535" s="83"/>
      <c r="AA535" s="83"/>
    </row>
    <row r="536" spans="20:27" ht="16.8" customHeight="1" x14ac:dyDescent="0.25">
      <c r="T536" s="44"/>
      <c r="U536" s="83"/>
      <c r="V536" s="83"/>
      <c r="W536" s="83"/>
      <c r="X536" s="83"/>
      <c r="Y536" s="83"/>
      <c r="Z536" s="83"/>
      <c r="AA536" s="83"/>
    </row>
    <row r="537" spans="20:27" ht="16.8" customHeight="1" x14ac:dyDescent="0.25">
      <c r="T537" s="44"/>
      <c r="U537" s="83"/>
      <c r="V537" s="83"/>
      <c r="W537" s="83"/>
      <c r="X537" s="83"/>
      <c r="Y537" s="83"/>
      <c r="Z537" s="83"/>
      <c r="AA537" s="83"/>
    </row>
    <row r="538" spans="20:27" ht="16.8" customHeight="1" x14ac:dyDescent="0.25">
      <c r="T538" s="44"/>
      <c r="U538" s="83"/>
      <c r="V538" s="83"/>
      <c r="W538" s="83"/>
      <c r="X538" s="83"/>
      <c r="Y538" s="83"/>
      <c r="Z538" s="83"/>
      <c r="AA538" s="83"/>
    </row>
    <row r="539" spans="20:27" ht="16.8" customHeight="1" x14ac:dyDescent="0.25">
      <c r="T539" s="44"/>
      <c r="U539" s="83"/>
      <c r="V539" s="83"/>
      <c r="W539" s="83"/>
      <c r="X539" s="83"/>
      <c r="Y539" s="83"/>
      <c r="Z539" s="83"/>
      <c r="AA539" s="83"/>
    </row>
    <row r="540" spans="20:27" ht="16.8" customHeight="1" x14ac:dyDescent="0.25">
      <c r="T540" s="44"/>
      <c r="U540" s="83"/>
      <c r="V540" s="83"/>
      <c r="W540" s="83"/>
      <c r="X540" s="83"/>
      <c r="Y540" s="83"/>
      <c r="Z540" s="83"/>
      <c r="AA540" s="83"/>
    </row>
    <row r="541" spans="20:27" ht="16.8" customHeight="1" x14ac:dyDescent="0.25">
      <c r="T541" s="44"/>
      <c r="U541" s="83"/>
      <c r="V541" s="83"/>
      <c r="W541" s="83"/>
      <c r="X541" s="83"/>
      <c r="Y541" s="83"/>
      <c r="Z541" s="83"/>
      <c r="AA541" s="83"/>
    </row>
    <row r="542" spans="20:27" ht="16.8" customHeight="1" x14ac:dyDescent="0.25">
      <c r="T542" s="44"/>
      <c r="U542" s="83"/>
      <c r="V542" s="83"/>
      <c r="W542" s="83"/>
      <c r="X542" s="83"/>
      <c r="Y542" s="83"/>
      <c r="Z542" s="83"/>
      <c r="AA542" s="83"/>
    </row>
    <row r="543" spans="20:27" ht="16.8" customHeight="1" x14ac:dyDescent="0.25">
      <c r="T543" s="44"/>
      <c r="U543" s="83"/>
      <c r="V543" s="83"/>
      <c r="W543" s="83"/>
      <c r="X543" s="83"/>
      <c r="Y543" s="83"/>
      <c r="Z543" s="83"/>
      <c r="AA543" s="83"/>
    </row>
    <row r="544" spans="20:27" ht="16.8" customHeight="1" x14ac:dyDescent="0.25">
      <c r="T544" s="44"/>
      <c r="U544" s="83"/>
      <c r="V544" s="83"/>
      <c r="W544" s="83"/>
      <c r="X544" s="83"/>
      <c r="Y544" s="83"/>
      <c r="Z544" s="83"/>
      <c r="AA544" s="83"/>
    </row>
    <row r="545" spans="20:27" ht="16.8" customHeight="1" x14ac:dyDescent="0.25">
      <c r="T545" s="44"/>
      <c r="U545" s="83"/>
      <c r="V545" s="83"/>
      <c r="W545" s="83"/>
      <c r="X545" s="83"/>
      <c r="Y545" s="83"/>
      <c r="Z545" s="83"/>
      <c r="AA545" s="83"/>
    </row>
    <row r="546" spans="20:27" ht="16.8" customHeight="1" x14ac:dyDescent="0.25">
      <c r="T546" s="44"/>
      <c r="U546" s="83"/>
      <c r="V546" s="83"/>
      <c r="W546" s="83"/>
      <c r="X546" s="83"/>
      <c r="Y546" s="83"/>
      <c r="Z546" s="83"/>
      <c r="AA546" s="83"/>
    </row>
    <row r="547" spans="20:27" ht="16.8" customHeight="1" x14ac:dyDescent="0.25">
      <c r="T547" s="44"/>
      <c r="U547" s="83"/>
      <c r="V547" s="83"/>
      <c r="W547" s="83"/>
      <c r="X547" s="83"/>
      <c r="Y547" s="83"/>
      <c r="Z547" s="83"/>
      <c r="AA547" s="83"/>
    </row>
    <row r="548" spans="20:27" ht="16.8" customHeight="1" x14ac:dyDescent="0.25">
      <c r="T548" s="44"/>
      <c r="U548" s="83"/>
      <c r="V548" s="83"/>
      <c r="W548" s="83"/>
      <c r="X548" s="83"/>
      <c r="Y548" s="83"/>
      <c r="Z548" s="83"/>
      <c r="AA548" s="83"/>
    </row>
    <row r="549" spans="20:27" ht="16.8" customHeight="1" x14ac:dyDescent="0.25">
      <c r="T549" s="44"/>
      <c r="U549" s="83"/>
      <c r="V549" s="83"/>
      <c r="W549" s="83"/>
      <c r="X549" s="83"/>
      <c r="Y549" s="83"/>
      <c r="Z549" s="83"/>
      <c r="AA549" s="83"/>
    </row>
    <row r="550" spans="20:27" ht="16.8" customHeight="1" x14ac:dyDescent="0.25">
      <c r="T550" s="44"/>
      <c r="U550" s="83"/>
      <c r="V550" s="83"/>
      <c r="W550" s="83"/>
      <c r="X550" s="83"/>
      <c r="Y550" s="83"/>
      <c r="Z550" s="83"/>
      <c r="AA550" s="83"/>
    </row>
    <row r="551" spans="20:27" ht="16.8" customHeight="1" x14ac:dyDescent="0.25">
      <c r="T551" s="44"/>
      <c r="U551" s="83"/>
      <c r="V551" s="83"/>
      <c r="W551" s="83"/>
      <c r="X551" s="83"/>
      <c r="Y551" s="83"/>
      <c r="Z551" s="83"/>
      <c r="AA551" s="83"/>
    </row>
    <row r="552" spans="20:27" ht="16.8" customHeight="1" x14ac:dyDescent="0.25">
      <c r="T552" s="44"/>
      <c r="U552" s="83"/>
      <c r="V552" s="83"/>
      <c r="W552" s="83"/>
      <c r="X552" s="83"/>
      <c r="Y552" s="83"/>
      <c r="Z552" s="83"/>
      <c r="AA552" s="83"/>
    </row>
    <row r="553" spans="20:27" ht="16.8" customHeight="1" x14ac:dyDescent="0.25">
      <c r="T553" s="44"/>
      <c r="U553" s="83"/>
      <c r="V553" s="83"/>
      <c r="W553" s="83"/>
      <c r="X553" s="83"/>
      <c r="Y553" s="83"/>
      <c r="Z553" s="83"/>
      <c r="AA553" s="83"/>
    </row>
    <row r="554" spans="20:27" ht="16.8" customHeight="1" x14ac:dyDescent="0.25">
      <c r="T554" s="44"/>
      <c r="U554" s="83"/>
      <c r="V554" s="83"/>
      <c r="W554" s="83"/>
      <c r="X554" s="83"/>
      <c r="Y554" s="83"/>
      <c r="Z554" s="83"/>
      <c r="AA554" s="83"/>
    </row>
    <row r="555" spans="20:27" ht="16.8" customHeight="1" x14ac:dyDescent="0.25">
      <c r="T555" s="44"/>
      <c r="U555" s="83"/>
      <c r="V555" s="83"/>
      <c r="W555" s="83"/>
      <c r="X555" s="83"/>
      <c r="Y555" s="83"/>
      <c r="Z555" s="83"/>
      <c r="AA555" s="83"/>
    </row>
    <row r="556" spans="20:27" ht="16.8" customHeight="1" x14ac:dyDescent="0.25">
      <c r="T556" s="44"/>
      <c r="U556" s="83"/>
      <c r="V556" s="83"/>
      <c r="W556" s="83"/>
      <c r="X556" s="83"/>
      <c r="Y556" s="83"/>
      <c r="Z556" s="83"/>
      <c r="AA556" s="83"/>
    </row>
    <row r="557" spans="20:27" ht="16.8" customHeight="1" x14ac:dyDescent="0.25">
      <c r="T557" s="44"/>
      <c r="U557" s="83"/>
      <c r="V557" s="83"/>
      <c r="W557" s="83"/>
      <c r="X557" s="83"/>
      <c r="Y557" s="83"/>
      <c r="Z557" s="83"/>
      <c r="AA557" s="83"/>
    </row>
    <row r="558" spans="20:27" ht="16.8" customHeight="1" x14ac:dyDescent="0.25">
      <c r="T558" s="44"/>
      <c r="U558" s="83"/>
      <c r="V558" s="83"/>
      <c r="W558" s="83"/>
      <c r="X558" s="83"/>
      <c r="Y558" s="83"/>
      <c r="Z558" s="83"/>
      <c r="AA558" s="83"/>
    </row>
    <row r="559" spans="20:27" ht="16.8" customHeight="1" x14ac:dyDescent="0.25">
      <c r="T559" s="44"/>
      <c r="U559" s="83"/>
      <c r="V559" s="83"/>
      <c r="W559" s="83"/>
      <c r="X559" s="83"/>
      <c r="Y559" s="83"/>
      <c r="Z559" s="83"/>
      <c r="AA559" s="83"/>
    </row>
    <row r="560" spans="20:27" ht="16.8" customHeight="1" x14ac:dyDescent="0.25">
      <c r="T560" s="44"/>
      <c r="U560" s="83"/>
      <c r="V560" s="83"/>
      <c r="W560" s="83"/>
      <c r="X560" s="83"/>
      <c r="Y560" s="83"/>
      <c r="Z560" s="83"/>
      <c r="AA560" s="83"/>
    </row>
    <row r="561" spans="20:27" ht="16.8" customHeight="1" x14ac:dyDescent="0.25">
      <c r="T561" s="44"/>
      <c r="U561" s="83"/>
      <c r="V561" s="83"/>
      <c r="W561" s="83"/>
      <c r="X561" s="83"/>
      <c r="Y561" s="83"/>
      <c r="Z561" s="83"/>
      <c r="AA561" s="83"/>
    </row>
    <row r="562" spans="20:27" ht="16.8" customHeight="1" x14ac:dyDescent="0.25">
      <c r="T562" s="44"/>
      <c r="U562" s="83"/>
      <c r="V562" s="83"/>
      <c r="W562" s="83"/>
      <c r="X562" s="83"/>
      <c r="Y562" s="83"/>
      <c r="Z562" s="83"/>
      <c r="AA562" s="83"/>
    </row>
    <row r="563" spans="20:27" ht="16.8" customHeight="1" x14ac:dyDescent="0.25">
      <c r="T563" s="44"/>
      <c r="U563" s="83"/>
      <c r="V563" s="83"/>
      <c r="W563" s="83"/>
      <c r="X563" s="83"/>
      <c r="Y563" s="83"/>
      <c r="Z563" s="83"/>
      <c r="AA563" s="83"/>
    </row>
    <row r="564" spans="20:27" ht="16.8" customHeight="1" x14ac:dyDescent="0.25">
      <c r="T564" s="44"/>
      <c r="U564" s="83"/>
      <c r="V564" s="83"/>
      <c r="W564" s="83"/>
      <c r="X564" s="83"/>
      <c r="Y564" s="83"/>
      <c r="Z564" s="83"/>
      <c r="AA564" s="83"/>
    </row>
    <row r="565" spans="20:27" ht="16.8" customHeight="1" x14ac:dyDescent="0.25">
      <c r="T565" s="44"/>
      <c r="U565" s="83"/>
      <c r="V565" s="83"/>
      <c r="W565" s="83"/>
      <c r="X565" s="83"/>
      <c r="Y565" s="83"/>
      <c r="Z565" s="83"/>
      <c r="AA565" s="83"/>
    </row>
    <row r="566" spans="20:27" ht="16.8" customHeight="1" x14ac:dyDescent="0.25">
      <c r="T566" s="44"/>
      <c r="U566" s="83"/>
      <c r="V566" s="83"/>
      <c r="W566" s="83"/>
      <c r="X566" s="83"/>
      <c r="Y566" s="83"/>
      <c r="Z566" s="83"/>
      <c r="AA566" s="83"/>
    </row>
    <row r="567" spans="20:27" ht="16.8" customHeight="1" x14ac:dyDescent="0.25">
      <c r="T567" s="44"/>
      <c r="U567" s="83"/>
      <c r="V567" s="83"/>
      <c r="W567" s="83"/>
      <c r="X567" s="83"/>
      <c r="Y567" s="83"/>
      <c r="Z567" s="83"/>
      <c r="AA567" s="83"/>
    </row>
    <row r="568" spans="20:27" ht="16.8" customHeight="1" x14ac:dyDescent="0.25">
      <c r="T568" s="44"/>
      <c r="U568" s="83"/>
      <c r="V568" s="83"/>
      <c r="W568" s="83"/>
      <c r="X568" s="83"/>
      <c r="Y568" s="83"/>
      <c r="Z568" s="83"/>
      <c r="AA568" s="83"/>
    </row>
    <row r="569" spans="20:27" ht="16.8" customHeight="1" x14ac:dyDescent="0.25">
      <c r="T569" s="44"/>
      <c r="U569" s="83"/>
      <c r="V569" s="83"/>
      <c r="W569" s="83"/>
      <c r="X569" s="83"/>
      <c r="Y569" s="83"/>
      <c r="Z569" s="83"/>
      <c r="AA569" s="83"/>
    </row>
    <row r="570" spans="20:27" ht="16.8" customHeight="1" x14ac:dyDescent="0.25">
      <c r="T570" s="44"/>
      <c r="U570" s="83"/>
      <c r="V570" s="83"/>
      <c r="W570" s="83"/>
      <c r="X570" s="83"/>
      <c r="Y570" s="83"/>
      <c r="Z570" s="83"/>
      <c r="AA570" s="83"/>
    </row>
    <row r="571" spans="20:27" ht="16.8" customHeight="1" x14ac:dyDescent="0.25">
      <c r="T571" s="44"/>
      <c r="U571" s="83"/>
      <c r="V571" s="83"/>
      <c r="W571" s="83"/>
      <c r="X571" s="83"/>
      <c r="Y571" s="83"/>
      <c r="Z571" s="83"/>
      <c r="AA571" s="83"/>
    </row>
    <row r="572" spans="20:27" ht="16.8" customHeight="1" x14ac:dyDescent="0.25">
      <c r="T572" s="44"/>
      <c r="U572" s="83"/>
      <c r="V572" s="83"/>
      <c r="W572" s="83"/>
      <c r="X572" s="83"/>
      <c r="Y572" s="83"/>
      <c r="Z572" s="83"/>
      <c r="AA572" s="83"/>
    </row>
    <row r="573" spans="20:27" ht="16.8" customHeight="1" x14ac:dyDescent="0.25">
      <c r="T573" s="44"/>
      <c r="U573" s="83"/>
      <c r="V573" s="83"/>
      <c r="W573" s="83"/>
      <c r="X573" s="83"/>
      <c r="Y573" s="83"/>
      <c r="Z573" s="83"/>
      <c r="AA573" s="83"/>
    </row>
    <row r="574" spans="20:27" ht="16.8" customHeight="1" x14ac:dyDescent="0.25">
      <c r="T574" s="44"/>
      <c r="U574" s="83"/>
      <c r="V574" s="83"/>
      <c r="W574" s="83"/>
      <c r="X574" s="83"/>
      <c r="Y574" s="83"/>
      <c r="Z574" s="83"/>
      <c r="AA574" s="83"/>
    </row>
    <row r="575" spans="20:27" ht="16.8" customHeight="1" x14ac:dyDescent="0.25">
      <c r="T575" s="44"/>
      <c r="U575" s="83"/>
      <c r="V575" s="83"/>
      <c r="W575" s="83"/>
      <c r="X575" s="83"/>
      <c r="Y575" s="83"/>
      <c r="Z575" s="83"/>
      <c r="AA575" s="83"/>
    </row>
    <row r="576" spans="20:27" ht="16.8" customHeight="1" x14ac:dyDescent="0.25">
      <c r="T576" s="44"/>
      <c r="U576" s="83"/>
      <c r="V576" s="83"/>
      <c r="W576" s="83"/>
      <c r="X576" s="83"/>
      <c r="Y576" s="83"/>
      <c r="Z576" s="83"/>
      <c r="AA576" s="83"/>
    </row>
    <row r="577" spans="20:27" ht="16.8" customHeight="1" x14ac:dyDescent="0.25">
      <c r="T577" s="44"/>
      <c r="U577" s="83"/>
      <c r="V577" s="83"/>
      <c r="W577" s="83"/>
      <c r="X577" s="83"/>
      <c r="Y577" s="83"/>
      <c r="Z577" s="83"/>
      <c r="AA577" s="83"/>
    </row>
    <row r="578" spans="20:27" ht="16.8" customHeight="1" x14ac:dyDescent="0.25">
      <c r="T578" s="44"/>
      <c r="U578" s="83"/>
      <c r="V578" s="83"/>
      <c r="W578" s="83"/>
      <c r="X578" s="83"/>
      <c r="Y578" s="83"/>
      <c r="Z578" s="83"/>
      <c r="AA578" s="83"/>
    </row>
    <row r="579" spans="20:27" ht="16.8" customHeight="1" x14ac:dyDescent="0.25">
      <c r="T579" s="44"/>
      <c r="U579" s="83"/>
      <c r="V579" s="83"/>
      <c r="W579" s="83"/>
      <c r="X579" s="83"/>
      <c r="Y579" s="83"/>
      <c r="Z579" s="83"/>
      <c r="AA579" s="83"/>
    </row>
    <row r="580" spans="20:27" ht="16.8" customHeight="1" x14ac:dyDescent="0.25">
      <c r="T580" s="44"/>
      <c r="U580" s="83"/>
      <c r="V580" s="83"/>
      <c r="W580" s="83"/>
      <c r="X580" s="83"/>
      <c r="Y580" s="83"/>
      <c r="Z580" s="83"/>
      <c r="AA580" s="83"/>
    </row>
    <row r="581" spans="20:27" ht="16.8" customHeight="1" x14ac:dyDescent="0.25">
      <c r="T581" s="44"/>
      <c r="U581" s="83"/>
      <c r="V581" s="83"/>
      <c r="W581" s="83"/>
      <c r="X581" s="83"/>
      <c r="Y581" s="83"/>
      <c r="Z581" s="83"/>
      <c r="AA581" s="83"/>
    </row>
    <row r="582" spans="20:27" ht="16.8" customHeight="1" x14ac:dyDescent="0.25">
      <c r="T582" s="44"/>
      <c r="U582" s="83"/>
      <c r="V582" s="83"/>
      <c r="W582" s="83"/>
      <c r="X582" s="83"/>
      <c r="Y582" s="83"/>
      <c r="Z582" s="83"/>
      <c r="AA582" s="83"/>
    </row>
    <row r="583" spans="20:27" ht="16.8" customHeight="1" x14ac:dyDescent="0.25">
      <c r="T583" s="44"/>
      <c r="U583" s="83"/>
      <c r="V583" s="83"/>
      <c r="W583" s="83"/>
      <c r="X583" s="83"/>
      <c r="Y583" s="83"/>
      <c r="Z583" s="83"/>
      <c r="AA583" s="83"/>
    </row>
    <row r="584" spans="20:27" ht="16.8" customHeight="1" x14ac:dyDescent="0.25">
      <c r="T584" s="44"/>
      <c r="U584" s="83"/>
      <c r="V584" s="83"/>
      <c r="W584" s="83"/>
      <c r="X584" s="83"/>
      <c r="Y584" s="83"/>
      <c r="Z584" s="83"/>
      <c r="AA584" s="83"/>
    </row>
    <row r="585" spans="20:27" ht="16.8" customHeight="1" x14ac:dyDescent="0.25">
      <c r="T585" s="44"/>
      <c r="U585" s="83"/>
      <c r="V585" s="83"/>
      <c r="W585" s="83"/>
      <c r="X585" s="83"/>
      <c r="Y585" s="83"/>
      <c r="Z585" s="83"/>
      <c r="AA585" s="83"/>
    </row>
    <row r="586" spans="20:27" ht="16.8" customHeight="1" x14ac:dyDescent="0.25">
      <c r="T586" s="44"/>
      <c r="U586" s="83"/>
      <c r="V586" s="83"/>
      <c r="W586" s="83"/>
      <c r="X586" s="83"/>
      <c r="Y586" s="83"/>
      <c r="Z586" s="83"/>
      <c r="AA586" s="83"/>
    </row>
    <row r="587" spans="20:27" ht="16.8" customHeight="1" x14ac:dyDescent="0.25">
      <c r="T587" s="44"/>
      <c r="U587" s="83"/>
      <c r="V587" s="83"/>
      <c r="W587" s="83"/>
      <c r="X587" s="83"/>
      <c r="Y587" s="83"/>
      <c r="Z587" s="83"/>
      <c r="AA587" s="83"/>
    </row>
    <row r="588" spans="20:27" ht="16.8" customHeight="1" x14ac:dyDescent="0.25">
      <c r="T588" s="44"/>
      <c r="U588" s="83"/>
      <c r="V588" s="83"/>
      <c r="W588" s="83"/>
      <c r="X588" s="83"/>
      <c r="Y588" s="83"/>
      <c r="Z588" s="83"/>
      <c r="AA588" s="83"/>
    </row>
    <row r="589" spans="20:27" ht="16.8" customHeight="1" x14ac:dyDescent="0.25">
      <c r="T589" s="44"/>
      <c r="U589" s="83"/>
      <c r="V589" s="83"/>
      <c r="W589" s="83"/>
      <c r="X589" s="83"/>
      <c r="Y589" s="83"/>
      <c r="Z589" s="83"/>
      <c r="AA589" s="83"/>
    </row>
    <row r="590" spans="20:27" ht="16.8" customHeight="1" x14ac:dyDescent="0.25">
      <c r="T590" s="44"/>
      <c r="U590" s="83"/>
      <c r="V590" s="83"/>
      <c r="W590" s="83"/>
      <c r="X590" s="83"/>
      <c r="Y590" s="83"/>
      <c r="Z590" s="83"/>
      <c r="AA590" s="83"/>
    </row>
    <row r="591" spans="20:27" ht="16.8" customHeight="1" x14ac:dyDescent="0.25">
      <c r="T591" s="44"/>
      <c r="U591" s="83"/>
      <c r="V591" s="83"/>
      <c r="W591" s="83"/>
      <c r="X591" s="83"/>
      <c r="Y591" s="83"/>
      <c r="Z591" s="83"/>
      <c r="AA591" s="83"/>
    </row>
    <row r="592" spans="20:27" ht="16.8" customHeight="1" x14ac:dyDescent="0.25">
      <c r="T592" s="44"/>
      <c r="U592" s="83"/>
      <c r="V592" s="83"/>
      <c r="W592" s="83"/>
      <c r="X592" s="83"/>
      <c r="Y592" s="83"/>
      <c r="Z592" s="83"/>
      <c r="AA592" s="83"/>
    </row>
    <row r="593" spans="20:27" ht="16.8" customHeight="1" x14ac:dyDescent="0.25">
      <c r="T593" s="44"/>
      <c r="U593" s="83"/>
      <c r="V593" s="83"/>
      <c r="W593" s="83"/>
      <c r="X593" s="83"/>
      <c r="Y593" s="83"/>
      <c r="Z593" s="83"/>
      <c r="AA593" s="83"/>
    </row>
    <row r="594" spans="20:27" ht="16.8" customHeight="1" x14ac:dyDescent="0.25">
      <c r="T594" s="44"/>
      <c r="U594" s="83"/>
      <c r="V594" s="83"/>
      <c r="W594" s="83"/>
      <c r="X594" s="83"/>
      <c r="Y594" s="83"/>
      <c r="Z594" s="83"/>
      <c r="AA594" s="83"/>
    </row>
    <row r="595" spans="20:27" ht="16.8" customHeight="1" x14ac:dyDescent="0.25">
      <c r="T595" s="44"/>
      <c r="U595" s="83"/>
      <c r="V595" s="83"/>
      <c r="W595" s="83"/>
      <c r="X595" s="83"/>
      <c r="Y595" s="83"/>
      <c r="Z595" s="83"/>
      <c r="AA595" s="83"/>
    </row>
    <row r="596" spans="20:27" ht="16.8" customHeight="1" x14ac:dyDescent="0.25">
      <c r="T596" s="44"/>
      <c r="U596" s="83"/>
      <c r="V596" s="83"/>
      <c r="W596" s="83"/>
      <c r="X596" s="83"/>
      <c r="Y596" s="83"/>
      <c r="Z596" s="83"/>
      <c r="AA596" s="83"/>
    </row>
    <row r="597" spans="20:27" ht="16.8" customHeight="1" x14ac:dyDescent="0.25">
      <c r="T597" s="44"/>
      <c r="U597" s="83"/>
      <c r="V597" s="83"/>
      <c r="W597" s="83"/>
      <c r="X597" s="83"/>
      <c r="Y597" s="83"/>
      <c r="Z597" s="83"/>
      <c r="AA597" s="83"/>
    </row>
    <row r="598" spans="20:27" ht="16.8" customHeight="1" x14ac:dyDescent="0.25">
      <c r="T598" s="44"/>
      <c r="U598" s="83"/>
      <c r="V598" s="83"/>
      <c r="W598" s="83"/>
      <c r="X598" s="83"/>
      <c r="Y598" s="83"/>
      <c r="Z598" s="83"/>
      <c r="AA598" s="83"/>
    </row>
    <row r="599" spans="20:27" ht="16.8" customHeight="1" x14ac:dyDescent="0.25">
      <c r="T599" s="44"/>
      <c r="U599" s="83"/>
      <c r="V599" s="83"/>
      <c r="W599" s="83"/>
      <c r="X599" s="83"/>
      <c r="Y599" s="83"/>
      <c r="Z599" s="83"/>
      <c r="AA599" s="83"/>
    </row>
    <row r="600" spans="20:27" ht="16.8" customHeight="1" x14ac:dyDescent="0.25">
      <c r="T600" s="44"/>
      <c r="U600" s="83"/>
      <c r="V600" s="83"/>
      <c r="W600" s="83"/>
      <c r="X600" s="83"/>
      <c r="Y600" s="83"/>
      <c r="Z600" s="83"/>
      <c r="AA600" s="83"/>
    </row>
    <row r="601" spans="20:27" ht="16.8" customHeight="1" x14ac:dyDescent="0.25">
      <c r="T601" s="44"/>
      <c r="U601" s="83"/>
      <c r="V601" s="83"/>
      <c r="W601" s="83"/>
      <c r="X601" s="83"/>
      <c r="Y601" s="83"/>
      <c r="Z601" s="83"/>
      <c r="AA601" s="83"/>
    </row>
    <row r="602" spans="20:27" ht="16.8" customHeight="1" x14ac:dyDescent="0.25">
      <c r="T602" s="44"/>
      <c r="U602" s="83"/>
      <c r="V602" s="83"/>
      <c r="W602" s="83"/>
      <c r="X602" s="83"/>
      <c r="Y602" s="83"/>
      <c r="Z602" s="83"/>
      <c r="AA602" s="83"/>
    </row>
    <row r="603" spans="20:27" ht="16.8" customHeight="1" x14ac:dyDescent="0.25">
      <c r="T603" s="44"/>
      <c r="U603" s="83"/>
      <c r="V603" s="83"/>
      <c r="W603" s="83"/>
      <c r="X603" s="83"/>
      <c r="Y603" s="83"/>
      <c r="Z603" s="83"/>
      <c r="AA603" s="83"/>
    </row>
    <row r="604" spans="20:27" ht="16.8" customHeight="1" x14ac:dyDescent="0.25">
      <c r="T604" s="44"/>
      <c r="U604" s="83"/>
      <c r="V604" s="83"/>
      <c r="W604" s="83"/>
      <c r="X604" s="83"/>
      <c r="Y604" s="83"/>
      <c r="Z604" s="83"/>
      <c r="AA604" s="83"/>
    </row>
    <row r="605" spans="20:27" ht="16.8" customHeight="1" x14ac:dyDescent="0.25">
      <c r="T605" s="44"/>
      <c r="U605" s="83"/>
      <c r="V605" s="83"/>
      <c r="W605" s="83"/>
      <c r="X605" s="83"/>
      <c r="Y605" s="83"/>
      <c r="Z605" s="83"/>
      <c r="AA605" s="83"/>
    </row>
    <row r="606" spans="20:27" ht="16.8" customHeight="1" x14ac:dyDescent="0.25">
      <c r="T606" s="44"/>
      <c r="U606" s="83"/>
      <c r="V606" s="83"/>
      <c r="W606" s="83"/>
      <c r="X606" s="83"/>
      <c r="Y606" s="83"/>
      <c r="Z606" s="83"/>
      <c r="AA606" s="83"/>
    </row>
    <row r="607" spans="20:27" ht="16.8" customHeight="1" x14ac:dyDescent="0.25">
      <c r="T607" s="44"/>
      <c r="U607" s="83"/>
      <c r="V607" s="83"/>
      <c r="W607" s="83"/>
      <c r="X607" s="83"/>
      <c r="Y607" s="83"/>
      <c r="Z607" s="83"/>
      <c r="AA607" s="83"/>
    </row>
    <row r="608" spans="20:27" ht="16.8" customHeight="1" x14ac:dyDescent="0.25">
      <c r="T608" s="44"/>
      <c r="U608" s="83"/>
      <c r="V608" s="83"/>
      <c r="W608" s="83"/>
      <c r="X608" s="83"/>
      <c r="Y608" s="83"/>
      <c r="Z608" s="83"/>
      <c r="AA608" s="83"/>
    </row>
    <row r="609" spans="20:27" ht="16.8" customHeight="1" x14ac:dyDescent="0.25">
      <c r="T609" s="44"/>
      <c r="U609" s="83"/>
      <c r="V609" s="83"/>
      <c r="W609" s="83"/>
      <c r="X609" s="83"/>
      <c r="Y609" s="83"/>
      <c r="Z609" s="83"/>
      <c r="AA609" s="83"/>
    </row>
    <row r="610" spans="20:27" ht="16.8" customHeight="1" x14ac:dyDescent="0.25">
      <c r="T610" s="44"/>
      <c r="U610" s="83"/>
      <c r="V610" s="83"/>
      <c r="W610" s="83"/>
      <c r="X610" s="83"/>
      <c r="Y610" s="83"/>
      <c r="Z610" s="83"/>
      <c r="AA610" s="83"/>
    </row>
    <row r="611" spans="20:27" ht="16.8" customHeight="1" x14ac:dyDescent="0.25">
      <c r="T611" s="44"/>
      <c r="U611" s="83"/>
      <c r="V611" s="83"/>
      <c r="W611" s="83"/>
      <c r="X611" s="83"/>
      <c r="Y611" s="83"/>
      <c r="Z611" s="83"/>
      <c r="AA611" s="83"/>
    </row>
    <row r="612" spans="20:27" ht="16.8" customHeight="1" x14ac:dyDescent="0.25">
      <c r="T612" s="44"/>
      <c r="U612" s="83"/>
      <c r="V612" s="83"/>
      <c r="W612" s="83"/>
      <c r="X612" s="83"/>
      <c r="Y612" s="83"/>
      <c r="Z612" s="83"/>
      <c r="AA612" s="83"/>
    </row>
    <row r="613" spans="20:27" ht="16.8" customHeight="1" x14ac:dyDescent="0.25">
      <c r="T613" s="44"/>
      <c r="U613" s="83"/>
      <c r="V613" s="83"/>
      <c r="W613" s="83"/>
      <c r="X613" s="83"/>
      <c r="Y613" s="83"/>
      <c r="Z613" s="83"/>
      <c r="AA613" s="83"/>
    </row>
    <row r="614" spans="20:27" ht="16.8" customHeight="1" x14ac:dyDescent="0.25">
      <c r="T614" s="44"/>
      <c r="U614" s="83"/>
      <c r="V614" s="83"/>
      <c r="W614" s="83"/>
      <c r="X614" s="83"/>
      <c r="Y614" s="83"/>
      <c r="Z614" s="83"/>
      <c r="AA614" s="83"/>
    </row>
    <row r="615" spans="20:27" ht="16.8" customHeight="1" x14ac:dyDescent="0.25">
      <c r="T615" s="44"/>
      <c r="U615" s="83"/>
      <c r="V615" s="83"/>
      <c r="W615" s="83"/>
      <c r="X615" s="83"/>
      <c r="Y615" s="83"/>
      <c r="Z615" s="83"/>
      <c r="AA615" s="83"/>
    </row>
    <row r="616" spans="20:27" ht="16.8" customHeight="1" x14ac:dyDescent="0.25">
      <c r="T616" s="44"/>
      <c r="U616" s="83"/>
      <c r="V616" s="83"/>
      <c r="W616" s="83"/>
      <c r="X616" s="83"/>
      <c r="Y616" s="83"/>
      <c r="Z616" s="83"/>
      <c r="AA616" s="83"/>
    </row>
    <row r="617" spans="20:27" ht="16.8" customHeight="1" x14ac:dyDescent="0.25">
      <c r="T617" s="44"/>
      <c r="U617" s="83"/>
      <c r="V617" s="83"/>
      <c r="W617" s="83"/>
      <c r="X617" s="83"/>
      <c r="Y617" s="83"/>
      <c r="Z617" s="83"/>
      <c r="AA617" s="83"/>
    </row>
    <row r="618" spans="20:27" ht="16.8" customHeight="1" x14ac:dyDescent="0.25">
      <c r="T618" s="44"/>
      <c r="U618" s="83"/>
      <c r="V618" s="83"/>
      <c r="W618" s="83"/>
      <c r="X618" s="83"/>
      <c r="Y618" s="83"/>
      <c r="Z618" s="83"/>
      <c r="AA618" s="83"/>
    </row>
    <row r="619" spans="20:27" ht="16.8" customHeight="1" x14ac:dyDescent="0.25">
      <c r="T619" s="44"/>
      <c r="U619" s="83"/>
      <c r="V619" s="83"/>
      <c r="W619" s="83"/>
      <c r="X619" s="83"/>
      <c r="Y619" s="83"/>
      <c r="Z619" s="83"/>
      <c r="AA619" s="83"/>
    </row>
    <row r="620" spans="20:27" ht="16.8" customHeight="1" x14ac:dyDescent="0.25">
      <c r="T620" s="44"/>
      <c r="U620" s="83"/>
      <c r="V620" s="83"/>
      <c r="W620" s="83"/>
      <c r="X620" s="83"/>
      <c r="Y620" s="83"/>
      <c r="Z620" s="83"/>
      <c r="AA620" s="83"/>
    </row>
    <row r="621" spans="20:27" ht="16.8" customHeight="1" x14ac:dyDescent="0.25">
      <c r="T621" s="44"/>
      <c r="U621" s="83"/>
      <c r="V621" s="83"/>
      <c r="W621" s="83"/>
      <c r="X621" s="83"/>
      <c r="Y621" s="83"/>
      <c r="Z621" s="83"/>
      <c r="AA621" s="83"/>
    </row>
    <row r="622" spans="20:27" ht="16.8" customHeight="1" x14ac:dyDescent="0.25">
      <c r="T622" s="44"/>
      <c r="U622" s="83"/>
      <c r="V622" s="83"/>
      <c r="W622" s="83"/>
      <c r="X622" s="83"/>
      <c r="Y622" s="83"/>
      <c r="Z622" s="83"/>
      <c r="AA622" s="83"/>
    </row>
    <row r="623" spans="20:27" ht="16.8" customHeight="1" x14ac:dyDescent="0.25">
      <c r="T623" s="44"/>
      <c r="U623" s="83"/>
      <c r="V623" s="83"/>
      <c r="W623" s="83"/>
      <c r="X623" s="83"/>
      <c r="Y623" s="83"/>
      <c r="Z623" s="83"/>
      <c r="AA623" s="83"/>
    </row>
    <row r="624" spans="20:27" ht="16.8" customHeight="1" x14ac:dyDescent="0.25">
      <c r="T624" s="44"/>
      <c r="U624" s="83"/>
      <c r="V624" s="83"/>
      <c r="W624" s="83"/>
      <c r="X624" s="83"/>
      <c r="Y624" s="83"/>
      <c r="Z624" s="83"/>
      <c r="AA624" s="83"/>
    </row>
    <row r="625" spans="20:27" ht="16.8" customHeight="1" x14ac:dyDescent="0.25">
      <c r="T625" s="44"/>
      <c r="U625" s="83"/>
      <c r="V625" s="83"/>
      <c r="W625" s="83"/>
      <c r="X625" s="83"/>
      <c r="Y625" s="83"/>
      <c r="Z625" s="83"/>
      <c r="AA625" s="83"/>
    </row>
    <row r="626" spans="20:27" ht="16.8" customHeight="1" x14ac:dyDescent="0.25">
      <c r="T626" s="44"/>
      <c r="U626" s="83"/>
      <c r="V626" s="83"/>
      <c r="W626" s="83"/>
      <c r="X626" s="83"/>
      <c r="Y626" s="83"/>
      <c r="Z626" s="83"/>
      <c r="AA626" s="83"/>
    </row>
    <row r="627" spans="20:27" ht="16.8" customHeight="1" x14ac:dyDescent="0.25">
      <c r="T627" s="44"/>
      <c r="U627" s="83"/>
      <c r="V627" s="83"/>
      <c r="W627" s="83"/>
      <c r="X627" s="83"/>
      <c r="Y627" s="83"/>
      <c r="Z627" s="83"/>
      <c r="AA627" s="83"/>
    </row>
    <row r="628" spans="20:27" ht="16.8" customHeight="1" x14ac:dyDescent="0.25">
      <c r="T628" s="44"/>
      <c r="U628" s="83"/>
      <c r="V628" s="83"/>
      <c r="W628" s="83"/>
      <c r="X628" s="83"/>
      <c r="Y628" s="83"/>
      <c r="Z628" s="83"/>
      <c r="AA628" s="83"/>
    </row>
    <row r="629" spans="20:27" ht="16.8" customHeight="1" x14ac:dyDescent="0.25">
      <c r="T629" s="44"/>
      <c r="U629" s="83"/>
      <c r="V629" s="83"/>
      <c r="W629" s="83"/>
      <c r="X629" s="83"/>
      <c r="Y629" s="83"/>
      <c r="Z629" s="83"/>
      <c r="AA629" s="83"/>
    </row>
    <row r="630" spans="20:27" ht="16.8" customHeight="1" x14ac:dyDescent="0.25">
      <c r="T630" s="44"/>
      <c r="U630" s="83"/>
      <c r="V630" s="83"/>
      <c r="W630" s="83"/>
      <c r="X630" s="83"/>
      <c r="Y630" s="83"/>
      <c r="Z630" s="83"/>
      <c r="AA630" s="83"/>
    </row>
    <row r="631" spans="20:27" ht="16.8" customHeight="1" x14ac:dyDescent="0.25">
      <c r="T631" s="44"/>
      <c r="U631" s="83"/>
      <c r="V631" s="83"/>
      <c r="W631" s="83"/>
      <c r="X631" s="83"/>
      <c r="Y631" s="83"/>
      <c r="Z631" s="83"/>
      <c r="AA631" s="83"/>
    </row>
    <row r="632" spans="20:27" ht="16.8" customHeight="1" x14ac:dyDescent="0.25">
      <c r="T632" s="44"/>
      <c r="U632" s="83"/>
      <c r="V632" s="83"/>
      <c r="W632" s="83"/>
      <c r="X632" s="83"/>
      <c r="Y632" s="83"/>
      <c r="Z632" s="83"/>
      <c r="AA632" s="83"/>
    </row>
    <row r="633" spans="20:27" ht="16.8" customHeight="1" x14ac:dyDescent="0.25">
      <c r="T633" s="44"/>
      <c r="U633" s="83"/>
      <c r="V633" s="83"/>
      <c r="W633" s="83"/>
      <c r="X633" s="83"/>
      <c r="Y633" s="83"/>
      <c r="Z633" s="83"/>
      <c r="AA633" s="83"/>
    </row>
    <row r="634" spans="20:27" ht="16.8" customHeight="1" x14ac:dyDescent="0.25">
      <c r="T634" s="44"/>
      <c r="U634" s="83"/>
      <c r="V634" s="83"/>
      <c r="W634" s="83"/>
      <c r="X634" s="83"/>
      <c r="Y634" s="83"/>
      <c r="Z634" s="83"/>
      <c r="AA634" s="83"/>
    </row>
    <row r="635" spans="20:27" ht="16.8" customHeight="1" x14ac:dyDescent="0.25">
      <c r="T635" s="44"/>
      <c r="U635" s="83"/>
      <c r="V635" s="83"/>
      <c r="W635" s="83"/>
      <c r="X635" s="83"/>
      <c r="Y635" s="83"/>
      <c r="Z635" s="83"/>
      <c r="AA635" s="83"/>
    </row>
    <row r="636" spans="20:27" ht="16.8" customHeight="1" x14ac:dyDescent="0.25">
      <c r="T636" s="44"/>
      <c r="U636" s="83"/>
      <c r="V636" s="83"/>
      <c r="W636" s="83"/>
      <c r="X636" s="83"/>
      <c r="Y636" s="83"/>
      <c r="Z636" s="83"/>
      <c r="AA636" s="83"/>
    </row>
    <row r="637" spans="20:27" ht="16.8" customHeight="1" x14ac:dyDescent="0.25">
      <c r="T637" s="44"/>
      <c r="U637" s="83"/>
      <c r="V637" s="83"/>
      <c r="W637" s="83"/>
      <c r="X637" s="83"/>
      <c r="Y637" s="83"/>
      <c r="Z637" s="83"/>
      <c r="AA637" s="83"/>
    </row>
    <row r="638" spans="20:27" ht="16.8" customHeight="1" x14ac:dyDescent="0.25">
      <c r="T638" s="44"/>
      <c r="U638" s="83"/>
      <c r="V638" s="83"/>
      <c r="W638" s="83"/>
      <c r="X638" s="83"/>
      <c r="Y638" s="83"/>
      <c r="Z638" s="83"/>
      <c r="AA638" s="83"/>
    </row>
    <row r="639" spans="20:27" ht="16.8" customHeight="1" x14ac:dyDescent="0.25">
      <c r="T639" s="44"/>
      <c r="U639" s="83"/>
      <c r="V639" s="83"/>
      <c r="W639" s="83"/>
      <c r="X639" s="83"/>
      <c r="Y639" s="83"/>
      <c r="Z639" s="83"/>
      <c r="AA639" s="83"/>
    </row>
    <row r="640" spans="20:27" ht="16.8" customHeight="1" x14ac:dyDescent="0.25">
      <c r="T640" s="44"/>
      <c r="U640" s="83"/>
      <c r="V640" s="83"/>
      <c r="W640" s="83"/>
      <c r="X640" s="83"/>
      <c r="Y640" s="83"/>
      <c r="Z640" s="83"/>
      <c r="AA640" s="83"/>
    </row>
    <row r="641" spans="20:27" ht="16.8" customHeight="1" x14ac:dyDescent="0.25">
      <c r="T641" s="44"/>
      <c r="U641" s="83"/>
      <c r="V641" s="83"/>
      <c r="W641" s="83"/>
      <c r="X641" s="83"/>
      <c r="Y641" s="83"/>
      <c r="Z641" s="83"/>
      <c r="AA641" s="83"/>
    </row>
    <row r="642" spans="20:27" ht="16.8" customHeight="1" x14ac:dyDescent="0.25">
      <c r="T642" s="44"/>
      <c r="U642" s="83"/>
      <c r="V642" s="83"/>
      <c r="W642" s="83"/>
      <c r="X642" s="83"/>
      <c r="Y642" s="83"/>
      <c r="Z642" s="83"/>
      <c r="AA642" s="83"/>
    </row>
    <row r="643" spans="20:27" ht="16.8" customHeight="1" x14ac:dyDescent="0.25">
      <c r="T643" s="44"/>
      <c r="U643" s="83"/>
      <c r="V643" s="83"/>
      <c r="W643" s="83"/>
      <c r="X643" s="83"/>
      <c r="Y643" s="83"/>
      <c r="Z643" s="83"/>
      <c r="AA643" s="83"/>
    </row>
    <row r="644" spans="20:27" ht="16.8" customHeight="1" x14ac:dyDescent="0.25">
      <c r="T644" s="44"/>
      <c r="U644" s="83"/>
      <c r="V644" s="83"/>
      <c r="W644" s="83"/>
      <c r="X644" s="83"/>
      <c r="Y644" s="83"/>
      <c r="Z644" s="83"/>
      <c r="AA644" s="83"/>
    </row>
    <row r="645" spans="20:27" ht="16.8" customHeight="1" x14ac:dyDescent="0.25">
      <c r="T645" s="44"/>
      <c r="U645" s="83"/>
      <c r="V645" s="83"/>
      <c r="W645" s="83"/>
      <c r="X645" s="83"/>
      <c r="Y645" s="83"/>
      <c r="Z645" s="83"/>
      <c r="AA645" s="83"/>
    </row>
    <row r="646" spans="20:27" ht="16.8" customHeight="1" x14ac:dyDescent="0.25">
      <c r="T646" s="44"/>
      <c r="U646" s="83"/>
      <c r="V646" s="83"/>
      <c r="W646" s="83"/>
      <c r="X646" s="83"/>
      <c r="Y646" s="83"/>
      <c r="Z646" s="83"/>
      <c r="AA646" s="83"/>
    </row>
    <row r="647" spans="20:27" ht="16.8" customHeight="1" x14ac:dyDescent="0.25">
      <c r="T647" s="44"/>
      <c r="U647" s="83"/>
      <c r="V647" s="83"/>
      <c r="W647" s="83"/>
      <c r="X647" s="83"/>
      <c r="Y647" s="83"/>
      <c r="Z647" s="83"/>
      <c r="AA647" s="83"/>
    </row>
    <row r="648" spans="20:27" ht="16.8" customHeight="1" x14ac:dyDescent="0.25">
      <c r="T648" s="44"/>
      <c r="U648" s="83"/>
      <c r="V648" s="83"/>
      <c r="W648" s="83"/>
      <c r="X648" s="83"/>
      <c r="Y648" s="83"/>
      <c r="Z648" s="83"/>
      <c r="AA648" s="83"/>
    </row>
    <row r="649" spans="20:27" ht="16.8" customHeight="1" x14ac:dyDescent="0.25">
      <c r="T649" s="44"/>
      <c r="U649" s="83"/>
      <c r="V649" s="83"/>
      <c r="W649" s="83"/>
      <c r="X649" s="83"/>
      <c r="Y649" s="83"/>
      <c r="Z649" s="83"/>
      <c r="AA649" s="83"/>
    </row>
    <row r="650" spans="20:27" ht="16.8" customHeight="1" x14ac:dyDescent="0.25">
      <c r="T650" s="44"/>
      <c r="U650" s="83"/>
      <c r="V650" s="83"/>
      <c r="W650" s="83"/>
      <c r="X650" s="83"/>
      <c r="Y650" s="83"/>
      <c r="Z650" s="83"/>
      <c r="AA650" s="83"/>
    </row>
    <row r="651" spans="20:27" ht="16.8" customHeight="1" x14ac:dyDescent="0.25">
      <c r="T651" s="44"/>
      <c r="U651" s="83"/>
      <c r="V651" s="83"/>
      <c r="W651" s="83"/>
      <c r="X651" s="83"/>
      <c r="Y651" s="83"/>
      <c r="Z651" s="83"/>
      <c r="AA651" s="83"/>
    </row>
    <row r="652" spans="20:27" ht="16.8" customHeight="1" x14ac:dyDescent="0.25">
      <c r="T652" s="44"/>
      <c r="U652" s="83"/>
      <c r="V652" s="83"/>
      <c r="W652" s="83"/>
      <c r="X652" s="83"/>
      <c r="Y652" s="83"/>
      <c r="Z652" s="83"/>
      <c r="AA652" s="83"/>
    </row>
    <row r="653" spans="20:27" ht="16.8" customHeight="1" x14ac:dyDescent="0.25">
      <c r="T653" s="44"/>
      <c r="U653" s="83"/>
      <c r="V653" s="83"/>
      <c r="W653" s="83"/>
      <c r="X653" s="83"/>
      <c r="Y653" s="83"/>
      <c r="Z653" s="83"/>
      <c r="AA653" s="83"/>
    </row>
    <row r="654" spans="20:27" ht="16.8" customHeight="1" x14ac:dyDescent="0.25">
      <c r="T654" s="44"/>
      <c r="U654" s="83"/>
      <c r="V654" s="83"/>
      <c r="W654" s="83"/>
      <c r="X654" s="83"/>
      <c r="Y654" s="83"/>
      <c r="Z654" s="83"/>
      <c r="AA654" s="83"/>
    </row>
    <row r="655" spans="20:27" ht="16.8" customHeight="1" x14ac:dyDescent="0.25">
      <c r="T655" s="44"/>
      <c r="U655" s="83"/>
      <c r="V655" s="83"/>
      <c r="W655" s="83"/>
      <c r="X655" s="83"/>
      <c r="Y655" s="83"/>
      <c r="Z655" s="83"/>
      <c r="AA655" s="83"/>
    </row>
    <row r="656" spans="20:27" ht="16.8" customHeight="1" x14ac:dyDescent="0.25">
      <c r="T656" s="44"/>
      <c r="U656" s="83"/>
      <c r="V656" s="83"/>
      <c r="W656" s="83"/>
      <c r="X656" s="83"/>
      <c r="Y656" s="83"/>
      <c r="Z656" s="83"/>
      <c r="AA656" s="83"/>
    </row>
    <row r="657" spans="20:27" ht="16.8" customHeight="1" x14ac:dyDescent="0.25">
      <c r="T657" s="44"/>
      <c r="U657" s="83"/>
      <c r="V657" s="83"/>
      <c r="W657" s="83"/>
      <c r="X657" s="83"/>
      <c r="Y657" s="83"/>
      <c r="Z657" s="83"/>
      <c r="AA657" s="83"/>
    </row>
    <row r="658" spans="20:27" ht="16.8" customHeight="1" x14ac:dyDescent="0.25">
      <c r="T658" s="44"/>
      <c r="U658" s="83"/>
      <c r="V658" s="83"/>
      <c r="W658" s="83"/>
      <c r="X658" s="83"/>
      <c r="Y658" s="83"/>
      <c r="Z658" s="83"/>
      <c r="AA658" s="83"/>
    </row>
    <row r="659" spans="20:27" ht="16.8" customHeight="1" x14ac:dyDescent="0.25">
      <c r="T659" s="44"/>
      <c r="U659" s="83"/>
      <c r="V659" s="83"/>
      <c r="W659" s="83"/>
      <c r="X659" s="83"/>
      <c r="Y659" s="83"/>
      <c r="Z659" s="83"/>
      <c r="AA659" s="83"/>
    </row>
    <row r="660" spans="20:27" ht="16.8" customHeight="1" x14ac:dyDescent="0.25">
      <c r="T660" s="44"/>
      <c r="U660" s="83"/>
      <c r="V660" s="83"/>
      <c r="W660" s="83"/>
      <c r="X660" s="83"/>
      <c r="Y660" s="83"/>
      <c r="Z660" s="83"/>
      <c r="AA660" s="83"/>
    </row>
    <row r="661" spans="20:27" ht="16.8" customHeight="1" x14ac:dyDescent="0.25">
      <c r="T661" s="44"/>
      <c r="U661" s="83"/>
      <c r="V661" s="83"/>
      <c r="W661" s="83"/>
      <c r="X661" s="83"/>
      <c r="Y661" s="83"/>
      <c r="Z661" s="83"/>
      <c r="AA661" s="83"/>
    </row>
    <row r="662" spans="20:27" ht="16.8" customHeight="1" x14ac:dyDescent="0.25">
      <c r="T662" s="44"/>
      <c r="U662" s="83"/>
      <c r="V662" s="83"/>
      <c r="W662" s="83"/>
      <c r="X662" s="83"/>
      <c r="Y662" s="83"/>
      <c r="Z662" s="83"/>
      <c r="AA662" s="83"/>
    </row>
    <row r="663" spans="20:27" ht="16.8" customHeight="1" x14ac:dyDescent="0.25">
      <c r="T663" s="44"/>
      <c r="U663" s="83"/>
      <c r="V663" s="83"/>
      <c r="W663" s="83"/>
      <c r="X663" s="83"/>
      <c r="Y663" s="83"/>
      <c r="Z663" s="83"/>
      <c r="AA663" s="83"/>
    </row>
    <row r="664" spans="20:27" ht="16.8" customHeight="1" x14ac:dyDescent="0.25">
      <c r="T664" s="44"/>
      <c r="U664" s="83"/>
      <c r="V664" s="83"/>
      <c r="W664" s="83"/>
      <c r="X664" s="83"/>
      <c r="Y664" s="83"/>
      <c r="Z664" s="83"/>
      <c r="AA664" s="83"/>
    </row>
    <row r="665" spans="20:27" ht="16.8" customHeight="1" x14ac:dyDescent="0.25">
      <c r="T665" s="44"/>
      <c r="U665" s="83"/>
      <c r="V665" s="83"/>
      <c r="W665" s="83"/>
      <c r="X665" s="83"/>
      <c r="Y665" s="83"/>
      <c r="Z665" s="83"/>
      <c r="AA665" s="83"/>
    </row>
    <row r="666" spans="20:27" ht="16.8" customHeight="1" x14ac:dyDescent="0.25">
      <c r="T666" s="44"/>
      <c r="U666" s="83"/>
      <c r="V666" s="83"/>
      <c r="W666" s="83"/>
      <c r="X666" s="83"/>
      <c r="Y666" s="83"/>
      <c r="Z666" s="83"/>
      <c r="AA666" s="83"/>
    </row>
    <row r="667" spans="20:27" ht="16.8" customHeight="1" x14ac:dyDescent="0.25">
      <c r="T667" s="44"/>
      <c r="U667" s="83"/>
      <c r="V667" s="83"/>
      <c r="W667" s="83"/>
      <c r="X667" s="83"/>
      <c r="Y667" s="83"/>
      <c r="Z667" s="83"/>
      <c r="AA667" s="83"/>
    </row>
    <row r="668" spans="20:27" ht="16.8" customHeight="1" x14ac:dyDescent="0.25">
      <c r="T668" s="44"/>
      <c r="U668" s="83"/>
      <c r="V668" s="83"/>
      <c r="W668" s="83"/>
      <c r="X668" s="83"/>
      <c r="Y668" s="83"/>
      <c r="Z668" s="83"/>
      <c r="AA668" s="83"/>
    </row>
    <row r="669" spans="20:27" ht="16.8" customHeight="1" x14ac:dyDescent="0.25">
      <c r="T669" s="44"/>
      <c r="U669" s="83"/>
      <c r="V669" s="83"/>
      <c r="W669" s="83"/>
      <c r="X669" s="83"/>
      <c r="Y669" s="83"/>
      <c r="Z669" s="83"/>
      <c r="AA669" s="83"/>
    </row>
    <row r="670" spans="20:27" ht="16.8" customHeight="1" x14ac:dyDescent="0.25">
      <c r="T670" s="44"/>
      <c r="U670" s="83"/>
      <c r="V670" s="83"/>
      <c r="W670" s="83"/>
      <c r="X670" s="83"/>
      <c r="Y670" s="83"/>
      <c r="Z670" s="83"/>
      <c r="AA670" s="83"/>
    </row>
    <row r="671" spans="20:27" ht="16.8" customHeight="1" x14ac:dyDescent="0.25">
      <c r="T671" s="44"/>
      <c r="U671" s="83"/>
      <c r="V671" s="83"/>
      <c r="W671" s="83"/>
      <c r="X671" s="83"/>
      <c r="Y671" s="83"/>
      <c r="Z671" s="83"/>
      <c r="AA671" s="83"/>
    </row>
    <row r="672" spans="20:27" ht="16.8" customHeight="1" x14ac:dyDescent="0.25">
      <c r="T672" s="44"/>
      <c r="U672" s="83"/>
      <c r="V672" s="83"/>
      <c r="W672" s="83"/>
      <c r="X672" s="83"/>
      <c r="Y672" s="83"/>
      <c r="Z672" s="83"/>
      <c r="AA672" s="83"/>
    </row>
    <row r="673" spans="20:27" ht="16.8" customHeight="1" x14ac:dyDescent="0.25">
      <c r="T673" s="44"/>
      <c r="U673" s="83"/>
      <c r="V673" s="83"/>
      <c r="W673" s="83"/>
      <c r="X673" s="83"/>
      <c r="Y673" s="83"/>
      <c r="Z673" s="83"/>
      <c r="AA673" s="83"/>
    </row>
    <row r="674" spans="20:27" ht="16.8" customHeight="1" x14ac:dyDescent="0.25">
      <c r="T674" s="44"/>
      <c r="U674" s="83"/>
      <c r="V674" s="83"/>
      <c r="W674" s="83"/>
      <c r="X674" s="83"/>
      <c r="Y674" s="83"/>
      <c r="Z674" s="83"/>
      <c r="AA674" s="83"/>
    </row>
    <row r="675" spans="20:27" ht="16.8" customHeight="1" x14ac:dyDescent="0.25">
      <c r="T675" s="44"/>
      <c r="U675" s="83"/>
      <c r="V675" s="83"/>
      <c r="W675" s="83"/>
      <c r="X675" s="83"/>
      <c r="Y675" s="83"/>
      <c r="Z675" s="83"/>
      <c r="AA675" s="83"/>
    </row>
    <row r="676" spans="20:27" ht="16.8" customHeight="1" x14ac:dyDescent="0.25">
      <c r="T676" s="44"/>
      <c r="U676" s="83"/>
      <c r="V676" s="83"/>
      <c r="W676" s="83"/>
      <c r="X676" s="83"/>
      <c r="Y676" s="83"/>
      <c r="Z676" s="83"/>
      <c r="AA676" s="83"/>
    </row>
    <row r="677" spans="20:27" ht="16.8" customHeight="1" x14ac:dyDescent="0.25">
      <c r="T677" s="44"/>
      <c r="U677" s="83"/>
      <c r="V677" s="83"/>
      <c r="W677" s="83"/>
      <c r="X677" s="83"/>
      <c r="Y677" s="83"/>
      <c r="Z677" s="83"/>
      <c r="AA677" s="83"/>
    </row>
    <row r="678" spans="20:27" ht="16.8" customHeight="1" x14ac:dyDescent="0.25">
      <c r="T678" s="44"/>
      <c r="U678" s="83"/>
      <c r="V678" s="83"/>
      <c r="W678" s="83"/>
      <c r="X678" s="83"/>
      <c r="Y678" s="83"/>
      <c r="Z678" s="83"/>
      <c r="AA678" s="83"/>
    </row>
    <row r="679" spans="20:27" ht="16.8" customHeight="1" x14ac:dyDescent="0.25">
      <c r="T679" s="44"/>
      <c r="U679" s="83"/>
      <c r="V679" s="83"/>
      <c r="W679" s="83"/>
      <c r="X679" s="83"/>
      <c r="Y679" s="83"/>
      <c r="Z679" s="83"/>
      <c r="AA679" s="83"/>
    </row>
    <row r="680" spans="20:27" ht="16.8" customHeight="1" x14ac:dyDescent="0.25">
      <c r="T680" s="44"/>
      <c r="U680" s="83"/>
      <c r="V680" s="83"/>
      <c r="W680" s="83"/>
      <c r="X680" s="83"/>
      <c r="Y680" s="83"/>
      <c r="Z680" s="83"/>
      <c r="AA680" s="83"/>
    </row>
    <row r="681" spans="20:27" ht="16.8" customHeight="1" x14ac:dyDescent="0.25">
      <c r="T681" s="44"/>
      <c r="U681" s="83"/>
      <c r="V681" s="83"/>
      <c r="W681" s="83"/>
      <c r="X681" s="83"/>
      <c r="Y681" s="83"/>
      <c r="Z681" s="83"/>
      <c r="AA681" s="83"/>
    </row>
    <row r="682" spans="20:27" ht="16.8" customHeight="1" x14ac:dyDescent="0.25">
      <c r="T682" s="44"/>
      <c r="U682" s="83"/>
      <c r="V682" s="83"/>
      <c r="W682" s="83"/>
      <c r="X682" s="83"/>
      <c r="Y682" s="83"/>
      <c r="Z682" s="83"/>
      <c r="AA682" s="83"/>
    </row>
    <row r="683" spans="20:27" ht="16.8" customHeight="1" x14ac:dyDescent="0.25">
      <c r="T683" s="44"/>
      <c r="U683" s="83"/>
      <c r="V683" s="83"/>
      <c r="W683" s="83"/>
      <c r="X683" s="83"/>
      <c r="Y683" s="83"/>
      <c r="Z683" s="83"/>
      <c r="AA683" s="83"/>
    </row>
    <row r="684" spans="20:27" ht="16.8" customHeight="1" x14ac:dyDescent="0.25">
      <c r="T684" s="44"/>
      <c r="U684" s="83"/>
      <c r="V684" s="83"/>
      <c r="W684" s="83"/>
      <c r="X684" s="83"/>
      <c r="Y684" s="83"/>
      <c r="Z684" s="83"/>
      <c r="AA684" s="83"/>
    </row>
    <row r="685" spans="20:27" ht="16.8" customHeight="1" x14ac:dyDescent="0.25">
      <c r="T685" s="44"/>
      <c r="U685" s="83"/>
      <c r="V685" s="83"/>
      <c r="W685" s="83"/>
      <c r="X685" s="83"/>
      <c r="Y685" s="83"/>
      <c r="Z685" s="83"/>
      <c r="AA685" s="83"/>
    </row>
    <row r="686" spans="20:27" ht="16.8" customHeight="1" x14ac:dyDescent="0.25">
      <c r="T686" s="44"/>
      <c r="U686" s="83"/>
      <c r="V686" s="83"/>
      <c r="W686" s="83"/>
      <c r="X686" s="83"/>
      <c r="Y686" s="83"/>
      <c r="Z686" s="83"/>
      <c r="AA686" s="83"/>
    </row>
    <row r="687" spans="20:27" ht="16.8" customHeight="1" x14ac:dyDescent="0.25">
      <c r="T687" s="44"/>
      <c r="U687" s="83"/>
      <c r="V687" s="83"/>
      <c r="W687" s="83"/>
      <c r="X687" s="83"/>
      <c r="Y687" s="83"/>
      <c r="Z687" s="83"/>
      <c r="AA687" s="83"/>
    </row>
    <row r="688" spans="20:27" ht="16.8" customHeight="1" x14ac:dyDescent="0.25">
      <c r="T688" s="44"/>
      <c r="U688" s="83"/>
      <c r="V688" s="83"/>
      <c r="W688" s="83"/>
      <c r="X688" s="83"/>
      <c r="Y688" s="83"/>
      <c r="Z688" s="83"/>
      <c r="AA688" s="83"/>
    </row>
    <row r="689" spans="20:27" ht="16.8" customHeight="1" x14ac:dyDescent="0.25">
      <c r="T689" s="44"/>
      <c r="U689" s="83"/>
      <c r="V689" s="83"/>
      <c r="W689" s="83"/>
      <c r="X689" s="83"/>
      <c r="Y689" s="83"/>
      <c r="Z689" s="83"/>
      <c r="AA689" s="83"/>
    </row>
    <row r="690" spans="20:27" ht="16.8" customHeight="1" x14ac:dyDescent="0.25">
      <c r="T690" s="44"/>
      <c r="U690" s="83"/>
      <c r="V690" s="83"/>
      <c r="W690" s="83"/>
      <c r="X690" s="83"/>
      <c r="Y690" s="83"/>
      <c r="Z690" s="83"/>
      <c r="AA690" s="83"/>
    </row>
    <row r="691" spans="20:27" ht="16.8" customHeight="1" x14ac:dyDescent="0.25">
      <c r="T691" s="44"/>
      <c r="U691" s="83"/>
      <c r="V691" s="83"/>
      <c r="W691" s="83"/>
      <c r="X691" s="83"/>
      <c r="Y691" s="83"/>
      <c r="Z691" s="83"/>
      <c r="AA691" s="83"/>
    </row>
    <row r="692" spans="20:27" ht="16.8" customHeight="1" x14ac:dyDescent="0.25">
      <c r="T692" s="44"/>
      <c r="U692" s="83"/>
      <c r="V692" s="83"/>
      <c r="W692" s="83"/>
      <c r="X692" s="83"/>
      <c r="Y692" s="83"/>
      <c r="Z692" s="83"/>
      <c r="AA692" s="83"/>
    </row>
    <row r="693" spans="20:27" ht="16.8" customHeight="1" x14ac:dyDescent="0.25">
      <c r="T693" s="44"/>
      <c r="U693" s="83"/>
      <c r="V693" s="83"/>
      <c r="W693" s="83"/>
      <c r="X693" s="83"/>
      <c r="Y693" s="83"/>
      <c r="Z693" s="83"/>
      <c r="AA693" s="83"/>
    </row>
    <row r="694" spans="20:27" ht="16.8" customHeight="1" x14ac:dyDescent="0.25">
      <c r="T694" s="44"/>
      <c r="U694" s="83"/>
      <c r="V694" s="83"/>
      <c r="W694" s="83"/>
      <c r="X694" s="83"/>
      <c r="Y694" s="83"/>
      <c r="Z694" s="83"/>
      <c r="AA694" s="83"/>
    </row>
    <row r="695" spans="20:27" ht="16.8" customHeight="1" x14ac:dyDescent="0.25">
      <c r="T695" s="44"/>
      <c r="U695" s="83"/>
      <c r="V695" s="83"/>
      <c r="W695" s="83"/>
      <c r="X695" s="83"/>
      <c r="Y695" s="83"/>
      <c r="Z695" s="83"/>
      <c r="AA695" s="83"/>
    </row>
    <row r="696" spans="20:27" ht="16.8" customHeight="1" x14ac:dyDescent="0.25">
      <c r="T696" s="44"/>
      <c r="U696" s="83"/>
      <c r="V696" s="83"/>
      <c r="W696" s="83"/>
      <c r="X696" s="83"/>
      <c r="Y696" s="83"/>
      <c r="Z696" s="83"/>
      <c r="AA696" s="83"/>
    </row>
    <row r="697" spans="20:27" ht="16.8" customHeight="1" x14ac:dyDescent="0.25">
      <c r="T697" s="44"/>
      <c r="U697" s="83"/>
      <c r="V697" s="83"/>
      <c r="W697" s="83"/>
      <c r="X697" s="83"/>
      <c r="Y697" s="83"/>
      <c r="Z697" s="83"/>
      <c r="AA697" s="83"/>
    </row>
    <row r="698" spans="20:27" ht="16.8" customHeight="1" x14ac:dyDescent="0.25">
      <c r="T698" s="44"/>
      <c r="U698" s="83"/>
      <c r="V698" s="83"/>
      <c r="W698" s="83"/>
      <c r="X698" s="83"/>
      <c r="Y698" s="83"/>
      <c r="Z698" s="83"/>
      <c r="AA698" s="83"/>
    </row>
    <row r="699" spans="20:27" ht="16.8" customHeight="1" x14ac:dyDescent="0.25">
      <c r="T699" s="44"/>
      <c r="U699" s="83"/>
      <c r="V699" s="83"/>
      <c r="W699" s="83"/>
      <c r="X699" s="83"/>
      <c r="Y699" s="83"/>
      <c r="Z699" s="83"/>
      <c r="AA699" s="83"/>
    </row>
    <row r="700" spans="20:27" ht="16.8" customHeight="1" x14ac:dyDescent="0.25">
      <c r="T700" s="44"/>
      <c r="U700" s="83"/>
      <c r="V700" s="83"/>
      <c r="W700" s="83"/>
      <c r="X700" s="83"/>
      <c r="Y700" s="83"/>
      <c r="Z700" s="83"/>
      <c r="AA700" s="83"/>
    </row>
    <row r="701" spans="20:27" ht="16.8" customHeight="1" x14ac:dyDescent="0.25">
      <c r="T701" s="44"/>
      <c r="U701" s="83"/>
      <c r="V701" s="83"/>
      <c r="W701" s="83"/>
      <c r="X701" s="83"/>
      <c r="Y701" s="83"/>
      <c r="Z701" s="83"/>
      <c r="AA701" s="83"/>
    </row>
    <row r="702" spans="20:27" ht="16.8" customHeight="1" x14ac:dyDescent="0.25">
      <c r="T702" s="44"/>
      <c r="U702" s="83"/>
      <c r="V702" s="83"/>
      <c r="W702" s="83"/>
      <c r="X702" s="83"/>
      <c r="Y702" s="83"/>
      <c r="Z702" s="83"/>
      <c r="AA702" s="83"/>
    </row>
    <row r="703" spans="20:27" ht="16.8" customHeight="1" x14ac:dyDescent="0.25">
      <c r="T703" s="44"/>
      <c r="U703" s="83"/>
      <c r="V703" s="83"/>
      <c r="W703" s="83"/>
      <c r="X703" s="83"/>
      <c r="Y703" s="83"/>
      <c r="Z703" s="83"/>
      <c r="AA703" s="83"/>
    </row>
    <row r="704" spans="20:27" ht="16.8" customHeight="1" x14ac:dyDescent="0.25">
      <c r="T704" s="44"/>
      <c r="U704" s="83"/>
      <c r="V704" s="83"/>
      <c r="W704" s="83"/>
      <c r="X704" s="83"/>
      <c r="Y704" s="83"/>
      <c r="Z704" s="83"/>
      <c r="AA704" s="83"/>
    </row>
    <row r="705" spans="20:27" ht="16.8" customHeight="1" x14ac:dyDescent="0.25">
      <c r="T705" s="44"/>
      <c r="U705" s="83"/>
      <c r="V705" s="83"/>
      <c r="W705" s="83"/>
      <c r="X705" s="83"/>
      <c r="Y705" s="83"/>
      <c r="Z705" s="83"/>
      <c r="AA705" s="83"/>
    </row>
    <row r="706" spans="20:27" ht="16.8" customHeight="1" x14ac:dyDescent="0.25">
      <c r="T706" s="44"/>
      <c r="U706" s="83"/>
      <c r="V706" s="83"/>
      <c r="W706" s="83"/>
      <c r="X706" s="83"/>
      <c r="Y706" s="83"/>
      <c r="Z706" s="83"/>
      <c r="AA706" s="83"/>
    </row>
    <row r="707" spans="20:27" ht="16.8" customHeight="1" x14ac:dyDescent="0.25">
      <c r="T707" s="44"/>
      <c r="U707" s="83"/>
      <c r="V707" s="83"/>
      <c r="W707" s="83"/>
      <c r="X707" s="83"/>
      <c r="Y707" s="83"/>
      <c r="Z707" s="83"/>
      <c r="AA707" s="83"/>
    </row>
    <row r="708" spans="20:27" ht="16.8" customHeight="1" x14ac:dyDescent="0.25">
      <c r="T708" s="44"/>
      <c r="U708" s="83"/>
      <c r="V708" s="83"/>
      <c r="W708" s="83"/>
      <c r="X708" s="83"/>
      <c r="Y708" s="83"/>
      <c r="Z708" s="83"/>
      <c r="AA708" s="83"/>
    </row>
    <row r="709" spans="20:27" ht="16.8" customHeight="1" x14ac:dyDescent="0.25">
      <c r="T709" s="44"/>
      <c r="U709" s="83"/>
      <c r="V709" s="83"/>
      <c r="W709" s="83"/>
      <c r="X709" s="83"/>
      <c r="Y709" s="83"/>
      <c r="Z709" s="83"/>
      <c r="AA709" s="83"/>
    </row>
    <row r="710" spans="20:27" ht="16.8" customHeight="1" x14ac:dyDescent="0.25">
      <c r="T710" s="44"/>
      <c r="U710" s="83"/>
      <c r="V710" s="83"/>
      <c r="W710" s="83"/>
      <c r="X710" s="83"/>
      <c r="Y710" s="83"/>
      <c r="Z710" s="83"/>
      <c r="AA710" s="83"/>
    </row>
    <row r="711" spans="20:27" ht="16.8" customHeight="1" x14ac:dyDescent="0.25">
      <c r="T711" s="44"/>
      <c r="U711" s="83"/>
      <c r="V711" s="83"/>
      <c r="W711" s="83"/>
      <c r="X711" s="83"/>
      <c r="Y711" s="83"/>
      <c r="Z711" s="83"/>
      <c r="AA711" s="83"/>
    </row>
    <row r="712" spans="20:27" ht="16.8" customHeight="1" x14ac:dyDescent="0.25">
      <c r="T712" s="44"/>
      <c r="U712" s="83"/>
      <c r="V712" s="83"/>
      <c r="W712" s="83"/>
      <c r="X712" s="83"/>
      <c r="Y712" s="83"/>
      <c r="Z712" s="83"/>
      <c r="AA712" s="83"/>
    </row>
    <row r="713" spans="20:27" ht="16.8" customHeight="1" x14ac:dyDescent="0.25">
      <c r="T713" s="44"/>
      <c r="U713" s="83"/>
      <c r="V713" s="83"/>
      <c r="W713" s="83"/>
      <c r="X713" s="83"/>
      <c r="Y713" s="83"/>
      <c r="Z713" s="83"/>
      <c r="AA713" s="83"/>
    </row>
    <row r="714" spans="20:27" ht="16.8" customHeight="1" x14ac:dyDescent="0.25">
      <c r="T714" s="44"/>
      <c r="U714" s="83"/>
      <c r="V714" s="83"/>
      <c r="W714" s="83"/>
      <c r="X714" s="83"/>
      <c r="Y714" s="83"/>
      <c r="Z714" s="83"/>
      <c r="AA714" s="83"/>
    </row>
    <row r="715" spans="20:27" ht="16.8" customHeight="1" x14ac:dyDescent="0.25">
      <c r="T715" s="44"/>
      <c r="U715" s="83"/>
      <c r="V715" s="83"/>
      <c r="W715" s="83"/>
      <c r="X715" s="83"/>
      <c r="Y715" s="83"/>
      <c r="Z715" s="83"/>
      <c r="AA715" s="83"/>
    </row>
    <row r="716" spans="20:27" ht="16.8" customHeight="1" x14ac:dyDescent="0.25">
      <c r="T716" s="44"/>
      <c r="U716" s="83"/>
      <c r="V716" s="83"/>
      <c r="W716" s="83"/>
      <c r="X716" s="83"/>
      <c r="Y716" s="83"/>
      <c r="Z716" s="83"/>
      <c r="AA716" s="83"/>
    </row>
    <row r="717" spans="20:27" ht="16.8" customHeight="1" x14ac:dyDescent="0.25">
      <c r="T717" s="44"/>
      <c r="U717" s="83"/>
      <c r="V717" s="83"/>
      <c r="W717" s="83"/>
      <c r="X717" s="83"/>
      <c r="Y717" s="83"/>
      <c r="Z717" s="83"/>
      <c r="AA717" s="83"/>
    </row>
    <row r="718" spans="20:27" ht="16.8" customHeight="1" x14ac:dyDescent="0.25">
      <c r="T718" s="44"/>
      <c r="U718" s="83"/>
      <c r="V718" s="83"/>
      <c r="W718" s="83"/>
      <c r="X718" s="83"/>
      <c r="Y718" s="83"/>
      <c r="Z718" s="83"/>
      <c r="AA718" s="83"/>
    </row>
    <row r="719" spans="20:27" ht="16.8" customHeight="1" x14ac:dyDescent="0.25">
      <c r="T719" s="44"/>
      <c r="U719" s="83"/>
      <c r="V719" s="83"/>
      <c r="W719" s="83"/>
      <c r="X719" s="83"/>
      <c r="Y719" s="83"/>
      <c r="Z719" s="83"/>
      <c r="AA719" s="83"/>
    </row>
    <row r="720" spans="20:27" ht="16.8" customHeight="1" x14ac:dyDescent="0.25">
      <c r="T720" s="44"/>
      <c r="U720" s="83"/>
      <c r="V720" s="83"/>
      <c r="W720" s="83"/>
      <c r="X720" s="83"/>
      <c r="Y720" s="83"/>
      <c r="Z720" s="83"/>
      <c r="AA720" s="83"/>
    </row>
    <row r="721" spans="20:27" ht="16.8" customHeight="1" x14ac:dyDescent="0.25">
      <c r="T721" s="44"/>
      <c r="U721" s="83"/>
      <c r="V721" s="83"/>
      <c r="W721" s="83"/>
      <c r="X721" s="83"/>
      <c r="Y721" s="83"/>
      <c r="Z721" s="83"/>
      <c r="AA721" s="83"/>
    </row>
    <row r="722" spans="20:27" ht="16.8" customHeight="1" x14ac:dyDescent="0.25">
      <c r="T722" s="44"/>
      <c r="U722" s="83"/>
      <c r="V722" s="83"/>
      <c r="W722" s="83"/>
      <c r="X722" s="83"/>
      <c r="Y722" s="83"/>
      <c r="Z722" s="83"/>
      <c r="AA722" s="83"/>
    </row>
    <row r="723" spans="20:27" ht="16.8" customHeight="1" x14ac:dyDescent="0.25">
      <c r="T723" s="44"/>
      <c r="U723" s="83"/>
      <c r="V723" s="83"/>
      <c r="W723" s="83"/>
      <c r="X723" s="83"/>
      <c r="Y723" s="83"/>
      <c r="Z723" s="83"/>
      <c r="AA723" s="83"/>
    </row>
    <row r="724" spans="20:27" ht="16.8" customHeight="1" x14ac:dyDescent="0.25">
      <c r="T724" s="44"/>
      <c r="U724" s="83"/>
      <c r="V724" s="83"/>
      <c r="W724" s="83"/>
      <c r="X724" s="83"/>
      <c r="Y724" s="83"/>
      <c r="Z724" s="83"/>
      <c r="AA724" s="83"/>
    </row>
    <row r="725" spans="20:27" ht="16.8" customHeight="1" x14ac:dyDescent="0.25">
      <c r="T725" s="44"/>
      <c r="U725" s="83"/>
      <c r="V725" s="83"/>
      <c r="W725" s="83"/>
      <c r="X725" s="83"/>
      <c r="Y725" s="83"/>
      <c r="Z725" s="83"/>
      <c r="AA725" s="83"/>
    </row>
    <row r="726" spans="20:27" ht="16.8" customHeight="1" x14ac:dyDescent="0.25">
      <c r="T726" s="44"/>
      <c r="U726" s="83"/>
      <c r="V726" s="83"/>
      <c r="W726" s="83"/>
      <c r="X726" s="83"/>
      <c r="Y726" s="83"/>
      <c r="Z726" s="83"/>
      <c r="AA726" s="83"/>
    </row>
    <row r="727" spans="20:27" ht="16.8" customHeight="1" x14ac:dyDescent="0.25">
      <c r="T727" s="44"/>
      <c r="U727" s="83"/>
      <c r="V727" s="83"/>
      <c r="W727" s="83"/>
      <c r="X727" s="83"/>
      <c r="Y727" s="83"/>
      <c r="Z727" s="83"/>
      <c r="AA727" s="83"/>
    </row>
    <row r="728" spans="20:27" ht="16.8" customHeight="1" x14ac:dyDescent="0.25">
      <c r="T728" s="44"/>
      <c r="U728" s="83"/>
      <c r="V728" s="83"/>
      <c r="W728" s="83"/>
      <c r="X728" s="83"/>
      <c r="Y728" s="83"/>
      <c r="Z728" s="83"/>
      <c r="AA728" s="83"/>
    </row>
    <row r="729" spans="20:27" ht="16.8" customHeight="1" x14ac:dyDescent="0.25">
      <c r="T729" s="44"/>
      <c r="U729" s="83"/>
      <c r="V729" s="83"/>
      <c r="W729" s="83"/>
      <c r="X729" s="83"/>
      <c r="Y729" s="83"/>
      <c r="Z729" s="83"/>
      <c r="AA729" s="83"/>
    </row>
    <row r="730" spans="20:27" ht="16.8" customHeight="1" x14ac:dyDescent="0.25">
      <c r="T730" s="44"/>
      <c r="U730" s="83"/>
      <c r="V730" s="83"/>
      <c r="W730" s="83"/>
      <c r="X730" s="83"/>
      <c r="Y730" s="83"/>
      <c r="Z730" s="83"/>
      <c r="AA730" s="83"/>
    </row>
    <row r="731" spans="20:27" ht="16.8" customHeight="1" x14ac:dyDescent="0.25">
      <c r="T731" s="44"/>
      <c r="U731" s="83"/>
      <c r="V731" s="83"/>
      <c r="W731" s="83"/>
      <c r="X731" s="83"/>
      <c r="Y731" s="83"/>
      <c r="Z731" s="83"/>
      <c r="AA731" s="83"/>
    </row>
    <row r="732" spans="20:27" ht="16.8" customHeight="1" x14ac:dyDescent="0.25">
      <c r="T732" s="44"/>
      <c r="U732" s="83"/>
      <c r="V732" s="83"/>
      <c r="W732" s="83"/>
      <c r="X732" s="83"/>
      <c r="Y732" s="83"/>
      <c r="Z732" s="83"/>
      <c r="AA732" s="83"/>
    </row>
    <row r="733" spans="20:27" ht="16.8" customHeight="1" x14ac:dyDescent="0.25">
      <c r="T733" s="44"/>
      <c r="U733" s="83"/>
      <c r="V733" s="83"/>
      <c r="W733" s="83"/>
      <c r="X733" s="83"/>
      <c r="Y733" s="83"/>
      <c r="Z733" s="83"/>
      <c r="AA733" s="83"/>
    </row>
    <row r="734" spans="20:27" ht="16.8" customHeight="1" x14ac:dyDescent="0.25">
      <c r="T734" s="44"/>
      <c r="U734" s="83"/>
      <c r="V734" s="83"/>
      <c r="W734" s="83"/>
      <c r="X734" s="83"/>
      <c r="Y734" s="83"/>
      <c r="Z734" s="83"/>
      <c r="AA734" s="83"/>
    </row>
    <row r="735" spans="20:27" ht="16.8" customHeight="1" x14ac:dyDescent="0.25">
      <c r="T735" s="44"/>
      <c r="U735" s="83"/>
      <c r="V735" s="83"/>
      <c r="W735" s="83"/>
      <c r="X735" s="83"/>
      <c r="Y735" s="83"/>
      <c r="Z735" s="83"/>
      <c r="AA735" s="83"/>
    </row>
    <row r="736" spans="20:27" ht="16.8" customHeight="1" x14ac:dyDescent="0.25">
      <c r="T736" s="44"/>
      <c r="U736" s="83"/>
      <c r="V736" s="83"/>
      <c r="W736" s="83"/>
      <c r="X736" s="83"/>
      <c r="Y736" s="83"/>
      <c r="Z736" s="83"/>
      <c r="AA736" s="83"/>
    </row>
    <row r="737" spans="20:27" ht="16.8" customHeight="1" x14ac:dyDescent="0.25">
      <c r="T737" s="44"/>
      <c r="U737" s="83"/>
      <c r="V737" s="83"/>
      <c r="W737" s="83"/>
      <c r="X737" s="83"/>
      <c r="Y737" s="83"/>
      <c r="Z737" s="83"/>
      <c r="AA737" s="83"/>
    </row>
    <row r="738" spans="20:27" ht="16.8" customHeight="1" x14ac:dyDescent="0.25">
      <c r="T738" s="44"/>
      <c r="U738" s="83"/>
      <c r="V738" s="83"/>
      <c r="W738" s="83"/>
      <c r="X738" s="83"/>
      <c r="Y738" s="83"/>
      <c r="Z738" s="83"/>
      <c r="AA738" s="83"/>
    </row>
    <row r="739" spans="20:27" ht="16.8" customHeight="1" x14ac:dyDescent="0.25">
      <c r="T739" s="44"/>
      <c r="U739" s="83"/>
      <c r="V739" s="83"/>
      <c r="W739" s="83"/>
      <c r="X739" s="83"/>
      <c r="Y739" s="83"/>
      <c r="Z739" s="83"/>
      <c r="AA739" s="83"/>
    </row>
    <row r="740" spans="20:27" ht="16.8" customHeight="1" x14ac:dyDescent="0.25">
      <c r="T740" s="44"/>
      <c r="U740" s="83"/>
      <c r="V740" s="83"/>
      <c r="W740" s="83"/>
      <c r="X740" s="83"/>
      <c r="Y740" s="83"/>
      <c r="Z740" s="83"/>
      <c r="AA740" s="83"/>
    </row>
    <row r="741" spans="20:27" ht="16.8" customHeight="1" x14ac:dyDescent="0.25">
      <c r="T741" s="44"/>
      <c r="U741" s="83"/>
      <c r="V741" s="83"/>
      <c r="W741" s="83"/>
      <c r="X741" s="83"/>
      <c r="Y741" s="83"/>
      <c r="Z741" s="83"/>
      <c r="AA741" s="83"/>
    </row>
    <row r="742" spans="20:27" ht="16.8" customHeight="1" x14ac:dyDescent="0.25">
      <c r="T742" s="44"/>
      <c r="U742" s="83"/>
      <c r="V742" s="83"/>
      <c r="W742" s="83"/>
      <c r="X742" s="83"/>
      <c r="Y742" s="83"/>
      <c r="Z742" s="83"/>
      <c r="AA742" s="83"/>
    </row>
    <row r="743" spans="20:27" ht="16.8" customHeight="1" x14ac:dyDescent="0.25">
      <c r="T743" s="44"/>
      <c r="U743" s="83"/>
      <c r="V743" s="83"/>
      <c r="W743" s="83"/>
      <c r="X743" s="83"/>
      <c r="Y743" s="83"/>
      <c r="Z743" s="83"/>
      <c r="AA743" s="83"/>
    </row>
    <row r="744" spans="20:27" ht="16.8" customHeight="1" x14ac:dyDescent="0.25">
      <c r="T744" s="44"/>
      <c r="U744" s="83"/>
      <c r="V744" s="83"/>
      <c r="W744" s="83"/>
      <c r="X744" s="83"/>
      <c r="Y744" s="83"/>
      <c r="Z744" s="83"/>
      <c r="AA744" s="83"/>
    </row>
    <row r="745" spans="20:27" ht="16.8" customHeight="1" x14ac:dyDescent="0.25">
      <c r="T745" s="44"/>
      <c r="U745" s="83"/>
      <c r="V745" s="83"/>
      <c r="W745" s="83"/>
      <c r="X745" s="83"/>
      <c r="Y745" s="83"/>
      <c r="Z745" s="83"/>
      <c r="AA745" s="83"/>
    </row>
    <row r="746" spans="20:27" ht="16.8" customHeight="1" x14ac:dyDescent="0.25">
      <c r="T746" s="44"/>
      <c r="U746" s="83"/>
      <c r="V746" s="83"/>
      <c r="W746" s="83"/>
      <c r="X746" s="83"/>
      <c r="Y746" s="83"/>
      <c r="Z746" s="83"/>
      <c r="AA746" s="83"/>
    </row>
    <row r="747" spans="20:27" ht="16.8" customHeight="1" x14ac:dyDescent="0.25">
      <c r="T747" s="44"/>
      <c r="U747" s="83"/>
      <c r="V747" s="83"/>
      <c r="W747" s="83"/>
      <c r="X747" s="83"/>
      <c r="Y747" s="83"/>
      <c r="Z747" s="83"/>
      <c r="AA747" s="83"/>
    </row>
    <row r="748" spans="20:27" ht="16.8" customHeight="1" x14ac:dyDescent="0.25">
      <c r="T748" s="44"/>
      <c r="U748" s="83"/>
      <c r="V748" s="83"/>
      <c r="W748" s="83"/>
      <c r="X748" s="83"/>
      <c r="Y748" s="83"/>
      <c r="Z748" s="83"/>
      <c r="AA748" s="83"/>
    </row>
    <row r="749" spans="20:27" ht="16.8" customHeight="1" x14ac:dyDescent="0.25">
      <c r="T749" s="44"/>
      <c r="U749" s="83"/>
      <c r="V749" s="83"/>
      <c r="W749" s="83"/>
      <c r="X749" s="83"/>
      <c r="Y749" s="83"/>
      <c r="Z749" s="83"/>
      <c r="AA749" s="83"/>
    </row>
    <row r="750" spans="20:27" ht="16.8" customHeight="1" x14ac:dyDescent="0.25">
      <c r="T750" s="44"/>
      <c r="U750" s="83"/>
      <c r="V750" s="83"/>
      <c r="W750" s="83"/>
      <c r="X750" s="83"/>
      <c r="Y750" s="83"/>
      <c r="Z750" s="83"/>
      <c r="AA750" s="83"/>
    </row>
    <row r="751" spans="20:27" ht="16.8" customHeight="1" x14ac:dyDescent="0.25">
      <c r="T751" s="44"/>
      <c r="U751" s="83"/>
      <c r="V751" s="83"/>
      <c r="W751" s="83"/>
      <c r="X751" s="83"/>
      <c r="Y751" s="83"/>
      <c r="Z751" s="83"/>
      <c r="AA751" s="83"/>
    </row>
    <row r="752" spans="20:27" ht="16.8" customHeight="1" x14ac:dyDescent="0.25">
      <c r="T752" s="44"/>
      <c r="U752" s="83"/>
      <c r="V752" s="83"/>
      <c r="W752" s="83"/>
      <c r="X752" s="83"/>
      <c r="Y752" s="83"/>
      <c r="Z752" s="83"/>
      <c r="AA752" s="83"/>
    </row>
    <row r="753" spans="20:27" ht="16.8" customHeight="1" x14ac:dyDescent="0.25">
      <c r="T753" s="44"/>
      <c r="U753" s="83"/>
      <c r="V753" s="83"/>
      <c r="W753" s="83"/>
      <c r="X753" s="83"/>
      <c r="Y753" s="83"/>
      <c r="Z753" s="83"/>
      <c r="AA753" s="83"/>
    </row>
    <row r="754" spans="20:27" ht="16.8" customHeight="1" x14ac:dyDescent="0.25">
      <c r="T754" s="44"/>
      <c r="U754" s="83"/>
      <c r="V754" s="83"/>
      <c r="W754" s="83"/>
      <c r="X754" s="83"/>
      <c r="Y754" s="83"/>
      <c r="Z754" s="83"/>
      <c r="AA754" s="83"/>
    </row>
    <row r="755" spans="20:27" ht="16.8" customHeight="1" x14ac:dyDescent="0.25">
      <c r="T755" s="44"/>
      <c r="U755" s="83"/>
      <c r="V755" s="83"/>
      <c r="W755" s="83"/>
      <c r="X755" s="83"/>
      <c r="Y755" s="83"/>
      <c r="Z755" s="83"/>
      <c r="AA755" s="83"/>
    </row>
    <row r="756" spans="20:27" ht="16.8" customHeight="1" x14ac:dyDescent="0.25">
      <c r="T756" s="44"/>
      <c r="U756" s="83"/>
      <c r="V756" s="83"/>
      <c r="W756" s="83"/>
      <c r="X756" s="83"/>
      <c r="Y756" s="83"/>
      <c r="Z756" s="83"/>
      <c r="AA756" s="83"/>
    </row>
    <row r="757" spans="20:27" ht="16.8" customHeight="1" x14ac:dyDescent="0.25">
      <c r="T757" s="44"/>
      <c r="U757" s="83"/>
      <c r="V757" s="83"/>
      <c r="W757" s="83"/>
      <c r="X757" s="83"/>
      <c r="Y757" s="83"/>
      <c r="Z757" s="83"/>
      <c r="AA757" s="83"/>
    </row>
    <row r="758" spans="20:27" ht="16.8" customHeight="1" x14ac:dyDescent="0.25">
      <c r="T758" s="44"/>
      <c r="U758" s="83"/>
      <c r="V758" s="83"/>
      <c r="W758" s="83"/>
      <c r="X758" s="83"/>
      <c r="Y758" s="83"/>
      <c r="Z758" s="83"/>
      <c r="AA758" s="83"/>
    </row>
    <row r="759" spans="20:27" ht="16.8" customHeight="1" x14ac:dyDescent="0.25">
      <c r="T759" s="44"/>
      <c r="U759" s="83"/>
      <c r="V759" s="83"/>
      <c r="W759" s="83"/>
      <c r="X759" s="83"/>
      <c r="Y759" s="83"/>
      <c r="Z759" s="83"/>
      <c r="AA759" s="83"/>
    </row>
    <row r="760" spans="20:27" ht="16.8" customHeight="1" x14ac:dyDescent="0.25">
      <c r="T760" s="44"/>
      <c r="U760" s="83"/>
      <c r="V760" s="83"/>
      <c r="W760" s="83"/>
      <c r="X760" s="83"/>
      <c r="Y760" s="83"/>
      <c r="Z760" s="83"/>
      <c r="AA760" s="83"/>
    </row>
    <row r="761" spans="20:27" ht="16.8" customHeight="1" x14ac:dyDescent="0.25">
      <c r="T761" s="44"/>
      <c r="U761" s="83"/>
      <c r="V761" s="83"/>
      <c r="W761" s="83"/>
      <c r="X761" s="83"/>
      <c r="Y761" s="83"/>
      <c r="Z761" s="83"/>
      <c r="AA761" s="83"/>
    </row>
    <row r="762" spans="20:27" ht="16.8" customHeight="1" x14ac:dyDescent="0.25">
      <c r="T762" s="44"/>
      <c r="U762" s="83"/>
      <c r="V762" s="83"/>
      <c r="W762" s="83"/>
      <c r="X762" s="83"/>
      <c r="Y762" s="83"/>
      <c r="Z762" s="83"/>
      <c r="AA762" s="83"/>
    </row>
    <row r="763" spans="20:27" ht="16.8" customHeight="1" x14ac:dyDescent="0.25">
      <c r="T763" s="44"/>
      <c r="U763" s="83"/>
      <c r="V763" s="83"/>
      <c r="W763" s="83"/>
      <c r="X763" s="83"/>
      <c r="Y763" s="83"/>
      <c r="Z763" s="83"/>
      <c r="AA763" s="83"/>
    </row>
    <row r="764" spans="20:27" ht="16.8" customHeight="1" x14ac:dyDescent="0.25">
      <c r="T764" s="44"/>
      <c r="U764" s="83"/>
      <c r="V764" s="83"/>
      <c r="W764" s="83"/>
      <c r="X764" s="83"/>
      <c r="Y764" s="83"/>
      <c r="Z764" s="83"/>
      <c r="AA764" s="83"/>
    </row>
    <row r="765" spans="20:27" ht="16.8" customHeight="1" x14ac:dyDescent="0.25">
      <c r="T765" s="44"/>
      <c r="U765" s="83"/>
      <c r="V765" s="83"/>
      <c r="W765" s="83"/>
      <c r="X765" s="83"/>
      <c r="Y765" s="83"/>
      <c r="Z765" s="83"/>
      <c r="AA765" s="83"/>
    </row>
    <row r="766" spans="20:27" ht="16.8" customHeight="1" x14ac:dyDescent="0.25">
      <c r="T766" s="44"/>
      <c r="U766" s="83"/>
      <c r="V766" s="83"/>
      <c r="W766" s="83"/>
      <c r="X766" s="83"/>
      <c r="Y766" s="83"/>
      <c r="Z766" s="83"/>
      <c r="AA766" s="83"/>
    </row>
    <row r="767" spans="20:27" ht="16.8" customHeight="1" x14ac:dyDescent="0.25">
      <c r="T767" s="44"/>
      <c r="U767" s="83"/>
      <c r="V767" s="83"/>
      <c r="W767" s="83"/>
      <c r="X767" s="83"/>
      <c r="Y767" s="83"/>
      <c r="Z767" s="83"/>
      <c r="AA767" s="83"/>
    </row>
    <row r="768" spans="20:27" ht="16.8" customHeight="1" x14ac:dyDescent="0.25">
      <c r="T768" s="44"/>
      <c r="U768" s="83"/>
      <c r="V768" s="83"/>
      <c r="W768" s="83"/>
      <c r="X768" s="83"/>
      <c r="Y768" s="83"/>
      <c r="Z768" s="83"/>
      <c r="AA768" s="83"/>
    </row>
    <row r="769" spans="20:27" ht="16.8" customHeight="1" x14ac:dyDescent="0.25">
      <c r="T769" s="44"/>
      <c r="U769" s="83"/>
      <c r="V769" s="83"/>
      <c r="W769" s="83"/>
      <c r="X769" s="83"/>
      <c r="Y769" s="83"/>
      <c r="Z769" s="83"/>
      <c r="AA769" s="83"/>
    </row>
    <row r="770" spans="20:27" ht="16.8" customHeight="1" x14ac:dyDescent="0.25">
      <c r="T770" s="44"/>
      <c r="U770" s="83"/>
      <c r="V770" s="83"/>
      <c r="W770" s="83"/>
      <c r="X770" s="83"/>
      <c r="Y770" s="83"/>
      <c r="Z770" s="83"/>
      <c r="AA770" s="83"/>
    </row>
    <row r="771" spans="20:27" ht="16.8" customHeight="1" x14ac:dyDescent="0.25">
      <c r="T771" s="44"/>
      <c r="U771" s="83"/>
      <c r="V771" s="83"/>
      <c r="W771" s="83"/>
      <c r="X771" s="83"/>
      <c r="Y771" s="83"/>
      <c r="Z771" s="83"/>
      <c r="AA771" s="83"/>
    </row>
    <row r="772" spans="20:27" ht="16.8" customHeight="1" x14ac:dyDescent="0.25">
      <c r="T772" s="44"/>
      <c r="U772" s="83"/>
      <c r="V772" s="83"/>
      <c r="W772" s="83"/>
      <c r="X772" s="83"/>
      <c r="Y772" s="83"/>
      <c r="Z772" s="83"/>
      <c r="AA772" s="83"/>
    </row>
    <row r="773" spans="20:27" ht="16.8" customHeight="1" x14ac:dyDescent="0.25">
      <c r="T773" s="44"/>
      <c r="U773" s="83"/>
      <c r="V773" s="83"/>
      <c r="W773" s="83"/>
      <c r="X773" s="83"/>
      <c r="Y773" s="83"/>
      <c r="Z773" s="83"/>
      <c r="AA773" s="83"/>
    </row>
    <row r="774" spans="20:27" ht="16.8" customHeight="1" x14ac:dyDescent="0.25">
      <c r="T774" s="44"/>
      <c r="U774" s="83"/>
      <c r="V774" s="83"/>
      <c r="W774" s="83"/>
      <c r="X774" s="83"/>
      <c r="Y774" s="83"/>
      <c r="Z774" s="83"/>
      <c r="AA774" s="83"/>
    </row>
    <row r="775" spans="20:27" ht="16.8" customHeight="1" x14ac:dyDescent="0.25">
      <c r="T775" s="44"/>
      <c r="U775" s="83"/>
      <c r="V775" s="83"/>
      <c r="W775" s="83"/>
      <c r="X775" s="83"/>
      <c r="Y775" s="83"/>
      <c r="Z775" s="83"/>
      <c r="AA775" s="83"/>
    </row>
    <row r="776" spans="20:27" ht="16.8" customHeight="1" x14ac:dyDescent="0.25">
      <c r="T776" s="44"/>
      <c r="U776" s="83"/>
      <c r="V776" s="83"/>
      <c r="W776" s="83"/>
      <c r="X776" s="83"/>
      <c r="Y776" s="83"/>
      <c r="Z776" s="83"/>
      <c r="AA776" s="83"/>
    </row>
    <row r="777" spans="20:27" ht="16.8" customHeight="1" x14ac:dyDescent="0.25">
      <c r="T777" s="44"/>
      <c r="U777" s="83"/>
      <c r="V777" s="83"/>
      <c r="W777" s="83"/>
      <c r="X777" s="83"/>
      <c r="Y777" s="83"/>
      <c r="Z777" s="83"/>
      <c r="AA777" s="83"/>
    </row>
    <row r="778" spans="20:27" ht="16.8" customHeight="1" x14ac:dyDescent="0.25">
      <c r="T778" s="44"/>
      <c r="U778" s="83"/>
      <c r="V778" s="83"/>
      <c r="W778" s="83"/>
      <c r="X778" s="83"/>
      <c r="Y778" s="83"/>
      <c r="Z778" s="83"/>
      <c r="AA778" s="83"/>
    </row>
    <row r="779" spans="20:27" ht="16.8" customHeight="1" x14ac:dyDescent="0.25">
      <c r="T779" s="44"/>
      <c r="U779" s="83"/>
      <c r="V779" s="83"/>
      <c r="W779" s="83"/>
      <c r="X779" s="83"/>
      <c r="Y779" s="83"/>
      <c r="Z779" s="83"/>
      <c r="AA779" s="83"/>
    </row>
    <row r="780" spans="20:27" ht="16.8" customHeight="1" x14ac:dyDescent="0.25">
      <c r="T780" s="44"/>
      <c r="U780" s="83"/>
      <c r="V780" s="83"/>
      <c r="W780" s="83"/>
      <c r="X780" s="83"/>
      <c r="Y780" s="83"/>
      <c r="Z780" s="83"/>
      <c r="AA780" s="83"/>
    </row>
    <row r="781" spans="20:27" ht="16.8" customHeight="1" x14ac:dyDescent="0.25">
      <c r="T781" s="44"/>
      <c r="U781" s="83"/>
      <c r="V781" s="83"/>
      <c r="W781" s="83"/>
      <c r="X781" s="83"/>
      <c r="Y781" s="83"/>
      <c r="Z781" s="83"/>
      <c r="AA781" s="83"/>
    </row>
    <row r="782" spans="20:27" ht="16.8" customHeight="1" x14ac:dyDescent="0.25">
      <c r="T782" s="44"/>
      <c r="U782" s="83"/>
      <c r="V782" s="83"/>
      <c r="W782" s="83"/>
      <c r="X782" s="83"/>
      <c r="Y782" s="83"/>
      <c r="Z782" s="83"/>
      <c r="AA782" s="83"/>
    </row>
    <row r="783" spans="20:27" ht="16.8" customHeight="1" x14ac:dyDescent="0.25">
      <c r="T783" s="44"/>
      <c r="U783" s="83"/>
      <c r="V783" s="83"/>
      <c r="W783" s="83"/>
      <c r="X783" s="83"/>
      <c r="Y783" s="83"/>
      <c r="Z783" s="83"/>
      <c r="AA783" s="83"/>
    </row>
    <row r="784" spans="20:27" ht="16.8" customHeight="1" x14ac:dyDescent="0.25">
      <c r="T784" s="44"/>
      <c r="U784" s="83"/>
      <c r="V784" s="83"/>
      <c r="W784" s="83"/>
      <c r="X784" s="83"/>
      <c r="Y784" s="83"/>
      <c r="Z784" s="83"/>
      <c r="AA784" s="83"/>
    </row>
    <row r="785" spans="20:27" ht="16.8" customHeight="1" x14ac:dyDescent="0.25">
      <c r="T785" s="44"/>
      <c r="U785" s="83"/>
      <c r="V785" s="83"/>
      <c r="W785" s="83"/>
      <c r="X785" s="83"/>
      <c r="Y785" s="83"/>
      <c r="Z785" s="83"/>
      <c r="AA785" s="83"/>
    </row>
    <row r="786" spans="20:27" ht="16.8" customHeight="1" x14ac:dyDescent="0.25">
      <c r="T786" s="44"/>
      <c r="U786" s="83"/>
      <c r="V786" s="83"/>
      <c r="W786" s="83"/>
      <c r="X786" s="83"/>
      <c r="Y786" s="83"/>
      <c r="Z786" s="83"/>
      <c r="AA786" s="83"/>
    </row>
    <row r="787" spans="20:27" ht="16.8" customHeight="1" x14ac:dyDescent="0.25">
      <c r="T787" s="44"/>
      <c r="U787" s="83"/>
      <c r="V787" s="83"/>
      <c r="W787" s="83"/>
      <c r="X787" s="83"/>
      <c r="Y787" s="83"/>
      <c r="Z787" s="83"/>
      <c r="AA787" s="83"/>
    </row>
    <row r="788" spans="20:27" ht="16.8" customHeight="1" x14ac:dyDescent="0.25">
      <c r="T788" s="44"/>
      <c r="U788" s="83"/>
      <c r="V788" s="83"/>
      <c r="W788" s="83"/>
      <c r="X788" s="83"/>
      <c r="Y788" s="83"/>
      <c r="Z788" s="83"/>
      <c r="AA788" s="83"/>
    </row>
    <row r="789" spans="20:27" ht="16.8" customHeight="1" x14ac:dyDescent="0.25">
      <c r="T789" s="44"/>
      <c r="U789" s="83"/>
      <c r="V789" s="83"/>
      <c r="W789" s="83"/>
      <c r="X789" s="83"/>
      <c r="Y789" s="83"/>
      <c r="Z789" s="83"/>
      <c r="AA789" s="83"/>
    </row>
    <row r="790" spans="20:27" ht="16.8" customHeight="1" x14ac:dyDescent="0.25">
      <c r="T790" s="44"/>
      <c r="U790" s="83"/>
      <c r="V790" s="83"/>
      <c r="W790" s="83"/>
      <c r="X790" s="83"/>
      <c r="Y790" s="83"/>
      <c r="Z790" s="83"/>
      <c r="AA790" s="83"/>
    </row>
    <row r="791" spans="20:27" ht="16.8" customHeight="1" x14ac:dyDescent="0.25">
      <c r="T791" s="77"/>
      <c r="U791" s="83"/>
      <c r="V791" s="83"/>
      <c r="W791" s="83"/>
      <c r="X791" s="83"/>
      <c r="Y791" s="83"/>
      <c r="Z791" s="83"/>
      <c r="AA791" s="83"/>
    </row>
    <row r="792" spans="20:27" ht="16.8" customHeight="1" x14ac:dyDescent="0.25">
      <c r="T792" s="77"/>
      <c r="U792" s="83"/>
      <c r="V792" s="83"/>
      <c r="W792" s="83"/>
      <c r="X792" s="83"/>
      <c r="Y792" s="83"/>
      <c r="Z792" s="83"/>
      <c r="AA792" s="83"/>
    </row>
    <row r="793" spans="20:27" ht="16.8" customHeight="1" x14ac:dyDescent="0.25">
      <c r="T793" s="77"/>
      <c r="U793" s="83"/>
      <c r="V793" s="83"/>
      <c r="W793" s="83"/>
      <c r="X793" s="83"/>
      <c r="Y793" s="83"/>
      <c r="Z793" s="83"/>
      <c r="AA793" s="83"/>
    </row>
    <row r="794" spans="20:27" ht="16.8" customHeight="1" x14ac:dyDescent="0.25">
      <c r="T794" s="77"/>
      <c r="U794" s="83"/>
      <c r="V794" s="83"/>
      <c r="W794" s="83"/>
      <c r="X794" s="83"/>
      <c r="Y794" s="83"/>
      <c r="Z794" s="83"/>
      <c r="AA794" s="83"/>
    </row>
    <row r="795" spans="20:27" ht="16.8" customHeight="1" x14ac:dyDescent="0.25">
      <c r="T795" s="77"/>
      <c r="U795" s="83"/>
      <c r="V795" s="83"/>
      <c r="W795" s="83"/>
      <c r="X795" s="83"/>
      <c r="Y795" s="83"/>
      <c r="Z795" s="83"/>
      <c r="AA795" s="83"/>
    </row>
    <row r="796" spans="20:27" ht="16.8" customHeight="1" x14ac:dyDescent="0.25">
      <c r="T796" s="77"/>
      <c r="U796" s="83"/>
      <c r="V796" s="83"/>
      <c r="W796" s="83"/>
      <c r="X796" s="83"/>
      <c r="Y796" s="83"/>
      <c r="Z796" s="83"/>
      <c r="AA796" s="83"/>
    </row>
    <row r="797" spans="20:27" ht="16.8" customHeight="1" x14ac:dyDescent="0.25">
      <c r="T797" s="77"/>
      <c r="U797" s="83"/>
      <c r="V797" s="83"/>
      <c r="W797" s="83"/>
      <c r="X797" s="83"/>
      <c r="Y797" s="83"/>
      <c r="Z797" s="83"/>
      <c r="AA797" s="83"/>
    </row>
    <row r="798" spans="20:27" ht="16.8" customHeight="1" x14ac:dyDescent="0.25">
      <c r="T798" s="77"/>
      <c r="U798" s="83"/>
      <c r="V798" s="83"/>
      <c r="W798" s="83"/>
      <c r="X798" s="83"/>
      <c r="Y798" s="83"/>
      <c r="Z798" s="83"/>
      <c r="AA798" s="83"/>
    </row>
    <row r="799" spans="20:27" ht="16.8" customHeight="1" x14ac:dyDescent="0.25">
      <c r="T799" s="77"/>
      <c r="U799" s="83"/>
      <c r="V799" s="83"/>
      <c r="W799" s="83"/>
      <c r="X799" s="83"/>
      <c r="Y799" s="83"/>
      <c r="Z799" s="83"/>
      <c r="AA799" s="83"/>
    </row>
    <row r="800" spans="20:27" ht="16.8" customHeight="1" x14ac:dyDescent="0.25">
      <c r="T800" s="77"/>
      <c r="U800" s="83"/>
      <c r="V800" s="83"/>
      <c r="W800" s="83"/>
      <c r="X800" s="83"/>
      <c r="Y800" s="83"/>
      <c r="Z800" s="83"/>
      <c r="AA800" s="83"/>
    </row>
    <row r="801" spans="20:27" ht="16.8" customHeight="1" x14ac:dyDescent="0.25">
      <c r="T801" s="77"/>
      <c r="U801" s="83"/>
      <c r="V801" s="83"/>
      <c r="W801" s="83"/>
      <c r="X801" s="83"/>
      <c r="Y801" s="83"/>
      <c r="Z801" s="83"/>
      <c r="AA801" s="83"/>
    </row>
    <row r="802" spans="20:27" ht="16.8" customHeight="1" x14ac:dyDescent="0.25">
      <c r="T802" s="77"/>
      <c r="U802" s="83"/>
      <c r="V802" s="83"/>
      <c r="W802" s="83"/>
      <c r="X802" s="83"/>
      <c r="Y802" s="83"/>
      <c r="Z802" s="83"/>
      <c r="AA802" s="83"/>
    </row>
    <row r="803" spans="20:27" ht="16.8" customHeight="1" x14ac:dyDescent="0.25">
      <c r="T803" s="77"/>
      <c r="U803" s="83"/>
      <c r="V803" s="83"/>
      <c r="W803" s="83"/>
      <c r="X803" s="83"/>
      <c r="Y803" s="83"/>
      <c r="Z803" s="83"/>
      <c r="AA803" s="83"/>
    </row>
    <row r="804" spans="20:27" ht="16.8" customHeight="1" x14ac:dyDescent="0.25">
      <c r="T804" s="77"/>
      <c r="U804" s="83"/>
      <c r="V804" s="83"/>
      <c r="W804" s="83"/>
      <c r="X804" s="83"/>
      <c r="Y804" s="83"/>
      <c r="Z804" s="83"/>
      <c r="AA804" s="83"/>
    </row>
    <row r="805" spans="20:27" ht="16.8" customHeight="1" x14ac:dyDescent="0.25">
      <c r="T805" s="77"/>
      <c r="U805" s="83"/>
      <c r="V805" s="83"/>
      <c r="W805" s="83"/>
      <c r="X805" s="83"/>
      <c r="Y805" s="83"/>
      <c r="Z805" s="83"/>
      <c r="AA805" s="83"/>
    </row>
    <row r="806" spans="20:27" ht="16.8" customHeight="1" x14ac:dyDescent="0.25">
      <c r="T806" s="77"/>
      <c r="U806" s="83"/>
      <c r="V806" s="83"/>
      <c r="W806" s="83"/>
      <c r="X806" s="83"/>
      <c r="Y806" s="83"/>
      <c r="Z806" s="83"/>
      <c r="AA806" s="83"/>
    </row>
    <row r="807" spans="20:27" ht="16.8" customHeight="1" x14ac:dyDescent="0.25">
      <c r="T807" s="77"/>
      <c r="U807" s="83"/>
      <c r="V807" s="83"/>
      <c r="W807" s="83"/>
      <c r="X807" s="83"/>
      <c r="Y807" s="83"/>
      <c r="Z807" s="83"/>
      <c r="AA807" s="83"/>
    </row>
    <row r="808" spans="20:27" ht="16.8" customHeight="1" x14ac:dyDescent="0.25">
      <c r="T808" s="77"/>
      <c r="U808" s="83"/>
      <c r="V808" s="83"/>
      <c r="W808" s="83"/>
      <c r="X808" s="83"/>
      <c r="Y808" s="83"/>
      <c r="Z808" s="83"/>
      <c r="AA808" s="83"/>
    </row>
    <row r="809" spans="20:27" ht="16.8" customHeight="1" x14ac:dyDescent="0.25">
      <c r="T809" s="77"/>
      <c r="U809" s="83"/>
      <c r="V809" s="83"/>
      <c r="W809" s="83"/>
      <c r="X809" s="83"/>
      <c r="Y809" s="83"/>
      <c r="Z809" s="83"/>
      <c r="AA809" s="83"/>
    </row>
    <row r="810" spans="20:27" ht="16.8" customHeight="1" x14ac:dyDescent="0.25">
      <c r="T810" s="77"/>
      <c r="U810" s="83"/>
      <c r="V810" s="83"/>
      <c r="W810" s="83"/>
      <c r="X810" s="83"/>
      <c r="Y810" s="83"/>
      <c r="Z810" s="83"/>
      <c r="AA810" s="83"/>
    </row>
    <row r="811" spans="20:27" ht="16.8" customHeight="1" x14ac:dyDescent="0.25">
      <c r="T811" s="77"/>
      <c r="U811" s="83"/>
      <c r="V811" s="83"/>
      <c r="W811" s="83"/>
      <c r="X811" s="83"/>
      <c r="Y811" s="83"/>
      <c r="Z811" s="83"/>
      <c r="AA811" s="83"/>
    </row>
    <row r="812" spans="20:27" ht="16.8" customHeight="1" x14ac:dyDescent="0.25">
      <c r="T812" s="77"/>
      <c r="U812" s="83"/>
      <c r="V812" s="83"/>
      <c r="W812" s="83"/>
      <c r="X812" s="83"/>
      <c r="Y812" s="83"/>
      <c r="Z812" s="83"/>
      <c r="AA812" s="83"/>
    </row>
    <row r="813" spans="20:27" ht="16.8" customHeight="1" x14ac:dyDescent="0.25">
      <c r="T813" s="77"/>
      <c r="U813" s="83"/>
      <c r="V813" s="83"/>
      <c r="W813" s="83"/>
      <c r="X813" s="83"/>
      <c r="Y813" s="83"/>
      <c r="Z813" s="83"/>
      <c r="AA813" s="83"/>
    </row>
    <row r="814" spans="20:27" ht="16.8" customHeight="1" x14ac:dyDescent="0.25">
      <c r="T814" s="77"/>
      <c r="U814" s="83"/>
      <c r="V814" s="83"/>
      <c r="W814" s="83"/>
      <c r="X814" s="83"/>
      <c r="Y814" s="83"/>
      <c r="Z814" s="83"/>
      <c r="AA814" s="83"/>
    </row>
    <row r="815" spans="20:27" ht="16.8" customHeight="1" x14ac:dyDescent="0.25">
      <c r="T815" s="77"/>
      <c r="U815" s="83"/>
      <c r="V815" s="83"/>
      <c r="W815" s="83"/>
      <c r="X815" s="83"/>
      <c r="Y815" s="83"/>
      <c r="Z815" s="83"/>
      <c r="AA815" s="83"/>
    </row>
    <row r="816" spans="20:27" ht="16.8" customHeight="1" x14ac:dyDescent="0.25">
      <c r="T816" s="77"/>
      <c r="U816" s="83"/>
      <c r="V816" s="83"/>
      <c r="W816" s="83"/>
      <c r="X816" s="83"/>
      <c r="Y816" s="83"/>
      <c r="Z816" s="83"/>
      <c r="AA816" s="83"/>
    </row>
    <row r="817" spans="20:27" ht="16.8" customHeight="1" x14ac:dyDescent="0.25">
      <c r="T817" s="77"/>
      <c r="U817" s="83"/>
      <c r="V817" s="83"/>
      <c r="W817" s="83"/>
      <c r="X817" s="83"/>
      <c r="Y817" s="83"/>
      <c r="Z817" s="83"/>
      <c r="AA817" s="83"/>
    </row>
    <row r="818" spans="20:27" ht="16.8" customHeight="1" x14ac:dyDescent="0.25">
      <c r="T818" s="77"/>
      <c r="U818" s="83"/>
      <c r="V818" s="83"/>
      <c r="W818" s="83"/>
      <c r="X818" s="83"/>
      <c r="Y818" s="83"/>
      <c r="Z818" s="83"/>
      <c r="AA818" s="83"/>
    </row>
    <row r="819" spans="20:27" ht="16.8" customHeight="1" x14ac:dyDescent="0.25">
      <c r="T819" s="77"/>
      <c r="U819" s="83"/>
      <c r="V819" s="83"/>
      <c r="W819" s="83"/>
      <c r="X819" s="83"/>
      <c r="Y819" s="83"/>
      <c r="Z819" s="83"/>
      <c r="AA819" s="83"/>
    </row>
    <row r="820" spans="20:27" ht="16.8" customHeight="1" x14ac:dyDescent="0.25">
      <c r="T820" s="77"/>
      <c r="U820" s="83"/>
      <c r="V820" s="83"/>
      <c r="W820" s="83"/>
      <c r="X820" s="83"/>
      <c r="Y820" s="83"/>
      <c r="Z820" s="83"/>
      <c r="AA820" s="83"/>
    </row>
    <row r="821" spans="20:27" ht="16.8" customHeight="1" x14ac:dyDescent="0.25">
      <c r="T821" s="77"/>
      <c r="U821" s="83"/>
      <c r="V821" s="83"/>
      <c r="W821" s="83"/>
      <c r="X821" s="83"/>
      <c r="Y821" s="83"/>
      <c r="Z821" s="83"/>
      <c r="AA821" s="83"/>
    </row>
    <row r="822" spans="20:27" ht="16.8" customHeight="1" x14ac:dyDescent="0.25">
      <c r="T822" s="77"/>
      <c r="U822" s="83"/>
      <c r="V822" s="83"/>
      <c r="W822" s="83"/>
      <c r="X822" s="83"/>
      <c r="Y822" s="83"/>
      <c r="Z822" s="83"/>
      <c r="AA822" s="83"/>
    </row>
    <row r="823" spans="20:27" ht="16.8" customHeight="1" x14ac:dyDescent="0.25">
      <c r="T823" s="77"/>
      <c r="U823" s="83"/>
      <c r="V823" s="83"/>
      <c r="W823" s="83"/>
      <c r="X823" s="83"/>
      <c r="Y823" s="83"/>
      <c r="Z823" s="83"/>
      <c r="AA823" s="83"/>
    </row>
    <row r="824" spans="20:27" ht="16.8" customHeight="1" x14ac:dyDescent="0.25">
      <c r="T824" s="77"/>
      <c r="U824" s="83"/>
      <c r="V824" s="83"/>
      <c r="W824" s="83"/>
      <c r="X824" s="83"/>
      <c r="Y824" s="83"/>
      <c r="Z824" s="83"/>
      <c r="AA824" s="83"/>
    </row>
    <row r="825" spans="20:27" ht="16.8" customHeight="1" x14ac:dyDescent="0.25">
      <c r="T825" s="77"/>
      <c r="U825" s="83"/>
      <c r="V825" s="83"/>
      <c r="W825" s="83"/>
      <c r="X825" s="83"/>
      <c r="Y825" s="83"/>
      <c r="Z825" s="83"/>
      <c r="AA825" s="83"/>
    </row>
    <row r="826" spans="20:27" ht="16.8" customHeight="1" x14ac:dyDescent="0.25">
      <c r="T826" s="77"/>
      <c r="U826" s="83"/>
      <c r="V826" s="83"/>
      <c r="W826" s="83"/>
      <c r="X826" s="83"/>
      <c r="Y826" s="83"/>
      <c r="Z826" s="83"/>
      <c r="AA826" s="83"/>
    </row>
    <row r="827" spans="20:27" ht="16.8" customHeight="1" x14ac:dyDescent="0.25">
      <c r="T827" s="77"/>
      <c r="U827" s="83"/>
      <c r="V827" s="83"/>
      <c r="W827" s="83"/>
      <c r="X827" s="83"/>
      <c r="Y827" s="83"/>
      <c r="Z827" s="83"/>
      <c r="AA827" s="83"/>
    </row>
    <row r="828" spans="20:27" ht="16.8" customHeight="1" x14ac:dyDescent="0.25">
      <c r="T828" s="77"/>
      <c r="U828" s="83"/>
      <c r="V828" s="83"/>
      <c r="W828" s="83"/>
      <c r="X828" s="83"/>
      <c r="Y828" s="83"/>
      <c r="Z828" s="83"/>
      <c r="AA828" s="83"/>
    </row>
    <row r="829" spans="20:27" ht="16.8" customHeight="1" x14ac:dyDescent="0.25">
      <c r="T829" s="77"/>
      <c r="U829" s="83"/>
      <c r="V829" s="83"/>
      <c r="W829" s="83"/>
      <c r="X829" s="83"/>
      <c r="Y829" s="83"/>
      <c r="Z829" s="83"/>
      <c r="AA829" s="83"/>
    </row>
    <row r="830" spans="20:27" ht="16.8" customHeight="1" x14ac:dyDescent="0.25">
      <c r="T830" s="77"/>
      <c r="U830" s="83"/>
      <c r="V830" s="83"/>
      <c r="W830" s="83"/>
      <c r="X830" s="83"/>
      <c r="Y830" s="83"/>
      <c r="Z830" s="83"/>
      <c r="AA830" s="83"/>
    </row>
    <row r="831" spans="20:27" ht="16.8" customHeight="1" x14ac:dyDescent="0.25">
      <c r="T831" s="77"/>
      <c r="U831" s="83"/>
      <c r="V831" s="83"/>
      <c r="W831" s="83"/>
      <c r="X831" s="83"/>
      <c r="Y831" s="83"/>
      <c r="Z831" s="83"/>
      <c r="AA831" s="83"/>
    </row>
    <row r="832" spans="20:27" ht="16.8" customHeight="1" x14ac:dyDescent="0.25">
      <c r="T832" s="77"/>
      <c r="U832" s="83"/>
      <c r="V832" s="83"/>
      <c r="W832" s="83"/>
      <c r="X832" s="83"/>
      <c r="Y832" s="83"/>
      <c r="Z832" s="83"/>
      <c r="AA832" s="83"/>
    </row>
    <row r="833" spans="20:27" ht="16.8" customHeight="1" x14ac:dyDescent="0.25">
      <c r="T833" s="77"/>
      <c r="U833" s="83"/>
      <c r="V833" s="83"/>
      <c r="W833" s="83"/>
      <c r="X833" s="83"/>
      <c r="Y833" s="83"/>
      <c r="Z833" s="83"/>
      <c r="AA833" s="83"/>
    </row>
    <row r="834" spans="20:27" ht="16.8" customHeight="1" x14ac:dyDescent="0.25">
      <c r="T834" s="77"/>
      <c r="U834" s="83"/>
      <c r="V834" s="83"/>
      <c r="W834" s="83"/>
      <c r="X834" s="83"/>
      <c r="Y834" s="83"/>
      <c r="Z834" s="83"/>
      <c r="AA834" s="83"/>
    </row>
    <row r="835" spans="20:27" ht="16.8" customHeight="1" x14ac:dyDescent="0.25">
      <c r="T835" s="77"/>
      <c r="U835" s="83"/>
      <c r="V835" s="83"/>
      <c r="W835" s="83"/>
      <c r="X835" s="83"/>
      <c r="Y835" s="83"/>
      <c r="Z835" s="83"/>
      <c r="AA835" s="83"/>
    </row>
    <row r="836" spans="20:27" ht="16.8" customHeight="1" x14ac:dyDescent="0.25">
      <c r="T836" s="77"/>
      <c r="U836" s="83"/>
      <c r="V836" s="83"/>
      <c r="W836" s="83"/>
      <c r="X836" s="83"/>
      <c r="Y836" s="83"/>
      <c r="Z836" s="83"/>
      <c r="AA836" s="83"/>
    </row>
    <row r="837" spans="20:27" ht="16.8" customHeight="1" x14ac:dyDescent="0.25">
      <c r="T837" s="77"/>
      <c r="U837" s="83"/>
      <c r="V837" s="83"/>
      <c r="W837" s="83"/>
      <c r="X837" s="83"/>
      <c r="Y837" s="83"/>
      <c r="Z837" s="83"/>
      <c r="AA837" s="83"/>
    </row>
    <row r="838" spans="20:27" ht="16.8" customHeight="1" x14ac:dyDescent="0.25">
      <c r="T838" s="77"/>
      <c r="U838" s="83"/>
      <c r="V838" s="83"/>
      <c r="W838" s="83"/>
      <c r="X838" s="83"/>
      <c r="Y838" s="83"/>
      <c r="Z838" s="83"/>
      <c r="AA838" s="83"/>
    </row>
    <row r="839" spans="20:27" ht="16.8" customHeight="1" x14ac:dyDescent="0.25">
      <c r="T839" s="77"/>
      <c r="U839" s="83"/>
      <c r="V839" s="83"/>
      <c r="W839" s="83"/>
      <c r="X839" s="83"/>
      <c r="Y839" s="83"/>
      <c r="Z839" s="83"/>
      <c r="AA839" s="83"/>
    </row>
    <row r="840" spans="20:27" ht="16.8" customHeight="1" x14ac:dyDescent="0.25">
      <c r="T840" s="77"/>
      <c r="U840" s="83"/>
      <c r="V840" s="83"/>
      <c r="W840" s="83"/>
      <c r="X840" s="83"/>
      <c r="Y840" s="83"/>
      <c r="Z840" s="83"/>
      <c r="AA840" s="83"/>
    </row>
    <row r="841" spans="20:27" ht="16.8" customHeight="1" x14ac:dyDescent="0.25">
      <c r="T841" s="77"/>
      <c r="U841" s="83"/>
      <c r="V841" s="83"/>
      <c r="W841" s="83"/>
      <c r="X841" s="83"/>
      <c r="Y841" s="83"/>
      <c r="Z841" s="83"/>
      <c r="AA841" s="83"/>
    </row>
    <row r="842" spans="20:27" ht="16.8" customHeight="1" x14ac:dyDescent="0.25">
      <c r="T842" s="77"/>
      <c r="U842" s="83"/>
      <c r="V842" s="83"/>
      <c r="W842" s="83"/>
      <c r="X842" s="83"/>
      <c r="Y842" s="83"/>
      <c r="Z842" s="83"/>
      <c r="AA842" s="83"/>
    </row>
    <row r="843" spans="20:27" ht="16.8" customHeight="1" x14ac:dyDescent="0.25">
      <c r="T843" s="77"/>
      <c r="U843" s="83"/>
      <c r="V843" s="83"/>
      <c r="W843" s="83"/>
      <c r="X843" s="83"/>
      <c r="Y843" s="83"/>
      <c r="Z843" s="83"/>
      <c r="AA843" s="83"/>
    </row>
    <row r="844" spans="20:27" ht="16.8" customHeight="1" x14ac:dyDescent="0.25">
      <c r="T844" s="77"/>
      <c r="U844" s="83"/>
      <c r="V844" s="83"/>
      <c r="W844" s="83"/>
      <c r="X844" s="83"/>
      <c r="Y844" s="83"/>
      <c r="Z844" s="83"/>
      <c r="AA844" s="83"/>
    </row>
    <row r="845" spans="20:27" ht="16.8" customHeight="1" x14ac:dyDescent="0.25">
      <c r="T845" s="77"/>
      <c r="U845" s="83"/>
      <c r="V845" s="83"/>
      <c r="W845" s="83"/>
      <c r="X845" s="83"/>
      <c r="Y845" s="83"/>
      <c r="Z845" s="83"/>
      <c r="AA845" s="83"/>
    </row>
    <row r="846" spans="20:27" ht="16.8" customHeight="1" x14ac:dyDescent="0.25">
      <c r="T846" s="77"/>
      <c r="U846" s="83"/>
      <c r="V846" s="83"/>
      <c r="W846" s="83"/>
      <c r="X846" s="83"/>
      <c r="Y846" s="83"/>
      <c r="Z846" s="83"/>
      <c r="AA846" s="83"/>
    </row>
    <row r="847" spans="20:27" ht="16.8" customHeight="1" x14ac:dyDescent="0.25">
      <c r="T847" s="77"/>
      <c r="U847" s="83"/>
      <c r="V847" s="83"/>
      <c r="W847" s="83"/>
      <c r="X847" s="83"/>
      <c r="Y847" s="83"/>
      <c r="Z847" s="83"/>
      <c r="AA847" s="83"/>
    </row>
    <row r="848" spans="20:27" ht="16.8" customHeight="1" x14ac:dyDescent="0.25">
      <c r="T848" s="77"/>
      <c r="U848" s="83"/>
      <c r="V848" s="83"/>
      <c r="W848" s="83"/>
      <c r="X848" s="83"/>
      <c r="Y848" s="83"/>
      <c r="Z848" s="83"/>
      <c r="AA848" s="83"/>
    </row>
    <row r="849" spans="20:27" ht="16.8" customHeight="1" x14ac:dyDescent="0.25">
      <c r="T849" s="77"/>
      <c r="U849" s="83"/>
      <c r="V849" s="83"/>
      <c r="W849" s="83"/>
      <c r="X849" s="83"/>
      <c r="Y849" s="83"/>
      <c r="Z849" s="83"/>
      <c r="AA849" s="83"/>
    </row>
    <row r="850" spans="20:27" ht="16.8" customHeight="1" x14ac:dyDescent="0.25">
      <c r="T850" s="77"/>
      <c r="U850" s="83"/>
      <c r="V850" s="83"/>
      <c r="W850" s="83"/>
      <c r="X850" s="83"/>
      <c r="Y850" s="83"/>
      <c r="Z850" s="83"/>
      <c r="AA850" s="83"/>
    </row>
    <row r="851" spans="20:27" ht="16.8" customHeight="1" x14ac:dyDescent="0.25">
      <c r="T851" s="77"/>
      <c r="U851" s="83"/>
      <c r="V851" s="83"/>
      <c r="W851" s="83"/>
      <c r="X851" s="83"/>
      <c r="Y851" s="83"/>
      <c r="Z851" s="83"/>
      <c r="AA851" s="83"/>
    </row>
    <row r="852" spans="20:27" ht="16.8" customHeight="1" x14ac:dyDescent="0.25">
      <c r="T852" s="77"/>
      <c r="U852" s="83"/>
      <c r="V852" s="83"/>
      <c r="W852" s="83"/>
      <c r="X852" s="83"/>
      <c r="Y852" s="83"/>
      <c r="Z852" s="83"/>
      <c r="AA852" s="83"/>
    </row>
    <row r="853" spans="20:27" ht="16.8" customHeight="1" x14ac:dyDescent="0.25">
      <c r="T853" s="77"/>
      <c r="U853" s="83"/>
      <c r="V853" s="83"/>
      <c r="W853" s="83"/>
      <c r="X853" s="83"/>
      <c r="Y853" s="83"/>
      <c r="Z853" s="83"/>
      <c r="AA853" s="83"/>
    </row>
    <row r="854" spans="20:27" ht="16.8" customHeight="1" x14ac:dyDescent="0.25">
      <c r="T854" s="77"/>
      <c r="U854" s="83"/>
      <c r="V854" s="83"/>
      <c r="W854" s="83"/>
      <c r="X854" s="83"/>
      <c r="Y854" s="83"/>
      <c r="Z854" s="83"/>
      <c r="AA854" s="83"/>
    </row>
    <row r="855" spans="20:27" ht="16.8" customHeight="1" x14ac:dyDescent="0.25">
      <c r="T855" s="77"/>
      <c r="U855" s="83"/>
      <c r="V855" s="83"/>
      <c r="W855" s="83"/>
      <c r="X855" s="83"/>
      <c r="Y855" s="83"/>
      <c r="Z855" s="83"/>
      <c r="AA855" s="83"/>
    </row>
    <row r="856" spans="20:27" ht="16.8" customHeight="1" x14ac:dyDescent="0.25">
      <c r="T856" s="77"/>
      <c r="U856" s="83"/>
      <c r="V856" s="83"/>
      <c r="W856" s="83"/>
      <c r="X856" s="83"/>
      <c r="Y856" s="83"/>
      <c r="Z856" s="83"/>
      <c r="AA856" s="83"/>
    </row>
    <row r="857" spans="20:27" ht="16.8" customHeight="1" x14ac:dyDescent="0.25">
      <c r="T857" s="77"/>
      <c r="U857" s="83"/>
      <c r="V857" s="83"/>
      <c r="W857" s="83"/>
      <c r="X857" s="83"/>
      <c r="Y857" s="83"/>
      <c r="Z857" s="83"/>
      <c r="AA857" s="83"/>
    </row>
    <row r="858" spans="20:27" ht="16.8" customHeight="1" x14ac:dyDescent="0.25">
      <c r="T858" s="77"/>
      <c r="U858" s="83"/>
      <c r="V858" s="83"/>
      <c r="W858" s="83"/>
      <c r="X858" s="83"/>
      <c r="Y858" s="83"/>
      <c r="Z858" s="83"/>
      <c r="AA858" s="83"/>
    </row>
    <row r="859" spans="20:27" ht="16.8" customHeight="1" x14ac:dyDescent="0.25">
      <c r="T859" s="77"/>
      <c r="U859" s="83"/>
      <c r="V859" s="83"/>
      <c r="W859" s="83"/>
      <c r="X859" s="83"/>
      <c r="Y859" s="83"/>
      <c r="Z859" s="83"/>
      <c r="AA859" s="83"/>
    </row>
    <row r="860" spans="20:27" ht="16.8" customHeight="1" x14ac:dyDescent="0.25">
      <c r="T860" s="77"/>
      <c r="U860" s="83"/>
      <c r="V860" s="83"/>
      <c r="W860" s="83"/>
      <c r="X860" s="83"/>
      <c r="Y860" s="83"/>
      <c r="Z860" s="83"/>
      <c r="AA860" s="83"/>
    </row>
    <row r="861" spans="20:27" ht="16.8" customHeight="1" x14ac:dyDescent="0.25">
      <c r="T861" s="77"/>
      <c r="U861" s="83"/>
      <c r="V861" s="83"/>
      <c r="W861" s="83"/>
      <c r="X861" s="83"/>
      <c r="Y861" s="83"/>
      <c r="Z861" s="83"/>
      <c r="AA861" s="83"/>
    </row>
    <row r="862" spans="20:27" ht="16.8" customHeight="1" x14ac:dyDescent="0.25">
      <c r="T862" s="77"/>
      <c r="U862" s="83"/>
      <c r="V862" s="83"/>
      <c r="W862" s="83"/>
      <c r="X862" s="83"/>
      <c r="Y862" s="83"/>
      <c r="Z862" s="83"/>
      <c r="AA862" s="83"/>
    </row>
    <row r="863" spans="20:27" ht="16.8" customHeight="1" x14ac:dyDescent="0.25">
      <c r="T863" s="77"/>
      <c r="U863" s="83"/>
      <c r="V863" s="83"/>
      <c r="W863" s="83"/>
      <c r="X863" s="83"/>
      <c r="Y863" s="83"/>
      <c r="Z863" s="83"/>
      <c r="AA863" s="83"/>
    </row>
    <row r="864" spans="20:27" ht="16.8" customHeight="1" x14ac:dyDescent="0.25">
      <c r="T864" s="77"/>
      <c r="U864" s="83"/>
      <c r="V864" s="83"/>
      <c r="W864" s="83"/>
      <c r="X864" s="83"/>
      <c r="Y864" s="83"/>
      <c r="Z864" s="83"/>
      <c r="AA864" s="83"/>
    </row>
    <row r="865" spans="20:27" ht="16.8" customHeight="1" x14ac:dyDescent="0.25">
      <c r="T865" s="77"/>
      <c r="U865" s="83"/>
      <c r="V865" s="83"/>
      <c r="W865" s="83"/>
      <c r="X865" s="83"/>
      <c r="Y865" s="83"/>
      <c r="Z865" s="83"/>
      <c r="AA865" s="83"/>
    </row>
    <row r="866" spans="20:27" ht="16.8" customHeight="1" x14ac:dyDescent="0.25">
      <c r="T866" s="77"/>
      <c r="U866" s="83"/>
      <c r="V866" s="83"/>
      <c r="W866" s="83"/>
      <c r="X866" s="83"/>
      <c r="Y866" s="83"/>
      <c r="Z866" s="83"/>
      <c r="AA866" s="83"/>
    </row>
    <row r="867" spans="20:27" ht="16.8" customHeight="1" x14ac:dyDescent="0.25">
      <c r="T867" s="77"/>
      <c r="U867" s="83"/>
      <c r="V867" s="83"/>
      <c r="W867" s="83"/>
      <c r="X867" s="83"/>
      <c r="Y867" s="83"/>
      <c r="Z867" s="83"/>
      <c r="AA867" s="83"/>
    </row>
    <row r="868" spans="20:27" ht="16.8" customHeight="1" x14ac:dyDescent="0.25">
      <c r="T868" s="77"/>
      <c r="U868" s="83"/>
      <c r="V868" s="83"/>
      <c r="W868" s="83"/>
      <c r="X868" s="83"/>
      <c r="Y868" s="83"/>
      <c r="Z868" s="83"/>
      <c r="AA868" s="83"/>
    </row>
    <row r="869" spans="20:27" ht="16.8" customHeight="1" x14ac:dyDescent="0.25">
      <c r="T869" s="77"/>
      <c r="U869" s="83"/>
      <c r="V869" s="83"/>
      <c r="W869" s="83"/>
      <c r="X869" s="83"/>
      <c r="Y869" s="83"/>
      <c r="Z869" s="83"/>
      <c r="AA869" s="83"/>
    </row>
    <row r="870" spans="20:27" ht="16.8" customHeight="1" x14ac:dyDescent="0.25">
      <c r="T870" s="77"/>
      <c r="U870" s="83"/>
      <c r="V870" s="83"/>
      <c r="W870" s="83"/>
      <c r="X870" s="83"/>
      <c r="Y870" s="83"/>
      <c r="Z870" s="83"/>
      <c r="AA870" s="83"/>
    </row>
    <row r="871" spans="20:27" ht="16.8" customHeight="1" x14ac:dyDescent="0.25">
      <c r="T871" s="77"/>
      <c r="U871" s="83"/>
      <c r="V871" s="83"/>
      <c r="W871" s="83"/>
      <c r="X871" s="83"/>
      <c r="Y871" s="83"/>
      <c r="Z871" s="83"/>
      <c r="AA871" s="83"/>
    </row>
    <row r="872" spans="20:27" ht="16.8" customHeight="1" x14ac:dyDescent="0.25">
      <c r="T872" s="77"/>
      <c r="U872" s="83"/>
      <c r="V872" s="83"/>
      <c r="W872" s="83"/>
      <c r="X872" s="83"/>
      <c r="Y872" s="83"/>
      <c r="Z872" s="83"/>
      <c r="AA872" s="83"/>
    </row>
    <row r="873" spans="20:27" ht="16.8" customHeight="1" x14ac:dyDescent="0.25">
      <c r="T873" s="77"/>
      <c r="U873" s="83"/>
      <c r="V873" s="83"/>
      <c r="W873" s="83"/>
      <c r="X873" s="83"/>
      <c r="Y873" s="83"/>
      <c r="Z873" s="83"/>
      <c r="AA873" s="83"/>
    </row>
    <row r="874" spans="20:27" ht="16.8" customHeight="1" x14ac:dyDescent="0.25">
      <c r="T874" s="77"/>
      <c r="U874" s="83"/>
      <c r="V874" s="83"/>
      <c r="W874" s="83"/>
      <c r="X874" s="83"/>
      <c r="Y874" s="83"/>
      <c r="Z874" s="83"/>
      <c r="AA874" s="83"/>
    </row>
    <row r="875" spans="20:27" ht="16.8" customHeight="1" x14ac:dyDescent="0.25">
      <c r="T875" s="77"/>
      <c r="U875" s="83"/>
      <c r="V875" s="83"/>
      <c r="W875" s="83"/>
      <c r="X875" s="83"/>
      <c r="Y875" s="83"/>
      <c r="Z875" s="83"/>
      <c r="AA875" s="83"/>
    </row>
    <row r="876" spans="20:27" ht="16.8" customHeight="1" x14ac:dyDescent="0.25">
      <c r="T876" s="77"/>
      <c r="U876" s="83"/>
      <c r="V876" s="83"/>
      <c r="W876" s="83"/>
      <c r="X876" s="83"/>
      <c r="Y876" s="83"/>
      <c r="Z876" s="83"/>
      <c r="AA876" s="83"/>
    </row>
    <row r="877" spans="20:27" ht="16.8" customHeight="1" x14ac:dyDescent="0.25">
      <c r="T877" s="77"/>
      <c r="U877" s="83"/>
      <c r="V877" s="83"/>
      <c r="W877" s="83"/>
      <c r="X877" s="83"/>
      <c r="Y877" s="83"/>
      <c r="Z877" s="83"/>
      <c r="AA877" s="83"/>
    </row>
    <row r="878" spans="20:27" ht="16.8" customHeight="1" x14ac:dyDescent="0.25">
      <c r="T878" s="77"/>
      <c r="U878" s="83"/>
      <c r="V878" s="83"/>
      <c r="W878" s="83"/>
      <c r="X878" s="83"/>
      <c r="Y878" s="83"/>
      <c r="Z878" s="83"/>
      <c r="AA878" s="83"/>
    </row>
    <row r="879" spans="20:27" ht="16.8" customHeight="1" x14ac:dyDescent="0.25">
      <c r="T879" s="77"/>
      <c r="U879" s="83"/>
      <c r="V879" s="83"/>
      <c r="W879" s="83"/>
      <c r="X879" s="83"/>
      <c r="Y879" s="83"/>
      <c r="Z879" s="83"/>
      <c r="AA879" s="83"/>
    </row>
    <row r="880" spans="20:27" ht="16.8" customHeight="1" x14ac:dyDescent="0.25">
      <c r="T880" s="77"/>
      <c r="U880" s="83"/>
      <c r="V880" s="83"/>
      <c r="W880" s="83"/>
      <c r="X880" s="83"/>
      <c r="Y880" s="83"/>
      <c r="Z880" s="83"/>
      <c r="AA880" s="83"/>
    </row>
    <row r="881" spans="20:27" ht="16.8" customHeight="1" x14ac:dyDescent="0.25">
      <c r="T881" s="77"/>
      <c r="U881" s="83"/>
      <c r="V881" s="83"/>
      <c r="W881" s="83"/>
      <c r="X881" s="83"/>
      <c r="Y881" s="83"/>
      <c r="Z881" s="83"/>
      <c r="AA881" s="83"/>
    </row>
    <row r="882" spans="20:27" ht="16.8" customHeight="1" x14ac:dyDescent="0.25">
      <c r="T882" s="77"/>
      <c r="U882" s="83"/>
      <c r="V882" s="83"/>
      <c r="W882" s="83"/>
      <c r="X882" s="83"/>
      <c r="Y882" s="83"/>
      <c r="Z882" s="83"/>
      <c r="AA882" s="83"/>
    </row>
    <row r="883" spans="20:27" ht="16.8" customHeight="1" x14ac:dyDescent="0.25">
      <c r="T883" s="77"/>
      <c r="U883" s="83"/>
      <c r="V883" s="83"/>
      <c r="W883" s="83"/>
      <c r="X883" s="83"/>
      <c r="Y883" s="83"/>
      <c r="Z883" s="83"/>
      <c r="AA883" s="83"/>
    </row>
    <row r="884" spans="20:27" ht="16.8" customHeight="1" x14ac:dyDescent="0.25">
      <c r="T884" s="77"/>
      <c r="U884" s="83"/>
      <c r="V884" s="83"/>
      <c r="W884" s="83"/>
      <c r="X884" s="83"/>
      <c r="Y884" s="83"/>
      <c r="Z884" s="83"/>
      <c r="AA884" s="83"/>
    </row>
    <row r="885" spans="20:27" ht="16.8" customHeight="1" x14ac:dyDescent="0.25">
      <c r="T885" s="77"/>
      <c r="U885" s="83"/>
      <c r="V885" s="83"/>
      <c r="W885" s="83"/>
      <c r="X885" s="83"/>
      <c r="Y885" s="83"/>
      <c r="Z885" s="83"/>
      <c r="AA885" s="83"/>
    </row>
    <row r="886" spans="20:27" ht="16.8" customHeight="1" x14ac:dyDescent="0.25">
      <c r="T886" s="77"/>
      <c r="U886" s="83"/>
      <c r="V886" s="83"/>
      <c r="W886" s="83"/>
      <c r="X886" s="83"/>
      <c r="Y886" s="83"/>
      <c r="Z886" s="83"/>
      <c r="AA886" s="83"/>
    </row>
    <row r="887" spans="20:27" ht="16.8" customHeight="1" x14ac:dyDescent="0.25">
      <c r="T887" s="77"/>
      <c r="U887" s="83"/>
      <c r="V887" s="83"/>
      <c r="W887" s="83"/>
      <c r="X887" s="83"/>
      <c r="Y887" s="83"/>
      <c r="Z887" s="83"/>
      <c r="AA887" s="83"/>
    </row>
    <row r="888" spans="20:27" ht="16.8" customHeight="1" x14ac:dyDescent="0.25">
      <c r="T888" s="77"/>
      <c r="U888" s="83"/>
      <c r="V888" s="83"/>
      <c r="W888" s="83"/>
      <c r="X888" s="83"/>
      <c r="Y888" s="83"/>
      <c r="Z888" s="83"/>
      <c r="AA888" s="83"/>
    </row>
    <row r="889" spans="20:27" ht="16.8" customHeight="1" x14ac:dyDescent="0.25">
      <c r="T889" s="77"/>
      <c r="U889" s="83"/>
      <c r="V889" s="83"/>
      <c r="W889" s="83"/>
      <c r="X889" s="83"/>
      <c r="Y889" s="83"/>
      <c r="Z889" s="83"/>
      <c r="AA889" s="83"/>
    </row>
    <row r="890" spans="20:27" ht="16.8" customHeight="1" x14ac:dyDescent="0.25">
      <c r="T890" s="77"/>
      <c r="U890" s="83"/>
      <c r="V890" s="83"/>
      <c r="W890" s="83"/>
      <c r="X890" s="83"/>
      <c r="Y890" s="83"/>
      <c r="Z890" s="83"/>
      <c r="AA890" s="83"/>
    </row>
    <row r="891" spans="20:27" ht="16.8" customHeight="1" x14ac:dyDescent="0.25">
      <c r="T891" s="77"/>
      <c r="U891" s="83"/>
      <c r="V891" s="83"/>
      <c r="W891" s="83"/>
      <c r="X891" s="83"/>
      <c r="Y891" s="83"/>
      <c r="Z891" s="83"/>
      <c r="AA891" s="83"/>
    </row>
    <row r="892" spans="20:27" ht="16.8" customHeight="1" x14ac:dyDescent="0.25">
      <c r="T892" s="77"/>
      <c r="U892" s="83"/>
      <c r="V892" s="83"/>
      <c r="W892" s="83"/>
      <c r="X892" s="83"/>
      <c r="Y892" s="83"/>
      <c r="Z892" s="83"/>
      <c r="AA892" s="83"/>
    </row>
    <row r="893" spans="20:27" ht="16.8" customHeight="1" x14ac:dyDescent="0.25">
      <c r="T893" s="77"/>
      <c r="U893" s="83"/>
      <c r="V893" s="83"/>
      <c r="W893" s="83"/>
      <c r="X893" s="83"/>
      <c r="Y893" s="83"/>
      <c r="Z893" s="83"/>
      <c r="AA893" s="83"/>
    </row>
    <row r="894" spans="20:27" ht="16.8" customHeight="1" x14ac:dyDescent="0.25">
      <c r="T894" s="77"/>
      <c r="U894" s="83"/>
      <c r="V894" s="83"/>
      <c r="W894" s="83"/>
      <c r="X894" s="83"/>
      <c r="Y894" s="83"/>
      <c r="Z894" s="83"/>
      <c r="AA894" s="83"/>
    </row>
    <row r="895" spans="20:27" ht="16.8" customHeight="1" x14ac:dyDescent="0.25">
      <c r="T895" s="77"/>
      <c r="U895" s="83"/>
      <c r="V895" s="83"/>
      <c r="W895" s="83"/>
      <c r="X895" s="83"/>
      <c r="Y895" s="83"/>
      <c r="Z895" s="83"/>
      <c r="AA895" s="83"/>
    </row>
    <row r="896" spans="20:27" ht="16.8" customHeight="1" x14ac:dyDescent="0.25">
      <c r="T896" s="77"/>
      <c r="U896" s="83"/>
      <c r="V896" s="83"/>
      <c r="W896" s="83"/>
      <c r="X896" s="83"/>
      <c r="Y896" s="83"/>
      <c r="Z896" s="83"/>
      <c r="AA896" s="83"/>
    </row>
    <row r="897" spans="20:27" ht="16.8" customHeight="1" x14ac:dyDescent="0.25">
      <c r="T897" s="77"/>
      <c r="U897" s="83"/>
      <c r="V897" s="83"/>
      <c r="W897" s="83"/>
      <c r="X897" s="83"/>
      <c r="Y897" s="83"/>
      <c r="Z897" s="83"/>
      <c r="AA897" s="83"/>
    </row>
    <row r="898" spans="20:27" ht="16.8" customHeight="1" x14ac:dyDescent="0.25">
      <c r="T898" s="77"/>
      <c r="U898" s="83"/>
      <c r="V898" s="83"/>
      <c r="W898" s="83"/>
      <c r="X898" s="83"/>
      <c r="Y898" s="83"/>
      <c r="Z898" s="83"/>
      <c r="AA898" s="83"/>
    </row>
    <row r="899" spans="20:27" ht="16.8" customHeight="1" x14ac:dyDescent="0.25">
      <c r="T899" s="77"/>
      <c r="U899" s="83"/>
      <c r="V899" s="83"/>
      <c r="W899" s="83"/>
      <c r="X899" s="83"/>
      <c r="Y899" s="83"/>
      <c r="Z899" s="83"/>
      <c r="AA899" s="83"/>
    </row>
    <row r="900" spans="20:27" ht="16.8" customHeight="1" x14ac:dyDescent="0.25">
      <c r="T900" s="77"/>
      <c r="U900" s="83"/>
      <c r="V900" s="83"/>
      <c r="W900" s="83"/>
      <c r="X900" s="83"/>
      <c r="Y900" s="83"/>
      <c r="Z900" s="83"/>
      <c r="AA900" s="83"/>
    </row>
    <row r="901" spans="20:27" ht="16.8" customHeight="1" x14ac:dyDescent="0.25">
      <c r="T901" s="77"/>
      <c r="U901" s="83"/>
      <c r="V901" s="83"/>
      <c r="W901" s="83"/>
      <c r="X901" s="83"/>
      <c r="Y901" s="83"/>
      <c r="Z901" s="83"/>
      <c r="AA901" s="83"/>
    </row>
    <row r="902" spans="20:27" ht="16.8" customHeight="1" x14ac:dyDescent="0.25">
      <c r="T902" s="77"/>
      <c r="U902" s="83"/>
      <c r="V902" s="83"/>
      <c r="W902" s="83"/>
      <c r="X902" s="83"/>
      <c r="Y902" s="83"/>
      <c r="Z902" s="83"/>
      <c r="AA902" s="83"/>
    </row>
    <row r="903" spans="20:27" ht="16.8" customHeight="1" x14ac:dyDescent="0.25">
      <c r="T903" s="77"/>
      <c r="U903" s="83"/>
      <c r="V903" s="83"/>
      <c r="W903" s="83"/>
      <c r="X903" s="83"/>
      <c r="Y903" s="83"/>
      <c r="Z903" s="83"/>
      <c r="AA903" s="83"/>
    </row>
    <row r="904" spans="20:27" ht="16.8" customHeight="1" x14ac:dyDescent="0.25">
      <c r="T904" s="77"/>
      <c r="U904" s="83"/>
      <c r="V904" s="83"/>
      <c r="W904" s="83"/>
      <c r="X904" s="83"/>
      <c r="Y904" s="83"/>
      <c r="Z904" s="83"/>
      <c r="AA904" s="83"/>
    </row>
    <row r="905" spans="20:27" ht="16.8" customHeight="1" x14ac:dyDescent="0.25">
      <c r="T905" s="77"/>
      <c r="U905" s="83"/>
      <c r="V905" s="83"/>
      <c r="W905" s="83"/>
      <c r="X905" s="83"/>
      <c r="Y905" s="83"/>
      <c r="Z905" s="83"/>
      <c r="AA905" s="83"/>
    </row>
    <row r="906" spans="20:27" ht="16.8" customHeight="1" x14ac:dyDescent="0.25">
      <c r="T906" s="77"/>
      <c r="U906" s="83"/>
      <c r="V906" s="83"/>
      <c r="W906" s="83"/>
      <c r="X906" s="83"/>
      <c r="Y906" s="83"/>
      <c r="Z906" s="83"/>
      <c r="AA906" s="83"/>
    </row>
    <row r="907" spans="20:27" ht="16.8" customHeight="1" x14ac:dyDescent="0.25">
      <c r="T907" s="77"/>
      <c r="U907" s="83"/>
      <c r="V907" s="83"/>
      <c r="W907" s="83"/>
      <c r="X907" s="83"/>
      <c r="Y907" s="83"/>
      <c r="Z907" s="83"/>
      <c r="AA907" s="83"/>
    </row>
    <row r="908" spans="20:27" ht="16.8" customHeight="1" x14ac:dyDescent="0.25">
      <c r="T908" s="77"/>
      <c r="U908" s="83"/>
      <c r="V908" s="83"/>
      <c r="W908" s="83"/>
      <c r="X908" s="83"/>
      <c r="Y908" s="83"/>
      <c r="Z908" s="83"/>
      <c r="AA908" s="83"/>
    </row>
    <row r="909" spans="20:27" ht="16.8" customHeight="1" x14ac:dyDescent="0.25">
      <c r="T909" s="77"/>
      <c r="U909" s="83"/>
      <c r="V909" s="83"/>
      <c r="W909" s="83"/>
      <c r="X909" s="83"/>
      <c r="Y909" s="83"/>
      <c r="Z909" s="83"/>
      <c r="AA909" s="83"/>
    </row>
    <row r="910" spans="20:27" ht="16.8" customHeight="1" x14ac:dyDescent="0.25">
      <c r="T910" s="77"/>
      <c r="U910" s="83"/>
      <c r="V910" s="83"/>
      <c r="W910" s="83"/>
      <c r="X910" s="83"/>
      <c r="Y910" s="83"/>
      <c r="Z910" s="83"/>
      <c r="AA910" s="83"/>
    </row>
    <row r="911" spans="20:27" ht="16.8" customHeight="1" x14ac:dyDescent="0.25">
      <c r="T911" s="77"/>
      <c r="U911" s="83"/>
      <c r="V911" s="83"/>
      <c r="W911" s="83"/>
      <c r="X911" s="83"/>
      <c r="Y911" s="83"/>
      <c r="Z911" s="83"/>
      <c r="AA911" s="83"/>
    </row>
    <row r="912" spans="20:27" ht="16.8" customHeight="1" x14ac:dyDescent="0.25">
      <c r="T912" s="77"/>
      <c r="U912" s="83"/>
      <c r="V912" s="83"/>
      <c r="W912" s="83"/>
      <c r="X912" s="83"/>
      <c r="Y912" s="83"/>
      <c r="Z912" s="83"/>
      <c r="AA912" s="83"/>
    </row>
    <row r="913" spans="1:27" ht="16.8" customHeight="1" x14ac:dyDescent="0.25">
      <c r="T913" s="77"/>
      <c r="U913" s="83"/>
      <c r="V913" s="83"/>
      <c r="W913" s="83"/>
      <c r="X913" s="83"/>
      <c r="Y913" s="83"/>
      <c r="Z913" s="83"/>
      <c r="AA913" s="83"/>
    </row>
    <row r="914" spans="1:27" ht="16.8" customHeight="1" x14ac:dyDescent="0.25">
      <c r="T914" s="77"/>
      <c r="U914" s="83"/>
      <c r="V914" s="83"/>
      <c r="W914" s="83"/>
      <c r="X914" s="83"/>
      <c r="Y914" s="83"/>
      <c r="Z914" s="83"/>
      <c r="AA914" s="83"/>
    </row>
    <row r="915" spans="1:27" ht="16.8" customHeight="1" x14ac:dyDescent="0.25">
      <c r="T915" s="44"/>
      <c r="U915" s="83"/>
      <c r="V915" s="83"/>
      <c r="W915" s="83"/>
      <c r="X915" s="83"/>
      <c r="Y915" s="83"/>
      <c r="Z915" s="83"/>
      <c r="AA915" s="83"/>
    </row>
    <row r="916" spans="1:27" s="83" customFormat="1" ht="16.8" customHeight="1" x14ac:dyDescent="0.25"/>
    <row r="917" spans="1:27" s="83" customFormat="1" ht="16.8" customHeight="1" x14ac:dyDescent="0.25"/>
    <row r="918" spans="1:27" s="83" customFormat="1" ht="16.8" customHeight="1" x14ac:dyDescent="0.25"/>
    <row r="919" spans="1:27" s="84" customFormat="1" ht="16.8" customHeight="1" x14ac:dyDescent="0.25">
      <c r="T919" s="83"/>
      <c r="U919" s="83"/>
      <c r="V919" s="83"/>
      <c r="W919" s="83"/>
      <c r="X919" s="83"/>
      <c r="Y919" s="83"/>
      <c r="Z919" s="83"/>
      <c r="AA919" s="83"/>
    </row>
    <row r="920" spans="1:27" s="84" customFormat="1" ht="16.8" customHeight="1" x14ac:dyDescent="0.25">
      <c r="T920" s="83"/>
      <c r="U920" s="83"/>
      <c r="V920" s="83"/>
      <c r="W920" s="83"/>
      <c r="X920" s="83"/>
      <c r="Y920" s="83"/>
      <c r="Z920" s="83"/>
      <c r="AA920" s="83"/>
    </row>
    <row r="921" spans="1:27" s="84" customFormat="1" ht="16.8" customHeight="1" x14ac:dyDescent="0.25">
      <c r="T921" s="83"/>
      <c r="U921" s="83"/>
      <c r="V921" s="83"/>
      <c r="W921" s="83"/>
      <c r="X921" s="83"/>
      <c r="Y921" s="83"/>
      <c r="Z921" s="83"/>
      <c r="AA921" s="83"/>
    </row>
    <row r="922" spans="1:27" s="84" customFormat="1" ht="16.8" customHeight="1" x14ac:dyDescent="0.25">
      <c r="T922" s="82"/>
      <c r="U922" s="82"/>
      <c r="V922" s="83"/>
      <c r="W922" s="83"/>
      <c r="X922" s="83"/>
      <c r="Y922" s="83"/>
      <c r="Z922" s="83"/>
      <c r="AA922" s="83"/>
    </row>
    <row r="923" spans="1:27" s="84" customFormat="1" ht="16.8" customHeight="1" x14ac:dyDescent="0.25">
      <c r="T923" s="82"/>
      <c r="U923" s="82"/>
      <c r="V923" s="83"/>
      <c r="W923" s="83"/>
      <c r="X923" s="83"/>
      <c r="Y923" s="83"/>
      <c r="Z923" s="83"/>
      <c r="AA923" s="83"/>
    </row>
    <row r="924" spans="1:27" s="84" customFormat="1" ht="16.8" customHeight="1" x14ac:dyDescent="0.25">
      <c r="T924" s="82"/>
      <c r="U924" s="82"/>
      <c r="V924" s="83"/>
      <c r="W924" s="83"/>
      <c r="X924" s="83"/>
      <c r="Y924" s="83"/>
      <c r="Z924" s="83"/>
      <c r="AA924" s="83"/>
    </row>
    <row r="925" spans="1:27" s="84" customFormat="1" ht="16.8" customHeight="1" x14ac:dyDescent="0.25">
      <c r="A925" s="43"/>
      <c r="B925" s="82"/>
      <c r="C925" s="44"/>
      <c r="D925" s="44"/>
      <c r="E925" s="44"/>
      <c r="F925" s="44"/>
      <c r="G925" s="44"/>
      <c r="H925" s="44"/>
      <c r="I925" s="44"/>
      <c r="J925" s="44"/>
      <c r="K925" s="44"/>
      <c r="L925" s="44"/>
      <c r="M925" s="44"/>
      <c r="N925" s="44"/>
      <c r="O925" s="44"/>
      <c r="P925" s="44"/>
      <c r="Q925" s="44"/>
      <c r="R925" s="44"/>
      <c r="S925" s="44"/>
      <c r="T925" s="82"/>
      <c r="U925" s="82"/>
      <c r="V925" s="83"/>
      <c r="W925" s="83"/>
      <c r="X925" s="83"/>
      <c r="Y925" s="83"/>
      <c r="Z925" s="83"/>
      <c r="AA925" s="83"/>
    </row>
    <row r="926" spans="1:27" s="84" customFormat="1" ht="16.8" customHeight="1" x14ac:dyDescent="0.25">
      <c r="A926" s="43"/>
      <c r="B926" s="82"/>
      <c r="C926" s="44"/>
      <c r="D926" s="44"/>
      <c r="E926" s="44"/>
      <c r="F926" s="44"/>
      <c r="G926" s="44"/>
      <c r="H926" s="44"/>
      <c r="I926" s="44"/>
      <c r="J926" s="44"/>
      <c r="K926" s="44"/>
      <c r="L926" s="44"/>
      <c r="M926" s="44"/>
      <c r="N926" s="44"/>
      <c r="O926" s="44"/>
      <c r="P926" s="44"/>
      <c r="Q926" s="44"/>
      <c r="R926" s="44"/>
      <c r="S926" s="44"/>
      <c r="T926" s="82"/>
      <c r="U926" s="82"/>
      <c r="V926" s="83"/>
      <c r="W926" s="83"/>
      <c r="X926" s="83"/>
      <c r="Y926" s="83"/>
      <c r="Z926" s="83"/>
      <c r="AA926" s="83"/>
    </row>
    <row r="927" spans="1:27" s="84" customFormat="1" ht="16.8" customHeight="1" x14ac:dyDescent="0.25">
      <c r="A927" s="42"/>
      <c r="B927" s="82"/>
      <c r="C927" s="44"/>
      <c r="D927" s="44"/>
      <c r="E927" s="44"/>
      <c r="F927" s="44"/>
      <c r="G927" s="44"/>
      <c r="H927" s="44"/>
      <c r="I927" s="44"/>
      <c r="J927" s="44"/>
      <c r="K927" s="44"/>
      <c r="L927" s="44"/>
      <c r="M927" s="44"/>
      <c r="N927" s="44"/>
      <c r="O927" s="44"/>
      <c r="P927" s="44"/>
      <c r="Q927" s="44"/>
      <c r="R927" s="44"/>
      <c r="S927" s="44"/>
      <c r="T927" s="82"/>
      <c r="U927" s="82"/>
      <c r="V927" s="83"/>
      <c r="W927" s="83"/>
      <c r="X927" s="83"/>
      <c r="Y927" s="83"/>
      <c r="Z927" s="83"/>
      <c r="AA927" s="83"/>
    </row>
    <row r="928" spans="1:27" s="84" customFormat="1" ht="16.8" customHeight="1" x14ac:dyDescent="0.25">
      <c r="A928" s="42"/>
      <c r="B928" s="82"/>
      <c r="C928" s="44"/>
      <c r="D928" s="44"/>
      <c r="E928" s="44"/>
      <c r="F928" s="44"/>
      <c r="G928" s="44"/>
      <c r="H928" s="44"/>
      <c r="I928" s="44"/>
      <c r="J928" s="44"/>
      <c r="K928" s="44"/>
      <c r="L928" s="44"/>
      <c r="M928" s="44"/>
      <c r="N928" s="44"/>
      <c r="O928" s="44"/>
      <c r="P928" s="44"/>
      <c r="Q928" s="44"/>
      <c r="R928" s="44"/>
      <c r="S928" s="44"/>
      <c r="T928" s="82"/>
      <c r="U928" s="82"/>
      <c r="V928" s="83"/>
      <c r="W928" s="83"/>
      <c r="X928" s="83"/>
      <c r="Y928" s="83"/>
      <c r="Z928" s="83"/>
      <c r="AA928" s="83"/>
    </row>
    <row r="929" spans="1:27" s="84" customFormat="1" ht="16.8" customHeight="1" x14ac:dyDescent="0.25">
      <c r="A929" s="42"/>
      <c r="B929" s="82"/>
      <c r="C929" s="44"/>
      <c r="D929" s="44"/>
      <c r="E929" s="44"/>
      <c r="F929" s="44"/>
      <c r="G929" s="44"/>
      <c r="H929" s="44"/>
      <c r="I929" s="44"/>
      <c r="J929" s="44"/>
      <c r="K929" s="44"/>
      <c r="L929" s="44"/>
      <c r="M929" s="44"/>
      <c r="N929" s="44"/>
      <c r="O929" s="44"/>
      <c r="P929" s="44"/>
      <c r="Q929" s="44"/>
      <c r="R929" s="44"/>
      <c r="S929" s="44"/>
      <c r="T929" s="82"/>
      <c r="U929" s="82"/>
      <c r="V929" s="83"/>
      <c r="W929" s="83"/>
      <c r="X929" s="83"/>
      <c r="Y929" s="83"/>
      <c r="Z929" s="83"/>
      <c r="AA929" s="83"/>
    </row>
    <row r="930" spans="1:27" ht="16.8" customHeight="1" x14ac:dyDescent="0.3">
      <c r="A930" s="42"/>
      <c r="B930" s="82"/>
      <c r="C930" s="44"/>
      <c r="D930" s="44"/>
      <c r="E930" s="44"/>
      <c r="F930" s="44"/>
      <c r="G930" s="44"/>
      <c r="H930" s="44"/>
      <c r="I930" s="44"/>
      <c r="J930" s="44"/>
      <c r="K930" s="44"/>
      <c r="L930" s="44"/>
      <c r="M930" s="122"/>
      <c r="N930" s="122"/>
      <c r="O930" s="122"/>
      <c r="P930" s="122"/>
      <c r="Q930" s="122"/>
      <c r="R930" s="122"/>
      <c r="S930" s="122"/>
      <c r="T930" s="83"/>
      <c r="U930" s="83"/>
      <c r="V930" s="83"/>
      <c r="W930" s="83"/>
      <c r="X930" s="83"/>
      <c r="Y930" s="83"/>
      <c r="Z930" s="83"/>
      <c r="AA930" s="83"/>
    </row>
    <row r="931" spans="1:27" ht="16.8" customHeight="1" x14ac:dyDescent="0.3">
      <c r="A931" s="58"/>
      <c r="B931" s="82"/>
      <c r="C931" s="122"/>
      <c r="D931" s="122"/>
      <c r="E931" s="122"/>
      <c r="F931" s="122"/>
      <c r="G931" s="122"/>
      <c r="H931" s="122"/>
      <c r="I931" s="122"/>
      <c r="J931" s="122"/>
      <c r="K931" s="122"/>
      <c r="L931" s="122"/>
      <c r="M931" s="122"/>
      <c r="N931" s="122"/>
      <c r="O931" s="122"/>
      <c r="P931" s="122"/>
      <c r="Q931" s="122"/>
      <c r="R931" s="122"/>
      <c r="S931" s="122"/>
      <c r="T931" s="83"/>
      <c r="U931" s="83"/>
      <c r="V931" s="83"/>
      <c r="W931" s="83"/>
      <c r="X931" s="83"/>
      <c r="Y931" s="83"/>
      <c r="Z931" s="83"/>
      <c r="AA931" s="83"/>
    </row>
    <row r="932" spans="1:27" ht="16.8" customHeight="1" x14ac:dyDescent="0.3">
      <c r="A932" s="58"/>
      <c r="B932" s="82"/>
      <c r="C932" s="122"/>
      <c r="D932" s="122"/>
      <c r="E932" s="122"/>
      <c r="F932" s="122"/>
      <c r="G932" s="122"/>
      <c r="H932" s="122"/>
      <c r="I932" s="122"/>
      <c r="J932" s="122"/>
      <c r="K932" s="122"/>
      <c r="L932" s="122"/>
      <c r="M932" s="122"/>
      <c r="N932" s="122"/>
      <c r="O932" s="122"/>
      <c r="P932" s="122"/>
      <c r="Q932" s="122"/>
      <c r="R932" s="122"/>
      <c r="S932" s="122"/>
      <c r="T932" s="83"/>
      <c r="U932" s="83"/>
      <c r="V932" s="83"/>
      <c r="W932" s="83"/>
      <c r="X932" s="83"/>
      <c r="Y932" s="83"/>
      <c r="Z932" s="83"/>
      <c r="AA932" s="83"/>
    </row>
    <row r="933" spans="1:27" ht="16.8" customHeight="1" x14ac:dyDescent="0.3">
      <c r="A933" s="58"/>
      <c r="B933" s="82"/>
      <c r="C933" s="122"/>
      <c r="D933" s="122"/>
      <c r="E933" s="122"/>
      <c r="F933" s="122"/>
      <c r="G933" s="122"/>
      <c r="H933" s="122"/>
      <c r="I933" s="122"/>
      <c r="J933" s="122"/>
      <c r="K933" s="122"/>
      <c r="L933" s="122"/>
      <c r="M933" s="122"/>
      <c r="N933" s="122"/>
      <c r="O933" s="122"/>
      <c r="P933" s="122"/>
      <c r="Q933" s="122"/>
      <c r="R933" s="122"/>
      <c r="S933" s="122"/>
      <c r="T933" s="83"/>
      <c r="U933" s="83"/>
      <c r="V933" s="83"/>
      <c r="W933" s="83"/>
      <c r="X933" s="83"/>
      <c r="Y933" s="83"/>
      <c r="Z933" s="83"/>
      <c r="AA933" s="83"/>
    </row>
    <row r="934" spans="1:27" ht="16.8" customHeight="1" x14ac:dyDescent="0.3">
      <c r="A934" s="58"/>
      <c r="B934" s="82"/>
      <c r="C934" s="122"/>
      <c r="D934" s="122"/>
      <c r="E934" s="122"/>
      <c r="F934" s="122"/>
      <c r="G934" s="122"/>
      <c r="H934" s="122"/>
      <c r="I934" s="122"/>
      <c r="J934" s="122"/>
      <c r="K934" s="122"/>
      <c r="L934" s="122"/>
      <c r="M934" s="122"/>
      <c r="N934" s="122"/>
      <c r="O934" s="122"/>
      <c r="P934" s="122"/>
      <c r="Q934" s="122"/>
      <c r="R934" s="122"/>
      <c r="S934" s="122"/>
      <c r="T934" s="83"/>
      <c r="U934" s="83"/>
      <c r="V934" s="83"/>
      <c r="W934" s="83"/>
      <c r="X934" s="83"/>
      <c r="Y934" s="83"/>
      <c r="Z934" s="83"/>
      <c r="AA934" s="83"/>
    </row>
    <row r="935" spans="1:27" ht="16.8" customHeight="1" x14ac:dyDescent="0.3">
      <c r="A935" s="58"/>
      <c r="B935" s="82"/>
      <c r="C935" s="122"/>
      <c r="D935" s="122"/>
      <c r="E935" s="122"/>
      <c r="F935" s="122"/>
      <c r="G935" s="122"/>
      <c r="H935" s="122"/>
      <c r="I935" s="122"/>
      <c r="J935" s="122"/>
      <c r="K935" s="122"/>
      <c r="L935" s="122"/>
      <c r="M935" s="122"/>
      <c r="N935" s="122"/>
      <c r="O935" s="122"/>
      <c r="P935" s="122"/>
      <c r="Q935" s="122"/>
      <c r="R935" s="122"/>
      <c r="S935" s="122"/>
      <c r="T935" s="83"/>
      <c r="U935" s="83"/>
      <c r="V935" s="83"/>
      <c r="W935" s="83"/>
      <c r="X935" s="83"/>
      <c r="Y935" s="83"/>
      <c r="Z935" s="83"/>
      <c r="AA935" s="83"/>
    </row>
    <row r="936" spans="1:27" ht="16.8" customHeight="1" x14ac:dyDescent="0.3">
      <c r="A936" s="58"/>
      <c r="B936" s="82"/>
      <c r="C936" s="122"/>
      <c r="D936" s="122"/>
      <c r="E936" s="122"/>
      <c r="F936" s="122"/>
      <c r="G936" s="122"/>
      <c r="H936" s="122"/>
      <c r="I936" s="122"/>
      <c r="J936" s="122"/>
      <c r="K936" s="122"/>
      <c r="L936" s="122"/>
      <c r="M936" s="122"/>
      <c r="N936" s="122"/>
      <c r="O936" s="122"/>
      <c r="P936" s="122"/>
      <c r="Q936" s="122"/>
      <c r="R936" s="123"/>
      <c r="S936" s="123"/>
      <c r="T936" s="83"/>
      <c r="U936" s="83"/>
      <c r="V936" s="83"/>
      <c r="W936" s="83"/>
      <c r="X936" s="83"/>
      <c r="Y936" s="83"/>
      <c r="Z936" s="83"/>
      <c r="AA936" s="83"/>
    </row>
    <row r="937" spans="1:27" ht="16.8" customHeight="1" x14ac:dyDescent="0.3">
      <c r="A937" s="58"/>
      <c r="B937" s="82"/>
      <c r="C937" s="122"/>
      <c r="D937" s="122"/>
      <c r="E937" s="122"/>
      <c r="F937" s="122"/>
      <c r="G937" s="122"/>
      <c r="H937" s="122"/>
      <c r="I937" s="122"/>
      <c r="J937" s="122"/>
      <c r="K937" s="122"/>
      <c r="L937" s="122"/>
      <c r="M937" s="122"/>
      <c r="N937" s="122"/>
      <c r="O937" s="122"/>
      <c r="P937" s="122"/>
      <c r="Q937" s="122"/>
      <c r="R937" s="123"/>
      <c r="S937" s="123"/>
      <c r="T937" s="83"/>
      <c r="U937" s="83"/>
      <c r="V937" s="83"/>
      <c r="W937" s="83"/>
      <c r="X937" s="83"/>
      <c r="Y937" s="83"/>
      <c r="Z937" s="83"/>
      <c r="AA937" s="83"/>
    </row>
    <row r="938" spans="1:27" ht="16.8" customHeight="1" x14ac:dyDescent="0.3">
      <c r="A938" s="58"/>
      <c r="B938" s="82"/>
      <c r="C938" s="122"/>
      <c r="D938" s="122"/>
      <c r="E938" s="122"/>
      <c r="F938" s="122"/>
      <c r="G938" s="122"/>
      <c r="H938" s="122"/>
      <c r="I938" s="122"/>
      <c r="J938" s="122"/>
      <c r="K938" s="122"/>
      <c r="L938" s="122"/>
      <c r="M938" s="122"/>
      <c r="N938" s="122"/>
      <c r="O938" s="122"/>
      <c r="P938" s="122"/>
      <c r="Q938" s="122"/>
      <c r="R938" s="123"/>
      <c r="S938" s="123"/>
      <c r="T938" s="83"/>
      <c r="U938" s="83"/>
      <c r="V938" s="83"/>
      <c r="W938" s="83"/>
      <c r="X938" s="83"/>
      <c r="Y938" s="83"/>
      <c r="Z938" s="83"/>
      <c r="AA938" s="83"/>
    </row>
    <row r="939" spans="1:27" ht="16.8" customHeight="1" x14ac:dyDescent="0.3">
      <c r="B939" s="83"/>
      <c r="C939" s="123"/>
      <c r="D939" s="123"/>
      <c r="E939" s="123"/>
      <c r="F939" s="123"/>
      <c r="G939" s="123"/>
      <c r="H939" s="123"/>
      <c r="I939" s="123"/>
      <c r="J939" s="123"/>
      <c r="K939" s="123"/>
      <c r="L939" s="123"/>
      <c r="M939" s="123"/>
      <c r="N939" s="123"/>
      <c r="O939" s="123"/>
      <c r="P939" s="123"/>
      <c r="Q939" s="123"/>
      <c r="R939" s="123"/>
      <c r="S939" s="123"/>
      <c r="T939" s="83"/>
      <c r="U939" s="83"/>
      <c r="V939" s="83"/>
      <c r="W939" s="83"/>
      <c r="X939" s="83"/>
      <c r="Y939" s="83"/>
      <c r="Z939" s="83"/>
      <c r="AA939" s="83"/>
    </row>
    <row r="940" spans="1:27" ht="16.8" customHeight="1" x14ac:dyDescent="0.3">
      <c r="B940" s="83"/>
      <c r="C940" s="123"/>
      <c r="D940" s="123"/>
      <c r="E940" s="123"/>
      <c r="F940" s="123"/>
      <c r="G940" s="123"/>
      <c r="H940" s="123"/>
      <c r="I940" s="123"/>
      <c r="J940" s="123"/>
      <c r="K940" s="123"/>
      <c r="L940" s="123"/>
      <c r="M940" s="123"/>
      <c r="N940" s="123"/>
      <c r="O940" s="123"/>
      <c r="P940" s="123"/>
      <c r="Q940" s="123"/>
      <c r="R940" s="123"/>
      <c r="S940" s="123"/>
      <c r="T940" s="83"/>
      <c r="U940" s="83"/>
      <c r="V940" s="83"/>
      <c r="W940" s="83"/>
      <c r="X940" s="83"/>
      <c r="Y940" s="83"/>
      <c r="Z940" s="83"/>
      <c r="AA940" s="83"/>
    </row>
    <row r="941" spans="1:27" ht="16.8" customHeight="1" x14ac:dyDescent="0.3">
      <c r="B941" s="83"/>
      <c r="C941" s="123"/>
      <c r="D941" s="123"/>
      <c r="E941" s="123"/>
      <c r="F941" s="123"/>
      <c r="G941" s="123"/>
      <c r="H941" s="123"/>
      <c r="I941" s="123"/>
      <c r="J941" s="123"/>
      <c r="K941" s="123"/>
      <c r="L941" s="123"/>
      <c r="M941" s="123"/>
      <c r="N941" s="123"/>
      <c r="O941" s="123"/>
      <c r="P941" s="123"/>
      <c r="Q941" s="123"/>
      <c r="R941" s="123"/>
      <c r="S941" s="123"/>
      <c r="T941" s="83"/>
      <c r="U941" s="83"/>
      <c r="V941" s="83"/>
      <c r="W941" s="83"/>
      <c r="X941" s="83"/>
      <c r="Y941" s="83"/>
      <c r="Z941" s="83"/>
      <c r="AA941" s="83"/>
    </row>
    <row r="942" spans="1:27" ht="16.8" customHeight="1" x14ac:dyDescent="0.3">
      <c r="B942" s="83"/>
      <c r="C942" s="123"/>
      <c r="D942" s="123"/>
      <c r="E942" s="123"/>
      <c r="F942" s="123"/>
      <c r="G942" s="123"/>
      <c r="H942" s="123"/>
      <c r="I942" s="123"/>
      <c r="J942" s="123"/>
      <c r="K942" s="123"/>
      <c r="L942" s="123"/>
      <c r="M942" s="123"/>
      <c r="N942" s="123"/>
      <c r="O942" s="123"/>
      <c r="P942" s="123"/>
      <c r="Q942" s="123"/>
      <c r="R942" s="123"/>
      <c r="S942" s="123"/>
      <c r="T942" s="83"/>
      <c r="U942" s="83"/>
      <c r="V942" s="83"/>
      <c r="W942" s="83"/>
      <c r="X942" s="83"/>
      <c r="Y942" s="83"/>
      <c r="Z942" s="83"/>
      <c r="AA942" s="83"/>
    </row>
    <row r="943" spans="1:27" ht="16.8" customHeight="1" x14ac:dyDescent="0.3">
      <c r="B943" s="83"/>
      <c r="C943" s="123"/>
      <c r="D943" s="123"/>
      <c r="E943" s="123"/>
      <c r="F943" s="123"/>
      <c r="G943" s="123"/>
      <c r="H943" s="123"/>
      <c r="I943" s="123"/>
      <c r="J943" s="123"/>
      <c r="K943" s="123"/>
      <c r="L943" s="123"/>
      <c r="M943" s="123"/>
      <c r="N943" s="123"/>
      <c r="O943" s="123"/>
      <c r="P943" s="123"/>
      <c r="Q943" s="123"/>
      <c r="R943" s="123"/>
      <c r="S943" s="123"/>
      <c r="T943" s="83"/>
      <c r="U943" s="83"/>
      <c r="V943" s="83"/>
      <c r="W943" s="83"/>
      <c r="X943" s="83"/>
      <c r="Y943" s="83"/>
      <c r="Z943" s="83"/>
      <c r="AA943" s="83"/>
    </row>
    <row r="944" spans="1:27" ht="16.8" customHeight="1" x14ac:dyDescent="0.3">
      <c r="B944" s="83"/>
      <c r="C944" s="123"/>
      <c r="D944" s="123"/>
      <c r="E944" s="123"/>
      <c r="F944" s="123"/>
      <c r="G944" s="123"/>
      <c r="H944" s="123"/>
      <c r="I944" s="123"/>
      <c r="J944" s="123"/>
      <c r="K944" s="123"/>
      <c r="L944" s="123"/>
      <c r="M944" s="123"/>
      <c r="N944" s="123"/>
      <c r="O944" s="123"/>
      <c r="P944" s="123"/>
      <c r="Q944" s="123"/>
      <c r="R944" s="123"/>
      <c r="S944" s="123"/>
      <c r="T944" s="83"/>
      <c r="U944" s="83"/>
      <c r="V944" s="83"/>
      <c r="W944" s="83"/>
      <c r="X944" s="83"/>
      <c r="Y944" s="83"/>
      <c r="Z944" s="83"/>
      <c r="AA944" s="83"/>
    </row>
    <row r="945" spans="2:27" ht="16.8" customHeight="1" x14ac:dyDescent="0.3">
      <c r="B945" s="83"/>
      <c r="C945" s="123"/>
      <c r="D945" s="123"/>
      <c r="E945" s="123"/>
      <c r="F945" s="123"/>
      <c r="G945" s="123"/>
      <c r="H945" s="123"/>
      <c r="I945" s="123"/>
      <c r="J945" s="123"/>
      <c r="K945" s="123"/>
      <c r="L945" s="123"/>
      <c r="M945" s="123"/>
      <c r="N945" s="123"/>
      <c r="O945" s="123"/>
      <c r="P945" s="123"/>
      <c r="Q945" s="123"/>
      <c r="R945" s="123"/>
      <c r="S945" s="123"/>
      <c r="T945" s="83"/>
      <c r="U945" s="83"/>
      <c r="V945" s="83"/>
      <c r="W945" s="83"/>
      <c r="X945" s="83"/>
      <c r="Y945" s="83"/>
      <c r="Z945" s="83"/>
      <c r="AA945" s="83"/>
    </row>
    <row r="946" spans="2:27" ht="16.8" customHeight="1" x14ac:dyDescent="0.3">
      <c r="B946" s="83"/>
      <c r="C946" s="123"/>
      <c r="D946" s="123"/>
      <c r="E946" s="123"/>
      <c r="F946" s="123"/>
      <c r="G946" s="123"/>
      <c r="H946" s="123"/>
      <c r="I946" s="123"/>
      <c r="J946" s="123"/>
      <c r="K946" s="123"/>
      <c r="L946" s="123"/>
      <c r="M946" s="123"/>
      <c r="N946" s="123"/>
      <c r="O946" s="123"/>
      <c r="P946" s="123"/>
      <c r="Q946" s="123"/>
      <c r="R946" s="123"/>
      <c r="S946" s="123"/>
      <c r="T946" s="83"/>
      <c r="U946" s="83"/>
      <c r="V946" s="83"/>
      <c r="W946" s="83"/>
      <c r="X946" s="83"/>
      <c r="Y946" s="83"/>
      <c r="Z946" s="83"/>
      <c r="AA946" s="83"/>
    </row>
    <row r="947" spans="2:27" ht="16.8" customHeight="1" x14ac:dyDescent="0.3">
      <c r="B947" s="83"/>
      <c r="C947" s="123"/>
      <c r="D947" s="123"/>
      <c r="E947" s="123"/>
      <c r="F947" s="123"/>
      <c r="G947" s="123"/>
      <c r="H947" s="123"/>
      <c r="I947" s="123"/>
      <c r="J947" s="123"/>
      <c r="K947" s="123"/>
      <c r="L947" s="123"/>
      <c r="M947" s="123"/>
      <c r="N947" s="123"/>
      <c r="O947" s="123"/>
      <c r="P947" s="123"/>
      <c r="Q947" s="123"/>
      <c r="R947" s="123"/>
      <c r="S947" s="123"/>
      <c r="T947" s="83"/>
      <c r="U947" s="83"/>
      <c r="V947" s="83"/>
      <c r="W947" s="83"/>
      <c r="X947" s="83"/>
      <c r="Y947" s="83"/>
      <c r="Z947" s="83"/>
      <c r="AA947" s="83"/>
    </row>
    <row r="948" spans="2:27" ht="16.8" customHeight="1" x14ac:dyDescent="0.3">
      <c r="B948" s="83"/>
      <c r="C948" s="123"/>
      <c r="D948" s="123"/>
      <c r="E948" s="123"/>
      <c r="F948" s="123"/>
      <c r="G948" s="123"/>
      <c r="H948" s="123"/>
      <c r="I948" s="123"/>
      <c r="J948" s="123"/>
      <c r="K948" s="123"/>
      <c r="L948" s="123"/>
      <c r="M948" s="123"/>
      <c r="N948" s="123"/>
      <c r="O948" s="123"/>
      <c r="P948" s="123"/>
      <c r="Q948" s="123"/>
      <c r="R948" s="123"/>
      <c r="S948" s="123"/>
      <c r="T948" s="83"/>
      <c r="U948" s="83"/>
      <c r="V948" s="83"/>
      <c r="W948" s="83"/>
      <c r="X948" s="83"/>
      <c r="Y948" s="83"/>
      <c r="Z948" s="83"/>
      <c r="AA948" s="83"/>
    </row>
    <row r="949" spans="2:27" ht="16.8" customHeight="1" x14ac:dyDescent="0.3">
      <c r="B949" s="83"/>
      <c r="C949" s="123"/>
      <c r="D949" s="123"/>
      <c r="E949" s="123"/>
      <c r="F949" s="123"/>
      <c r="G949" s="123"/>
      <c r="H949" s="123"/>
      <c r="I949" s="123"/>
      <c r="J949" s="123"/>
      <c r="K949" s="123"/>
      <c r="L949" s="123"/>
      <c r="M949" s="123"/>
      <c r="N949" s="123"/>
      <c r="O949" s="123"/>
      <c r="P949" s="123"/>
      <c r="Q949" s="123"/>
      <c r="R949" s="123"/>
      <c r="S949" s="123"/>
      <c r="T949" s="83"/>
      <c r="U949" s="83"/>
      <c r="V949" s="83"/>
      <c r="W949" s="83"/>
      <c r="X949" s="83"/>
      <c r="Y949" s="83"/>
      <c r="Z949" s="83"/>
      <c r="AA949" s="83"/>
    </row>
    <row r="950" spans="2:27" ht="16.8" customHeight="1" x14ac:dyDescent="0.3">
      <c r="B950" s="83"/>
      <c r="C950" s="123"/>
      <c r="D950" s="123"/>
      <c r="E950" s="123"/>
      <c r="F950" s="123"/>
      <c r="G950" s="123"/>
      <c r="H950" s="123"/>
      <c r="I950" s="123"/>
      <c r="J950" s="123"/>
      <c r="K950" s="123"/>
      <c r="L950" s="123"/>
      <c r="M950" s="123"/>
      <c r="N950" s="123"/>
      <c r="O950" s="123"/>
      <c r="P950" s="123"/>
      <c r="Q950" s="123"/>
      <c r="R950" s="123"/>
      <c r="S950" s="123"/>
      <c r="T950" s="83"/>
      <c r="U950" s="83"/>
      <c r="V950" s="83"/>
      <c r="W950" s="83"/>
      <c r="X950" s="83"/>
      <c r="Y950" s="83"/>
      <c r="Z950" s="83"/>
      <c r="AA950" s="83"/>
    </row>
    <row r="951" spans="2:27" ht="16.8" customHeight="1" x14ac:dyDescent="0.3">
      <c r="B951" s="83"/>
      <c r="C951" s="123"/>
      <c r="D951" s="123"/>
      <c r="E951" s="123"/>
      <c r="F951" s="123"/>
      <c r="G951" s="123"/>
      <c r="H951" s="123"/>
      <c r="I951" s="123"/>
      <c r="J951" s="123"/>
      <c r="K951" s="123"/>
      <c r="L951" s="123"/>
      <c r="M951" s="123"/>
      <c r="N951" s="123"/>
      <c r="O951" s="123"/>
      <c r="P951" s="123"/>
      <c r="Q951" s="123"/>
      <c r="R951" s="123"/>
      <c r="S951" s="123"/>
      <c r="T951" s="83"/>
      <c r="U951" s="83"/>
      <c r="V951" s="83"/>
      <c r="W951" s="83"/>
      <c r="X951" s="83"/>
      <c r="Y951" s="83"/>
      <c r="Z951" s="83"/>
      <c r="AA951" s="83"/>
    </row>
    <row r="952" spans="2:27" ht="16.8" customHeight="1" x14ac:dyDescent="0.3">
      <c r="B952" s="83"/>
      <c r="C952" s="123"/>
      <c r="D952" s="123"/>
      <c r="E952" s="123"/>
      <c r="F952" s="123"/>
      <c r="G952" s="123"/>
      <c r="H952" s="123"/>
      <c r="I952" s="123"/>
      <c r="J952" s="123"/>
      <c r="K952" s="123"/>
      <c r="L952" s="123"/>
      <c r="M952" s="123"/>
      <c r="N952" s="123"/>
      <c r="O952" s="123"/>
      <c r="P952" s="123"/>
      <c r="Q952" s="123"/>
      <c r="R952" s="123"/>
      <c r="S952" s="123"/>
      <c r="T952" s="83"/>
      <c r="U952" s="83"/>
      <c r="V952" s="83"/>
      <c r="W952" s="83"/>
      <c r="X952" s="83"/>
      <c r="Y952" s="83"/>
      <c r="Z952" s="83"/>
      <c r="AA952" s="83"/>
    </row>
    <row r="953" spans="2:27" ht="16.8" customHeight="1" x14ac:dyDescent="0.3">
      <c r="B953" s="83"/>
      <c r="C953" s="123"/>
      <c r="D953" s="123"/>
      <c r="E953" s="123"/>
      <c r="F953" s="123"/>
      <c r="G953" s="123"/>
      <c r="H953" s="123"/>
      <c r="I953" s="123"/>
      <c r="J953" s="123"/>
      <c r="K953" s="123"/>
      <c r="L953" s="123"/>
      <c r="M953" s="123"/>
      <c r="N953" s="123"/>
      <c r="O953" s="123"/>
      <c r="P953" s="123"/>
      <c r="Q953" s="123"/>
      <c r="R953" s="123"/>
      <c r="S953" s="123"/>
      <c r="T953" s="83"/>
      <c r="U953" s="83"/>
      <c r="V953" s="83"/>
      <c r="W953" s="83"/>
      <c r="X953" s="83"/>
      <c r="Y953" s="83"/>
      <c r="Z953" s="83"/>
      <c r="AA953" s="83"/>
    </row>
    <row r="954" spans="2:27" ht="16.8" customHeight="1" x14ac:dyDescent="0.3">
      <c r="B954" s="83"/>
      <c r="C954" s="123"/>
      <c r="D954" s="123"/>
      <c r="E954" s="123"/>
      <c r="F954" s="123"/>
      <c r="G954" s="123"/>
      <c r="H954" s="123"/>
      <c r="I954" s="123"/>
      <c r="J954" s="123"/>
      <c r="K954" s="123"/>
      <c r="L954" s="123"/>
      <c r="M954" s="123"/>
      <c r="N954" s="123"/>
      <c r="O954" s="123"/>
      <c r="P954" s="123"/>
      <c r="Q954" s="123"/>
      <c r="R954" s="123"/>
      <c r="S954" s="123"/>
      <c r="T954" s="83"/>
      <c r="U954" s="83"/>
      <c r="V954" s="83"/>
      <c r="W954" s="83"/>
      <c r="X954" s="83"/>
      <c r="Y954" s="83"/>
      <c r="Z954" s="83"/>
      <c r="AA954" s="83"/>
    </row>
    <row r="955" spans="2:27" ht="16.8" customHeight="1" x14ac:dyDescent="0.3">
      <c r="B955" s="83"/>
      <c r="C955" s="123"/>
      <c r="D955" s="123"/>
      <c r="E955" s="123"/>
      <c r="F955" s="123"/>
      <c r="G955" s="123"/>
      <c r="H955" s="123"/>
      <c r="I955" s="123"/>
      <c r="J955" s="123"/>
      <c r="K955" s="123"/>
      <c r="L955" s="123"/>
      <c r="M955" s="123"/>
      <c r="N955" s="123"/>
      <c r="O955" s="123"/>
      <c r="P955" s="123"/>
      <c r="Q955" s="123"/>
      <c r="R955" s="123"/>
      <c r="S955" s="123"/>
      <c r="T955" s="83"/>
      <c r="U955" s="83"/>
      <c r="V955" s="83"/>
      <c r="W955" s="83"/>
      <c r="X955" s="83"/>
      <c r="Y955" s="83"/>
      <c r="Z955" s="83"/>
      <c r="AA955" s="83"/>
    </row>
    <row r="956" spans="2:27" ht="16.8" customHeight="1" x14ac:dyDescent="0.3">
      <c r="B956" s="83"/>
      <c r="C956" s="123"/>
      <c r="D956" s="123"/>
      <c r="E956" s="123"/>
      <c r="F956" s="123"/>
      <c r="G956" s="123"/>
      <c r="H956" s="123"/>
      <c r="I956" s="123"/>
      <c r="J956" s="123"/>
      <c r="K956" s="123"/>
      <c r="L956" s="123"/>
      <c r="M956" s="123"/>
      <c r="N956" s="123"/>
      <c r="O956" s="123"/>
      <c r="P956" s="123"/>
      <c r="Q956" s="123"/>
      <c r="R956" s="123"/>
      <c r="S956" s="123"/>
      <c r="T956" s="83"/>
      <c r="U956" s="83"/>
      <c r="V956" s="83"/>
      <c r="W956" s="83"/>
      <c r="X956" s="83"/>
      <c r="Y956" s="83"/>
      <c r="Z956" s="83"/>
      <c r="AA956" s="83"/>
    </row>
    <row r="957" spans="2:27" ht="16.8" customHeight="1" x14ac:dyDescent="0.3">
      <c r="B957" s="83"/>
      <c r="C957" s="123"/>
      <c r="D957" s="123"/>
      <c r="E957" s="123"/>
      <c r="F957" s="123"/>
      <c r="G957" s="123"/>
      <c r="H957" s="123"/>
      <c r="I957" s="123"/>
      <c r="J957" s="123"/>
      <c r="K957" s="123"/>
      <c r="L957" s="123"/>
      <c r="M957" s="123"/>
      <c r="N957" s="123"/>
      <c r="O957" s="123"/>
      <c r="P957" s="123"/>
      <c r="Q957" s="123"/>
      <c r="R957" s="123"/>
      <c r="S957" s="123"/>
      <c r="T957" s="83"/>
      <c r="U957" s="83"/>
      <c r="V957" s="83"/>
      <c r="W957" s="83"/>
      <c r="X957" s="83"/>
      <c r="Y957" s="83"/>
      <c r="Z957" s="83"/>
      <c r="AA957" s="83"/>
    </row>
    <row r="958" spans="2:27" ht="16.8" customHeight="1" x14ac:dyDescent="0.3">
      <c r="B958" s="83"/>
      <c r="C958" s="123"/>
      <c r="D958" s="123"/>
      <c r="E958" s="123"/>
      <c r="F958" s="123"/>
      <c r="G958" s="123"/>
      <c r="H958" s="123"/>
      <c r="I958" s="123"/>
      <c r="J958" s="123"/>
      <c r="K958" s="123"/>
      <c r="L958" s="123"/>
      <c r="M958" s="123"/>
      <c r="N958" s="123"/>
      <c r="O958" s="123"/>
      <c r="P958" s="123"/>
      <c r="Q958" s="123"/>
      <c r="R958" s="123"/>
      <c r="S958" s="123"/>
      <c r="T958" s="83"/>
      <c r="U958" s="83"/>
      <c r="V958" s="83"/>
      <c r="W958" s="83"/>
      <c r="X958" s="83"/>
      <c r="Y958" s="83"/>
      <c r="Z958" s="83"/>
      <c r="AA958" s="83"/>
    </row>
    <row r="959" spans="2:27" ht="16.8" customHeight="1" x14ac:dyDescent="0.3">
      <c r="B959" s="83"/>
      <c r="C959" s="123"/>
      <c r="D959" s="123"/>
      <c r="E959" s="123"/>
      <c r="F959" s="123"/>
      <c r="G959" s="123"/>
      <c r="H959" s="123"/>
      <c r="I959" s="123"/>
      <c r="J959" s="123"/>
      <c r="K959" s="123"/>
      <c r="L959" s="123"/>
      <c r="M959" s="123"/>
      <c r="N959" s="123"/>
      <c r="O959" s="123"/>
      <c r="P959" s="123"/>
      <c r="Q959" s="123"/>
      <c r="R959" s="123"/>
      <c r="S959" s="123"/>
      <c r="T959" s="83"/>
      <c r="U959" s="83"/>
      <c r="V959" s="83"/>
      <c r="W959" s="83"/>
      <c r="X959" s="83"/>
      <c r="Y959" s="83"/>
      <c r="Z959" s="83"/>
      <c r="AA959" s="83"/>
    </row>
    <row r="960" spans="2:27" ht="16.8" customHeight="1" x14ac:dyDescent="0.3">
      <c r="B960" s="83"/>
      <c r="C960" s="123"/>
      <c r="D960" s="123"/>
      <c r="E960" s="123"/>
      <c r="F960" s="123"/>
      <c r="G960" s="123"/>
      <c r="H960" s="123"/>
      <c r="I960" s="123"/>
      <c r="J960" s="123"/>
      <c r="K960" s="123"/>
      <c r="L960" s="123"/>
      <c r="M960" s="123"/>
      <c r="N960" s="123"/>
      <c r="O960" s="123"/>
      <c r="P960" s="123"/>
      <c r="Q960" s="123"/>
      <c r="R960" s="123"/>
      <c r="S960" s="123"/>
      <c r="T960" s="83"/>
      <c r="U960" s="83"/>
      <c r="V960" s="83"/>
      <c r="W960" s="83"/>
      <c r="X960" s="83"/>
      <c r="Y960" s="83"/>
      <c r="Z960" s="83"/>
      <c r="AA960" s="83"/>
    </row>
    <row r="961" spans="2:27" ht="16.8" customHeight="1" x14ac:dyDescent="0.3">
      <c r="B961" s="83"/>
      <c r="C961" s="123"/>
      <c r="D961" s="123"/>
      <c r="E961" s="123"/>
      <c r="F961" s="123"/>
      <c r="G961" s="123"/>
      <c r="H961" s="123"/>
      <c r="I961" s="123"/>
      <c r="J961" s="123"/>
      <c r="K961" s="123"/>
      <c r="L961" s="123"/>
      <c r="M961" s="123"/>
      <c r="N961" s="123"/>
      <c r="O961" s="123"/>
      <c r="P961" s="123"/>
      <c r="Q961" s="123"/>
      <c r="R961" s="123"/>
      <c r="S961" s="123"/>
      <c r="T961" s="83"/>
      <c r="U961" s="83"/>
      <c r="V961" s="83"/>
      <c r="W961" s="83"/>
      <c r="X961" s="83"/>
      <c r="Y961" s="83"/>
      <c r="Z961" s="83"/>
      <c r="AA961" s="83"/>
    </row>
    <row r="962" spans="2:27" ht="16.8" customHeight="1" x14ac:dyDescent="0.3">
      <c r="B962" s="83"/>
      <c r="C962" s="123"/>
      <c r="D962" s="123"/>
      <c r="E962" s="123"/>
      <c r="F962" s="123"/>
      <c r="G962" s="123"/>
      <c r="H962" s="123"/>
      <c r="I962" s="123"/>
      <c r="J962" s="123"/>
      <c r="K962" s="123"/>
      <c r="L962" s="123"/>
      <c r="M962" s="123"/>
      <c r="N962" s="123"/>
      <c r="O962" s="123"/>
      <c r="P962" s="123"/>
      <c r="Q962" s="123"/>
      <c r="R962" s="123"/>
      <c r="S962" s="123"/>
      <c r="T962" s="83"/>
      <c r="U962" s="83"/>
      <c r="V962" s="83"/>
      <c r="W962" s="83"/>
      <c r="X962" s="83"/>
      <c r="Y962" s="83"/>
      <c r="Z962" s="83"/>
      <c r="AA962" s="83"/>
    </row>
    <row r="963" spans="2:27" ht="16.8" customHeight="1" x14ac:dyDescent="0.3">
      <c r="B963" s="83"/>
      <c r="C963" s="123"/>
      <c r="D963" s="123"/>
      <c r="E963" s="123"/>
      <c r="F963" s="123"/>
      <c r="G963" s="123"/>
      <c r="H963" s="123"/>
      <c r="I963" s="123"/>
      <c r="J963" s="123"/>
      <c r="K963" s="123"/>
      <c r="L963" s="123"/>
      <c r="M963" s="123"/>
      <c r="N963" s="123"/>
      <c r="O963" s="123"/>
      <c r="P963" s="123"/>
      <c r="Q963" s="123"/>
      <c r="R963" s="123"/>
      <c r="S963" s="123"/>
      <c r="T963" s="83"/>
      <c r="U963" s="83"/>
      <c r="V963" s="83"/>
      <c r="W963" s="83"/>
      <c r="X963" s="83"/>
      <c r="Y963" s="83"/>
      <c r="Z963" s="83"/>
      <c r="AA963" s="83"/>
    </row>
    <row r="964" spans="2:27" ht="16.8" customHeight="1" x14ac:dyDescent="0.3">
      <c r="B964" s="83"/>
      <c r="C964" s="123"/>
      <c r="D964" s="123"/>
      <c r="E964" s="123"/>
      <c r="F964" s="123"/>
      <c r="G964" s="123"/>
      <c r="H964" s="123"/>
      <c r="I964" s="123"/>
      <c r="J964" s="123"/>
      <c r="K964" s="123"/>
      <c r="L964" s="123"/>
      <c r="M964" s="123"/>
      <c r="N964" s="123"/>
      <c r="O964" s="123"/>
      <c r="P964" s="123"/>
      <c r="Q964" s="123"/>
      <c r="R964" s="123"/>
      <c r="S964" s="123"/>
      <c r="T964" s="83"/>
      <c r="U964" s="83"/>
      <c r="V964" s="83"/>
      <c r="W964" s="83"/>
      <c r="X964" s="83"/>
      <c r="Y964" s="83"/>
      <c r="Z964" s="83"/>
      <c r="AA964" s="83"/>
    </row>
    <row r="965" spans="2:27" ht="16.8" customHeight="1" x14ac:dyDescent="0.3">
      <c r="B965" s="83"/>
      <c r="C965" s="123"/>
      <c r="D965" s="123"/>
      <c r="E965" s="123"/>
      <c r="F965" s="123"/>
      <c r="G965" s="123"/>
      <c r="H965" s="123"/>
      <c r="I965" s="123"/>
      <c r="J965" s="123"/>
      <c r="K965" s="123"/>
      <c r="L965" s="123"/>
      <c r="M965" s="123"/>
      <c r="N965" s="123"/>
      <c r="O965" s="123"/>
      <c r="P965" s="123"/>
      <c r="Q965" s="123"/>
      <c r="R965" s="123"/>
      <c r="S965" s="123"/>
      <c r="T965" s="83"/>
      <c r="U965" s="83"/>
      <c r="V965" s="83"/>
      <c r="W965" s="83"/>
      <c r="X965" s="83"/>
      <c r="Y965" s="83"/>
      <c r="Z965" s="83"/>
      <c r="AA965" s="83"/>
    </row>
    <row r="966" spans="2:27" ht="16.8" customHeight="1" x14ac:dyDescent="0.3">
      <c r="B966" s="83"/>
      <c r="C966" s="123"/>
      <c r="D966" s="123"/>
      <c r="E966" s="123"/>
      <c r="F966" s="123"/>
      <c r="G966" s="123"/>
      <c r="H966" s="123"/>
      <c r="I966" s="123"/>
      <c r="J966" s="123"/>
      <c r="K966" s="123"/>
      <c r="L966" s="123"/>
      <c r="M966" s="123"/>
      <c r="N966" s="123"/>
      <c r="O966" s="123"/>
      <c r="P966" s="123"/>
      <c r="Q966" s="123"/>
      <c r="R966" s="123"/>
      <c r="S966" s="123"/>
      <c r="T966" s="83"/>
      <c r="U966" s="83"/>
      <c r="V966" s="83"/>
      <c r="W966" s="83"/>
      <c r="X966" s="83"/>
      <c r="Y966" s="83"/>
      <c r="Z966" s="83"/>
      <c r="AA966" s="83"/>
    </row>
    <row r="967" spans="2:27" ht="16.8" customHeight="1" x14ac:dyDescent="0.3">
      <c r="B967" s="83"/>
      <c r="C967" s="123"/>
      <c r="D967" s="123"/>
      <c r="E967" s="123"/>
      <c r="F967" s="123"/>
      <c r="G967" s="123"/>
      <c r="H967" s="123"/>
      <c r="I967" s="123"/>
      <c r="J967" s="123"/>
      <c r="K967" s="123"/>
      <c r="L967" s="123"/>
      <c r="M967" s="123"/>
      <c r="N967" s="123"/>
      <c r="O967" s="123"/>
      <c r="P967" s="123"/>
      <c r="Q967" s="123"/>
      <c r="R967" s="123"/>
      <c r="S967" s="123"/>
      <c r="T967" s="83"/>
      <c r="U967" s="83"/>
      <c r="V967" s="83"/>
      <c r="W967" s="83"/>
      <c r="X967" s="83"/>
      <c r="Y967" s="83"/>
      <c r="Z967" s="83"/>
      <c r="AA967" s="83"/>
    </row>
    <row r="968" spans="2:27" ht="16.8" customHeight="1" x14ac:dyDescent="0.3">
      <c r="B968" s="83"/>
      <c r="C968" s="123"/>
      <c r="D968" s="123"/>
      <c r="E968" s="123"/>
      <c r="F968" s="123"/>
      <c r="G968" s="123"/>
      <c r="H968" s="123"/>
      <c r="I968" s="123"/>
      <c r="J968" s="123"/>
      <c r="K968" s="123"/>
      <c r="L968" s="123"/>
      <c r="M968" s="123"/>
      <c r="N968" s="123"/>
      <c r="O968" s="123"/>
      <c r="P968" s="123"/>
      <c r="Q968" s="123"/>
      <c r="R968" s="123"/>
      <c r="S968" s="123"/>
      <c r="T968" s="83"/>
      <c r="U968" s="83"/>
      <c r="V968" s="83"/>
      <c r="W968" s="83"/>
      <c r="X968" s="83"/>
      <c r="Y968" s="83"/>
      <c r="Z968" s="83"/>
      <c r="AA968" s="83"/>
    </row>
    <row r="969" spans="2:27" ht="16.8" customHeight="1" x14ac:dyDescent="0.3">
      <c r="B969" s="83"/>
      <c r="C969" s="123"/>
      <c r="D969" s="123"/>
      <c r="E969" s="123"/>
      <c r="F969" s="123"/>
      <c r="G969" s="123"/>
      <c r="H969" s="123"/>
      <c r="I969" s="123"/>
      <c r="J969" s="123"/>
      <c r="K969" s="123"/>
      <c r="L969" s="123"/>
      <c r="M969" s="123"/>
      <c r="N969" s="123"/>
      <c r="O969" s="123"/>
      <c r="P969" s="123"/>
      <c r="Q969" s="123"/>
      <c r="R969" s="123"/>
      <c r="S969" s="123"/>
      <c r="T969" s="83"/>
      <c r="U969" s="83"/>
      <c r="V969" s="83"/>
      <c r="W969" s="83"/>
      <c r="X969" s="83"/>
      <c r="Y969" s="83"/>
      <c r="Z969" s="83"/>
      <c r="AA969" s="83"/>
    </row>
    <row r="970" spans="2:27" ht="16.8" customHeight="1" x14ac:dyDescent="0.3">
      <c r="B970" s="83"/>
      <c r="C970" s="123"/>
      <c r="D970" s="123"/>
      <c r="E970" s="123"/>
      <c r="F970" s="123"/>
      <c r="G970" s="123"/>
      <c r="H970" s="123"/>
      <c r="I970" s="123"/>
      <c r="J970" s="123"/>
      <c r="K970" s="123"/>
      <c r="L970" s="123"/>
      <c r="M970" s="123"/>
      <c r="N970" s="123"/>
      <c r="O970" s="123"/>
      <c r="P970" s="123"/>
      <c r="Q970" s="123"/>
      <c r="R970" s="123"/>
      <c r="S970" s="123"/>
      <c r="T970" s="83"/>
      <c r="U970" s="83"/>
      <c r="V970" s="83"/>
      <c r="W970" s="83"/>
      <c r="X970" s="83"/>
      <c r="Y970" s="83"/>
      <c r="Z970" s="83"/>
      <c r="AA970" s="83"/>
    </row>
    <row r="971" spans="2:27" ht="16.8" customHeight="1" x14ac:dyDescent="0.3">
      <c r="B971" s="83"/>
      <c r="C971" s="123"/>
      <c r="D971" s="123"/>
      <c r="E971" s="123"/>
      <c r="F971" s="123"/>
      <c r="G971" s="123"/>
      <c r="H971" s="123"/>
      <c r="I971" s="123"/>
      <c r="J971" s="123"/>
      <c r="K971" s="123"/>
      <c r="L971" s="123"/>
      <c r="M971" s="123"/>
      <c r="N971" s="123"/>
      <c r="O971" s="123"/>
      <c r="P971" s="123"/>
      <c r="Q971" s="123"/>
      <c r="R971" s="123"/>
      <c r="S971" s="123"/>
      <c r="T971" s="83"/>
      <c r="U971" s="83"/>
      <c r="V971" s="83"/>
      <c r="W971" s="83"/>
      <c r="X971" s="83"/>
      <c r="Y971" s="83"/>
      <c r="Z971" s="83"/>
      <c r="AA971" s="83"/>
    </row>
    <row r="972" spans="2:27" ht="16.8" customHeight="1" x14ac:dyDescent="0.3">
      <c r="B972" s="83"/>
      <c r="C972" s="123"/>
      <c r="D972" s="123"/>
      <c r="E972" s="123"/>
      <c r="F972" s="123"/>
      <c r="G972" s="123"/>
      <c r="H972" s="123"/>
      <c r="I972" s="123"/>
      <c r="J972" s="123"/>
      <c r="K972" s="123"/>
      <c r="L972" s="123"/>
      <c r="M972" s="123"/>
      <c r="N972" s="123"/>
      <c r="O972" s="123"/>
      <c r="P972" s="123"/>
      <c r="Q972" s="123"/>
      <c r="R972" s="123"/>
      <c r="S972" s="123"/>
      <c r="T972" s="83"/>
      <c r="U972" s="83"/>
      <c r="V972" s="83"/>
      <c r="W972" s="83"/>
      <c r="X972" s="83"/>
      <c r="Y972" s="83"/>
      <c r="Z972" s="83"/>
      <c r="AA972" s="83"/>
    </row>
    <row r="973" spans="2:27" ht="16.8" customHeight="1" x14ac:dyDescent="0.3">
      <c r="B973" s="83"/>
      <c r="C973" s="123"/>
      <c r="D973" s="123"/>
      <c r="E973" s="123"/>
      <c r="F973" s="123"/>
      <c r="G973" s="123"/>
      <c r="H973" s="123"/>
      <c r="I973" s="123"/>
      <c r="J973" s="123"/>
      <c r="K973" s="123"/>
      <c r="L973" s="123"/>
      <c r="M973" s="123"/>
      <c r="N973" s="123"/>
      <c r="O973" s="123"/>
      <c r="P973" s="123"/>
      <c r="Q973" s="123"/>
      <c r="R973" s="123"/>
      <c r="S973" s="123"/>
      <c r="T973" s="83"/>
      <c r="U973" s="83"/>
      <c r="V973" s="83"/>
      <c r="W973" s="83"/>
      <c r="X973" s="83"/>
      <c r="Y973" s="83"/>
      <c r="Z973" s="83"/>
      <c r="AA973" s="83"/>
    </row>
    <row r="974" spans="2:27" ht="16.8" customHeight="1" x14ac:dyDescent="0.3">
      <c r="B974" s="83"/>
      <c r="C974" s="123"/>
      <c r="D974" s="123"/>
      <c r="E974" s="123"/>
      <c r="F974" s="123"/>
      <c r="G974" s="123"/>
      <c r="H974" s="123"/>
      <c r="I974" s="123"/>
      <c r="J974" s="123"/>
      <c r="K974" s="123"/>
      <c r="L974" s="123"/>
      <c r="M974" s="123"/>
      <c r="N974" s="123"/>
      <c r="O974" s="123"/>
      <c r="P974" s="123"/>
      <c r="Q974" s="123"/>
      <c r="R974" s="123"/>
      <c r="S974" s="123"/>
      <c r="T974" s="83"/>
      <c r="U974" s="83"/>
      <c r="V974" s="83"/>
      <c r="W974" s="83"/>
      <c r="X974" s="83"/>
      <c r="Y974" s="83"/>
      <c r="Z974" s="83"/>
      <c r="AA974" s="83"/>
    </row>
    <row r="975" spans="2:27" ht="16.8" customHeight="1" x14ac:dyDescent="0.3">
      <c r="B975" s="83"/>
      <c r="C975" s="123"/>
      <c r="D975" s="123"/>
      <c r="E975" s="123"/>
      <c r="F975" s="123"/>
      <c r="G975" s="123"/>
      <c r="H975" s="123"/>
      <c r="I975" s="123"/>
      <c r="J975" s="123"/>
      <c r="K975" s="123"/>
      <c r="L975" s="123"/>
      <c r="M975" s="123"/>
      <c r="N975" s="123"/>
      <c r="O975" s="123"/>
      <c r="P975" s="123"/>
      <c r="Q975" s="123"/>
      <c r="R975" s="123"/>
      <c r="S975" s="123"/>
      <c r="T975" s="83"/>
      <c r="U975" s="83"/>
      <c r="V975" s="83"/>
      <c r="W975" s="83"/>
      <c r="X975" s="83"/>
      <c r="Y975" s="83"/>
      <c r="Z975" s="83"/>
      <c r="AA975" s="83"/>
    </row>
    <row r="976" spans="2:27" ht="16.8" customHeight="1" x14ac:dyDescent="0.3">
      <c r="B976" s="83"/>
      <c r="C976" s="123"/>
      <c r="D976" s="123"/>
      <c r="E976" s="123"/>
      <c r="F976" s="123"/>
      <c r="G976" s="123"/>
      <c r="H976" s="123"/>
      <c r="I976" s="123"/>
      <c r="J976" s="123"/>
      <c r="K976" s="123"/>
      <c r="L976" s="123"/>
      <c r="M976" s="123"/>
      <c r="N976" s="123"/>
      <c r="O976" s="123"/>
      <c r="P976" s="123"/>
      <c r="Q976" s="123"/>
      <c r="R976" s="123"/>
      <c r="S976" s="123"/>
      <c r="T976" s="83"/>
      <c r="U976" s="83"/>
      <c r="V976" s="83"/>
      <c r="W976" s="83"/>
      <c r="X976" s="83"/>
      <c r="Y976" s="83"/>
      <c r="Z976" s="83"/>
      <c r="AA976" s="83"/>
    </row>
    <row r="977" spans="2:27" ht="16.8" customHeight="1" x14ac:dyDescent="0.3">
      <c r="B977" s="83"/>
      <c r="C977" s="123"/>
      <c r="D977" s="123"/>
      <c r="E977" s="123"/>
      <c r="F977" s="123"/>
      <c r="G977" s="123"/>
      <c r="H977" s="123"/>
      <c r="I977" s="123"/>
      <c r="J977" s="123"/>
      <c r="K977" s="123"/>
      <c r="L977" s="123"/>
      <c r="M977" s="123"/>
      <c r="N977" s="123"/>
      <c r="O977" s="123"/>
      <c r="P977" s="123"/>
      <c r="Q977" s="123"/>
      <c r="R977" s="123"/>
      <c r="S977" s="123"/>
      <c r="T977" s="83"/>
      <c r="U977" s="83"/>
      <c r="V977" s="83"/>
      <c r="W977" s="83"/>
      <c r="X977" s="83"/>
      <c r="Y977" s="83"/>
      <c r="Z977" s="83"/>
      <c r="AA977" s="83"/>
    </row>
    <row r="978" spans="2:27" ht="16.8" customHeight="1" x14ac:dyDescent="0.3">
      <c r="B978" s="83"/>
      <c r="C978" s="123"/>
      <c r="D978" s="123"/>
      <c r="E978" s="123"/>
      <c r="F978" s="123"/>
      <c r="G978" s="123"/>
      <c r="H978" s="123"/>
      <c r="I978" s="123"/>
      <c r="J978" s="123"/>
      <c r="K978" s="123"/>
      <c r="L978" s="123"/>
      <c r="M978" s="123"/>
      <c r="N978" s="123"/>
      <c r="O978" s="123"/>
      <c r="P978" s="123"/>
      <c r="Q978" s="123"/>
      <c r="R978" s="123"/>
      <c r="S978" s="123"/>
      <c r="T978" s="83"/>
      <c r="U978" s="83"/>
      <c r="V978" s="83"/>
      <c r="W978" s="83"/>
      <c r="X978" s="83"/>
      <c r="Y978" s="83"/>
      <c r="Z978" s="83"/>
      <c r="AA978" s="83"/>
    </row>
    <row r="979" spans="2:27" ht="16.8" customHeight="1" x14ac:dyDescent="0.3">
      <c r="B979" s="83"/>
      <c r="C979" s="123"/>
      <c r="D979" s="123"/>
      <c r="E979" s="123"/>
      <c r="F979" s="123"/>
      <c r="G979" s="123"/>
      <c r="H979" s="123"/>
      <c r="I979" s="123"/>
      <c r="J979" s="123"/>
      <c r="K979" s="123"/>
      <c r="L979" s="123"/>
      <c r="M979" s="123"/>
      <c r="N979" s="123"/>
      <c r="O979" s="123"/>
      <c r="P979" s="123"/>
      <c r="Q979" s="123"/>
      <c r="R979" s="123"/>
      <c r="S979" s="123"/>
      <c r="T979" s="83"/>
      <c r="U979" s="83"/>
      <c r="V979" s="83"/>
      <c r="W979" s="83"/>
      <c r="X979" s="83"/>
      <c r="Y979" s="83"/>
      <c r="Z979" s="83"/>
      <c r="AA979" s="83"/>
    </row>
    <row r="980" spans="2:27" ht="16.8" customHeight="1" x14ac:dyDescent="0.3">
      <c r="B980" s="83"/>
      <c r="C980" s="123"/>
      <c r="D980" s="123"/>
      <c r="E980" s="123"/>
      <c r="F980" s="123"/>
      <c r="G980" s="123"/>
      <c r="H980" s="123"/>
      <c r="I980" s="123"/>
      <c r="J980" s="123"/>
      <c r="K980" s="123"/>
      <c r="L980" s="123"/>
      <c r="M980" s="123"/>
      <c r="N980" s="123"/>
      <c r="O980" s="123"/>
      <c r="P980" s="123"/>
      <c r="Q980" s="123"/>
      <c r="R980" s="123"/>
      <c r="S980" s="123"/>
      <c r="T980" s="83"/>
      <c r="U980" s="83"/>
      <c r="V980" s="83"/>
      <c r="W980" s="83"/>
      <c r="X980" s="83"/>
      <c r="Y980" s="83"/>
      <c r="Z980" s="83"/>
      <c r="AA980" s="83"/>
    </row>
    <row r="981" spans="2:27" ht="16.8" customHeight="1" x14ac:dyDescent="0.3">
      <c r="B981" s="83"/>
      <c r="C981" s="123"/>
      <c r="D981" s="123"/>
      <c r="E981" s="123"/>
      <c r="F981" s="123"/>
      <c r="G981" s="123"/>
      <c r="H981" s="123"/>
      <c r="I981" s="123"/>
      <c r="J981" s="123"/>
      <c r="K981" s="123"/>
      <c r="L981" s="123"/>
      <c r="M981" s="123"/>
      <c r="N981" s="123"/>
      <c r="O981" s="123"/>
      <c r="P981" s="123"/>
      <c r="Q981" s="123"/>
      <c r="R981" s="123"/>
      <c r="S981" s="123"/>
      <c r="T981" s="83"/>
      <c r="U981" s="83"/>
      <c r="V981" s="83"/>
      <c r="W981" s="83"/>
      <c r="X981" s="83"/>
      <c r="Y981" s="83"/>
      <c r="Z981" s="83"/>
      <c r="AA981" s="83"/>
    </row>
    <row r="982" spans="2:27" ht="16.8" customHeight="1" x14ac:dyDescent="0.3">
      <c r="B982" s="83"/>
      <c r="C982" s="123"/>
      <c r="D982" s="123"/>
      <c r="E982" s="123"/>
      <c r="F982" s="123"/>
      <c r="G982" s="123"/>
      <c r="H982" s="123"/>
      <c r="I982" s="123"/>
      <c r="J982" s="123"/>
      <c r="K982" s="123"/>
      <c r="L982" s="123"/>
      <c r="M982" s="123"/>
      <c r="N982" s="123"/>
      <c r="O982" s="123"/>
      <c r="P982" s="123"/>
      <c r="Q982" s="123"/>
      <c r="R982" s="123"/>
      <c r="S982" s="123"/>
      <c r="T982" s="83"/>
      <c r="U982" s="83"/>
      <c r="V982" s="83"/>
      <c r="W982" s="83"/>
      <c r="X982" s="83"/>
      <c r="Y982" s="83"/>
      <c r="Z982" s="83"/>
      <c r="AA982" s="83"/>
    </row>
    <row r="983" spans="2:27" ht="16.8" customHeight="1" x14ac:dyDescent="0.3">
      <c r="B983" s="83"/>
      <c r="C983" s="123"/>
      <c r="D983" s="123"/>
      <c r="E983" s="123"/>
      <c r="F983" s="123"/>
      <c r="G983" s="123"/>
      <c r="H983" s="123"/>
      <c r="I983" s="123"/>
      <c r="J983" s="123"/>
      <c r="K983" s="123"/>
      <c r="L983" s="123"/>
      <c r="M983" s="123"/>
      <c r="N983" s="123"/>
      <c r="O983" s="123"/>
      <c r="P983" s="123"/>
      <c r="Q983" s="123"/>
      <c r="R983" s="123"/>
      <c r="S983" s="123"/>
      <c r="T983" s="83"/>
      <c r="U983" s="83"/>
      <c r="V983" s="83"/>
      <c r="W983" s="83"/>
      <c r="X983" s="83"/>
      <c r="Y983" s="83"/>
      <c r="Z983" s="83"/>
      <c r="AA983" s="83"/>
    </row>
    <row r="984" spans="2:27" ht="16.8" customHeight="1" x14ac:dyDescent="0.3">
      <c r="B984" s="83"/>
      <c r="C984" s="123"/>
      <c r="D984" s="123"/>
      <c r="E984" s="123"/>
      <c r="F984" s="123"/>
      <c r="G984" s="123"/>
      <c r="H984" s="123"/>
      <c r="I984" s="123"/>
      <c r="J984" s="123"/>
      <c r="K984" s="123"/>
      <c r="L984" s="123"/>
      <c r="M984" s="123"/>
      <c r="N984" s="123"/>
      <c r="O984" s="123"/>
      <c r="P984" s="123"/>
      <c r="Q984" s="123"/>
      <c r="R984" s="123"/>
      <c r="S984" s="123"/>
      <c r="T984" s="83"/>
      <c r="U984" s="83"/>
      <c r="V984" s="83"/>
      <c r="W984" s="83"/>
      <c r="X984" s="83"/>
      <c r="Y984" s="83"/>
      <c r="Z984" s="83"/>
      <c r="AA984" s="83"/>
    </row>
    <row r="985" spans="2:27" ht="16.8" customHeight="1" x14ac:dyDescent="0.3">
      <c r="B985" s="83"/>
      <c r="C985" s="123"/>
      <c r="D985" s="123"/>
      <c r="E985" s="123"/>
      <c r="F985" s="123"/>
      <c r="G985" s="123"/>
      <c r="H985" s="123"/>
      <c r="I985" s="123"/>
      <c r="J985" s="123"/>
      <c r="K985" s="123"/>
      <c r="L985" s="123"/>
      <c r="M985" s="123"/>
      <c r="N985" s="123"/>
      <c r="O985" s="123"/>
      <c r="P985" s="123"/>
      <c r="Q985" s="123"/>
      <c r="R985" s="123"/>
      <c r="S985" s="123"/>
      <c r="T985" s="83"/>
      <c r="U985" s="83"/>
      <c r="V985" s="83"/>
      <c r="W985" s="83"/>
      <c r="X985" s="83"/>
      <c r="Y985" s="83"/>
      <c r="Z985" s="83"/>
      <c r="AA985" s="83"/>
    </row>
    <row r="986" spans="2:27" ht="16.8" customHeight="1" x14ac:dyDescent="0.3">
      <c r="B986" s="83"/>
      <c r="C986" s="123"/>
      <c r="D986" s="123"/>
      <c r="E986" s="123"/>
      <c r="F986" s="123"/>
      <c r="G986" s="123"/>
      <c r="H986" s="123"/>
      <c r="I986" s="123"/>
      <c r="J986" s="123"/>
      <c r="K986" s="123"/>
      <c r="L986" s="123"/>
      <c r="M986" s="123"/>
      <c r="N986" s="123"/>
      <c r="O986" s="123"/>
      <c r="P986" s="123"/>
      <c r="Q986" s="123"/>
      <c r="R986" s="123"/>
      <c r="S986" s="123"/>
      <c r="T986" s="83"/>
      <c r="U986" s="83"/>
      <c r="V986" s="83"/>
      <c r="W986" s="83"/>
      <c r="X986" s="83"/>
      <c r="Y986" s="83"/>
      <c r="Z986" s="83"/>
      <c r="AA986" s="83"/>
    </row>
    <row r="987" spans="2:27" ht="16.8" customHeight="1" x14ac:dyDescent="0.3">
      <c r="B987" s="83"/>
      <c r="C987" s="123"/>
      <c r="D987" s="123"/>
      <c r="E987" s="123"/>
      <c r="F987" s="123"/>
      <c r="G987" s="123"/>
      <c r="H987" s="123"/>
      <c r="I987" s="123"/>
      <c r="J987" s="123"/>
      <c r="K987" s="123"/>
      <c r="L987" s="123"/>
      <c r="M987" s="123"/>
      <c r="N987" s="123"/>
      <c r="O987" s="123"/>
      <c r="P987" s="123"/>
      <c r="Q987" s="123"/>
      <c r="R987" s="123"/>
      <c r="S987" s="123"/>
      <c r="T987" s="83"/>
      <c r="U987" s="83"/>
      <c r="V987" s="83"/>
      <c r="W987" s="83"/>
      <c r="X987" s="83"/>
      <c r="Y987" s="83"/>
      <c r="Z987" s="83"/>
      <c r="AA987" s="83"/>
    </row>
    <row r="988" spans="2:27" ht="16.8" customHeight="1" x14ac:dyDescent="0.3">
      <c r="B988" s="83"/>
      <c r="C988" s="123"/>
      <c r="D988" s="123"/>
      <c r="E988" s="123"/>
      <c r="F988" s="123"/>
      <c r="G988" s="123"/>
      <c r="H988" s="123"/>
      <c r="I988" s="123"/>
      <c r="J988" s="123"/>
      <c r="K988" s="123"/>
      <c r="L988" s="123"/>
      <c r="M988" s="123"/>
      <c r="N988" s="123"/>
      <c r="O988" s="123"/>
      <c r="P988" s="123"/>
      <c r="Q988" s="123"/>
      <c r="R988" s="123"/>
      <c r="S988" s="123"/>
      <c r="T988" s="83"/>
      <c r="U988" s="83"/>
      <c r="V988" s="83"/>
      <c r="W988" s="83"/>
      <c r="X988" s="83"/>
      <c r="Y988" s="83"/>
      <c r="Z988" s="83"/>
      <c r="AA988" s="83"/>
    </row>
    <row r="989" spans="2:27" ht="16.8" customHeight="1" x14ac:dyDescent="0.3">
      <c r="B989" s="83"/>
      <c r="C989" s="123"/>
      <c r="D989" s="123"/>
      <c r="E989" s="123"/>
      <c r="F989" s="123"/>
      <c r="G989" s="123"/>
      <c r="H989" s="123"/>
      <c r="I989" s="123"/>
      <c r="J989" s="123"/>
      <c r="K989" s="123"/>
      <c r="L989" s="123"/>
      <c r="M989" s="123"/>
      <c r="N989" s="123"/>
      <c r="O989" s="123"/>
      <c r="P989" s="123"/>
      <c r="Q989" s="123"/>
      <c r="R989" s="123"/>
      <c r="S989" s="123"/>
      <c r="T989" s="83"/>
      <c r="U989" s="83"/>
      <c r="V989" s="83"/>
      <c r="W989" s="83"/>
      <c r="X989" s="83"/>
      <c r="Y989" s="83"/>
      <c r="Z989" s="83"/>
      <c r="AA989" s="83"/>
    </row>
    <row r="990" spans="2:27" ht="16.8" customHeight="1" x14ac:dyDescent="0.3">
      <c r="B990" s="83"/>
      <c r="C990" s="123"/>
      <c r="D990" s="123"/>
      <c r="E990" s="123"/>
      <c r="F990" s="123"/>
      <c r="G990" s="123"/>
      <c r="H990" s="123"/>
      <c r="I990" s="123"/>
      <c r="J990" s="123"/>
      <c r="K990" s="123"/>
      <c r="L990" s="123"/>
      <c r="M990" s="123"/>
      <c r="N990" s="123"/>
      <c r="O990" s="123"/>
      <c r="P990" s="123"/>
      <c r="Q990" s="123"/>
      <c r="R990" s="123"/>
      <c r="S990" s="123"/>
      <c r="T990" s="83"/>
      <c r="U990" s="83"/>
      <c r="V990" s="83"/>
      <c r="W990" s="83"/>
      <c r="X990" s="83"/>
      <c r="Y990" s="83"/>
      <c r="Z990" s="83"/>
      <c r="AA990" s="83"/>
    </row>
    <row r="991" spans="2:27" ht="16.8" customHeight="1" x14ac:dyDescent="0.3">
      <c r="B991" s="83"/>
      <c r="C991" s="123"/>
      <c r="D991" s="123"/>
      <c r="E991" s="123"/>
      <c r="F991" s="123"/>
      <c r="G991" s="123"/>
      <c r="H991" s="123"/>
      <c r="I991" s="123"/>
      <c r="J991" s="123"/>
      <c r="K991" s="123"/>
      <c r="L991" s="123"/>
      <c r="M991" s="123"/>
      <c r="N991" s="123"/>
      <c r="O991" s="123"/>
      <c r="P991" s="123"/>
      <c r="Q991" s="123"/>
      <c r="R991" s="123"/>
      <c r="S991" s="123"/>
      <c r="T991" s="83"/>
      <c r="U991" s="83"/>
      <c r="V991" s="83"/>
      <c r="W991" s="83"/>
      <c r="X991" s="83"/>
      <c r="Y991" s="83"/>
      <c r="Z991" s="83"/>
      <c r="AA991" s="83"/>
    </row>
    <row r="992" spans="2:27" ht="16.8" customHeight="1" x14ac:dyDescent="0.3">
      <c r="B992" s="83"/>
      <c r="C992" s="123"/>
      <c r="D992" s="123"/>
      <c r="E992" s="123"/>
      <c r="F992" s="123"/>
      <c r="G992" s="123"/>
      <c r="H992" s="123"/>
      <c r="I992" s="123"/>
      <c r="J992" s="123"/>
      <c r="K992" s="123"/>
      <c r="L992" s="123"/>
      <c r="M992" s="123"/>
      <c r="N992" s="123"/>
      <c r="O992" s="123"/>
      <c r="P992" s="123"/>
      <c r="Q992" s="123"/>
      <c r="R992" s="123"/>
      <c r="S992" s="123"/>
      <c r="T992" s="83"/>
      <c r="U992" s="83"/>
      <c r="V992" s="83"/>
      <c r="W992" s="83"/>
      <c r="X992" s="83"/>
      <c r="Y992" s="83"/>
      <c r="Z992" s="83"/>
      <c r="AA992" s="83"/>
    </row>
    <row r="993" spans="2:27" ht="16.8" customHeight="1" x14ac:dyDescent="0.3">
      <c r="B993" s="83"/>
      <c r="C993" s="123"/>
      <c r="D993" s="123"/>
      <c r="E993" s="123"/>
      <c r="F993" s="123"/>
      <c r="G993" s="123"/>
      <c r="H993" s="123"/>
      <c r="I993" s="123"/>
      <c r="J993" s="123"/>
      <c r="K993" s="123"/>
      <c r="L993" s="123"/>
      <c r="M993" s="123"/>
      <c r="N993" s="123"/>
      <c r="O993" s="123"/>
      <c r="P993" s="123"/>
      <c r="Q993" s="123"/>
      <c r="R993" s="123"/>
      <c r="S993" s="123"/>
      <c r="T993" s="83"/>
      <c r="U993" s="83"/>
      <c r="V993" s="83"/>
      <c r="W993" s="83"/>
      <c r="X993" s="83"/>
      <c r="Y993" s="83"/>
      <c r="Z993" s="83"/>
      <c r="AA993" s="83"/>
    </row>
    <row r="994" spans="2:27" ht="16.8" customHeight="1" x14ac:dyDescent="0.3">
      <c r="B994" s="83"/>
      <c r="C994" s="123"/>
      <c r="D994" s="123"/>
      <c r="E994" s="123"/>
      <c r="F994" s="123"/>
      <c r="G994" s="123"/>
      <c r="H994" s="123"/>
      <c r="I994" s="123"/>
      <c r="J994" s="123"/>
      <c r="K994" s="123"/>
      <c r="L994" s="123"/>
      <c r="M994" s="123"/>
      <c r="N994" s="123"/>
      <c r="O994" s="123"/>
      <c r="P994" s="123"/>
      <c r="Q994" s="123"/>
      <c r="R994" s="123"/>
      <c r="S994" s="123"/>
      <c r="T994" s="83"/>
      <c r="U994" s="83"/>
      <c r="V994" s="83"/>
      <c r="W994" s="83"/>
      <c r="X994" s="83"/>
      <c r="Y994" s="83"/>
      <c r="Z994" s="83"/>
      <c r="AA994" s="83"/>
    </row>
    <row r="995" spans="2:27" ht="16.8" customHeight="1" x14ac:dyDescent="0.3">
      <c r="B995" s="83"/>
      <c r="C995" s="123"/>
      <c r="D995" s="123"/>
      <c r="E995" s="123"/>
      <c r="F995" s="123"/>
      <c r="G995" s="123"/>
      <c r="H995" s="123"/>
      <c r="I995" s="123"/>
      <c r="J995" s="123"/>
      <c r="K995" s="123"/>
      <c r="L995" s="123"/>
      <c r="M995" s="123"/>
      <c r="N995" s="123"/>
      <c r="O995" s="123"/>
      <c r="P995" s="123"/>
      <c r="Q995" s="123"/>
      <c r="R995" s="123"/>
      <c r="S995" s="123"/>
      <c r="T995" s="83"/>
      <c r="U995" s="83"/>
      <c r="V995" s="83"/>
      <c r="W995" s="83"/>
      <c r="X995" s="83"/>
      <c r="Y995" s="83"/>
      <c r="Z995" s="83"/>
      <c r="AA995" s="83"/>
    </row>
    <row r="996" spans="2:27" ht="16.8" customHeight="1" x14ac:dyDescent="0.3">
      <c r="B996" s="83"/>
      <c r="C996" s="123"/>
      <c r="D996" s="123"/>
      <c r="E996" s="123"/>
      <c r="F996" s="123"/>
      <c r="G996" s="123"/>
      <c r="H996" s="123"/>
      <c r="I996" s="123"/>
      <c r="J996" s="123"/>
      <c r="K996" s="123"/>
      <c r="L996" s="123"/>
      <c r="M996" s="123"/>
      <c r="N996" s="123"/>
      <c r="O996" s="123"/>
      <c r="P996" s="123"/>
      <c r="Q996" s="123"/>
      <c r="R996" s="123"/>
      <c r="S996" s="123"/>
      <c r="T996" s="83"/>
      <c r="U996" s="83"/>
      <c r="V996" s="83"/>
      <c r="W996" s="83"/>
      <c r="X996" s="83"/>
      <c r="Y996" s="83"/>
      <c r="Z996" s="83"/>
      <c r="AA996" s="83"/>
    </row>
    <row r="997" spans="2:27" ht="16.8" customHeight="1" x14ac:dyDescent="0.3">
      <c r="B997" s="83"/>
      <c r="C997" s="123"/>
      <c r="D997" s="123"/>
      <c r="E997" s="123"/>
      <c r="F997" s="123"/>
      <c r="G997" s="123"/>
      <c r="H997" s="123"/>
      <c r="I997" s="123"/>
      <c r="J997" s="123"/>
      <c r="K997" s="123"/>
      <c r="L997" s="123"/>
      <c r="M997" s="123"/>
      <c r="N997" s="123"/>
      <c r="O997" s="123"/>
      <c r="P997" s="123"/>
      <c r="Q997" s="123"/>
      <c r="R997" s="123"/>
      <c r="S997" s="123"/>
      <c r="T997" s="83"/>
      <c r="U997" s="83"/>
      <c r="V997" s="83"/>
      <c r="W997" s="83"/>
      <c r="X997" s="83"/>
      <c r="Y997" s="83"/>
      <c r="Z997" s="83"/>
      <c r="AA997" s="83"/>
    </row>
    <row r="998" spans="2:27" ht="16.8" customHeight="1" x14ac:dyDescent="0.3">
      <c r="B998" s="83"/>
      <c r="C998" s="123"/>
      <c r="D998" s="123"/>
      <c r="E998" s="123"/>
      <c r="F998" s="123"/>
      <c r="G998" s="123"/>
      <c r="H998" s="123"/>
      <c r="I998" s="123"/>
      <c r="J998" s="123"/>
      <c r="K998" s="123"/>
      <c r="L998" s="123"/>
      <c r="M998" s="123"/>
      <c r="N998" s="123"/>
      <c r="O998" s="123"/>
      <c r="P998" s="123"/>
      <c r="Q998" s="123"/>
      <c r="R998" s="123"/>
      <c r="S998" s="123"/>
      <c r="T998" s="83"/>
      <c r="U998" s="83"/>
      <c r="V998" s="83"/>
      <c r="W998" s="83"/>
      <c r="X998" s="83"/>
      <c r="Y998" s="83"/>
      <c r="Z998" s="83"/>
      <c r="AA998" s="83"/>
    </row>
    <row r="999" spans="2:27" ht="16.8" customHeight="1" x14ac:dyDescent="0.3">
      <c r="B999" s="83"/>
      <c r="C999" s="123"/>
      <c r="D999" s="123"/>
      <c r="E999" s="123"/>
      <c r="F999" s="123"/>
      <c r="G999" s="123"/>
      <c r="H999" s="123"/>
      <c r="I999" s="123"/>
      <c r="J999" s="123"/>
      <c r="K999" s="123"/>
      <c r="L999" s="123"/>
      <c r="M999" s="123"/>
      <c r="N999" s="123"/>
      <c r="O999" s="123"/>
      <c r="P999" s="123"/>
      <c r="Q999" s="123"/>
      <c r="R999" s="123"/>
      <c r="S999" s="123"/>
      <c r="T999" s="83"/>
      <c r="U999" s="83"/>
      <c r="V999" s="83"/>
      <c r="W999" s="83"/>
      <c r="X999" s="83"/>
      <c r="Y999" s="83"/>
      <c r="Z999" s="83"/>
      <c r="AA999" s="83"/>
    </row>
    <row r="1000" spans="2:27" ht="16.8" customHeight="1" x14ac:dyDescent="0.3">
      <c r="B1000" s="83"/>
      <c r="C1000" s="123"/>
      <c r="D1000" s="123"/>
      <c r="E1000" s="123"/>
      <c r="F1000" s="123"/>
      <c r="G1000" s="123"/>
      <c r="H1000" s="123"/>
      <c r="I1000" s="123"/>
      <c r="J1000" s="123"/>
      <c r="K1000" s="123"/>
      <c r="L1000" s="123"/>
      <c r="M1000" s="123"/>
      <c r="N1000" s="123"/>
      <c r="O1000" s="123"/>
      <c r="P1000" s="123"/>
      <c r="Q1000" s="123"/>
      <c r="R1000" s="123"/>
      <c r="S1000" s="123"/>
      <c r="T1000" s="83"/>
      <c r="U1000" s="83"/>
      <c r="V1000" s="83"/>
      <c r="W1000" s="83"/>
      <c r="X1000" s="83"/>
      <c r="Y1000" s="83"/>
      <c r="Z1000" s="83"/>
      <c r="AA1000" s="83"/>
    </row>
    <row r="1001" spans="2:27" ht="16.8" customHeight="1" x14ac:dyDescent="0.3">
      <c r="B1001" s="83"/>
      <c r="C1001" s="123"/>
      <c r="D1001" s="123"/>
      <c r="E1001" s="123"/>
      <c r="F1001" s="123"/>
      <c r="G1001" s="123"/>
      <c r="H1001" s="123"/>
      <c r="I1001" s="123"/>
      <c r="J1001" s="123"/>
      <c r="K1001" s="123"/>
      <c r="L1001" s="123"/>
      <c r="M1001" s="123"/>
      <c r="N1001" s="123"/>
      <c r="O1001" s="123"/>
      <c r="P1001" s="123"/>
      <c r="Q1001" s="123"/>
      <c r="R1001" s="123"/>
      <c r="S1001" s="123"/>
      <c r="T1001" s="83"/>
      <c r="U1001" s="83"/>
      <c r="V1001" s="83"/>
      <c r="W1001" s="83"/>
      <c r="X1001" s="83"/>
      <c r="Y1001" s="83"/>
      <c r="Z1001" s="83"/>
      <c r="AA1001" s="83"/>
    </row>
    <row r="1002" spans="2:27" ht="16.8" customHeight="1" x14ac:dyDescent="0.3">
      <c r="B1002" s="83"/>
      <c r="C1002" s="123"/>
      <c r="D1002" s="123"/>
      <c r="E1002" s="123"/>
      <c r="F1002" s="123"/>
      <c r="G1002" s="123"/>
      <c r="H1002" s="123"/>
      <c r="I1002" s="123"/>
      <c r="J1002" s="123"/>
      <c r="K1002" s="123"/>
      <c r="L1002" s="123"/>
      <c r="M1002" s="123"/>
      <c r="N1002" s="123"/>
      <c r="O1002" s="123"/>
      <c r="P1002" s="123"/>
      <c r="Q1002" s="123"/>
      <c r="R1002" s="123"/>
      <c r="S1002" s="123"/>
      <c r="T1002" s="83"/>
      <c r="U1002" s="83"/>
      <c r="V1002" s="83"/>
      <c r="W1002" s="83"/>
      <c r="X1002" s="83"/>
      <c r="Y1002" s="83"/>
      <c r="Z1002" s="83"/>
      <c r="AA1002" s="83"/>
    </row>
    <row r="1003" spans="2:27" ht="16.8" customHeight="1" x14ac:dyDescent="0.3">
      <c r="B1003" s="83"/>
      <c r="C1003" s="123"/>
      <c r="D1003" s="123"/>
      <c r="E1003" s="123"/>
      <c r="F1003" s="123"/>
      <c r="G1003" s="123"/>
      <c r="H1003" s="123"/>
      <c r="I1003" s="123"/>
      <c r="J1003" s="123"/>
      <c r="K1003" s="123"/>
      <c r="L1003" s="123"/>
      <c r="M1003" s="123"/>
      <c r="N1003" s="123"/>
      <c r="O1003" s="123"/>
      <c r="P1003" s="123"/>
      <c r="Q1003" s="123"/>
      <c r="R1003" s="123"/>
      <c r="S1003" s="123"/>
      <c r="T1003" s="83"/>
      <c r="U1003" s="83"/>
      <c r="V1003" s="83"/>
      <c r="W1003" s="83"/>
      <c r="X1003" s="83"/>
      <c r="Y1003" s="83"/>
      <c r="Z1003" s="83"/>
      <c r="AA1003" s="83"/>
    </row>
    <row r="1004" spans="2:27" ht="16.8" customHeight="1" x14ac:dyDescent="0.3">
      <c r="B1004" s="83"/>
      <c r="C1004" s="123"/>
      <c r="D1004" s="123"/>
      <c r="E1004" s="123"/>
      <c r="F1004" s="123"/>
      <c r="G1004" s="123"/>
      <c r="H1004" s="123"/>
      <c r="I1004" s="123"/>
      <c r="J1004" s="123"/>
      <c r="K1004" s="123"/>
      <c r="L1004" s="123"/>
      <c r="M1004" s="123"/>
      <c r="N1004" s="123"/>
      <c r="O1004" s="123"/>
      <c r="P1004" s="123"/>
      <c r="Q1004" s="123"/>
      <c r="R1004" s="123"/>
      <c r="S1004" s="123"/>
      <c r="T1004" s="83"/>
      <c r="U1004" s="83"/>
      <c r="V1004" s="83"/>
      <c r="W1004" s="83"/>
      <c r="X1004" s="83"/>
      <c r="Y1004" s="83"/>
      <c r="Z1004" s="83"/>
      <c r="AA1004" s="83"/>
    </row>
    <row r="1005" spans="2:27" ht="16.8" customHeight="1" x14ac:dyDescent="0.3">
      <c r="B1005" s="83"/>
      <c r="C1005" s="123"/>
      <c r="D1005" s="123"/>
      <c r="E1005" s="123"/>
      <c r="F1005" s="123"/>
      <c r="G1005" s="123"/>
      <c r="H1005" s="123"/>
      <c r="I1005" s="123"/>
      <c r="J1005" s="123"/>
      <c r="K1005" s="123"/>
      <c r="L1005" s="123"/>
      <c r="M1005" s="123"/>
      <c r="N1005" s="123"/>
      <c r="O1005" s="123"/>
      <c r="P1005" s="123"/>
      <c r="Q1005" s="123"/>
      <c r="R1005" s="123"/>
      <c r="S1005" s="123"/>
      <c r="T1005" s="83"/>
      <c r="U1005" s="83"/>
      <c r="V1005" s="83"/>
      <c r="W1005" s="83"/>
      <c r="X1005" s="83"/>
      <c r="Y1005" s="83"/>
      <c r="Z1005" s="83"/>
      <c r="AA1005" s="83"/>
    </row>
    <row r="1006" spans="2:27" ht="16.8" customHeight="1" x14ac:dyDescent="0.3">
      <c r="B1006" s="83"/>
      <c r="C1006" s="123"/>
      <c r="D1006" s="123"/>
      <c r="E1006" s="123"/>
      <c r="F1006" s="123"/>
      <c r="G1006" s="123"/>
      <c r="H1006" s="123"/>
      <c r="I1006" s="123"/>
      <c r="J1006" s="123"/>
      <c r="K1006" s="123"/>
      <c r="L1006" s="123"/>
      <c r="M1006" s="123"/>
      <c r="N1006" s="123"/>
      <c r="O1006" s="123"/>
      <c r="P1006" s="123"/>
      <c r="Q1006" s="123"/>
      <c r="R1006" s="123"/>
      <c r="S1006" s="123"/>
      <c r="T1006" s="83"/>
      <c r="U1006" s="83"/>
      <c r="V1006" s="83"/>
      <c r="W1006" s="83"/>
      <c r="X1006" s="83"/>
      <c r="Y1006" s="83"/>
      <c r="Z1006" s="83"/>
      <c r="AA1006" s="83"/>
    </row>
    <row r="1007" spans="2:27" ht="16.8" customHeight="1" x14ac:dyDescent="0.3">
      <c r="B1007" s="83"/>
      <c r="C1007" s="123"/>
      <c r="D1007" s="123"/>
      <c r="E1007" s="123"/>
      <c r="F1007" s="123"/>
      <c r="G1007" s="123"/>
      <c r="H1007" s="123"/>
      <c r="I1007" s="123"/>
      <c r="J1007" s="123"/>
      <c r="K1007" s="123"/>
      <c r="L1007" s="123"/>
      <c r="M1007" s="123"/>
      <c r="N1007" s="123"/>
      <c r="O1007" s="123"/>
      <c r="P1007" s="123"/>
      <c r="Q1007" s="123"/>
      <c r="R1007" s="123"/>
      <c r="S1007" s="123"/>
      <c r="T1007" s="83"/>
      <c r="U1007" s="83"/>
      <c r="V1007" s="83"/>
      <c r="W1007" s="83"/>
      <c r="X1007" s="83"/>
      <c r="Y1007" s="83"/>
      <c r="Z1007" s="83"/>
      <c r="AA1007" s="83"/>
    </row>
    <row r="1008" spans="2:27" ht="16.8" customHeight="1" x14ac:dyDescent="0.3">
      <c r="B1008" s="83"/>
      <c r="C1008" s="123"/>
      <c r="D1008" s="123"/>
      <c r="E1008" s="123"/>
      <c r="F1008" s="123"/>
      <c r="G1008" s="123"/>
      <c r="H1008" s="123"/>
      <c r="I1008" s="123"/>
      <c r="J1008" s="123"/>
      <c r="K1008" s="123"/>
      <c r="L1008" s="123"/>
      <c r="M1008" s="123"/>
      <c r="N1008" s="123"/>
      <c r="O1008" s="123"/>
      <c r="P1008" s="123"/>
      <c r="Q1008" s="123"/>
      <c r="R1008" s="123"/>
      <c r="S1008" s="123"/>
      <c r="T1008" s="83"/>
      <c r="U1008" s="83"/>
      <c r="V1008" s="83"/>
      <c r="W1008" s="83"/>
      <c r="X1008" s="83"/>
      <c r="Y1008" s="83"/>
      <c r="Z1008" s="83"/>
      <c r="AA1008" s="83"/>
    </row>
    <row r="1009" spans="2:27" ht="16.8" customHeight="1" x14ac:dyDescent="0.3">
      <c r="B1009" s="83"/>
      <c r="C1009" s="123"/>
      <c r="D1009" s="123"/>
      <c r="E1009" s="123"/>
      <c r="F1009" s="123"/>
      <c r="G1009" s="123"/>
      <c r="H1009" s="123"/>
      <c r="I1009" s="123"/>
      <c r="J1009" s="123"/>
      <c r="K1009" s="123"/>
      <c r="L1009" s="123"/>
      <c r="M1009" s="123"/>
      <c r="N1009" s="123"/>
      <c r="O1009" s="123"/>
      <c r="P1009" s="123"/>
      <c r="Q1009" s="123"/>
      <c r="R1009" s="123"/>
      <c r="S1009" s="123"/>
      <c r="T1009" s="83"/>
      <c r="U1009" s="83"/>
      <c r="V1009" s="83"/>
      <c r="W1009" s="83"/>
      <c r="X1009" s="83"/>
      <c r="Y1009" s="83"/>
      <c r="Z1009" s="83"/>
      <c r="AA1009" s="83"/>
    </row>
    <row r="1010" spans="2:27" ht="16.8" customHeight="1" x14ac:dyDescent="0.3">
      <c r="B1010" s="83"/>
      <c r="C1010" s="123"/>
      <c r="D1010" s="123"/>
      <c r="E1010" s="123"/>
      <c r="F1010" s="123"/>
      <c r="G1010" s="123"/>
      <c r="H1010" s="123"/>
      <c r="I1010" s="123"/>
      <c r="J1010" s="123"/>
      <c r="K1010" s="123"/>
      <c r="L1010" s="123"/>
      <c r="M1010" s="123"/>
      <c r="N1010" s="123"/>
      <c r="O1010" s="123"/>
      <c r="P1010" s="123"/>
      <c r="Q1010" s="123"/>
      <c r="R1010" s="123"/>
      <c r="S1010" s="123"/>
      <c r="T1010" s="83"/>
      <c r="U1010" s="83"/>
      <c r="V1010" s="83"/>
      <c r="W1010" s="83"/>
      <c r="X1010" s="83"/>
      <c r="Y1010" s="83"/>
      <c r="Z1010" s="83"/>
      <c r="AA1010" s="83"/>
    </row>
    <row r="1011" spans="2:27" ht="16.8" customHeight="1" x14ac:dyDescent="0.3">
      <c r="B1011" s="83"/>
      <c r="C1011" s="123"/>
      <c r="D1011" s="123"/>
      <c r="E1011" s="123"/>
      <c r="F1011" s="123"/>
      <c r="G1011" s="123"/>
      <c r="H1011" s="123"/>
      <c r="I1011" s="123"/>
      <c r="J1011" s="123"/>
      <c r="K1011" s="123"/>
      <c r="L1011" s="123"/>
      <c r="M1011" s="123"/>
      <c r="N1011" s="123"/>
      <c r="O1011" s="123"/>
      <c r="P1011" s="123"/>
      <c r="Q1011" s="123"/>
      <c r="R1011" s="123"/>
      <c r="S1011" s="123"/>
      <c r="T1011" s="83"/>
      <c r="U1011" s="83"/>
      <c r="V1011" s="83"/>
      <c r="W1011" s="83"/>
      <c r="X1011" s="83"/>
      <c r="Y1011" s="83"/>
      <c r="Z1011" s="83"/>
      <c r="AA1011" s="83"/>
    </row>
    <row r="1012" spans="2:27" ht="16.8" customHeight="1" x14ac:dyDescent="0.3">
      <c r="B1012" s="83"/>
      <c r="C1012" s="123"/>
      <c r="D1012" s="123"/>
      <c r="E1012" s="123"/>
      <c r="F1012" s="123"/>
      <c r="G1012" s="123"/>
      <c r="H1012" s="123"/>
      <c r="I1012" s="123"/>
      <c r="J1012" s="123"/>
      <c r="K1012" s="123"/>
      <c r="L1012" s="123"/>
      <c r="M1012" s="123"/>
      <c r="N1012" s="123"/>
      <c r="O1012" s="123"/>
      <c r="P1012" s="123"/>
      <c r="Q1012" s="123"/>
      <c r="R1012" s="123"/>
      <c r="S1012" s="123"/>
      <c r="T1012" s="83"/>
      <c r="U1012" s="83"/>
      <c r="V1012" s="83"/>
      <c r="W1012" s="83"/>
      <c r="X1012" s="83"/>
      <c r="Y1012" s="83"/>
      <c r="Z1012" s="83"/>
      <c r="AA1012" s="83"/>
    </row>
    <row r="1013" spans="2:27" ht="16.8" customHeight="1" x14ac:dyDescent="0.3">
      <c r="B1013" s="83"/>
      <c r="C1013" s="123"/>
      <c r="D1013" s="123"/>
      <c r="E1013" s="123"/>
      <c r="F1013" s="123"/>
      <c r="G1013" s="123"/>
      <c r="H1013" s="123"/>
      <c r="I1013" s="123"/>
      <c r="J1013" s="123"/>
      <c r="K1013" s="123"/>
      <c r="L1013" s="123"/>
      <c r="M1013" s="123"/>
      <c r="N1013" s="123"/>
      <c r="O1013" s="123"/>
      <c r="P1013" s="123"/>
      <c r="Q1013" s="123"/>
      <c r="R1013" s="123"/>
      <c r="S1013" s="123"/>
      <c r="T1013" s="83"/>
      <c r="U1013" s="83"/>
      <c r="V1013" s="83"/>
      <c r="W1013" s="83"/>
      <c r="X1013" s="83"/>
      <c r="Y1013" s="83"/>
      <c r="Z1013" s="83"/>
      <c r="AA1013" s="83"/>
    </row>
    <row r="1014" spans="2:27" ht="16.8" customHeight="1" x14ac:dyDescent="0.3">
      <c r="B1014" s="83"/>
      <c r="C1014" s="123"/>
      <c r="D1014" s="123"/>
      <c r="E1014" s="123"/>
      <c r="F1014" s="123"/>
      <c r="G1014" s="123"/>
      <c r="H1014" s="123"/>
      <c r="I1014" s="123"/>
      <c r="J1014" s="123"/>
      <c r="K1014" s="123"/>
      <c r="L1014" s="123"/>
      <c r="M1014" s="123"/>
      <c r="N1014" s="123"/>
      <c r="O1014" s="123"/>
      <c r="P1014" s="123"/>
      <c r="Q1014" s="123"/>
      <c r="R1014" s="123"/>
      <c r="S1014" s="123"/>
      <c r="T1014" s="83"/>
      <c r="U1014" s="83"/>
      <c r="V1014" s="83"/>
      <c r="W1014" s="83"/>
      <c r="X1014" s="83"/>
      <c r="Y1014" s="83"/>
      <c r="Z1014" s="83"/>
      <c r="AA1014" s="83"/>
    </row>
    <row r="1015" spans="2:27" ht="16.8" customHeight="1" x14ac:dyDescent="0.3">
      <c r="B1015" s="83"/>
      <c r="C1015" s="123"/>
      <c r="D1015" s="123"/>
      <c r="E1015" s="123"/>
      <c r="F1015" s="123"/>
      <c r="G1015" s="123"/>
      <c r="H1015" s="123"/>
      <c r="I1015" s="123"/>
      <c r="J1015" s="123"/>
      <c r="K1015" s="123"/>
      <c r="L1015" s="123"/>
      <c r="M1015" s="123"/>
      <c r="N1015" s="123"/>
      <c r="O1015" s="123"/>
      <c r="P1015" s="123"/>
      <c r="Q1015" s="123"/>
      <c r="R1015" s="123"/>
      <c r="S1015" s="123"/>
      <c r="T1015" s="83"/>
      <c r="U1015" s="83"/>
      <c r="V1015" s="83"/>
      <c r="W1015" s="83"/>
      <c r="X1015" s="83"/>
      <c r="Y1015" s="83"/>
      <c r="Z1015" s="83"/>
      <c r="AA1015" s="83"/>
    </row>
    <row r="1016" spans="2:27" ht="16.8" customHeight="1" x14ac:dyDescent="0.3">
      <c r="B1016" s="83"/>
      <c r="C1016" s="123"/>
      <c r="D1016" s="123"/>
      <c r="E1016" s="123"/>
      <c r="F1016" s="123"/>
      <c r="G1016" s="123"/>
      <c r="H1016" s="123"/>
      <c r="I1016" s="123"/>
      <c r="J1016" s="123"/>
      <c r="K1016" s="123"/>
      <c r="L1016" s="123"/>
      <c r="M1016" s="123"/>
      <c r="N1016" s="123"/>
      <c r="O1016" s="123"/>
      <c r="P1016" s="123"/>
      <c r="Q1016" s="123"/>
      <c r="R1016" s="123"/>
      <c r="S1016" s="123"/>
      <c r="T1016" s="83"/>
      <c r="U1016" s="83"/>
      <c r="V1016" s="83"/>
      <c r="W1016" s="83"/>
      <c r="X1016" s="83"/>
      <c r="Y1016" s="83"/>
      <c r="Z1016" s="83"/>
      <c r="AA1016" s="83"/>
    </row>
    <row r="1017" spans="2:27" ht="16.8" customHeight="1" x14ac:dyDescent="0.3">
      <c r="B1017" s="83"/>
      <c r="C1017" s="123"/>
      <c r="D1017" s="123"/>
      <c r="E1017" s="123"/>
      <c r="F1017" s="123"/>
      <c r="G1017" s="123"/>
      <c r="H1017" s="123"/>
      <c r="I1017" s="123"/>
      <c r="J1017" s="123"/>
      <c r="K1017" s="123"/>
      <c r="L1017" s="123"/>
      <c r="M1017" s="123"/>
      <c r="N1017" s="123"/>
      <c r="O1017" s="123"/>
      <c r="P1017" s="123"/>
      <c r="Q1017" s="123"/>
      <c r="R1017" s="123"/>
      <c r="S1017" s="123"/>
      <c r="T1017" s="83"/>
      <c r="U1017" s="83"/>
      <c r="V1017" s="83"/>
      <c r="W1017" s="83"/>
      <c r="X1017" s="83"/>
      <c r="Y1017" s="83"/>
      <c r="Z1017" s="83"/>
      <c r="AA1017" s="83"/>
    </row>
    <row r="1018" spans="2:27" ht="16.8" customHeight="1" x14ac:dyDescent="0.3">
      <c r="B1018" s="83"/>
      <c r="C1018" s="123"/>
      <c r="D1018" s="123"/>
      <c r="E1018" s="123"/>
      <c r="F1018" s="123"/>
      <c r="G1018" s="123"/>
      <c r="H1018" s="123"/>
      <c r="I1018" s="123"/>
      <c r="J1018" s="123"/>
      <c r="K1018" s="123"/>
      <c r="L1018" s="123"/>
      <c r="M1018" s="123"/>
      <c r="N1018" s="123"/>
      <c r="O1018" s="123"/>
      <c r="P1018" s="123"/>
      <c r="Q1018" s="123"/>
      <c r="R1018" s="123"/>
      <c r="S1018" s="123"/>
      <c r="T1018" s="83"/>
      <c r="U1018" s="83"/>
      <c r="V1018" s="83"/>
      <c r="W1018" s="83"/>
      <c r="X1018" s="83"/>
      <c r="Y1018" s="83"/>
      <c r="Z1018" s="83"/>
      <c r="AA1018" s="83"/>
    </row>
    <row r="1019" spans="2:27" ht="16.8" customHeight="1" x14ac:dyDescent="0.3">
      <c r="B1019" s="83"/>
      <c r="C1019" s="123"/>
      <c r="D1019" s="123"/>
      <c r="E1019" s="123"/>
      <c r="F1019" s="123"/>
      <c r="G1019" s="123"/>
      <c r="H1019" s="123"/>
      <c r="I1019" s="123"/>
      <c r="J1019" s="123"/>
      <c r="K1019" s="123"/>
      <c r="L1019" s="123"/>
      <c r="M1019" s="123"/>
      <c r="N1019" s="123"/>
      <c r="O1019" s="123"/>
      <c r="P1019" s="123"/>
      <c r="Q1019" s="123"/>
      <c r="R1019" s="123"/>
      <c r="S1019" s="123"/>
      <c r="T1019" s="83"/>
      <c r="U1019" s="83"/>
      <c r="V1019" s="83"/>
      <c r="W1019" s="83"/>
      <c r="X1019" s="83"/>
      <c r="Y1019" s="83"/>
      <c r="Z1019" s="83"/>
      <c r="AA1019" s="83"/>
    </row>
    <row r="1020" spans="2:27" ht="16.8" customHeight="1" x14ac:dyDescent="0.3">
      <c r="B1020" s="83"/>
      <c r="C1020" s="123"/>
      <c r="D1020" s="123"/>
      <c r="E1020" s="123"/>
      <c r="F1020" s="123"/>
      <c r="G1020" s="123"/>
      <c r="H1020" s="123"/>
      <c r="I1020" s="123"/>
      <c r="J1020" s="123"/>
      <c r="K1020" s="123"/>
      <c r="L1020" s="123"/>
      <c r="M1020" s="123"/>
      <c r="N1020" s="123"/>
      <c r="O1020" s="123"/>
      <c r="P1020" s="123"/>
      <c r="Q1020" s="123"/>
      <c r="R1020" s="123"/>
      <c r="S1020" s="123"/>
      <c r="T1020" s="83"/>
      <c r="U1020" s="83"/>
      <c r="V1020" s="83"/>
      <c r="W1020" s="83"/>
      <c r="X1020" s="83"/>
      <c r="Y1020" s="83"/>
      <c r="Z1020" s="83"/>
      <c r="AA1020" s="83"/>
    </row>
    <row r="1021" spans="2:27" ht="16.8" customHeight="1" x14ac:dyDescent="0.3">
      <c r="B1021" s="83"/>
      <c r="C1021" s="123"/>
      <c r="D1021" s="123"/>
      <c r="E1021" s="123"/>
      <c r="F1021" s="123"/>
      <c r="G1021" s="123"/>
      <c r="H1021" s="123"/>
      <c r="I1021" s="123"/>
      <c r="J1021" s="123"/>
      <c r="K1021" s="123"/>
      <c r="L1021" s="123"/>
      <c r="M1021" s="123"/>
      <c r="N1021" s="123"/>
      <c r="O1021" s="123"/>
      <c r="P1021" s="123"/>
      <c r="Q1021" s="123"/>
      <c r="R1021" s="123"/>
      <c r="S1021" s="123"/>
      <c r="T1021" s="83"/>
      <c r="U1021" s="83"/>
      <c r="V1021" s="83"/>
      <c r="W1021" s="83"/>
      <c r="X1021" s="83"/>
      <c r="Y1021" s="83"/>
      <c r="Z1021" s="83"/>
      <c r="AA1021" s="83"/>
    </row>
    <row r="1022" spans="2:27" ht="16.8" customHeight="1" x14ac:dyDescent="0.3">
      <c r="B1022" s="83"/>
      <c r="C1022" s="123"/>
      <c r="D1022" s="123"/>
      <c r="E1022" s="123"/>
      <c r="F1022" s="123"/>
      <c r="G1022" s="123"/>
      <c r="H1022" s="123"/>
      <c r="I1022" s="123"/>
      <c r="J1022" s="123"/>
      <c r="K1022" s="123"/>
      <c r="L1022" s="123"/>
      <c r="M1022" s="123"/>
      <c r="N1022" s="123"/>
      <c r="O1022" s="123"/>
      <c r="P1022" s="123"/>
      <c r="Q1022" s="123"/>
      <c r="R1022" s="123"/>
      <c r="S1022" s="123"/>
      <c r="T1022" s="83"/>
      <c r="U1022" s="83"/>
      <c r="V1022" s="83"/>
      <c r="W1022" s="83"/>
      <c r="X1022" s="83"/>
      <c r="Y1022" s="83"/>
      <c r="Z1022" s="83"/>
      <c r="AA1022" s="83"/>
    </row>
    <row r="1023" spans="2:27" ht="16.8" customHeight="1" x14ac:dyDescent="0.3">
      <c r="B1023" s="83"/>
      <c r="C1023" s="123"/>
      <c r="D1023" s="123"/>
      <c r="E1023" s="123"/>
      <c r="F1023" s="123"/>
      <c r="G1023" s="123"/>
      <c r="H1023" s="123"/>
      <c r="I1023" s="123"/>
      <c r="J1023" s="123"/>
      <c r="K1023" s="123"/>
      <c r="L1023" s="123"/>
      <c r="M1023" s="123"/>
      <c r="N1023" s="123"/>
      <c r="O1023" s="123"/>
      <c r="P1023" s="123"/>
      <c r="Q1023" s="123"/>
      <c r="R1023" s="123"/>
      <c r="S1023" s="123"/>
      <c r="T1023" s="83"/>
      <c r="U1023" s="83"/>
      <c r="V1023" s="83"/>
      <c r="W1023" s="83"/>
      <c r="X1023" s="83"/>
      <c r="Y1023" s="83"/>
      <c r="Z1023" s="83"/>
      <c r="AA1023" s="83"/>
    </row>
    <row r="1024" spans="2:27" ht="16.8" customHeight="1" x14ac:dyDescent="0.3">
      <c r="B1024" s="83"/>
      <c r="C1024" s="123"/>
      <c r="D1024" s="123"/>
      <c r="E1024" s="123"/>
      <c r="F1024" s="123"/>
      <c r="G1024" s="123"/>
      <c r="H1024" s="123"/>
      <c r="I1024" s="123"/>
      <c r="J1024" s="123"/>
      <c r="K1024" s="123"/>
      <c r="L1024" s="123"/>
      <c r="M1024" s="123"/>
      <c r="N1024" s="123"/>
      <c r="O1024" s="123"/>
      <c r="P1024" s="123"/>
      <c r="Q1024" s="123"/>
      <c r="R1024" s="123"/>
      <c r="S1024" s="123"/>
      <c r="T1024" s="83"/>
      <c r="U1024" s="83"/>
      <c r="V1024" s="83"/>
      <c r="W1024" s="83"/>
      <c r="X1024" s="83"/>
      <c r="Y1024" s="83"/>
      <c r="Z1024" s="83"/>
      <c r="AA1024" s="83"/>
    </row>
    <row r="1025" spans="2:27" ht="16.8" customHeight="1" x14ac:dyDescent="0.3">
      <c r="B1025" s="83"/>
      <c r="C1025" s="123"/>
      <c r="D1025" s="123"/>
      <c r="E1025" s="123"/>
      <c r="F1025" s="123"/>
      <c r="G1025" s="123"/>
      <c r="H1025" s="123"/>
      <c r="I1025" s="123"/>
      <c r="J1025" s="123"/>
      <c r="K1025" s="123"/>
      <c r="L1025" s="123"/>
      <c r="M1025" s="123"/>
      <c r="N1025" s="123"/>
      <c r="O1025" s="123"/>
      <c r="P1025" s="123"/>
      <c r="Q1025" s="123"/>
      <c r="R1025" s="123"/>
      <c r="S1025" s="123"/>
      <c r="T1025" s="83"/>
      <c r="U1025" s="83"/>
      <c r="V1025" s="83"/>
      <c r="W1025" s="83"/>
      <c r="X1025" s="83"/>
      <c r="Y1025" s="83"/>
      <c r="Z1025" s="83"/>
      <c r="AA1025" s="83"/>
    </row>
    <row r="1026" spans="2:27" ht="16.8" customHeight="1" x14ac:dyDescent="0.3">
      <c r="B1026" s="83"/>
      <c r="C1026" s="123"/>
      <c r="D1026" s="123"/>
      <c r="E1026" s="123"/>
      <c r="F1026" s="123"/>
      <c r="G1026" s="123"/>
      <c r="H1026" s="123"/>
      <c r="I1026" s="123"/>
      <c r="J1026" s="123"/>
      <c r="K1026" s="123"/>
      <c r="L1026" s="123"/>
      <c r="M1026" s="123"/>
      <c r="N1026" s="123"/>
      <c r="O1026" s="123"/>
      <c r="P1026" s="123"/>
      <c r="Q1026" s="123"/>
      <c r="R1026" s="123"/>
      <c r="S1026" s="123"/>
      <c r="T1026" s="83"/>
      <c r="U1026" s="83"/>
      <c r="V1026" s="83"/>
      <c r="W1026" s="83"/>
      <c r="X1026" s="83"/>
      <c r="Y1026" s="83"/>
      <c r="Z1026" s="83"/>
      <c r="AA1026" s="83"/>
    </row>
    <row r="1027" spans="2:27" ht="16.8" customHeight="1" x14ac:dyDescent="0.3">
      <c r="B1027" s="83"/>
      <c r="C1027" s="123"/>
      <c r="D1027" s="123"/>
      <c r="E1027" s="123"/>
      <c r="F1027" s="123"/>
      <c r="G1027" s="123"/>
      <c r="H1027" s="123"/>
      <c r="I1027" s="123"/>
      <c r="J1027" s="123"/>
      <c r="K1027" s="123"/>
      <c r="L1027" s="123"/>
      <c r="M1027" s="123"/>
      <c r="N1027" s="123"/>
      <c r="O1027" s="123"/>
      <c r="P1027" s="123"/>
      <c r="Q1027" s="123"/>
      <c r="R1027" s="123"/>
      <c r="S1027" s="123"/>
      <c r="T1027" s="83"/>
      <c r="U1027" s="83"/>
      <c r="V1027" s="83"/>
      <c r="W1027" s="83"/>
      <c r="X1027" s="83"/>
      <c r="Y1027" s="83"/>
      <c r="Z1027" s="83"/>
      <c r="AA1027" s="83"/>
    </row>
    <row r="1028" spans="2:27" ht="16.8" customHeight="1" x14ac:dyDescent="0.3">
      <c r="B1028" s="83"/>
      <c r="C1028" s="123"/>
      <c r="D1028" s="123"/>
      <c r="E1028" s="123"/>
      <c r="F1028" s="123"/>
      <c r="G1028" s="123"/>
      <c r="H1028" s="123"/>
      <c r="I1028" s="123"/>
      <c r="J1028" s="123"/>
      <c r="K1028" s="123"/>
      <c r="L1028" s="123"/>
      <c r="M1028" s="123"/>
      <c r="N1028" s="123"/>
      <c r="O1028" s="123"/>
      <c r="P1028" s="123"/>
      <c r="Q1028" s="123"/>
      <c r="R1028" s="123"/>
      <c r="S1028" s="123"/>
      <c r="T1028" s="83"/>
      <c r="U1028" s="83"/>
      <c r="V1028" s="83"/>
      <c r="W1028" s="83"/>
      <c r="X1028" s="83"/>
      <c r="Y1028" s="83"/>
      <c r="Z1028" s="83"/>
      <c r="AA1028" s="83"/>
    </row>
    <row r="1029" spans="2:27" ht="16.8" customHeight="1" x14ac:dyDescent="0.3">
      <c r="B1029" s="83"/>
      <c r="C1029" s="123"/>
      <c r="D1029" s="123"/>
      <c r="E1029" s="123"/>
      <c r="F1029" s="123"/>
      <c r="G1029" s="123"/>
      <c r="H1029" s="123"/>
      <c r="I1029" s="123"/>
      <c r="J1029" s="123"/>
      <c r="K1029" s="123"/>
      <c r="L1029" s="123"/>
      <c r="M1029" s="123"/>
      <c r="N1029" s="123"/>
      <c r="O1029" s="123"/>
      <c r="P1029" s="123"/>
      <c r="Q1029" s="123"/>
      <c r="R1029" s="123"/>
      <c r="S1029" s="123"/>
      <c r="T1029" s="83"/>
      <c r="U1029" s="83"/>
      <c r="V1029" s="83"/>
      <c r="W1029" s="83"/>
      <c r="X1029" s="83"/>
      <c r="Y1029" s="83"/>
      <c r="Z1029" s="83"/>
      <c r="AA1029" s="83"/>
    </row>
    <row r="1030" spans="2:27" ht="16.8" customHeight="1" x14ac:dyDescent="0.3">
      <c r="B1030" s="83"/>
      <c r="C1030" s="123"/>
      <c r="D1030" s="123"/>
      <c r="E1030" s="123"/>
      <c r="F1030" s="123"/>
      <c r="G1030" s="123"/>
      <c r="H1030" s="123"/>
      <c r="I1030" s="123"/>
      <c r="J1030" s="123"/>
      <c r="K1030" s="123"/>
      <c r="L1030" s="123"/>
      <c r="M1030" s="123"/>
      <c r="N1030" s="123"/>
      <c r="O1030" s="123"/>
      <c r="P1030" s="123"/>
      <c r="Q1030" s="123"/>
      <c r="R1030" s="123"/>
      <c r="S1030" s="123"/>
      <c r="T1030" s="83"/>
      <c r="U1030" s="83"/>
      <c r="V1030" s="83"/>
      <c r="W1030" s="83"/>
      <c r="X1030" s="83"/>
      <c r="Y1030" s="83"/>
      <c r="Z1030" s="83"/>
      <c r="AA1030" s="83"/>
    </row>
    <row r="1031" spans="2:27" ht="16.8" customHeight="1" x14ac:dyDescent="0.3">
      <c r="B1031" s="83"/>
      <c r="C1031" s="123"/>
      <c r="D1031" s="123"/>
      <c r="E1031" s="123"/>
      <c r="F1031" s="123"/>
      <c r="G1031" s="123"/>
      <c r="H1031" s="123"/>
      <c r="I1031" s="123"/>
      <c r="J1031" s="123"/>
      <c r="K1031" s="123"/>
      <c r="L1031" s="123"/>
      <c r="M1031" s="123"/>
      <c r="N1031" s="123"/>
      <c r="O1031" s="123"/>
      <c r="P1031" s="123"/>
      <c r="Q1031" s="123"/>
      <c r="R1031" s="123"/>
      <c r="S1031" s="123"/>
      <c r="T1031" s="83"/>
      <c r="U1031" s="83"/>
      <c r="V1031" s="83"/>
      <c r="W1031" s="83"/>
      <c r="X1031" s="83"/>
      <c r="Y1031" s="83"/>
      <c r="Z1031" s="83"/>
      <c r="AA1031" s="83"/>
    </row>
    <row r="1032" spans="2:27" ht="16.8" customHeight="1" x14ac:dyDescent="0.3">
      <c r="B1032" s="83"/>
      <c r="C1032" s="123"/>
      <c r="D1032" s="123"/>
      <c r="E1032" s="123"/>
      <c r="F1032" s="123"/>
      <c r="G1032" s="123"/>
      <c r="H1032" s="123"/>
      <c r="I1032" s="123"/>
      <c r="J1032" s="123"/>
      <c r="K1032" s="123"/>
      <c r="L1032" s="123"/>
      <c r="M1032" s="123"/>
      <c r="N1032" s="123"/>
      <c r="O1032" s="123"/>
      <c r="P1032" s="123"/>
      <c r="Q1032" s="123"/>
      <c r="R1032" s="123"/>
      <c r="S1032" s="123"/>
      <c r="T1032" s="83"/>
      <c r="U1032" s="83"/>
      <c r="V1032" s="83"/>
      <c r="W1032" s="83"/>
      <c r="X1032" s="83"/>
      <c r="Y1032" s="83"/>
      <c r="Z1032" s="83"/>
      <c r="AA1032" s="83"/>
    </row>
    <row r="1033" spans="2:27" ht="16.8" customHeight="1" x14ac:dyDescent="0.3">
      <c r="B1033" s="83"/>
      <c r="C1033" s="123"/>
      <c r="D1033" s="123"/>
      <c r="E1033" s="123"/>
      <c r="F1033" s="123"/>
      <c r="G1033" s="123"/>
      <c r="H1033" s="123"/>
      <c r="I1033" s="123"/>
      <c r="J1033" s="123"/>
      <c r="K1033" s="123"/>
      <c r="L1033" s="123"/>
      <c r="M1033" s="123"/>
      <c r="N1033" s="123"/>
      <c r="O1033" s="123"/>
      <c r="P1033" s="123"/>
      <c r="Q1033" s="123"/>
      <c r="R1033" s="123"/>
      <c r="S1033" s="123"/>
      <c r="T1033" s="83"/>
      <c r="U1033" s="83"/>
      <c r="V1033" s="83"/>
      <c r="W1033" s="83"/>
      <c r="X1033" s="83"/>
      <c r="Y1033" s="83"/>
      <c r="Z1033" s="83"/>
      <c r="AA1033" s="83"/>
    </row>
    <row r="1034" spans="2:27" ht="16.8" customHeight="1" x14ac:dyDescent="0.3">
      <c r="B1034" s="83"/>
      <c r="C1034" s="123"/>
      <c r="D1034" s="123"/>
      <c r="E1034" s="123"/>
      <c r="F1034" s="123"/>
      <c r="G1034" s="123"/>
      <c r="H1034" s="123"/>
      <c r="I1034" s="123"/>
      <c r="J1034" s="123"/>
      <c r="K1034" s="123"/>
      <c r="L1034" s="123"/>
      <c r="M1034" s="123"/>
      <c r="N1034" s="123"/>
      <c r="O1034" s="123"/>
      <c r="P1034" s="123"/>
      <c r="Q1034" s="123"/>
      <c r="R1034" s="123"/>
      <c r="S1034" s="123"/>
      <c r="T1034" s="83"/>
      <c r="U1034" s="83"/>
      <c r="V1034" s="83"/>
      <c r="W1034" s="83"/>
      <c r="X1034" s="83"/>
      <c r="Y1034" s="83"/>
      <c r="Z1034" s="83"/>
      <c r="AA1034" s="83"/>
    </row>
    <row r="1035" spans="2:27" ht="16.8" customHeight="1" x14ac:dyDescent="0.3">
      <c r="B1035" s="83"/>
      <c r="C1035" s="123"/>
      <c r="D1035" s="123"/>
      <c r="E1035" s="123"/>
      <c r="F1035" s="123"/>
      <c r="G1035" s="123"/>
      <c r="H1035" s="123"/>
      <c r="I1035" s="123"/>
      <c r="J1035" s="123"/>
      <c r="K1035" s="123"/>
      <c r="L1035" s="123"/>
      <c r="M1035" s="123"/>
      <c r="N1035" s="123"/>
      <c r="O1035" s="123"/>
      <c r="P1035" s="123"/>
      <c r="Q1035" s="123"/>
      <c r="R1035" s="123"/>
      <c r="S1035" s="123"/>
      <c r="T1035" s="83"/>
      <c r="U1035" s="83"/>
      <c r="V1035" s="83"/>
      <c r="W1035" s="83"/>
      <c r="X1035" s="83"/>
      <c r="Y1035" s="83"/>
      <c r="Z1035" s="83"/>
      <c r="AA1035" s="83"/>
    </row>
    <row r="1036" spans="2:27" ht="16.8" customHeight="1" x14ac:dyDescent="0.3">
      <c r="B1036" s="83"/>
      <c r="C1036" s="123"/>
      <c r="D1036" s="123"/>
      <c r="E1036" s="123"/>
      <c r="F1036" s="123"/>
      <c r="G1036" s="123"/>
      <c r="H1036" s="123"/>
      <c r="I1036" s="123"/>
      <c r="J1036" s="123"/>
      <c r="K1036" s="123"/>
      <c r="L1036" s="123"/>
      <c r="M1036" s="123"/>
      <c r="N1036" s="123"/>
      <c r="O1036" s="123"/>
      <c r="P1036" s="123"/>
      <c r="Q1036" s="123"/>
      <c r="R1036" s="123"/>
      <c r="S1036" s="123"/>
      <c r="T1036" s="83"/>
      <c r="U1036" s="83"/>
      <c r="V1036" s="83"/>
      <c r="W1036" s="83"/>
      <c r="X1036" s="83"/>
      <c r="Y1036" s="83"/>
      <c r="Z1036" s="83"/>
      <c r="AA1036" s="83"/>
    </row>
    <row r="1037" spans="2:27" ht="16.8" customHeight="1" x14ac:dyDescent="0.3">
      <c r="B1037" s="83"/>
      <c r="C1037" s="123"/>
      <c r="D1037" s="123"/>
      <c r="E1037" s="123"/>
      <c r="F1037" s="123"/>
      <c r="G1037" s="123"/>
      <c r="H1037" s="123"/>
      <c r="I1037" s="123"/>
      <c r="J1037" s="123"/>
      <c r="K1037" s="123"/>
      <c r="L1037" s="123"/>
      <c r="M1037" s="123"/>
      <c r="N1037" s="123"/>
      <c r="O1037" s="123"/>
      <c r="P1037" s="123"/>
      <c r="Q1037" s="123"/>
      <c r="R1037" s="123"/>
      <c r="S1037" s="123"/>
      <c r="T1037" s="83"/>
      <c r="U1037" s="83"/>
      <c r="V1037" s="83"/>
      <c r="W1037" s="83"/>
      <c r="X1037" s="83"/>
      <c r="Y1037" s="83"/>
      <c r="Z1037" s="83"/>
      <c r="AA1037" s="83"/>
    </row>
    <row r="1038" spans="2:27" ht="16.8" customHeight="1" x14ac:dyDescent="0.3">
      <c r="B1038" s="83"/>
      <c r="C1038" s="123"/>
      <c r="D1038" s="123"/>
      <c r="E1038" s="123"/>
      <c r="F1038" s="123"/>
      <c r="G1038" s="123"/>
      <c r="H1038" s="123"/>
      <c r="I1038" s="123"/>
      <c r="J1038" s="123"/>
      <c r="K1038" s="123"/>
      <c r="L1038" s="123"/>
      <c r="M1038" s="123"/>
      <c r="N1038" s="123"/>
      <c r="O1038" s="123"/>
      <c r="P1038" s="123"/>
      <c r="Q1038" s="123"/>
      <c r="R1038" s="123"/>
      <c r="S1038" s="123"/>
      <c r="T1038" s="83"/>
      <c r="U1038" s="83"/>
      <c r="V1038" s="83"/>
      <c r="W1038" s="83"/>
      <c r="X1038" s="83"/>
      <c r="Y1038" s="83"/>
      <c r="Z1038" s="83"/>
      <c r="AA1038" s="83"/>
    </row>
    <row r="1039" spans="2:27" ht="16.8" customHeight="1" x14ac:dyDescent="0.3">
      <c r="B1039" s="83"/>
      <c r="C1039" s="123"/>
      <c r="D1039" s="123"/>
      <c r="E1039" s="123"/>
      <c r="F1039" s="123"/>
      <c r="G1039" s="123"/>
      <c r="H1039" s="123"/>
      <c r="I1039" s="123"/>
      <c r="J1039" s="123"/>
      <c r="K1039" s="123"/>
      <c r="L1039" s="123"/>
      <c r="M1039" s="123"/>
      <c r="N1039" s="123"/>
      <c r="O1039" s="123"/>
      <c r="P1039" s="123"/>
      <c r="Q1039" s="123"/>
      <c r="R1039" s="123"/>
      <c r="S1039" s="123"/>
      <c r="T1039" s="83"/>
      <c r="U1039" s="83"/>
      <c r="V1039" s="83"/>
      <c r="W1039" s="83"/>
      <c r="X1039" s="83"/>
      <c r="Y1039" s="83"/>
      <c r="Z1039" s="83"/>
      <c r="AA1039" s="83"/>
    </row>
    <row r="1040" spans="2:27" ht="16.8" customHeight="1" x14ac:dyDescent="0.3">
      <c r="B1040" s="83"/>
      <c r="C1040" s="123"/>
      <c r="D1040" s="123"/>
      <c r="E1040" s="123"/>
      <c r="F1040" s="123"/>
      <c r="G1040" s="123"/>
      <c r="H1040" s="123"/>
      <c r="I1040" s="123"/>
      <c r="J1040" s="123"/>
      <c r="K1040" s="123"/>
      <c r="L1040" s="123"/>
      <c r="M1040" s="123"/>
      <c r="N1040" s="123"/>
      <c r="O1040" s="123"/>
      <c r="P1040" s="123"/>
      <c r="Q1040" s="123"/>
      <c r="R1040" s="123"/>
      <c r="S1040" s="123"/>
      <c r="T1040" s="83"/>
      <c r="U1040" s="83"/>
      <c r="V1040" s="83"/>
      <c r="W1040" s="83"/>
      <c r="X1040" s="83"/>
      <c r="Y1040" s="83"/>
      <c r="Z1040" s="83"/>
      <c r="AA1040" s="83"/>
    </row>
    <row r="1041" spans="2:27" ht="16.8" customHeight="1" x14ac:dyDescent="0.3">
      <c r="B1041" s="83"/>
      <c r="C1041" s="123"/>
      <c r="D1041" s="123"/>
      <c r="E1041" s="123"/>
      <c r="F1041" s="123"/>
      <c r="G1041" s="123"/>
      <c r="H1041" s="123"/>
      <c r="I1041" s="123"/>
      <c r="J1041" s="123"/>
      <c r="K1041" s="123"/>
      <c r="L1041" s="123"/>
      <c r="M1041" s="123"/>
      <c r="N1041" s="123"/>
      <c r="O1041" s="123"/>
      <c r="P1041" s="123"/>
      <c r="Q1041" s="123"/>
      <c r="R1041" s="123"/>
      <c r="S1041" s="123"/>
      <c r="T1041" s="83"/>
      <c r="U1041" s="83"/>
      <c r="V1041" s="83"/>
      <c r="W1041" s="83"/>
      <c r="X1041" s="83"/>
      <c r="Y1041" s="83"/>
      <c r="Z1041" s="83"/>
      <c r="AA1041" s="83"/>
    </row>
    <row r="1042" spans="2:27" ht="16.8" customHeight="1" x14ac:dyDescent="0.3">
      <c r="B1042" s="83"/>
      <c r="C1042" s="123"/>
      <c r="D1042" s="123"/>
      <c r="E1042" s="123"/>
      <c r="F1042" s="123"/>
      <c r="G1042" s="123"/>
      <c r="H1042" s="123"/>
      <c r="I1042" s="123"/>
      <c r="J1042" s="123"/>
      <c r="K1042" s="123"/>
      <c r="L1042" s="123"/>
      <c r="M1042" s="123"/>
      <c r="N1042" s="123"/>
      <c r="O1042" s="123"/>
      <c r="P1042" s="123"/>
      <c r="Q1042" s="123"/>
      <c r="R1042" s="123"/>
      <c r="S1042" s="123"/>
      <c r="T1042" s="83"/>
      <c r="U1042" s="83"/>
      <c r="V1042" s="83"/>
      <c r="W1042" s="83"/>
      <c r="X1042" s="83"/>
      <c r="Y1042" s="83"/>
      <c r="Z1042" s="83"/>
      <c r="AA1042" s="83"/>
    </row>
    <row r="1043" spans="2:27" ht="16.8" customHeight="1" x14ac:dyDescent="0.3">
      <c r="B1043" s="83"/>
      <c r="C1043" s="123"/>
      <c r="D1043" s="123"/>
      <c r="E1043" s="123"/>
      <c r="F1043" s="123"/>
      <c r="G1043" s="123"/>
      <c r="H1043" s="123"/>
      <c r="I1043" s="123"/>
      <c r="J1043" s="123"/>
      <c r="K1043" s="123"/>
      <c r="L1043" s="123"/>
      <c r="M1043" s="123"/>
      <c r="N1043" s="123"/>
      <c r="O1043" s="123"/>
      <c r="P1043" s="123"/>
      <c r="Q1043" s="123"/>
      <c r="R1043" s="123"/>
      <c r="S1043" s="123"/>
      <c r="T1043" s="83"/>
      <c r="U1043" s="83"/>
      <c r="V1043" s="83"/>
      <c r="W1043" s="83"/>
      <c r="X1043" s="83"/>
      <c r="Y1043" s="83"/>
      <c r="Z1043" s="83"/>
      <c r="AA1043" s="83"/>
    </row>
    <row r="1044" spans="2:27" ht="16.8" customHeight="1" x14ac:dyDescent="0.3">
      <c r="B1044" s="83"/>
      <c r="C1044" s="123"/>
      <c r="D1044" s="123"/>
      <c r="E1044" s="123"/>
      <c r="F1044" s="123"/>
      <c r="G1044" s="123"/>
      <c r="H1044" s="123"/>
      <c r="I1044" s="123"/>
      <c r="J1044" s="123"/>
      <c r="K1044" s="123"/>
      <c r="L1044" s="123"/>
      <c r="M1044" s="123"/>
      <c r="N1044" s="123"/>
      <c r="O1044" s="123"/>
      <c r="P1044" s="123"/>
      <c r="Q1044" s="123"/>
      <c r="R1044" s="123"/>
      <c r="S1044" s="123"/>
      <c r="T1044" s="83"/>
      <c r="U1044" s="83"/>
      <c r="V1044" s="83"/>
      <c r="W1044" s="83"/>
      <c r="X1044" s="83"/>
      <c r="Y1044" s="83"/>
      <c r="Z1044" s="83"/>
      <c r="AA1044" s="83"/>
    </row>
    <row r="1045" spans="2:27" ht="16.8" customHeight="1" x14ac:dyDescent="0.3">
      <c r="B1045" s="83"/>
      <c r="C1045" s="123"/>
      <c r="D1045" s="123"/>
      <c r="E1045" s="123"/>
      <c r="F1045" s="123"/>
      <c r="G1045" s="123"/>
      <c r="H1045" s="123"/>
      <c r="I1045" s="123"/>
      <c r="J1045" s="123"/>
      <c r="K1045" s="123"/>
      <c r="L1045" s="123"/>
      <c r="M1045" s="123"/>
      <c r="N1045" s="123"/>
      <c r="O1045" s="123"/>
      <c r="P1045" s="123"/>
      <c r="Q1045" s="123"/>
      <c r="R1045" s="123"/>
      <c r="S1045" s="123"/>
      <c r="T1045" s="83"/>
      <c r="U1045" s="83"/>
      <c r="V1045" s="83"/>
      <c r="W1045" s="83"/>
      <c r="X1045" s="83"/>
      <c r="Y1045" s="83"/>
      <c r="Z1045" s="83"/>
      <c r="AA1045" s="83"/>
    </row>
    <row r="1046" spans="2:27" ht="16.8" customHeight="1" x14ac:dyDescent="0.3">
      <c r="B1046" s="83"/>
      <c r="C1046" s="123"/>
      <c r="D1046" s="123"/>
      <c r="E1046" s="123"/>
      <c r="F1046" s="123"/>
      <c r="G1046" s="123"/>
      <c r="H1046" s="123"/>
      <c r="I1046" s="123"/>
      <c r="J1046" s="123"/>
      <c r="K1046" s="123"/>
      <c r="L1046" s="123"/>
      <c r="M1046" s="123"/>
      <c r="N1046" s="123"/>
      <c r="O1046" s="123"/>
      <c r="P1046" s="123"/>
      <c r="Q1046" s="123"/>
      <c r="R1046" s="123"/>
      <c r="S1046" s="123"/>
      <c r="T1046" s="83"/>
      <c r="U1046" s="83"/>
      <c r="V1046" s="83"/>
      <c r="W1046" s="83"/>
      <c r="X1046" s="83"/>
      <c r="Y1046" s="83"/>
      <c r="Z1046" s="83"/>
      <c r="AA1046" s="83"/>
    </row>
    <row r="1047" spans="2:27" ht="16.8" customHeight="1" x14ac:dyDescent="0.3">
      <c r="B1047" s="83"/>
      <c r="C1047" s="123"/>
      <c r="D1047" s="123"/>
      <c r="E1047" s="123"/>
      <c r="F1047" s="123"/>
      <c r="G1047" s="123"/>
      <c r="H1047" s="123"/>
      <c r="I1047" s="123"/>
      <c r="J1047" s="123"/>
      <c r="K1047" s="123"/>
      <c r="L1047" s="123"/>
      <c r="M1047" s="123"/>
      <c r="N1047" s="123"/>
      <c r="O1047" s="123"/>
      <c r="P1047" s="123"/>
      <c r="Q1047" s="123"/>
      <c r="R1047" s="123"/>
      <c r="S1047" s="123"/>
      <c r="T1047" s="83"/>
      <c r="U1047" s="83"/>
      <c r="V1047" s="83"/>
      <c r="W1047" s="83"/>
      <c r="X1047" s="83"/>
      <c r="Y1047" s="83"/>
      <c r="Z1047" s="83"/>
      <c r="AA1047" s="83"/>
    </row>
    <row r="1048" spans="2:27" ht="16.8" customHeight="1" x14ac:dyDescent="0.3">
      <c r="B1048" s="83"/>
      <c r="C1048" s="123"/>
      <c r="D1048" s="123"/>
      <c r="E1048" s="123"/>
      <c r="F1048" s="123"/>
      <c r="G1048" s="123"/>
      <c r="H1048" s="123"/>
      <c r="I1048" s="123"/>
      <c r="J1048" s="123"/>
      <c r="K1048" s="123"/>
      <c r="L1048" s="123"/>
      <c r="M1048" s="123"/>
      <c r="N1048" s="123"/>
      <c r="O1048" s="123"/>
      <c r="P1048" s="123"/>
      <c r="Q1048" s="123"/>
      <c r="R1048" s="123"/>
      <c r="S1048" s="123"/>
      <c r="T1048" s="83"/>
      <c r="U1048" s="83"/>
      <c r="V1048" s="83"/>
      <c r="W1048" s="83"/>
      <c r="X1048" s="83"/>
      <c r="Y1048" s="83"/>
      <c r="Z1048" s="83"/>
      <c r="AA1048" s="83"/>
    </row>
    <row r="1049" spans="2:27" ht="16.8" customHeight="1" x14ac:dyDescent="0.3">
      <c r="B1049" s="83"/>
      <c r="C1049" s="123"/>
      <c r="D1049" s="123"/>
      <c r="E1049" s="123"/>
      <c r="F1049" s="123"/>
      <c r="G1049" s="123"/>
      <c r="H1049" s="123"/>
      <c r="I1049" s="123"/>
      <c r="J1049" s="123"/>
      <c r="K1049" s="123"/>
      <c r="L1049" s="123"/>
      <c r="M1049" s="123"/>
      <c r="N1049" s="123"/>
      <c r="O1049" s="123"/>
      <c r="P1049" s="123"/>
      <c r="Q1049" s="123"/>
      <c r="R1049" s="123"/>
      <c r="S1049" s="123"/>
      <c r="T1049" s="83"/>
      <c r="U1049" s="83"/>
      <c r="V1049" s="83"/>
      <c r="W1049" s="83"/>
      <c r="X1049" s="83"/>
      <c r="Y1049" s="83"/>
      <c r="Z1049" s="83"/>
      <c r="AA1049" s="83"/>
    </row>
    <row r="1050" spans="2:27" ht="16.8" customHeight="1" x14ac:dyDescent="0.3">
      <c r="B1050" s="83"/>
      <c r="C1050" s="123"/>
      <c r="D1050" s="123"/>
      <c r="E1050" s="123"/>
      <c r="F1050" s="123"/>
      <c r="G1050" s="123"/>
      <c r="H1050" s="123"/>
      <c r="I1050" s="123"/>
      <c r="J1050" s="123"/>
      <c r="K1050" s="123"/>
      <c r="L1050" s="123"/>
      <c r="M1050" s="123"/>
      <c r="N1050" s="123"/>
      <c r="O1050" s="123"/>
      <c r="P1050" s="123"/>
      <c r="Q1050" s="123"/>
      <c r="R1050" s="123"/>
      <c r="S1050" s="123"/>
      <c r="T1050" s="83"/>
      <c r="U1050" s="83"/>
      <c r="V1050" s="83"/>
      <c r="W1050" s="83"/>
      <c r="X1050" s="83"/>
      <c r="Y1050" s="83"/>
      <c r="Z1050" s="83"/>
      <c r="AA1050" s="83"/>
    </row>
    <row r="1051" spans="2:27" ht="16.8" customHeight="1" x14ac:dyDescent="0.3">
      <c r="B1051" s="83"/>
      <c r="C1051" s="123"/>
      <c r="D1051" s="123"/>
      <c r="E1051" s="123"/>
      <c r="F1051" s="123"/>
      <c r="G1051" s="123"/>
      <c r="H1051" s="123"/>
      <c r="I1051" s="123"/>
      <c r="J1051" s="123"/>
      <c r="K1051" s="123"/>
      <c r="L1051" s="123"/>
      <c r="M1051" s="123"/>
      <c r="N1051" s="123"/>
      <c r="O1051" s="123"/>
      <c r="P1051" s="123"/>
      <c r="Q1051" s="123"/>
      <c r="R1051" s="123"/>
      <c r="S1051" s="123"/>
      <c r="T1051" s="83"/>
      <c r="U1051" s="83"/>
      <c r="V1051" s="83"/>
      <c r="W1051" s="83"/>
      <c r="X1051" s="83"/>
      <c r="Y1051" s="83"/>
      <c r="Z1051" s="83"/>
      <c r="AA1051" s="83"/>
    </row>
    <row r="1052" spans="2:27" ht="16.8" customHeight="1" x14ac:dyDescent="0.3">
      <c r="B1052" s="83"/>
      <c r="C1052" s="123"/>
      <c r="D1052" s="123"/>
      <c r="E1052" s="123"/>
      <c r="F1052" s="123"/>
      <c r="G1052" s="123"/>
      <c r="H1052" s="123"/>
      <c r="I1052" s="123"/>
      <c r="J1052" s="123"/>
      <c r="K1052" s="123"/>
      <c r="L1052" s="123"/>
      <c r="M1052" s="123"/>
      <c r="N1052" s="123"/>
      <c r="O1052" s="123"/>
      <c r="P1052" s="123"/>
      <c r="Q1052" s="123"/>
      <c r="R1052" s="123"/>
      <c r="S1052" s="123"/>
      <c r="T1052" s="83"/>
      <c r="U1052" s="83"/>
      <c r="V1052" s="83"/>
      <c r="W1052" s="83"/>
      <c r="X1052" s="83"/>
      <c r="Y1052" s="83"/>
      <c r="Z1052" s="83"/>
      <c r="AA1052" s="83"/>
    </row>
    <row r="1053" spans="2:27" ht="16.8" customHeight="1" x14ac:dyDescent="0.3">
      <c r="B1053" s="83"/>
      <c r="C1053" s="123"/>
      <c r="D1053" s="123"/>
      <c r="E1053" s="123"/>
      <c r="F1053" s="123"/>
      <c r="G1053" s="123"/>
      <c r="H1053" s="123"/>
      <c r="I1053" s="123"/>
      <c r="J1053" s="123"/>
      <c r="K1053" s="123"/>
      <c r="L1053" s="123"/>
      <c r="M1053" s="123"/>
      <c r="N1053" s="123"/>
      <c r="O1053" s="123"/>
      <c r="P1053" s="123"/>
      <c r="Q1053" s="123"/>
      <c r="R1053" s="123"/>
      <c r="S1053" s="123"/>
      <c r="T1053" s="83"/>
      <c r="U1053" s="83"/>
      <c r="V1053" s="83"/>
      <c r="W1053" s="83"/>
      <c r="X1053" s="83"/>
      <c r="Y1053" s="83"/>
      <c r="Z1053" s="83"/>
      <c r="AA1053" s="83"/>
    </row>
    <row r="1054" spans="2:27" ht="16.8" customHeight="1" x14ac:dyDescent="0.3">
      <c r="B1054" s="83"/>
      <c r="C1054" s="123"/>
      <c r="D1054" s="123"/>
      <c r="E1054" s="123"/>
      <c r="F1054" s="123"/>
      <c r="G1054" s="123"/>
      <c r="H1054" s="123"/>
      <c r="I1054" s="123"/>
      <c r="J1054" s="123"/>
      <c r="K1054" s="123"/>
      <c r="L1054" s="123"/>
      <c r="M1054" s="123"/>
      <c r="N1054" s="123"/>
      <c r="O1054" s="123"/>
      <c r="P1054" s="123"/>
      <c r="Q1054" s="123"/>
      <c r="R1054" s="123"/>
      <c r="S1054" s="123"/>
      <c r="T1054" s="83"/>
      <c r="U1054" s="83"/>
      <c r="V1054" s="83"/>
      <c r="W1054" s="83"/>
      <c r="X1054" s="83"/>
      <c r="Y1054" s="83"/>
      <c r="Z1054" s="83"/>
      <c r="AA1054" s="83"/>
    </row>
    <row r="1055" spans="2:27" ht="16.8" customHeight="1" x14ac:dyDescent="0.3">
      <c r="B1055" s="83"/>
      <c r="C1055" s="123"/>
      <c r="D1055" s="123"/>
      <c r="E1055" s="123"/>
      <c r="F1055" s="123"/>
      <c r="G1055" s="123"/>
      <c r="H1055" s="123"/>
      <c r="I1055" s="123"/>
      <c r="J1055" s="123"/>
      <c r="K1055" s="123"/>
      <c r="L1055" s="123"/>
      <c r="M1055" s="123"/>
      <c r="N1055" s="123"/>
      <c r="O1055" s="123"/>
      <c r="P1055" s="123"/>
      <c r="Q1055" s="123"/>
      <c r="R1055" s="123"/>
      <c r="S1055" s="123"/>
      <c r="T1055" s="83"/>
      <c r="U1055" s="83"/>
      <c r="V1055" s="83"/>
      <c r="W1055" s="83"/>
      <c r="X1055" s="83"/>
      <c r="Y1055" s="83"/>
      <c r="Z1055" s="83"/>
      <c r="AA1055" s="83"/>
    </row>
    <row r="1056" spans="2:27" ht="16.8" customHeight="1" x14ac:dyDescent="0.3">
      <c r="B1056" s="83"/>
      <c r="C1056" s="123"/>
      <c r="D1056" s="123"/>
      <c r="E1056" s="123"/>
      <c r="F1056" s="123"/>
      <c r="G1056" s="123"/>
      <c r="H1056" s="123"/>
      <c r="I1056" s="123"/>
      <c r="J1056" s="123"/>
      <c r="K1056" s="123"/>
      <c r="L1056" s="123"/>
      <c r="M1056" s="123"/>
      <c r="N1056" s="123"/>
      <c r="O1056" s="123"/>
      <c r="P1056" s="123"/>
      <c r="Q1056" s="123"/>
      <c r="R1056" s="123"/>
      <c r="S1056" s="123"/>
      <c r="T1056" s="83"/>
      <c r="U1056" s="83"/>
      <c r="V1056" s="83"/>
      <c r="W1056" s="83"/>
      <c r="X1056" s="83"/>
      <c r="Y1056" s="83"/>
      <c r="Z1056" s="83"/>
      <c r="AA1056" s="83"/>
    </row>
    <row r="1057" spans="2:27" ht="16.8" customHeight="1" x14ac:dyDescent="0.3">
      <c r="B1057" s="83"/>
      <c r="C1057" s="123"/>
      <c r="D1057" s="123"/>
      <c r="E1057" s="123"/>
      <c r="F1057" s="123"/>
      <c r="G1057" s="123"/>
      <c r="H1057" s="123"/>
      <c r="I1057" s="123"/>
      <c r="J1057" s="123"/>
      <c r="K1057" s="123"/>
      <c r="L1057" s="123"/>
      <c r="M1057" s="123"/>
      <c r="N1057" s="123"/>
      <c r="O1057" s="123"/>
      <c r="P1057" s="123"/>
      <c r="Q1057" s="123"/>
      <c r="R1057" s="123"/>
      <c r="S1057" s="123"/>
      <c r="T1057" s="83"/>
      <c r="U1057" s="83"/>
      <c r="V1057" s="83"/>
      <c r="W1057" s="83"/>
      <c r="X1057" s="83"/>
      <c r="Y1057" s="83"/>
      <c r="Z1057" s="83"/>
      <c r="AA1057" s="83"/>
    </row>
    <row r="1058" spans="2:27" ht="16.8" customHeight="1" x14ac:dyDescent="0.3">
      <c r="B1058" s="83"/>
      <c r="C1058" s="123"/>
      <c r="D1058" s="123"/>
      <c r="E1058" s="123"/>
      <c r="F1058" s="123"/>
      <c r="G1058" s="123"/>
      <c r="H1058" s="123"/>
      <c r="I1058" s="123"/>
      <c r="J1058" s="123"/>
      <c r="K1058" s="123"/>
      <c r="L1058" s="123"/>
      <c r="M1058" s="123"/>
      <c r="N1058" s="123"/>
      <c r="O1058" s="123"/>
      <c r="P1058" s="123"/>
      <c r="Q1058" s="123"/>
      <c r="R1058" s="123"/>
      <c r="S1058" s="123"/>
      <c r="T1058" s="83"/>
      <c r="U1058" s="83"/>
      <c r="V1058" s="83"/>
      <c r="W1058" s="83"/>
      <c r="X1058" s="83"/>
      <c r="Y1058" s="83"/>
      <c r="Z1058" s="83"/>
      <c r="AA1058" s="83"/>
    </row>
    <row r="1059" spans="2:27" ht="16.8" customHeight="1" x14ac:dyDescent="0.3">
      <c r="B1059" s="83"/>
      <c r="C1059" s="123"/>
      <c r="D1059" s="123"/>
      <c r="E1059" s="123"/>
      <c r="F1059" s="123"/>
      <c r="G1059" s="123"/>
      <c r="H1059" s="123"/>
      <c r="I1059" s="123"/>
      <c r="J1059" s="123"/>
      <c r="K1059" s="123"/>
      <c r="L1059" s="123"/>
      <c r="M1059" s="123"/>
      <c r="N1059" s="123"/>
      <c r="O1059" s="123"/>
      <c r="P1059" s="123"/>
      <c r="Q1059" s="123"/>
      <c r="R1059" s="123"/>
      <c r="S1059" s="123"/>
      <c r="T1059" s="83"/>
      <c r="U1059" s="83"/>
      <c r="V1059" s="83"/>
      <c r="W1059" s="83"/>
      <c r="X1059" s="83"/>
      <c r="Y1059" s="83"/>
      <c r="Z1059" s="83"/>
      <c r="AA1059" s="83"/>
    </row>
    <row r="1060" spans="2:27" ht="16.8" customHeight="1" x14ac:dyDescent="0.3">
      <c r="B1060" s="83"/>
      <c r="C1060" s="123"/>
      <c r="D1060" s="123"/>
      <c r="E1060" s="123"/>
      <c r="F1060" s="123"/>
      <c r="G1060" s="123"/>
      <c r="H1060" s="123"/>
      <c r="I1060" s="123"/>
      <c r="J1060" s="123"/>
      <c r="K1060" s="123"/>
      <c r="L1060" s="123"/>
      <c r="M1060" s="123"/>
      <c r="N1060" s="123"/>
      <c r="O1060" s="123"/>
      <c r="P1060" s="123"/>
      <c r="Q1060" s="123"/>
      <c r="R1060" s="123"/>
      <c r="S1060" s="123"/>
      <c r="T1060" s="83"/>
      <c r="U1060" s="83"/>
      <c r="V1060" s="83"/>
      <c r="W1060" s="83"/>
      <c r="X1060" s="83"/>
      <c r="Y1060" s="83"/>
      <c r="Z1060" s="83"/>
      <c r="AA1060" s="83"/>
    </row>
    <row r="1061" spans="2:27" ht="16.8" customHeight="1" x14ac:dyDescent="0.3">
      <c r="B1061" s="83"/>
      <c r="C1061" s="123"/>
      <c r="D1061" s="123"/>
      <c r="E1061" s="123"/>
      <c r="F1061" s="123"/>
      <c r="G1061" s="123"/>
      <c r="H1061" s="123"/>
      <c r="I1061" s="123"/>
      <c r="J1061" s="123"/>
      <c r="K1061" s="123"/>
      <c r="L1061" s="123"/>
      <c r="M1061" s="123"/>
      <c r="N1061" s="123"/>
      <c r="O1061" s="123"/>
      <c r="P1061" s="123"/>
      <c r="Q1061" s="123"/>
      <c r="R1061" s="123"/>
      <c r="S1061" s="123"/>
      <c r="T1061" s="83"/>
      <c r="U1061" s="83"/>
      <c r="V1061" s="83"/>
      <c r="W1061" s="83"/>
      <c r="X1061" s="83"/>
      <c r="Y1061" s="83"/>
      <c r="Z1061" s="83"/>
      <c r="AA1061" s="83"/>
    </row>
    <row r="1062" spans="2:27" ht="16.8" customHeight="1" x14ac:dyDescent="0.3">
      <c r="B1062" s="83"/>
      <c r="C1062" s="123"/>
      <c r="D1062" s="123"/>
      <c r="E1062" s="123"/>
      <c r="F1062" s="123"/>
      <c r="G1062" s="123"/>
      <c r="H1062" s="123"/>
      <c r="I1062" s="123"/>
      <c r="J1062" s="123"/>
      <c r="K1062" s="123"/>
      <c r="L1062" s="123"/>
      <c r="M1062" s="123"/>
      <c r="N1062" s="123"/>
      <c r="O1062" s="123"/>
      <c r="P1062" s="123"/>
      <c r="Q1062" s="123"/>
      <c r="R1062" s="123"/>
      <c r="S1062" s="123"/>
      <c r="T1062" s="83"/>
      <c r="U1062" s="83"/>
      <c r="V1062" s="83"/>
      <c r="W1062" s="83"/>
      <c r="X1062" s="83"/>
      <c r="Y1062" s="83"/>
      <c r="Z1062" s="83"/>
      <c r="AA1062" s="83"/>
    </row>
    <row r="1063" spans="2:27" ht="16.8" customHeight="1" x14ac:dyDescent="0.3">
      <c r="B1063" s="83"/>
      <c r="C1063" s="123"/>
      <c r="D1063" s="123"/>
      <c r="E1063" s="123"/>
      <c r="F1063" s="123"/>
      <c r="G1063" s="123"/>
      <c r="H1063" s="123"/>
      <c r="I1063" s="123"/>
      <c r="J1063" s="123"/>
      <c r="K1063" s="123"/>
      <c r="L1063" s="123"/>
      <c r="M1063" s="123"/>
      <c r="N1063" s="123"/>
      <c r="O1063" s="123"/>
      <c r="P1063" s="123"/>
      <c r="Q1063" s="123"/>
      <c r="R1063" s="123"/>
      <c r="S1063" s="123"/>
      <c r="T1063" s="83"/>
      <c r="U1063" s="83"/>
      <c r="V1063" s="83"/>
      <c r="W1063" s="83"/>
      <c r="X1063" s="83"/>
      <c r="Y1063" s="83"/>
      <c r="Z1063" s="83"/>
      <c r="AA1063" s="83"/>
    </row>
    <row r="1064" spans="2:27" ht="16.8" customHeight="1" x14ac:dyDescent="0.3">
      <c r="B1064" s="83"/>
      <c r="C1064" s="123"/>
      <c r="D1064" s="123"/>
      <c r="E1064" s="123"/>
      <c r="F1064" s="123"/>
      <c r="G1064" s="123"/>
      <c r="H1064" s="123"/>
      <c r="I1064" s="123"/>
      <c r="J1064" s="123"/>
      <c r="K1064" s="123"/>
      <c r="L1064" s="123"/>
      <c r="M1064" s="123"/>
      <c r="N1064" s="123"/>
      <c r="O1064" s="123"/>
      <c r="P1064" s="123"/>
      <c r="Q1064" s="123"/>
      <c r="R1064" s="123"/>
      <c r="S1064" s="123"/>
      <c r="T1064" s="83"/>
      <c r="U1064" s="83"/>
      <c r="V1064" s="83"/>
      <c r="W1064" s="83"/>
      <c r="X1064" s="83"/>
      <c r="Y1064" s="83"/>
      <c r="Z1064" s="83"/>
      <c r="AA1064" s="83"/>
    </row>
    <row r="1065" spans="2:27" ht="16.8" customHeight="1" x14ac:dyDescent="0.3">
      <c r="B1065" s="83"/>
      <c r="C1065" s="123"/>
      <c r="D1065" s="123"/>
      <c r="E1065" s="123"/>
      <c r="F1065" s="123"/>
      <c r="G1065" s="123"/>
      <c r="H1065" s="123"/>
      <c r="I1065" s="123"/>
      <c r="J1065" s="123"/>
      <c r="K1065" s="123"/>
      <c r="L1065" s="123"/>
      <c r="M1065" s="123"/>
      <c r="N1065" s="123"/>
      <c r="O1065" s="123"/>
      <c r="P1065" s="123"/>
      <c r="Q1065" s="123"/>
      <c r="R1065" s="123"/>
      <c r="S1065" s="123"/>
      <c r="T1065" s="83"/>
      <c r="U1065" s="83"/>
      <c r="V1065" s="83"/>
      <c r="W1065" s="83"/>
      <c r="X1065" s="83"/>
      <c r="Y1065" s="83"/>
      <c r="Z1065" s="83"/>
      <c r="AA1065" s="83"/>
    </row>
    <row r="1066" spans="2:27" ht="16.8" customHeight="1" x14ac:dyDescent="0.3">
      <c r="B1066" s="83"/>
      <c r="C1066" s="123"/>
      <c r="D1066" s="123"/>
      <c r="E1066" s="123"/>
      <c r="F1066" s="123"/>
      <c r="G1066" s="123"/>
      <c r="H1066" s="123"/>
      <c r="I1066" s="123"/>
      <c r="J1066" s="123"/>
      <c r="K1066" s="123"/>
      <c r="L1066" s="123"/>
      <c r="M1066" s="123"/>
      <c r="N1066" s="123"/>
      <c r="O1066" s="123"/>
      <c r="P1066" s="123"/>
      <c r="Q1066" s="123"/>
      <c r="R1066" s="123"/>
      <c r="S1066" s="123"/>
      <c r="T1066" s="83"/>
      <c r="U1066" s="83"/>
      <c r="V1066" s="83"/>
      <c r="W1066" s="83"/>
      <c r="X1066" s="83"/>
      <c r="Y1066" s="83"/>
      <c r="Z1066" s="83"/>
      <c r="AA1066" s="83"/>
    </row>
    <row r="1067" spans="2:27" ht="16.8" customHeight="1" x14ac:dyDescent="0.3">
      <c r="B1067" s="83"/>
      <c r="C1067" s="123"/>
      <c r="D1067" s="123"/>
      <c r="E1067" s="123"/>
      <c r="F1067" s="123"/>
      <c r="G1067" s="123"/>
      <c r="H1067" s="123"/>
      <c r="I1067" s="123"/>
      <c r="J1067" s="123"/>
      <c r="K1067" s="123"/>
      <c r="L1067" s="123"/>
      <c r="M1067" s="123"/>
      <c r="N1067" s="123"/>
      <c r="O1067" s="123"/>
      <c r="P1067" s="123"/>
      <c r="Q1067" s="123"/>
      <c r="R1067" s="123"/>
      <c r="S1067" s="123"/>
      <c r="T1067" s="83"/>
      <c r="U1067" s="83"/>
      <c r="V1067" s="83"/>
      <c r="W1067" s="83"/>
      <c r="X1067" s="83"/>
      <c r="Y1067" s="83"/>
      <c r="Z1067" s="83"/>
      <c r="AA1067" s="83"/>
    </row>
    <row r="1068" spans="2:27" ht="16.8" customHeight="1" x14ac:dyDescent="0.3">
      <c r="B1068" s="83"/>
      <c r="C1068" s="123"/>
      <c r="D1068" s="123"/>
      <c r="E1068" s="123"/>
      <c r="F1068" s="123"/>
      <c r="G1068" s="123"/>
      <c r="H1068" s="123"/>
      <c r="I1068" s="123"/>
      <c r="J1068" s="123"/>
      <c r="K1068" s="123"/>
      <c r="L1068" s="123"/>
      <c r="M1068" s="123"/>
      <c r="N1068" s="123"/>
      <c r="O1068" s="123"/>
      <c r="P1068" s="123"/>
      <c r="Q1068" s="123"/>
      <c r="R1068" s="123"/>
      <c r="S1068" s="123"/>
      <c r="T1068" s="83"/>
      <c r="U1068" s="83"/>
      <c r="V1068" s="83"/>
      <c r="W1068" s="83"/>
      <c r="X1068" s="83"/>
      <c r="Y1068" s="83"/>
      <c r="Z1068" s="83"/>
      <c r="AA1068" s="83"/>
    </row>
    <row r="1069" spans="2:27" ht="16.8" customHeight="1" x14ac:dyDescent="0.3">
      <c r="B1069" s="83"/>
      <c r="C1069" s="123"/>
      <c r="D1069" s="123"/>
      <c r="E1069" s="123"/>
      <c r="F1069" s="123"/>
      <c r="G1069" s="123"/>
      <c r="H1069" s="123"/>
      <c r="I1069" s="123"/>
      <c r="J1069" s="123"/>
      <c r="K1069" s="123"/>
      <c r="L1069" s="123"/>
      <c r="M1069" s="123"/>
      <c r="N1069" s="123"/>
      <c r="O1069" s="123"/>
      <c r="P1069" s="123"/>
      <c r="Q1069" s="123"/>
      <c r="R1069" s="123"/>
      <c r="S1069" s="123"/>
      <c r="T1069" s="83"/>
      <c r="U1069" s="83"/>
      <c r="V1069" s="83"/>
      <c r="W1069" s="83"/>
      <c r="X1069" s="83"/>
      <c r="Y1069" s="83"/>
      <c r="Z1069" s="83"/>
      <c r="AA1069" s="83"/>
    </row>
    <row r="1070" spans="2:27" ht="16.8" customHeight="1" x14ac:dyDescent="0.3">
      <c r="B1070" s="83"/>
      <c r="C1070" s="123"/>
      <c r="D1070" s="123"/>
      <c r="E1070" s="123"/>
      <c r="F1070" s="123"/>
      <c r="G1070" s="123"/>
      <c r="H1070" s="123"/>
      <c r="I1070" s="123"/>
      <c r="J1070" s="123"/>
      <c r="K1070" s="123"/>
      <c r="L1070" s="123"/>
      <c r="M1070" s="123"/>
      <c r="N1070" s="123"/>
      <c r="O1070" s="123"/>
      <c r="P1070" s="123"/>
      <c r="Q1070" s="123"/>
      <c r="R1070" s="123"/>
      <c r="S1070" s="123"/>
      <c r="T1070" s="83"/>
      <c r="U1070" s="83"/>
      <c r="V1070" s="83"/>
      <c r="W1070" s="83"/>
      <c r="X1070" s="83"/>
      <c r="Y1070" s="83"/>
      <c r="Z1070" s="83"/>
      <c r="AA1070" s="83"/>
    </row>
    <row r="1071" spans="2:27" ht="16.8" customHeight="1" x14ac:dyDescent="0.3">
      <c r="B1071" s="83"/>
      <c r="C1071" s="123"/>
      <c r="D1071" s="123"/>
      <c r="E1071" s="123"/>
      <c r="F1071" s="123"/>
      <c r="G1071" s="123"/>
      <c r="H1071" s="123"/>
      <c r="I1071" s="123"/>
      <c r="J1071" s="123"/>
      <c r="K1071" s="123"/>
      <c r="L1071" s="123"/>
      <c r="M1071" s="123"/>
      <c r="N1071" s="123"/>
      <c r="O1071" s="123"/>
      <c r="P1071" s="123"/>
      <c r="Q1071" s="123"/>
      <c r="R1071" s="123"/>
      <c r="S1071" s="123"/>
      <c r="T1071" s="83"/>
      <c r="U1071" s="83"/>
      <c r="V1071" s="83"/>
      <c r="W1071" s="83"/>
      <c r="X1071" s="83"/>
      <c r="Y1071" s="83"/>
      <c r="Z1071" s="83"/>
      <c r="AA1071" s="83"/>
    </row>
    <row r="1072" spans="2:27" ht="16.8" customHeight="1" x14ac:dyDescent="0.3">
      <c r="B1072" s="83"/>
      <c r="C1072" s="123"/>
      <c r="D1072" s="123"/>
      <c r="E1072" s="123"/>
      <c r="F1072" s="123"/>
      <c r="G1072" s="123"/>
      <c r="H1072" s="123"/>
      <c r="I1072" s="123"/>
      <c r="J1072" s="123"/>
      <c r="K1072" s="123"/>
      <c r="L1072" s="123"/>
      <c r="M1072" s="123"/>
      <c r="N1072" s="123"/>
      <c r="O1072" s="123"/>
      <c r="P1072" s="123"/>
      <c r="Q1072" s="123"/>
      <c r="R1072" s="123"/>
      <c r="S1072" s="123"/>
      <c r="T1072" s="83"/>
      <c r="U1072" s="83"/>
      <c r="V1072" s="83"/>
      <c r="W1072" s="83"/>
      <c r="X1072" s="83"/>
      <c r="Y1072" s="83"/>
      <c r="Z1072" s="83"/>
      <c r="AA1072" s="83"/>
    </row>
    <row r="1073" spans="2:27" ht="16.8" customHeight="1" x14ac:dyDescent="0.3">
      <c r="B1073" s="83"/>
      <c r="C1073" s="123"/>
      <c r="D1073" s="123"/>
      <c r="E1073" s="123"/>
      <c r="F1073" s="123"/>
      <c r="G1073" s="123"/>
      <c r="H1073" s="123"/>
      <c r="I1073" s="123"/>
      <c r="J1073" s="123"/>
      <c r="K1073" s="123"/>
      <c r="L1073" s="123"/>
      <c r="M1073" s="123"/>
      <c r="N1073" s="123"/>
      <c r="O1073" s="123"/>
      <c r="P1073" s="123"/>
      <c r="Q1073" s="123"/>
      <c r="R1073" s="123"/>
      <c r="S1073" s="123"/>
      <c r="T1073" s="83"/>
      <c r="U1073" s="83"/>
      <c r="V1073" s="83"/>
      <c r="W1073" s="83"/>
      <c r="X1073" s="83"/>
      <c r="Y1073" s="83"/>
      <c r="Z1073" s="83"/>
      <c r="AA1073" s="83"/>
    </row>
    <row r="1074" spans="2:27" ht="16.8" customHeight="1" x14ac:dyDescent="0.3">
      <c r="B1074" s="83"/>
      <c r="C1074" s="123"/>
      <c r="D1074" s="123"/>
      <c r="E1074" s="123"/>
      <c r="F1074" s="123"/>
      <c r="G1074" s="123"/>
      <c r="H1074" s="123"/>
      <c r="I1074" s="123"/>
      <c r="J1074" s="123"/>
      <c r="K1074" s="123"/>
      <c r="L1074" s="123"/>
      <c r="M1074" s="123"/>
      <c r="N1074" s="123"/>
      <c r="O1074" s="123"/>
      <c r="P1074" s="123"/>
      <c r="Q1074" s="123"/>
      <c r="R1074" s="123"/>
      <c r="S1074" s="123"/>
      <c r="T1074" s="83"/>
      <c r="U1074" s="83"/>
      <c r="V1074" s="83"/>
      <c r="W1074" s="83"/>
      <c r="X1074" s="83"/>
      <c r="Y1074" s="83"/>
      <c r="Z1074" s="83"/>
      <c r="AA1074" s="83"/>
    </row>
    <row r="1075" spans="2:27" ht="16.8" customHeight="1" x14ac:dyDescent="0.3">
      <c r="B1075" s="83"/>
      <c r="C1075" s="123"/>
      <c r="D1075" s="123"/>
      <c r="E1075" s="123"/>
      <c r="F1075" s="123"/>
      <c r="G1075" s="123"/>
      <c r="H1075" s="123"/>
      <c r="I1075" s="123"/>
      <c r="J1075" s="123"/>
      <c r="K1075" s="123"/>
      <c r="L1075" s="123"/>
      <c r="M1075" s="123"/>
      <c r="N1075" s="123"/>
      <c r="O1075" s="123"/>
      <c r="P1075" s="123"/>
      <c r="Q1075" s="123"/>
      <c r="R1075" s="123"/>
      <c r="S1075" s="123"/>
      <c r="T1075" s="83"/>
      <c r="U1075" s="83"/>
      <c r="V1075" s="83"/>
      <c r="W1075" s="83"/>
      <c r="X1075" s="83"/>
      <c r="Y1075" s="83"/>
      <c r="Z1075" s="83"/>
      <c r="AA1075" s="83"/>
    </row>
    <row r="1076" spans="2:27" ht="16.8" customHeight="1" x14ac:dyDescent="0.3">
      <c r="B1076" s="83"/>
      <c r="C1076" s="123"/>
      <c r="D1076" s="123"/>
      <c r="E1076" s="123"/>
      <c r="F1076" s="123"/>
      <c r="G1076" s="123"/>
      <c r="H1076" s="123"/>
      <c r="I1076" s="123"/>
      <c r="J1076" s="123"/>
      <c r="K1076" s="123"/>
      <c r="L1076" s="123"/>
      <c r="M1076" s="123"/>
      <c r="N1076" s="123"/>
      <c r="O1076" s="123"/>
      <c r="P1076" s="123"/>
      <c r="Q1076" s="123"/>
      <c r="R1076" s="123"/>
      <c r="S1076" s="123"/>
      <c r="T1076" s="83"/>
      <c r="U1076" s="83"/>
      <c r="V1076" s="83"/>
      <c r="W1076" s="83"/>
      <c r="X1076" s="83"/>
      <c r="Y1076" s="83"/>
      <c r="Z1076" s="83"/>
      <c r="AA1076" s="83"/>
    </row>
    <row r="1077" spans="2:27" ht="16.8" customHeight="1" x14ac:dyDescent="0.3">
      <c r="B1077" s="83"/>
      <c r="C1077" s="123"/>
      <c r="D1077" s="123"/>
      <c r="E1077" s="123"/>
      <c r="F1077" s="123"/>
      <c r="G1077" s="123"/>
      <c r="H1077" s="123"/>
      <c r="I1077" s="123"/>
      <c r="J1077" s="123"/>
      <c r="K1077" s="123"/>
      <c r="L1077" s="123"/>
      <c r="M1077" s="123"/>
      <c r="N1077" s="123"/>
      <c r="O1077" s="123"/>
      <c r="P1077" s="123"/>
      <c r="Q1077" s="123"/>
      <c r="R1077" s="123"/>
      <c r="S1077" s="123"/>
      <c r="T1077" s="83"/>
      <c r="U1077" s="83"/>
      <c r="V1077" s="83"/>
      <c r="W1077" s="83"/>
      <c r="X1077" s="83"/>
      <c r="Y1077" s="83"/>
      <c r="Z1077" s="83"/>
      <c r="AA1077" s="83"/>
    </row>
    <row r="1078" spans="2:27" ht="16.8" customHeight="1" x14ac:dyDescent="0.3">
      <c r="B1078" s="83"/>
      <c r="C1078" s="123"/>
      <c r="D1078" s="123"/>
      <c r="E1078" s="123"/>
      <c r="F1078" s="123"/>
      <c r="G1078" s="123"/>
      <c r="H1078" s="123"/>
      <c r="I1078" s="123"/>
      <c r="J1078" s="123"/>
      <c r="K1078" s="123"/>
      <c r="L1078" s="123"/>
      <c r="M1078" s="123"/>
      <c r="N1078" s="123"/>
      <c r="O1078" s="123"/>
      <c r="P1078" s="123"/>
      <c r="Q1078" s="123"/>
      <c r="R1078" s="123"/>
      <c r="S1078" s="123"/>
      <c r="T1078" s="83"/>
      <c r="U1078" s="83"/>
      <c r="V1078" s="83"/>
      <c r="W1078" s="83"/>
      <c r="X1078" s="83"/>
      <c r="Y1078" s="83"/>
      <c r="Z1078" s="83"/>
      <c r="AA1078" s="83"/>
    </row>
    <row r="1079" spans="2:27" ht="16.8" customHeight="1" x14ac:dyDescent="0.3">
      <c r="B1079" s="83"/>
      <c r="C1079" s="123"/>
      <c r="D1079" s="123"/>
      <c r="E1079" s="123"/>
      <c r="F1079" s="123"/>
      <c r="G1079" s="123"/>
      <c r="H1079" s="123"/>
      <c r="I1079" s="123"/>
      <c r="J1079" s="123"/>
      <c r="K1079" s="123"/>
      <c r="L1079" s="123"/>
      <c r="M1079" s="123"/>
      <c r="N1079" s="123"/>
      <c r="O1079" s="123"/>
      <c r="P1079" s="123"/>
      <c r="Q1079" s="123"/>
      <c r="R1079" s="123"/>
      <c r="S1079" s="123"/>
      <c r="T1079" s="83"/>
      <c r="U1079" s="83"/>
      <c r="V1079" s="83"/>
      <c r="W1079" s="83"/>
      <c r="X1079" s="83"/>
      <c r="Y1079" s="83"/>
      <c r="Z1079" s="83"/>
      <c r="AA1079" s="83"/>
    </row>
    <row r="1080" spans="2:27" ht="16.8" customHeight="1" x14ac:dyDescent="0.3">
      <c r="B1080" s="83"/>
      <c r="C1080" s="123"/>
      <c r="D1080" s="123"/>
      <c r="E1080" s="123"/>
      <c r="F1080" s="123"/>
      <c r="G1080" s="123"/>
      <c r="H1080" s="123"/>
      <c r="I1080" s="123"/>
      <c r="J1080" s="123"/>
      <c r="K1080" s="123"/>
      <c r="L1080" s="123"/>
      <c r="M1080" s="123"/>
      <c r="N1080" s="123"/>
      <c r="O1080" s="123"/>
      <c r="P1080" s="123"/>
      <c r="Q1080" s="123"/>
      <c r="R1080" s="123"/>
      <c r="S1080" s="123"/>
      <c r="T1080" s="83"/>
      <c r="U1080" s="83"/>
      <c r="V1080" s="83"/>
      <c r="W1080" s="83"/>
      <c r="X1080" s="83"/>
      <c r="Y1080" s="83"/>
      <c r="Z1080" s="83"/>
      <c r="AA1080" s="83"/>
    </row>
    <row r="1081" spans="2:27" ht="16.8" customHeight="1" x14ac:dyDescent="0.3">
      <c r="B1081" s="83"/>
      <c r="C1081" s="123"/>
      <c r="D1081" s="123"/>
      <c r="E1081" s="123"/>
      <c r="F1081" s="123"/>
      <c r="G1081" s="123"/>
      <c r="H1081" s="123"/>
      <c r="I1081" s="123"/>
      <c r="J1081" s="123"/>
      <c r="K1081" s="123"/>
      <c r="L1081" s="123"/>
      <c r="M1081" s="123"/>
      <c r="N1081" s="123"/>
      <c r="O1081" s="123"/>
      <c r="P1081" s="123"/>
      <c r="Q1081" s="123"/>
      <c r="R1081" s="123"/>
      <c r="S1081" s="123"/>
      <c r="T1081" s="83"/>
      <c r="U1081" s="83"/>
      <c r="V1081" s="83"/>
      <c r="W1081" s="83"/>
      <c r="X1081" s="83"/>
      <c r="Y1081" s="83"/>
      <c r="Z1081" s="83"/>
      <c r="AA1081" s="83"/>
    </row>
    <row r="1082" spans="2:27" ht="16.8" customHeight="1" x14ac:dyDescent="0.3">
      <c r="B1082" s="83"/>
      <c r="C1082" s="123"/>
      <c r="D1082" s="123"/>
      <c r="E1082" s="123"/>
      <c r="F1082" s="123"/>
      <c r="G1082" s="123"/>
      <c r="H1082" s="123"/>
      <c r="I1082" s="123"/>
      <c r="J1082" s="123"/>
      <c r="K1082" s="123"/>
      <c r="L1082" s="123"/>
      <c r="M1082" s="123"/>
      <c r="N1082" s="123"/>
      <c r="O1082" s="123"/>
      <c r="P1082" s="123"/>
      <c r="Q1082" s="123"/>
      <c r="R1082" s="123"/>
      <c r="S1082" s="123"/>
      <c r="T1082" s="83"/>
      <c r="U1082" s="83"/>
      <c r="V1082" s="83"/>
      <c r="W1082" s="83"/>
      <c r="X1082" s="83"/>
      <c r="Y1082" s="83"/>
      <c r="Z1082" s="83"/>
      <c r="AA1082" s="83"/>
    </row>
    <row r="1083" spans="2:27" ht="16.8" customHeight="1" x14ac:dyDescent="0.3">
      <c r="B1083" s="83"/>
      <c r="C1083" s="123"/>
      <c r="D1083" s="123"/>
      <c r="E1083" s="123"/>
      <c r="F1083" s="123"/>
      <c r="G1083" s="123"/>
      <c r="H1083" s="123"/>
      <c r="I1083" s="123"/>
      <c r="J1083" s="123"/>
      <c r="K1083" s="123"/>
      <c r="L1083" s="123"/>
      <c r="M1083" s="123"/>
      <c r="N1083" s="123"/>
      <c r="O1083" s="123"/>
      <c r="P1083" s="123"/>
      <c r="Q1083" s="123"/>
      <c r="R1083" s="123"/>
      <c r="S1083" s="123"/>
      <c r="T1083" s="83"/>
      <c r="U1083" s="83"/>
      <c r="V1083" s="83"/>
      <c r="W1083" s="83"/>
      <c r="X1083" s="83"/>
      <c r="Y1083" s="83"/>
      <c r="Z1083" s="83"/>
      <c r="AA1083" s="83"/>
    </row>
    <row r="1084" spans="2:27" ht="16.8" customHeight="1" x14ac:dyDescent="0.3">
      <c r="B1084" s="83"/>
      <c r="C1084" s="123"/>
      <c r="D1084" s="123"/>
      <c r="E1084" s="123"/>
      <c r="F1084" s="123"/>
      <c r="G1084" s="123"/>
      <c r="H1084" s="123"/>
      <c r="I1084" s="123"/>
      <c r="J1084" s="123"/>
      <c r="K1084" s="123"/>
      <c r="L1084" s="123"/>
      <c r="M1084" s="123"/>
      <c r="N1084" s="123"/>
      <c r="O1084" s="123"/>
      <c r="P1084" s="123"/>
      <c r="Q1084" s="123"/>
      <c r="R1084" s="123"/>
      <c r="S1084" s="123"/>
      <c r="T1084" s="83"/>
      <c r="U1084" s="83"/>
      <c r="V1084" s="83"/>
      <c r="W1084" s="83"/>
      <c r="X1084" s="83"/>
      <c r="Y1084" s="83"/>
      <c r="Z1084" s="83"/>
      <c r="AA1084" s="83"/>
    </row>
    <row r="1085" spans="2:27" ht="16.8" customHeight="1" x14ac:dyDescent="0.3">
      <c r="B1085" s="83"/>
      <c r="C1085" s="123"/>
      <c r="D1085" s="123"/>
      <c r="E1085" s="123"/>
      <c r="F1085" s="123"/>
      <c r="G1085" s="123"/>
      <c r="H1085" s="123"/>
      <c r="I1085" s="123"/>
      <c r="J1085" s="123"/>
      <c r="K1085" s="123"/>
      <c r="L1085" s="123"/>
      <c r="M1085" s="123"/>
      <c r="N1085" s="123"/>
      <c r="O1085" s="123"/>
      <c r="P1085" s="123"/>
      <c r="Q1085" s="123"/>
      <c r="R1085" s="123"/>
      <c r="S1085" s="123"/>
      <c r="T1085" s="83"/>
      <c r="U1085" s="83"/>
      <c r="V1085" s="83"/>
      <c r="W1085" s="83"/>
      <c r="X1085" s="83"/>
      <c r="Y1085" s="83"/>
      <c r="Z1085" s="83"/>
      <c r="AA1085" s="83"/>
    </row>
    <row r="1086" spans="2:27" ht="16.8" customHeight="1" x14ac:dyDescent="0.3">
      <c r="B1086" s="83"/>
      <c r="C1086" s="123"/>
      <c r="D1086" s="123"/>
      <c r="E1086" s="123"/>
      <c r="F1086" s="123"/>
      <c r="G1086" s="123"/>
      <c r="H1086" s="123"/>
      <c r="I1086" s="123"/>
      <c r="J1086" s="123"/>
      <c r="K1086" s="123"/>
      <c r="L1086" s="123"/>
      <c r="M1086" s="123"/>
      <c r="N1086" s="123"/>
      <c r="O1086" s="123"/>
      <c r="P1086" s="123"/>
      <c r="Q1086" s="123"/>
      <c r="R1086" s="123"/>
      <c r="S1086" s="123"/>
      <c r="T1086" s="83"/>
      <c r="U1086" s="83"/>
      <c r="V1086" s="83"/>
      <c r="W1086" s="83"/>
      <c r="X1086" s="83"/>
      <c r="Y1086" s="83"/>
      <c r="Z1086" s="83"/>
      <c r="AA1086" s="83"/>
    </row>
    <row r="1087" spans="2:27" ht="16.8" customHeight="1" x14ac:dyDescent="0.3">
      <c r="B1087" s="83"/>
      <c r="C1087" s="123"/>
      <c r="D1087" s="123"/>
      <c r="E1087" s="123"/>
      <c r="F1087" s="123"/>
      <c r="G1087" s="123"/>
      <c r="H1087" s="123"/>
      <c r="I1087" s="123"/>
      <c r="J1087" s="123"/>
      <c r="K1087" s="123"/>
      <c r="L1087" s="123"/>
      <c r="M1087" s="83"/>
      <c r="N1087" s="83"/>
      <c r="O1087" s="83"/>
      <c r="P1087" s="83"/>
      <c r="Q1087" s="83"/>
      <c r="R1087" s="83"/>
      <c r="S1087" s="83"/>
      <c r="T1087" s="83"/>
      <c r="U1087" s="83"/>
      <c r="V1087" s="83"/>
      <c r="W1087" s="83"/>
      <c r="X1087" s="83"/>
      <c r="Y1087" s="83"/>
      <c r="Z1087" s="83"/>
      <c r="AA1087" s="83"/>
    </row>
    <row r="1088" spans="2:27" ht="16.8" customHeight="1" x14ac:dyDescent="0.25">
      <c r="B1088" s="83"/>
      <c r="C1088" s="83"/>
      <c r="D1088" s="83"/>
      <c r="E1088" s="83"/>
      <c r="F1088" s="83"/>
      <c r="G1088" s="83"/>
      <c r="H1088" s="83"/>
      <c r="I1088" s="83"/>
      <c r="J1088" s="83"/>
      <c r="K1088" s="83"/>
      <c r="L1088" s="83"/>
      <c r="M1088" s="83"/>
      <c r="N1088" s="83"/>
      <c r="O1088" s="83"/>
      <c r="P1088" s="83"/>
      <c r="Q1088" s="83"/>
      <c r="R1088" s="83"/>
      <c r="S1088" s="83"/>
      <c r="T1088" s="83"/>
      <c r="U1088" s="83"/>
      <c r="V1088" s="83"/>
      <c r="W1088" s="83"/>
      <c r="X1088" s="83"/>
      <c r="Y1088" s="83"/>
      <c r="Z1088" s="83"/>
      <c r="AA1088" s="83"/>
    </row>
    <row r="1089" spans="2:27" ht="16.8" customHeight="1" x14ac:dyDescent="0.25">
      <c r="B1089" s="83"/>
      <c r="C1089" s="83"/>
      <c r="D1089" s="83"/>
      <c r="E1089" s="83"/>
      <c r="F1089" s="83"/>
      <c r="G1089" s="83"/>
      <c r="H1089" s="83"/>
      <c r="I1089" s="83"/>
      <c r="J1089" s="83"/>
      <c r="K1089" s="83"/>
      <c r="L1089" s="83"/>
      <c r="M1089" s="83"/>
      <c r="N1089" s="83"/>
      <c r="O1089" s="83"/>
      <c r="P1089" s="83"/>
      <c r="Q1089" s="83"/>
      <c r="R1089" s="83"/>
      <c r="S1089" s="83"/>
      <c r="T1089" s="83"/>
      <c r="U1089" s="83"/>
      <c r="V1089" s="83"/>
      <c r="W1089" s="83"/>
      <c r="X1089" s="83"/>
      <c r="Y1089" s="83"/>
      <c r="Z1089" s="83"/>
      <c r="AA1089" s="83"/>
    </row>
    <row r="1090" spans="2:27" ht="16.8" customHeight="1" x14ac:dyDescent="0.25">
      <c r="B1090" s="83"/>
      <c r="C1090" s="83"/>
      <c r="D1090" s="83"/>
      <c r="E1090" s="83"/>
      <c r="F1090" s="83"/>
      <c r="G1090" s="83"/>
      <c r="H1090" s="83"/>
      <c r="I1090" s="83"/>
      <c r="J1090" s="83"/>
      <c r="K1090" s="83"/>
      <c r="L1090" s="83"/>
      <c r="M1090" s="83"/>
      <c r="N1090" s="83"/>
      <c r="O1090" s="83"/>
      <c r="P1090" s="83"/>
      <c r="Q1090" s="83"/>
      <c r="R1090" s="83"/>
      <c r="S1090" s="83"/>
      <c r="T1090" s="83"/>
      <c r="U1090" s="83"/>
      <c r="V1090" s="83"/>
      <c r="W1090" s="83"/>
      <c r="X1090" s="83"/>
      <c r="Y1090" s="83"/>
      <c r="Z1090" s="83"/>
      <c r="AA1090" s="83"/>
    </row>
    <row r="1091" spans="2:27" ht="16.8" customHeight="1" x14ac:dyDescent="0.25">
      <c r="B1091" s="83"/>
      <c r="C1091" s="83"/>
      <c r="D1091" s="83"/>
      <c r="E1091" s="83"/>
      <c r="F1091" s="83"/>
      <c r="G1091" s="83"/>
      <c r="H1091" s="83"/>
      <c r="I1091" s="83"/>
      <c r="J1091" s="83"/>
      <c r="K1091" s="83"/>
      <c r="L1091" s="83"/>
      <c r="M1091" s="83"/>
      <c r="N1091" s="83"/>
      <c r="O1091" s="83"/>
      <c r="P1091" s="83"/>
      <c r="Q1091" s="83"/>
      <c r="R1091" s="83"/>
      <c r="S1091" s="83"/>
      <c r="T1091" s="83"/>
      <c r="U1091" s="83"/>
      <c r="V1091" s="83"/>
      <c r="W1091" s="83"/>
      <c r="X1091" s="83"/>
      <c r="Y1091" s="83"/>
      <c r="Z1091" s="83"/>
      <c r="AA1091" s="83"/>
    </row>
    <row r="1092" spans="2:27" ht="16.8" customHeight="1" x14ac:dyDescent="0.25">
      <c r="B1092" s="83"/>
      <c r="C1092" s="83"/>
      <c r="D1092" s="83"/>
      <c r="E1092" s="83"/>
      <c r="F1092" s="83"/>
      <c r="G1092" s="83"/>
      <c r="H1092" s="83"/>
      <c r="I1092" s="83"/>
      <c r="J1092" s="83"/>
      <c r="K1092" s="83"/>
      <c r="L1092" s="83"/>
      <c r="M1092" s="83"/>
      <c r="N1092" s="83"/>
      <c r="O1092" s="83"/>
      <c r="P1092" s="83"/>
      <c r="Q1092" s="83"/>
      <c r="R1092" s="83"/>
      <c r="S1092" s="83"/>
      <c r="T1092" s="83"/>
      <c r="U1092" s="83"/>
      <c r="V1092" s="83"/>
      <c r="W1092" s="83"/>
      <c r="X1092" s="83"/>
      <c r="Y1092" s="83"/>
      <c r="Z1092" s="83"/>
      <c r="AA1092" s="83"/>
    </row>
    <row r="1093" spans="2:27" ht="16.8" customHeight="1" x14ac:dyDescent="0.25">
      <c r="B1093" s="83"/>
      <c r="C1093" s="83"/>
      <c r="D1093" s="83"/>
      <c r="E1093" s="83"/>
      <c r="F1093" s="83"/>
      <c r="G1093" s="83"/>
      <c r="H1093" s="83"/>
      <c r="I1093" s="83"/>
      <c r="J1093" s="83"/>
      <c r="K1093" s="83"/>
      <c r="L1093" s="83"/>
      <c r="M1093" s="83"/>
      <c r="N1093" s="83"/>
      <c r="O1093" s="83"/>
      <c r="P1093" s="83"/>
      <c r="Q1093" s="83"/>
      <c r="R1093" s="83"/>
      <c r="S1093" s="83"/>
      <c r="T1093" s="83"/>
      <c r="U1093" s="83"/>
      <c r="V1093" s="83"/>
      <c r="W1093" s="83"/>
      <c r="X1093" s="83"/>
      <c r="Y1093" s="83"/>
      <c r="Z1093" s="83"/>
      <c r="AA1093" s="83"/>
    </row>
    <row r="1094" spans="2:27" ht="16.8" customHeight="1" x14ac:dyDescent="0.25">
      <c r="B1094" s="83"/>
      <c r="C1094" s="83"/>
      <c r="D1094" s="83"/>
      <c r="E1094" s="83"/>
      <c r="F1094" s="83"/>
      <c r="G1094" s="83"/>
      <c r="H1094" s="83"/>
      <c r="I1094" s="83"/>
      <c r="J1094" s="83"/>
      <c r="K1094" s="83"/>
      <c r="L1094" s="83"/>
      <c r="M1094" s="83"/>
      <c r="N1094" s="83"/>
      <c r="O1094" s="83"/>
      <c r="P1094" s="83"/>
      <c r="Q1094" s="83"/>
      <c r="R1094" s="83"/>
      <c r="S1094" s="83"/>
      <c r="T1094" s="83"/>
      <c r="U1094" s="83"/>
      <c r="V1094" s="83"/>
      <c r="W1094" s="83"/>
      <c r="X1094" s="83"/>
      <c r="Y1094" s="83"/>
      <c r="Z1094" s="83"/>
      <c r="AA1094" s="83"/>
    </row>
    <row r="1095" spans="2:27" ht="16.8" customHeight="1" x14ac:dyDescent="0.25">
      <c r="B1095" s="83"/>
      <c r="C1095" s="83"/>
      <c r="D1095" s="83"/>
      <c r="E1095" s="83"/>
      <c r="F1095" s="83"/>
      <c r="G1095" s="83"/>
      <c r="H1095" s="83"/>
      <c r="I1095" s="83"/>
      <c r="J1095" s="83"/>
      <c r="K1095" s="83"/>
      <c r="L1095" s="83"/>
      <c r="M1095" s="83"/>
      <c r="N1095" s="83"/>
      <c r="O1095" s="83"/>
      <c r="P1095" s="83"/>
      <c r="Q1095" s="83"/>
      <c r="R1095" s="83"/>
      <c r="S1095" s="83"/>
      <c r="T1095" s="83"/>
      <c r="U1095" s="83"/>
      <c r="V1095" s="83"/>
      <c r="W1095" s="83"/>
      <c r="X1095" s="83"/>
      <c r="Y1095" s="83"/>
      <c r="Z1095" s="83"/>
      <c r="AA1095" s="83"/>
    </row>
    <row r="1096" spans="2:27" ht="16.8" customHeight="1" x14ac:dyDescent="0.25">
      <c r="B1096" s="83"/>
      <c r="C1096" s="83"/>
      <c r="D1096" s="83"/>
      <c r="E1096" s="83"/>
      <c r="F1096" s="83"/>
      <c r="G1096" s="83"/>
      <c r="H1096" s="83"/>
      <c r="I1096" s="83"/>
      <c r="J1096" s="83"/>
      <c r="K1096" s="83"/>
      <c r="L1096" s="83"/>
      <c r="M1096" s="83"/>
      <c r="N1096" s="83"/>
      <c r="O1096" s="83"/>
      <c r="P1096" s="83"/>
      <c r="Q1096" s="83"/>
      <c r="R1096" s="83"/>
      <c r="S1096" s="83"/>
      <c r="T1096" s="83"/>
      <c r="U1096" s="83"/>
      <c r="V1096" s="83"/>
      <c r="W1096" s="83"/>
      <c r="X1096" s="83"/>
      <c r="Y1096" s="83"/>
      <c r="Z1096" s="83"/>
      <c r="AA1096" s="83"/>
    </row>
    <row r="1097" spans="2:27" ht="16.8" customHeight="1" x14ac:dyDescent="0.25">
      <c r="B1097" s="83"/>
      <c r="C1097" s="83"/>
      <c r="D1097" s="83"/>
      <c r="E1097" s="83"/>
      <c r="F1097" s="83"/>
      <c r="G1097" s="83"/>
      <c r="H1097" s="83"/>
      <c r="I1097" s="83"/>
      <c r="J1097" s="83"/>
      <c r="K1097" s="83"/>
      <c r="L1097" s="83"/>
      <c r="M1097" s="83"/>
      <c r="N1097" s="83"/>
      <c r="O1097" s="83"/>
      <c r="P1097" s="83"/>
      <c r="Q1097" s="83"/>
      <c r="R1097" s="83"/>
      <c r="S1097" s="83"/>
      <c r="T1097" s="83"/>
      <c r="U1097" s="83"/>
      <c r="V1097" s="83"/>
      <c r="W1097" s="83"/>
      <c r="X1097" s="83"/>
      <c r="Y1097" s="83"/>
      <c r="Z1097" s="83"/>
      <c r="AA1097" s="83"/>
    </row>
    <row r="1098" spans="2:27" ht="16.8" customHeight="1" x14ac:dyDescent="0.25">
      <c r="B1098" s="83"/>
      <c r="C1098" s="83"/>
      <c r="D1098" s="83"/>
      <c r="E1098" s="83"/>
      <c r="F1098" s="83"/>
      <c r="G1098" s="83"/>
      <c r="H1098" s="83"/>
      <c r="I1098" s="83"/>
      <c r="J1098" s="83"/>
      <c r="K1098" s="83"/>
      <c r="L1098" s="83"/>
      <c r="M1098" s="83"/>
      <c r="N1098" s="83"/>
      <c r="O1098" s="83"/>
      <c r="P1098" s="83"/>
      <c r="Q1098" s="83"/>
      <c r="R1098" s="83"/>
      <c r="S1098" s="83"/>
      <c r="T1098" s="83"/>
      <c r="U1098" s="83"/>
      <c r="V1098" s="83"/>
      <c r="W1098" s="83"/>
      <c r="X1098" s="83"/>
      <c r="Y1098" s="83"/>
      <c r="Z1098" s="83"/>
      <c r="AA1098" s="83"/>
    </row>
    <row r="1099" spans="2:27" ht="16.8" customHeight="1" x14ac:dyDescent="0.25">
      <c r="B1099" s="83"/>
      <c r="C1099" s="83"/>
      <c r="D1099" s="83"/>
      <c r="E1099" s="83"/>
      <c r="F1099" s="83"/>
      <c r="G1099" s="83"/>
      <c r="H1099" s="83"/>
      <c r="I1099" s="83"/>
      <c r="J1099" s="83"/>
      <c r="K1099" s="83"/>
      <c r="L1099" s="83"/>
      <c r="M1099" s="83"/>
      <c r="N1099" s="83"/>
      <c r="O1099" s="83"/>
      <c r="P1099" s="83"/>
      <c r="Q1099" s="83"/>
      <c r="R1099" s="83"/>
      <c r="S1099" s="83"/>
      <c r="T1099" s="83"/>
      <c r="U1099" s="83"/>
      <c r="V1099" s="83"/>
      <c r="W1099" s="83"/>
      <c r="X1099" s="83"/>
      <c r="Y1099" s="83"/>
      <c r="Z1099" s="83"/>
      <c r="AA1099" s="83"/>
    </row>
    <row r="1100" spans="2:27" ht="16.8" customHeight="1" x14ac:dyDescent="0.25">
      <c r="B1100" s="83"/>
      <c r="C1100" s="83"/>
      <c r="D1100" s="83"/>
      <c r="E1100" s="83"/>
      <c r="F1100" s="83"/>
      <c r="G1100" s="83"/>
      <c r="H1100" s="83"/>
      <c r="I1100" s="83"/>
      <c r="J1100" s="83"/>
      <c r="K1100" s="83"/>
      <c r="L1100" s="83"/>
      <c r="M1100" s="83"/>
      <c r="N1100" s="83"/>
      <c r="O1100" s="83"/>
      <c r="P1100" s="83"/>
      <c r="Q1100" s="83"/>
      <c r="R1100" s="83"/>
      <c r="S1100" s="83"/>
      <c r="T1100" s="83"/>
      <c r="U1100" s="83"/>
      <c r="V1100" s="83"/>
      <c r="W1100" s="83"/>
      <c r="X1100" s="83"/>
      <c r="Y1100" s="83"/>
      <c r="Z1100" s="83"/>
      <c r="AA1100" s="83"/>
    </row>
    <row r="1101" spans="2:27" ht="16.8" customHeight="1" x14ac:dyDescent="0.25">
      <c r="B1101" s="83"/>
      <c r="C1101" s="83"/>
      <c r="D1101" s="83"/>
      <c r="E1101" s="83"/>
      <c r="F1101" s="83"/>
      <c r="G1101" s="83"/>
      <c r="H1101" s="83"/>
      <c r="I1101" s="83"/>
      <c r="J1101" s="83"/>
      <c r="K1101" s="83"/>
      <c r="L1101" s="83"/>
      <c r="M1101" s="83"/>
      <c r="N1101" s="83"/>
      <c r="O1101" s="83"/>
      <c r="P1101" s="83"/>
      <c r="Q1101" s="83"/>
      <c r="R1101" s="83"/>
      <c r="S1101" s="83"/>
      <c r="T1101" s="83"/>
      <c r="U1101" s="83"/>
      <c r="V1101" s="83"/>
      <c r="W1101" s="83"/>
      <c r="X1101" s="83"/>
      <c r="Y1101" s="83"/>
      <c r="Z1101" s="83"/>
      <c r="AA1101" s="83"/>
    </row>
    <row r="1102" spans="2:27" ht="16.8" customHeight="1" x14ac:dyDescent="0.25">
      <c r="B1102" s="83"/>
      <c r="C1102" s="83"/>
      <c r="D1102" s="83"/>
      <c r="E1102" s="83"/>
      <c r="F1102" s="83"/>
      <c r="G1102" s="83"/>
      <c r="H1102" s="83"/>
      <c r="I1102" s="83"/>
      <c r="J1102" s="83"/>
      <c r="K1102" s="83"/>
      <c r="L1102" s="83"/>
      <c r="M1102" s="83"/>
      <c r="N1102" s="83"/>
      <c r="O1102" s="83"/>
      <c r="P1102" s="83"/>
      <c r="Q1102" s="83"/>
      <c r="R1102" s="83"/>
      <c r="S1102" s="83"/>
      <c r="T1102" s="83"/>
      <c r="U1102" s="83"/>
      <c r="V1102" s="83"/>
      <c r="W1102" s="83"/>
      <c r="X1102" s="83"/>
      <c r="Y1102" s="83"/>
      <c r="Z1102" s="83"/>
      <c r="AA1102" s="83"/>
    </row>
    <row r="1103" spans="2:27" ht="16.8" customHeight="1" x14ac:dyDescent="0.25">
      <c r="B1103" s="83"/>
      <c r="C1103" s="83"/>
      <c r="D1103" s="83"/>
      <c r="E1103" s="83"/>
      <c r="F1103" s="83"/>
      <c r="G1103" s="83"/>
      <c r="H1103" s="83"/>
      <c r="I1103" s="83"/>
      <c r="J1103" s="83"/>
      <c r="K1103" s="83"/>
      <c r="L1103" s="83"/>
      <c r="M1103" s="83"/>
      <c r="N1103" s="83"/>
      <c r="O1103" s="83"/>
      <c r="P1103" s="83"/>
      <c r="Q1103" s="83"/>
      <c r="R1103" s="83"/>
      <c r="S1103" s="83"/>
      <c r="T1103" s="83"/>
      <c r="U1103" s="83"/>
      <c r="V1103" s="83"/>
      <c r="W1103" s="83"/>
      <c r="X1103" s="83"/>
      <c r="Y1103" s="83"/>
      <c r="Z1103" s="83"/>
      <c r="AA1103" s="83"/>
    </row>
    <row r="1104" spans="2:27" ht="16.8" customHeight="1" x14ac:dyDescent="0.25">
      <c r="B1104" s="83"/>
      <c r="C1104" s="83"/>
      <c r="D1104" s="83"/>
      <c r="E1104" s="83"/>
      <c r="F1104" s="83"/>
      <c r="G1104" s="83"/>
      <c r="H1104" s="83"/>
      <c r="I1104" s="83"/>
      <c r="J1104" s="83"/>
      <c r="K1104" s="83"/>
      <c r="L1104" s="83"/>
      <c r="M1104" s="83"/>
      <c r="N1104" s="83"/>
      <c r="O1104" s="83"/>
      <c r="P1104" s="83"/>
      <c r="Q1104" s="83"/>
      <c r="R1104" s="83"/>
      <c r="S1104" s="83"/>
      <c r="T1104" s="83"/>
      <c r="U1104" s="83"/>
      <c r="V1104" s="83"/>
      <c r="W1104" s="83"/>
      <c r="X1104" s="83"/>
      <c r="Y1104" s="83"/>
      <c r="Z1104" s="83"/>
      <c r="AA1104" s="83"/>
    </row>
    <row r="1105" spans="2:27" ht="16.8" customHeight="1" x14ac:dyDescent="0.25">
      <c r="B1105" s="83"/>
      <c r="C1105" s="83"/>
      <c r="D1105" s="83"/>
      <c r="E1105" s="83"/>
      <c r="F1105" s="83"/>
      <c r="G1105" s="83"/>
      <c r="H1105" s="83"/>
      <c r="I1105" s="83"/>
      <c r="J1105" s="83"/>
      <c r="K1105" s="83"/>
      <c r="L1105" s="83"/>
      <c r="M1105" s="83"/>
      <c r="N1105" s="83"/>
      <c r="O1105" s="83"/>
      <c r="P1105" s="83"/>
      <c r="Q1105" s="83"/>
      <c r="R1105" s="83"/>
      <c r="S1105" s="83"/>
      <c r="T1105" s="83"/>
      <c r="U1105" s="83"/>
      <c r="V1105" s="83"/>
      <c r="W1105" s="83"/>
      <c r="X1105" s="83"/>
      <c r="Y1105" s="83"/>
      <c r="Z1105" s="83"/>
      <c r="AA1105" s="83"/>
    </row>
    <row r="1106" spans="2:27" ht="16.8" customHeight="1" x14ac:dyDescent="0.25">
      <c r="B1106" s="83"/>
      <c r="C1106" s="83"/>
      <c r="D1106" s="83"/>
      <c r="E1106" s="83"/>
      <c r="F1106" s="83"/>
      <c r="G1106" s="83"/>
      <c r="H1106" s="83"/>
      <c r="I1106" s="83"/>
      <c r="J1106" s="83"/>
      <c r="K1106" s="83"/>
      <c r="L1106" s="83"/>
      <c r="M1106" s="83"/>
      <c r="N1106" s="83"/>
      <c r="O1106" s="83"/>
      <c r="P1106" s="83"/>
      <c r="Q1106" s="83"/>
      <c r="R1106" s="83"/>
      <c r="S1106" s="83"/>
      <c r="T1106" s="83"/>
      <c r="U1106" s="83"/>
      <c r="V1106" s="83"/>
      <c r="W1106" s="83"/>
      <c r="X1106" s="83"/>
      <c r="Y1106" s="83"/>
      <c r="Z1106" s="83"/>
      <c r="AA1106" s="83"/>
    </row>
    <row r="1107" spans="2:27" ht="16.8" customHeight="1" x14ac:dyDescent="0.25">
      <c r="B1107" s="83"/>
      <c r="C1107" s="83"/>
      <c r="D1107" s="83"/>
      <c r="E1107" s="83"/>
      <c r="F1107" s="83"/>
      <c r="G1107" s="83"/>
      <c r="H1107" s="83"/>
      <c r="I1107" s="83"/>
      <c r="J1107" s="83"/>
      <c r="K1107" s="83"/>
      <c r="L1107" s="83"/>
      <c r="M1107" s="83"/>
      <c r="N1107" s="83"/>
      <c r="O1107" s="83"/>
      <c r="P1107" s="83"/>
      <c r="Q1107" s="83"/>
      <c r="R1107" s="83"/>
      <c r="S1107" s="83"/>
      <c r="T1107" s="83"/>
      <c r="U1107" s="83"/>
      <c r="V1107" s="83"/>
      <c r="W1107" s="83"/>
      <c r="X1107" s="83"/>
      <c r="Y1107" s="83"/>
      <c r="Z1107" s="83"/>
      <c r="AA1107" s="83"/>
    </row>
    <row r="1108" spans="2:27" ht="16.8" customHeight="1" x14ac:dyDescent="0.25">
      <c r="B1108" s="83"/>
      <c r="C1108" s="83"/>
      <c r="D1108" s="83"/>
      <c r="E1108" s="83"/>
      <c r="F1108" s="83"/>
      <c r="G1108" s="83"/>
      <c r="H1108" s="83"/>
      <c r="I1108" s="83"/>
      <c r="J1108" s="83"/>
      <c r="K1108" s="83"/>
      <c r="L1108" s="83"/>
      <c r="M1108" s="83"/>
      <c r="N1108" s="83"/>
      <c r="O1108" s="83"/>
      <c r="P1108" s="83"/>
      <c r="Q1108" s="83"/>
      <c r="R1108" s="83"/>
      <c r="S1108" s="83"/>
      <c r="T1108" s="83"/>
      <c r="U1108" s="83"/>
      <c r="V1108" s="83"/>
      <c r="W1108" s="83"/>
      <c r="X1108" s="83"/>
      <c r="Y1108" s="83"/>
      <c r="Z1108" s="83"/>
      <c r="AA1108" s="83"/>
    </row>
    <row r="1109" spans="2:27" ht="16.8" customHeight="1" x14ac:dyDescent="0.25">
      <c r="B1109" s="83"/>
      <c r="C1109" s="83"/>
      <c r="D1109" s="83"/>
      <c r="E1109" s="83"/>
      <c r="F1109" s="83"/>
      <c r="G1109" s="83"/>
      <c r="H1109" s="83"/>
      <c r="I1109" s="83"/>
      <c r="J1109" s="83"/>
      <c r="K1109" s="83"/>
      <c r="L1109" s="83"/>
      <c r="M1109" s="83"/>
      <c r="N1109" s="83"/>
      <c r="O1109" s="83"/>
      <c r="P1109" s="83"/>
      <c r="Q1109" s="83"/>
      <c r="R1109" s="83"/>
      <c r="S1109" s="83"/>
      <c r="T1109" s="83"/>
      <c r="U1109" s="83"/>
      <c r="V1109" s="83"/>
      <c r="W1109" s="83"/>
      <c r="X1109" s="83"/>
      <c r="Y1109" s="83"/>
      <c r="Z1109" s="83"/>
      <c r="AA1109" s="83"/>
    </row>
    <row r="1110" spans="2:27" ht="16.8" customHeight="1" x14ac:dyDescent="0.25">
      <c r="B1110" s="83"/>
      <c r="C1110" s="83"/>
      <c r="D1110" s="83"/>
      <c r="E1110" s="83"/>
      <c r="F1110" s="83"/>
      <c r="G1110" s="83"/>
      <c r="H1110" s="83"/>
      <c r="I1110" s="83"/>
      <c r="J1110" s="83"/>
      <c r="K1110" s="83"/>
      <c r="L1110" s="83"/>
      <c r="M1110" s="83"/>
      <c r="N1110" s="83"/>
      <c r="O1110" s="83"/>
      <c r="P1110" s="83"/>
      <c r="Q1110" s="83"/>
      <c r="R1110" s="83"/>
      <c r="S1110" s="83"/>
      <c r="T1110" s="83"/>
      <c r="U1110" s="83"/>
      <c r="V1110" s="83"/>
      <c r="W1110" s="83"/>
      <c r="X1110" s="83"/>
      <c r="Y1110" s="83"/>
      <c r="Z1110" s="83"/>
      <c r="AA1110" s="83"/>
    </row>
    <row r="1111" spans="2:27" ht="16.8" customHeight="1" x14ac:dyDescent="0.25">
      <c r="B1111" s="83"/>
      <c r="C1111" s="83"/>
      <c r="D1111" s="83"/>
      <c r="E1111" s="83"/>
      <c r="F1111" s="83"/>
      <c r="G1111" s="83"/>
      <c r="H1111" s="83"/>
      <c r="I1111" s="83"/>
      <c r="J1111" s="83"/>
      <c r="K1111" s="83"/>
      <c r="L1111" s="83"/>
      <c r="M1111" s="83"/>
      <c r="N1111" s="83"/>
      <c r="O1111" s="83"/>
      <c r="P1111" s="83"/>
      <c r="Q1111" s="83"/>
      <c r="R1111" s="83"/>
      <c r="S1111" s="83"/>
      <c r="T1111" s="83"/>
      <c r="U1111" s="83"/>
      <c r="V1111" s="83"/>
      <c r="W1111" s="83"/>
      <c r="X1111" s="83"/>
      <c r="Y1111" s="83"/>
      <c r="Z1111" s="83"/>
      <c r="AA1111" s="83"/>
    </row>
    <row r="1112" spans="2:27" ht="16.8" customHeight="1" x14ac:dyDescent="0.25">
      <c r="B1112" s="83"/>
      <c r="C1112" s="83"/>
      <c r="D1112" s="83"/>
      <c r="E1112" s="83"/>
      <c r="F1112" s="83"/>
      <c r="G1112" s="83"/>
      <c r="H1112" s="83"/>
      <c r="I1112" s="83"/>
      <c r="J1112" s="83"/>
      <c r="K1112" s="83"/>
      <c r="L1112" s="83"/>
      <c r="M1112" s="83"/>
      <c r="N1112" s="83"/>
      <c r="O1112" s="83"/>
      <c r="P1112" s="83"/>
      <c r="Q1112" s="83"/>
      <c r="R1112" s="83"/>
      <c r="S1112" s="83"/>
      <c r="T1112" s="83"/>
      <c r="U1112" s="83"/>
      <c r="V1112" s="83"/>
      <c r="W1112" s="83"/>
      <c r="X1112" s="83"/>
      <c r="Y1112" s="83"/>
      <c r="Z1112" s="83"/>
      <c r="AA1112" s="83"/>
    </row>
    <row r="1113" spans="2:27" ht="16.8" customHeight="1" x14ac:dyDescent="0.25">
      <c r="B1113" s="83"/>
      <c r="C1113" s="83"/>
      <c r="D1113" s="83"/>
      <c r="E1113" s="83"/>
      <c r="F1113" s="83"/>
      <c r="G1113" s="83"/>
      <c r="H1113" s="83"/>
      <c r="I1113" s="83"/>
      <c r="J1113" s="83"/>
      <c r="K1113" s="83"/>
      <c r="L1113" s="83"/>
      <c r="M1113" s="83"/>
      <c r="N1113" s="83"/>
      <c r="O1113" s="83"/>
      <c r="P1113" s="83"/>
      <c r="Q1113" s="83"/>
      <c r="R1113" s="83"/>
      <c r="S1113" s="83"/>
      <c r="T1113" s="83"/>
      <c r="U1113" s="83"/>
      <c r="V1113" s="83"/>
      <c r="W1113" s="83"/>
      <c r="X1113" s="83"/>
      <c r="Y1113" s="83"/>
      <c r="Z1113" s="83"/>
      <c r="AA1113" s="83"/>
    </row>
    <row r="1114" spans="2:27" ht="16.8" customHeight="1" x14ac:dyDescent="0.25">
      <c r="B1114" s="83"/>
      <c r="C1114" s="83"/>
      <c r="D1114" s="83"/>
      <c r="E1114" s="83"/>
      <c r="F1114" s="83"/>
      <c r="G1114" s="83"/>
      <c r="H1114" s="83"/>
      <c r="I1114" s="83"/>
      <c r="J1114" s="83"/>
      <c r="K1114" s="83"/>
      <c r="L1114" s="83"/>
      <c r="M1114" s="83"/>
      <c r="N1114" s="83"/>
      <c r="O1114" s="83"/>
      <c r="P1114" s="83"/>
      <c r="Q1114" s="83"/>
      <c r="R1114" s="83"/>
      <c r="S1114" s="83"/>
      <c r="T1114" s="83"/>
      <c r="U1114" s="83"/>
      <c r="V1114" s="83"/>
      <c r="W1114" s="83"/>
      <c r="X1114" s="83"/>
      <c r="Y1114" s="83"/>
      <c r="Z1114" s="83"/>
      <c r="AA1114" s="83"/>
    </row>
    <row r="1115" spans="2:27" ht="16.8" customHeight="1" x14ac:dyDescent="0.25">
      <c r="B1115" s="83"/>
      <c r="C1115" s="83"/>
      <c r="D1115" s="83"/>
      <c r="E1115" s="83"/>
      <c r="F1115" s="83"/>
      <c r="G1115" s="83"/>
      <c r="H1115" s="83"/>
      <c r="I1115" s="83"/>
      <c r="J1115" s="83"/>
      <c r="K1115" s="83"/>
      <c r="L1115" s="83"/>
      <c r="M1115" s="83"/>
      <c r="N1115" s="83"/>
      <c r="O1115" s="83"/>
      <c r="P1115" s="83"/>
      <c r="Q1115" s="83"/>
      <c r="R1115" s="83"/>
      <c r="S1115" s="83"/>
      <c r="T1115" s="83"/>
      <c r="U1115" s="83"/>
      <c r="V1115" s="83"/>
      <c r="W1115" s="83"/>
      <c r="X1115" s="83"/>
      <c r="Y1115" s="83"/>
      <c r="Z1115" s="83"/>
      <c r="AA1115" s="83"/>
    </row>
    <row r="1116" spans="2:27" ht="16.8" customHeight="1" x14ac:dyDescent="0.25">
      <c r="B1116" s="83"/>
      <c r="C1116" s="83"/>
      <c r="D1116" s="83"/>
      <c r="E1116" s="83"/>
      <c r="F1116" s="83"/>
      <c r="G1116" s="83"/>
      <c r="H1116" s="83"/>
      <c r="I1116" s="83"/>
      <c r="J1116" s="83"/>
      <c r="K1116" s="83"/>
      <c r="L1116" s="83"/>
      <c r="M1116" s="83"/>
      <c r="N1116" s="83"/>
      <c r="O1116" s="83"/>
      <c r="P1116" s="83"/>
      <c r="Q1116" s="83"/>
      <c r="R1116" s="83"/>
      <c r="S1116" s="83"/>
      <c r="T1116" s="83"/>
      <c r="U1116" s="83"/>
      <c r="V1116" s="83"/>
      <c r="W1116" s="83"/>
      <c r="X1116" s="83"/>
      <c r="Y1116" s="83"/>
      <c r="Z1116" s="83"/>
      <c r="AA1116" s="83"/>
    </row>
    <row r="1117" spans="2:27" ht="16.8" customHeight="1" x14ac:dyDescent="0.25">
      <c r="B1117" s="83"/>
      <c r="C1117" s="83"/>
      <c r="D1117" s="83"/>
      <c r="E1117" s="83"/>
      <c r="F1117" s="83"/>
      <c r="G1117" s="83"/>
      <c r="H1117" s="83"/>
      <c r="I1117" s="83"/>
      <c r="J1117" s="83"/>
      <c r="K1117" s="83"/>
      <c r="L1117" s="83"/>
      <c r="M1117" s="83"/>
      <c r="N1117" s="83"/>
      <c r="O1117" s="83"/>
      <c r="P1117" s="83"/>
      <c r="Q1117" s="83"/>
      <c r="R1117" s="83"/>
      <c r="S1117" s="83"/>
      <c r="T1117" s="83"/>
      <c r="U1117" s="83"/>
      <c r="V1117" s="83"/>
      <c r="W1117" s="83"/>
      <c r="X1117" s="83"/>
      <c r="Y1117" s="83"/>
      <c r="Z1117" s="83"/>
      <c r="AA1117" s="83"/>
    </row>
    <row r="1118" spans="2:27" ht="16.8" customHeight="1" x14ac:dyDescent="0.25">
      <c r="B1118" s="83"/>
      <c r="C1118" s="83"/>
      <c r="D1118" s="83"/>
      <c r="E1118" s="83"/>
      <c r="F1118" s="83"/>
      <c r="G1118" s="83"/>
      <c r="H1118" s="83"/>
      <c r="I1118" s="83"/>
      <c r="J1118" s="83"/>
      <c r="K1118" s="83"/>
      <c r="L1118" s="83"/>
      <c r="M1118" s="83"/>
      <c r="N1118" s="83"/>
      <c r="O1118" s="83"/>
      <c r="P1118" s="83"/>
      <c r="Q1118" s="83"/>
      <c r="R1118" s="83"/>
      <c r="S1118" s="83"/>
      <c r="T1118" s="83"/>
      <c r="U1118" s="83"/>
      <c r="V1118" s="83"/>
      <c r="W1118" s="83"/>
      <c r="X1118" s="83"/>
      <c r="Y1118" s="83"/>
      <c r="Z1118" s="83"/>
      <c r="AA1118" s="83"/>
    </row>
    <row r="1119" spans="2:27" ht="16.8" customHeight="1" x14ac:dyDescent="0.25">
      <c r="B1119" s="83"/>
      <c r="C1119" s="83"/>
      <c r="D1119" s="83"/>
      <c r="E1119" s="83"/>
      <c r="F1119" s="83"/>
      <c r="G1119" s="83"/>
      <c r="H1119" s="83"/>
      <c r="I1119" s="83"/>
      <c r="J1119" s="83"/>
      <c r="K1119" s="83"/>
      <c r="L1119" s="83"/>
      <c r="M1119" s="83"/>
      <c r="N1119" s="83"/>
      <c r="O1119" s="83"/>
      <c r="P1119" s="83"/>
      <c r="Q1119" s="83"/>
      <c r="R1119" s="83"/>
      <c r="S1119" s="83"/>
      <c r="T1119" s="83"/>
      <c r="U1119" s="83"/>
      <c r="V1119" s="83"/>
      <c r="W1119" s="83"/>
      <c r="X1119" s="83"/>
      <c r="Y1119" s="83"/>
      <c r="Z1119" s="83"/>
      <c r="AA1119" s="83"/>
    </row>
    <row r="1120" spans="2:27" ht="16.8" customHeight="1" x14ac:dyDescent="0.25">
      <c r="B1120" s="83"/>
      <c r="C1120" s="83"/>
      <c r="D1120" s="83"/>
      <c r="E1120" s="83"/>
      <c r="F1120" s="83"/>
      <c r="G1120" s="83"/>
      <c r="H1120" s="83"/>
      <c r="I1120" s="83"/>
      <c r="J1120" s="83"/>
      <c r="K1120" s="83"/>
      <c r="L1120" s="83"/>
      <c r="M1120" s="83"/>
      <c r="N1120" s="83"/>
      <c r="O1120" s="83"/>
      <c r="P1120" s="83"/>
      <c r="Q1120" s="83"/>
      <c r="R1120" s="83"/>
      <c r="S1120" s="83"/>
      <c r="T1120" s="83"/>
      <c r="U1120" s="83"/>
      <c r="V1120" s="83"/>
      <c r="W1120" s="83"/>
      <c r="X1120" s="83"/>
      <c r="Y1120" s="83"/>
      <c r="Z1120" s="83"/>
      <c r="AA1120" s="83"/>
    </row>
    <row r="1121" spans="2:27" ht="16.8" customHeight="1" x14ac:dyDescent="0.25">
      <c r="B1121" s="83"/>
      <c r="C1121" s="83"/>
      <c r="D1121" s="83"/>
      <c r="E1121" s="83"/>
      <c r="F1121" s="83"/>
      <c r="G1121" s="83"/>
      <c r="H1121" s="83"/>
      <c r="I1121" s="83"/>
      <c r="J1121" s="83"/>
      <c r="K1121" s="83"/>
      <c r="L1121" s="83"/>
      <c r="M1121" s="83"/>
      <c r="N1121" s="83"/>
      <c r="O1121" s="83"/>
      <c r="P1121" s="83"/>
      <c r="Q1121" s="83"/>
      <c r="R1121" s="83"/>
      <c r="S1121" s="83"/>
      <c r="T1121" s="83"/>
      <c r="U1121" s="83"/>
      <c r="V1121" s="83"/>
      <c r="W1121" s="83"/>
      <c r="X1121" s="83"/>
      <c r="Y1121" s="83"/>
      <c r="Z1121" s="83"/>
      <c r="AA1121" s="83"/>
    </row>
    <row r="1122" spans="2:27" ht="16.8" customHeight="1" x14ac:dyDescent="0.25">
      <c r="B1122" s="83"/>
      <c r="C1122" s="83"/>
      <c r="D1122" s="83"/>
      <c r="E1122" s="83"/>
      <c r="F1122" s="83"/>
      <c r="G1122" s="83"/>
      <c r="H1122" s="83"/>
      <c r="I1122" s="83"/>
      <c r="J1122" s="83"/>
      <c r="K1122" s="83"/>
      <c r="L1122" s="83"/>
      <c r="M1122" s="83"/>
      <c r="N1122" s="83"/>
      <c r="O1122" s="83"/>
      <c r="P1122" s="83"/>
      <c r="Q1122" s="83"/>
      <c r="R1122" s="83"/>
      <c r="S1122" s="83"/>
      <c r="T1122" s="83"/>
      <c r="U1122" s="83"/>
      <c r="V1122" s="83"/>
      <c r="W1122" s="83"/>
      <c r="X1122" s="83"/>
      <c r="Y1122" s="83"/>
      <c r="Z1122" s="83"/>
      <c r="AA1122" s="83"/>
    </row>
    <row r="1123" spans="2:27" ht="16.8" customHeight="1" x14ac:dyDescent="0.25">
      <c r="B1123" s="83"/>
      <c r="C1123" s="83"/>
      <c r="D1123" s="83"/>
      <c r="E1123" s="83"/>
      <c r="F1123" s="83"/>
      <c r="G1123" s="83"/>
      <c r="H1123" s="83"/>
      <c r="I1123" s="83"/>
      <c r="J1123" s="83"/>
      <c r="K1123" s="83"/>
      <c r="L1123" s="83"/>
      <c r="M1123" s="83"/>
      <c r="N1123" s="83"/>
      <c r="O1123" s="83"/>
      <c r="P1123" s="83"/>
      <c r="Q1123" s="83"/>
      <c r="R1123" s="83"/>
      <c r="S1123" s="83"/>
      <c r="T1123" s="83"/>
      <c r="U1123" s="83"/>
      <c r="V1123" s="83"/>
      <c r="W1123" s="83"/>
      <c r="X1123" s="83"/>
      <c r="Y1123" s="83"/>
      <c r="Z1123" s="83"/>
      <c r="AA1123" s="83"/>
    </row>
    <row r="1124" spans="2:27" ht="16.8" customHeight="1" x14ac:dyDescent="0.25">
      <c r="B1124" s="83"/>
      <c r="C1124" s="83"/>
      <c r="D1124" s="83"/>
      <c r="E1124" s="83"/>
      <c r="F1124" s="83"/>
      <c r="G1124" s="83"/>
      <c r="H1124" s="83"/>
      <c r="I1124" s="83"/>
      <c r="J1124" s="83"/>
      <c r="K1124" s="83"/>
      <c r="L1124" s="83"/>
      <c r="M1124" s="83"/>
      <c r="N1124" s="83"/>
      <c r="O1124" s="83"/>
      <c r="P1124" s="83"/>
      <c r="Q1124" s="83"/>
      <c r="R1124" s="83"/>
      <c r="S1124" s="83"/>
      <c r="T1124" s="83"/>
      <c r="U1124" s="83"/>
      <c r="V1124" s="83"/>
      <c r="W1124" s="83"/>
      <c r="X1124" s="83"/>
      <c r="Y1124" s="83"/>
      <c r="Z1124" s="83"/>
      <c r="AA1124" s="83"/>
    </row>
    <row r="1125" spans="2:27" ht="16.8" customHeight="1" x14ac:dyDescent="0.25">
      <c r="B1125" s="83"/>
      <c r="C1125" s="83"/>
      <c r="D1125" s="83"/>
      <c r="E1125" s="83"/>
      <c r="F1125" s="83"/>
      <c r="G1125" s="83"/>
      <c r="H1125" s="83"/>
      <c r="I1125" s="83"/>
      <c r="J1125" s="83"/>
      <c r="K1125" s="83"/>
      <c r="L1125" s="83"/>
      <c r="M1125" s="83"/>
      <c r="N1125" s="83"/>
      <c r="O1125" s="83"/>
      <c r="P1125" s="83"/>
      <c r="Q1125" s="83"/>
      <c r="R1125" s="83"/>
      <c r="S1125" s="83"/>
      <c r="T1125" s="83"/>
      <c r="U1125" s="83"/>
      <c r="V1125" s="83"/>
      <c r="W1125" s="83"/>
      <c r="X1125" s="83"/>
      <c r="Y1125" s="83"/>
      <c r="Z1125" s="83"/>
      <c r="AA1125" s="83"/>
    </row>
    <row r="1126" spans="2:27" ht="16.8" customHeight="1" x14ac:dyDescent="0.25">
      <c r="B1126" s="83"/>
      <c r="C1126" s="83"/>
      <c r="D1126" s="83"/>
      <c r="E1126" s="83"/>
      <c r="F1126" s="83"/>
      <c r="G1126" s="83"/>
      <c r="H1126" s="83"/>
      <c r="I1126" s="83"/>
      <c r="J1126" s="83"/>
      <c r="K1126" s="83"/>
      <c r="L1126" s="83"/>
      <c r="M1126" s="83"/>
      <c r="N1126" s="83"/>
      <c r="O1126" s="83"/>
      <c r="P1126" s="83"/>
      <c r="Q1126" s="83"/>
      <c r="R1126" s="83"/>
      <c r="S1126" s="83"/>
      <c r="T1126" s="83"/>
      <c r="U1126" s="83"/>
      <c r="V1126" s="83"/>
      <c r="W1126" s="83"/>
      <c r="X1126" s="83"/>
      <c r="Y1126" s="83"/>
      <c r="Z1126" s="83"/>
      <c r="AA1126" s="83"/>
    </row>
    <row r="1127" spans="2:27" ht="16.8" customHeight="1" x14ac:dyDescent="0.25">
      <c r="B1127" s="83"/>
      <c r="C1127" s="83"/>
      <c r="D1127" s="83"/>
      <c r="E1127" s="83"/>
      <c r="F1127" s="83"/>
      <c r="G1127" s="83"/>
      <c r="H1127" s="83"/>
      <c r="I1127" s="83"/>
      <c r="J1127" s="83"/>
      <c r="K1127" s="83"/>
      <c r="L1127" s="83"/>
      <c r="M1127" s="83"/>
      <c r="N1127" s="83"/>
      <c r="O1127" s="83"/>
      <c r="P1127" s="83"/>
      <c r="Q1127" s="83"/>
      <c r="R1127" s="83"/>
      <c r="S1127" s="83"/>
      <c r="T1127" s="83"/>
      <c r="U1127" s="83"/>
      <c r="V1127" s="83"/>
      <c r="W1127" s="83"/>
      <c r="X1127" s="83"/>
      <c r="Y1127" s="83"/>
      <c r="Z1127" s="83"/>
      <c r="AA1127" s="83"/>
    </row>
    <row r="1128" spans="2:27" ht="16.8" customHeight="1" x14ac:dyDescent="0.25">
      <c r="B1128" s="83"/>
      <c r="C1128" s="83"/>
      <c r="D1128" s="83"/>
      <c r="E1128" s="83"/>
      <c r="F1128" s="83"/>
      <c r="G1128" s="83"/>
      <c r="H1128" s="83"/>
      <c r="I1128" s="83"/>
      <c r="J1128" s="83"/>
      <c r="K1128" s="83"/>
      <c r="L1128" s="83"/>
      <c r="M1128" s="83"/>
      <c r="N1128" s="83"/>
      <c r="O1128" s="83"/>
      <c r="P1128" s="83"/>
      <c r="Q1128" s="83"/>
      <c r="R1128" s="83"/>
      <c r="S1128" s="83"/>
      <c r="T1128" s="83"/>
      <c r="U1128" s="83"/>
      <c r="V1128" s="83"/>
      <c r="W1128" s="83"/>
      <c r="X1128" s="83"/>
      <c r="Y1128" s="83"/>
      <c r="Z1128" s="83"/>
      <c r="AA1128" s="83"/>
    </row>
    <row r="1129" spans="2:27" ht="16.8" customHeight="1" x14ac:dyDescent="0.25">
      <c r="B1129" s="83"/>
      <c r="C1129" s="83"/>
      <c r="D1129" s="83"/>
      <c r="E1129" s="83"/>
      <c r="F1129" s="83"/>
      <c r="G1129" s="83"/>
      <c r="H1129" s="83"/>
      <c r="I1129" s="83"/>
      <c r="J1129" s="83"/>
      <c r="K1129" s="83"/>
      <c r="L1129" s="83"/>
      <c r="M1129" s="83"/>
      <c r="N1129" s="83"/>
      <c r="O1129" s="83"/>
      <c r="P1129" s="83"/>
      <c r="Q1129" s="83"/>
      <c r="R1129" s="83"/>
      <c r="S1129" s="83"/>
      <c r="T1129" s="83"/>
      <c r="U1129" s="83"/>
      <c r="V1129" s="83"/>
      <c r="W1129" s="83"/>
      <c r="X1129" s="83"/>
      <c r="Y1129" s="83"/>
      <c r="Z1129" s="83"/>
      <c r="AA1129" s="83"/>
    </row>
    <row r="1130" spans="2:27" ht="16.8" customHeight="1" x14ac:dyDescent="0.25">
      <c r="B1130" s="83"/>
      <c r="C1130" s="83"/>
      <c r="D1130" s="83"/>
      <c r="E1130" s="83"/>
      <c r="F1130" s="83"/>
      <c r="G1130" s="83"/>
      <c r="H1130" s="83"/>
      <c r="I1130" s="83"/>
      <c r="J1130" s="83"/>
      <c r="K1130" s="83"/>
      <c r="L1130" s="83"/>
      <c r="M1130" s="83"/>
      <c r="N1130" s="83"/>
      <c r="O1130" s="83"/>
      <c r="P1130" s="83"/>
      <c r="Q1130" s="83"/>
      <c r="R1130" s="83"/>
      <c r="S1130" s="83"/>
      <c r="T1130" s="83"/>
      <c r="U1130" s="83"/>
      <c r="V1130" s="83"/>
      <c r="W1130" s="83"/>
      <c r="X1130" s="83"/>
      <c r="Y1130" s="83"/>
      <c r="Z1130" s="83"/>
      <c r="AA1130" s="83"/>
    </row>
    <row r="1131" spans="2:27" ht="16.8" customHeight="1" x14ac:dyDescent="0.25">
      <c r="B1131" s="83"/>
      <c r="C1131" s="83"/>
      <c r="D1131" s="83"/>
      <c r="E1131" s="83"/>
      <c r="F1131" s="83"/>
      <c r="G1131" s="83"/>
      <c r="H1131" s="83"/>
      <c r="I1131" s="83"/>
      <c r="J1131" s="83"/>
      <c r="K1131" s="83"/>
      <c r="L1131" s="83"/>
      <c r="M1131" s="83"/>
      <c r="N1131" s="83"/>
      <c r="O1131" s="83"/>
      <c r="P1131" s="83"/>
      <c r="Q1131" s="83"/>
      <c r="R1131" s="83"/>
      <c r="S1131" s="83"/>
      <c r="T1131" s="83"/>
      <c r="U1131" s="83"/>
      <c r="V1131" s="83"/>
      <c r="W1131" s="83"/>
      <c r="X1131" s="83"/>
      <c r="Y1131" s="83"/>
      <c r="Z1131" s="83"/>
      <c r="AA1131" s="83"/>
    </row>
    <row r="1132" spans="2:27" ht="16.8" customHeight="1" x14ac:dyDescent="0.25">
      <c r="B1132" s="83"/>
      <c r="C1132" s="83"/>
      <c r="D1132" s="83"/>
      <c r="E1132" s="83"/>
      <c r="F1132" s="83"/>
      <c r="G1132" s="83"/>
      <c r="H1132" s="83"/>
      <c r="I1132" s="83"/>
      <c r="J1132" s="83"/>
      <c r="K1132" s="83"/>
      <c r="L1132" s="83"/>
      <c r="M1132" s="83"/>
      <c r="N1132" s="83"/>
      <c r="O1132" s="83"/>
      <c r="P1132" s="83"/>
      <c r="Q1132" s="83"/>
      <c r="R1132" s="83"/>
      <c r="S1132" s="83"/>
      <c r="T1132" s="83"/>
      <c r="U1132" s="83"/>
      <c r="V1132" s="83"/>
      <c r="W1132" s="83"/>
      <c r="X1132" s="83"/>
      <c r="Y1132" s="83"/>
      <c r="Z1132" s="83"/>
      <c r="AA1132" s="83"/>
    </row>
    <row r="1133" spans="2:27" ht="16.8" customHeight="1" x14ac:dyDescent="0.25">
      <c r="B1133" s="83"/>
      <c r="C1133" s="83"/>
      <c r="D1133" s="83"/>
      <c r="E1133" s="83"/>
      <c r="F1133" s="83"/>
      <c r="G1133" s="83"/>
      <c r="H1133" s="83"/>
      <c r="I1133" s="83"/>
      <c r="J1133" s="83"/>
      <c r="K1133" s="83"/>
      <c r="L1133" s="83"/>
      <c r="M1133" s="83"/>
      <c r="N1133" s="83"/>
      <c r="O1133" s="83"/>
      <c r="P1133" s="83"/>
      <c r="Q1133" s="83"/>
      <c r="R1133" s="83"/>
      <c r="S1133" s="83"/>
      <c r="T1133" s="83"/>
      <c r="U1133" s="83"/>
      <c r="V1133" s="83"/>
      <c r="W1133" s="83"/>
      <c r="X1133" s="83"/>
      <c r="Y1133" s="83"/>
      <c r="Z1133" s="83"/>
      <c r="AA1133" s="83"/>
    </row>
    <row r="1134" spans="2:27" ht="16.8" customHeight="1" x14ac:dyDescent="0.25">
      <c r="B1134" s="83"/>
      <c r="C1134" s="83"/>
      <c r="D1134" s="83"/>
      <c r="E1134" s="83"/>
      <c r="F1134" s="83"/>
      <c r="G1134" s="83"/>
      <c r="H1134" s="83"/>
      <c r="I1134" s="83"/>
      <c r="J1134" s="83"/>
      <c r="K1134" s="83"/>
      <c r="L1134" s="83"/>
      <c r="M1134" s="83"/>
      <c r="N1134" s="83"/>
      <c r="O1134" s="83"/>
      <c r="P1134" s="83"/>
      <c r="Q1134" s="83"/>
      <c r="R1134" s="83"/>
      <c r="S1134" s="83"/>
      <c r="T1134" s="83"/>
      <c r="U1134" s="83"/>
      <c r="V1134" s="83"/>
      <c r="W1134" s="83"/>
      <c r="X1134" s="83"/>
      <c r="Y1134" s="83"/>
      <c r="Z1134" s="83"/>
      <c r="AA1134" s="83"/>
    </row>
    <row r="1135" spans="2:27" ht="16.8" customHeight="1" x14ac:dyDescent="0.25">
      <c r="B1135" s="83"/>
      <c r="C1135" s="83"/>
      <c r="D1135" s="83"/>
      <c r="E1135" s="83"/>
      <c r="F1135" s="83"/>
      <c r="G1135" s="83"/>
      <c r="H1135" s="83"/>
      <c r="I1135" s="83"/>
      <c r="J1135" s="83"/>
      <c r="K1135" s="83"/>
      <c r="L1135" s="83"/>
      <c r="M1135" s="83"/>
      <c r="N1135" s="83"/>
      <c r="O1135" s="83"/>
      <c r="P1135" s="83"/>
      <c r="Q1135" s="83"/>
      <c r="R1135" s="83"/>
      <c r="S1135" s="83"/>
      <c r="T1135" s="83"/>
      <c r="U1135" s="83"/>
      <c r="V1135" s="83"/>
      <c r="W1135" s="83"/>
      <c r="X1135" s="83"/>
      <c r="Y1135" s="83"/>
      <c r="Z1135" s="83"/>
      <c r="AA1135" s="83"/>
    </row>
    <row r="1136" spans="2:27" ht="16.8" customHeight="1" x14ac:dyDescent="0.25">
      <c r="B1136" s="83"/>
      <c r="C1136" s="83"/>
      <c r="D1136" s="83"/>
      <c r="E1136" s="83"/>
      <c r="F1136" s="83"/>
      <c r="G1136" s="83"/>
      <c r="H1136" s="83"/>
      <c r="I1136" s="83"/>
      <c r="J1136" s="83"/>
      <c r="K1136" s="83"/>
      <c r="L1136" s="83"/>
      <c r="M1136" s="83"/>
      <c r="N1136" s="83"/>
      <c r="O1136" s="83"/>
      <c r="P1136" s="83"/>
      <c r="Q1136" s="83"/>
      <c r="R1136" s="83"/>
      <c r="S1136" s="83"/>
      <c r="T1136" s="83"/>
      <c r="U1136" s="83"/>
      <c r="V1136" s="83"/>
      <c r="W1136" s="83"/>
      <c r="X1136" s="83"/>
      <c r="Y1136" s="83"/>
      <c r="Z1136" s="83"/>
      <c r="AA1136" s="83"/>
    </row>
    <row r="1137" spans="2:27" ht="16.8" customHeight="1" x14ac:dyDescent="0.25">
      <c r="B1137" s="83"/>
      <c r="C1137" s="83"/>
      <c r="D1137" s="83"/>
      <c r="E1137" s="83"/>
      <c r="F1137" s="83"/>
      <c r="G1137" s="83"/>
      <c r="H1137" s="83"/>
      <c r="I1137" s="83"/>
      <c r="J1137" s="83"/>
      <c r="K1137" s="83"/>
      <c r="L1137" s="83"/>
      <c r="M1137" s="83"/>
      <c r="N1137" s="83"/>
      <c r="O1137" s="83"/>
      <c r="P1137" s="83"/>
      <c r="Q1137" s="83"/>
      <c r="R1137" s="83"/>
      <c r="S1137" s="83"/>
      <c r="T1137" s="83"/>
      <c r="U1137" s="83"/>
      <c r="V1137" s="83"/>
      <c r="W1137" s="83"/>
      <c r="X1137" s="83"/>
      <c r="Y1137" s="83"/>
      <c r="Z1137" s="83"/>
      <c r="AA1137" s="83"/>
    </row>
    <row r="1138" spans="2:27" ht="16.8" customHeight="1" x14ac:dyDescent="0.25">
      <c r="B1138" s="83"/>
      <c r="C1138" s="83"/>
      <c r="D1138" s="83"/>
      <c r="E1138" s="83"/>
      <c r="F1138" s="83"/>
      <c r="G1138" s="83"/>
      <c r="H1138" s="83"/>
      <c r="I1138" s="83"/>
      <c r="J1138" s="83"/>
      <c r="K1138" s="83"/>
      <c r="L1138" s="83"/>
      <c r="M1138" s="83"/>
      <c r="N1138" s="83"/>
      <c r="O1138" s="83"/>
      <c r="P1138" s="83"/>
      <c r="Q1138" s="83"/>
      <c r="R1138" s="83"/>
      <c r="S1138" s="83"/>
      <c r="T1138" s="83"/>
      <c r="U1138" s="83"/>
      <c r="V1138" s="83"/>
      <c r="W1138" s="83"/>
      <c r="X1138" s="83"/>
      <c r="Y1138" s="83"/>
      <c r="Z1138" s="83"/>
      <c r="AA1138" s="83"/>
    </row>
    <row r="1139" spans="2:27" ht="16.8" customHeight="1" x14ac:dyDescent="0.25">
      <c r="B1139" s="83"/>
      <c r="C1139" s="83"/>
      <c r="D1139" s="83"/>
      <c r="E1139" s="83"/>
      <c r="F1139" s="83"/>
      <c r="G1139" s="83"/>
      <c r="H1139" s="83"/>
      <c r="I1139" s="83"/>
      <c r="J1139" s="83"/>
      <c r="K1139" s="83"/>
      <c r="L1139" s="83"/>
      <c r="M1139" s="83"/>
      <c r="N1139" s="83"/>
      <c r="O1139" s="83"/>
      <c r="P1139" s="83"/>
      <c r="Q1139" s="83"/>
      <c r="R1139" s="83"/>
      <c r="S1139" s="83"/>
      <c r="T1139" s="83"/>
      <c r="U1139" s="83"/>
      <c r="V1139" s="83"/>
      <c r="W1139" s="83"/>
      <c r="X1139" s="83"/>
      <c r="Y1139" s="83"/>
      <c r="Z1139" s="83"/>
      <c r="AA1139" s="83"/>
    </row>
    <row r="1140" spans="2:27" ht="16.8" customHeight="1" x14ac:dyDescent="0.25">
      <c r="B1140" s="83"/>
      <c r="C1140" s="83"/>
      <c r="D1140" s="83"/>
      <c r="E1140" s="83"/>
      <c r="F1140" s="83"/>
      <c r="G1140" s="83"/>
      <c r="H1140" s="83"/>
      <c r="I1140" s="83"/>
      <c r="J1140" s="83"/>
      <c r="K1140" s="83"/>
      <c r="L1140" s="83"/>
      <c r="M1140" s="83"/>
      <c r="N1140" s="83"/>
      <c r="O1140" s="83"/>
      <c r="P1140" s="83"/>
      <c r="Q1140" s="83"/>
      <c r="R1140" s="83"/>
      <c r="S1140" s="83"/>
      <c r="T1140" s="83"/>
      <c r="U1140" s="83"/>
      <c r="V1140" s="83"/>
      <c r="W1140" s="83"/>
      <c r="X1140" s="83"/>
      <c r="Y1140" s="83"/>
      <c r="Z1140" s="83"/>
      <c r="AA1140" s="83"/>
    </row>
    <row r="1141" spans="2:27" ht="16.8" customHeight="1" x14ac:dyDescent="0.25">
      <c r="B1141" s="83"/>
      <c r="C1141" s="83"/>
      <c r="D1141" s="83"/>
      <c r="E1141" s="83"/>
      <c r="F1141" s="83"/>
      <c r="G1141" s="83"/>
      <c r="H1141" s="83"/>
      <c r="I1141" s="83"/>
      <c r="J1141" s="83"/>
      <c r="K1141" s="83"/>
      <c r="L1141" s="83"/>
      <c r="M1141" s="83"/>
      <c r="N1141" s="83"/>
      <c r="O1141" s="83"/>
      <c r="P1141" s="83"/>
      <c r="Q1141" s="83"/>
      <c r="R1141" s="83"/>
      <c r="S1141" s="83"/>
      <c r="T1141" s="83"/>
      <c r="U1141" s="83"/>
      <c r="V1141" s="83"/>
      <c r="W1141" s="83"/>
      <c r="X1141" s="83"/>
      <c r="Y1141" s="83"/>
      <c r="Z1141" s="83"/>
      <c r="AA1141" s="83"/>
    </row>
    <row r="1142" spans="2:27" ht="16.8" customHeight="1" x14ac:dyDescent="0.25">
      <c r="B1142" s="83"/>
      <c r="C1142" s="83"/>
      <c r="D1142" s="83"/>
      <c r="E1142" s="83"/>
      <c r="F1142" s="83"/>
      <c r="G1142" s="83"/>
      <c r="H1142" s="83"/>
      <c r="I1142" s="83"/>
      <c r="J1142" s="83"/>
      <c r="K1142" s="83"/>
      <c r="L1142" s="83"/>
      <c r="M1142" s="83"/>
      <c r="N1142" s="83"/>
      <c r="O1142" s="83"/>
      <c r="P1142" s="83"/>
      <c r="Q1142" s="83"/>
      <c r="R1142" s="83"/>
      <c r="S1142" s="83"/>
      <c r="T1142" s="83"/>
      <c r="U1142" s="83"/>
      <c r="V1142" s="83"/>
      <c r="W1142" s="83"/>
      <c r="X1142" s="83"/>
      <c r="Y1142" s="83"/>
      <c r="Z1142" s="83"/>
      <c r="AA1142" s="83"/>
    </row>
    <row r="1143" spans="2:27" ht="16.8" customHeight="1" x14ac:dyDescent="0.25">
      <c r="B1143" s="83"/>
      <c r="C1143" s="83"/>
      <c r="D1143" s="83"/>
      <c r="E1143" s="83"/>
      <c r="F1143" s="83"/>
      <c r="G1143" s="83"/>
      <c r="H1143" s="83"/>
      <c r="I1143" s="83"/>
      <c r="J1143" s="83"/>
      <c r="K1143" s="83"/>
      <c r="L1143" s="83"/>
      <c r="M1143" s="83"/>
      <c r="N1143" s="83"/>
      <c r="O1143" s="83"/>
      <c r="P1143" s="83"/>
      <c r="Q1143" s="83"/>
      <c r="R1143" s="83"/>
      <c r="S1143" s="83"/>
      <c r="T1143" s="83"/>
      <c r="U1143" s="83"/>
      <c r="V1143" s="83"/>
      <c r="W1143" s="83"/>
      <c r="X1143" s="83"/>
      <c r="Y1143" s="83"/>
      <c r="Z1143" s="83"/>
      <c r="AA1143" s="83"/>
    </row>
    <row r="1144" spans="2:27" ht="16.8" customHeight="1" x14ac:dyDescent="0.25">
      <c r="B1144" s="83"/>
      <c r="C1144" s="83"/>
      <c r="D1144" s="83"/>
      <c r="E1144" s="83"/>
      <c r="F1144" s="83"/>
      <c r="G1144" s="83"/>
      <c r="H1144" s="83"/>
      <c r="I1144" s="83"/>
      <c r="J1144" s="83"/>
      <c r="K1144" s="83"/>
      <c r="L1144" s="83"/>
      <c r="M1144" s="83"/>
      <c r="N1144" s="83"/>
      <c r="O1144" s="83"/>
      <c r="P1144" s="83"/>
      <c r="Q1144" s="83"/>
      <c r="R1144" s="83"/>
      <c r="S1144" s="83"/>
      <c r="T1144" s="83"/>
      <c r="U1144" s="83"/>
      <c r="V1144" s="83"/>
      <c r="W1144" s="83"/>
      <c r="X1144" s="83"/>
      <c r="Y1144" s="83"/>
      <c r="Z1144" s="83"/>
      <c r="AA1144" s="83"/>
    </row>
    <row r="1145" spans="2:27" ht="16.8" customHeight="1" x14ac:dyDescent="0.25">
      <c r="B1145" s="83"/>
      <c r="C1145" s="83"/>
      <c r="D1145" s="83"/>
      <c r="E1145" s="83"/>
      <c r="F1145" s="83"/>
      <c r="G1145" s="83"/>
      <c r="H1145" s="83"/>
      <c r="I1145" s="83"/>
      <c r="J1145" s="83"/>
      <c r="K1145" s="83"/>
      <c r="L1145" s="83"/>
      <c r="M1145" s="83"/>
      <c r="N1145" s="83"/>
      <c r="O1145" s="83"/>
      <c r="P1145" s="83"/>
      <c r="Q1145" s="83"/>
      <c r="R1145" s="83"/>
      <c r="S1145" s="83"/>
      <c r="T1145" s="83"/>
      <c r="U1145" s="83"/>
      <c r="V1145" s="83"/>
      <c r="W1145" s="83"/>
      <c r="X1145" s="83"/>
      <c r="Y1145" s="83"/>
      <c r="Z1145" s="83"/>
      <c r="AA1145" s="83"/>
    </row>
    <row r="1146" spans="2:27" ht="16.8" customHeight="1" x14ac:dyDescent="0.25">
      <c r="B1146" s="83"/>
      <c r="C1146" s="83"/>
      <c r="D1146" s="83"/>
      <c r="E1146" s="83"/>
      <c r="F1146" s="83"/>
      <c r="G1146" s="83"/>
      <c r="H1146" s="83"/>
      <c r="I1146" s="83"/>
      <c r="J1146" s="83"/>
      <c r="K1146" s="83"/>
      <c r="L1146" s="83"/>
      <c r="M1146" s="83"/>
      <c r="N1146" s="83"/>
      <c r="O1146" s="83"/>
      <c r="P1146" s="83"/>
      <c r="Q1146" s="83"/>
      <c r="R1146" s="83"/>
      <c r="S1146" s="83"/>
      <c r="T1146" s="83"/>
      <c r="U1146" s="83"/>
      <c r="V1146" s="83"/>
      <c r="W1146" s="83"/>
      <c r="X1146" s="83"/>
      <c r="Y1146" s="83"/>
      <c r="Z1146" s="83"/>
      <c r="AA1146" s="83"/>
    </row>
    <row r="1147" spans="2:27" ht="16.8" customHeight="1" x14ac:dyDescent="0.25">
      <c r="B1147" s="83"/>
      <c r="C1147" s="83"/>
      <c r="D1147" s="83"/>
      <c r="E1147" s="83"/>
      <c r="F1147" s="83"/>
      <c r="G1147" s="83"/>
      <c r="H1147" s="83"/>
      <c r="I1147" s="83"/>
      <c r="J1147" s="83"/>
      <c r="K1147" s="83"/>
      <c r="L1147" s="83"/>
      <c r="M1147" s="83"/>
      <c r="N1147" s="83"/>
      <c r="O1147" s="83"/>
      <c r="P1147" s="83"/>
      <c r="Q1147" s="83"/>
      <c r="R1147" s="83"/>
      <c r="S1147" s="83"/>
      <c r="T1147" s="83"/>
      <c r="U1147" s="83"/>
      <c r="V1147" s="83"/>
      <c r="W1147" s="83"/>
      <c r="X1147" s="83"/>
      <c r="Y1147" s="83"/>
      <c r="Z1147" s="83"/>
      <c r="AA1147" s="83"/>
    </row>
    <row r="1148" spans="2:27" ht="16.8" customHeight="1" x14ac:dyDescent="0.25">
      <c r="B1148" s="83"/>
      <c r="C1148" s="83"/>
      <c r="D1148" s="83"/>
      <c r="E1148" s="83"/>
      <c r="F1148" s="83"/>
      <c r="G1148" s="83"/>
      <c r="H1148" s="83"/>
      <c r="I1148" s="83"/>
      <c r="J1148" s="83"/>
      <c r="K1148" s="83"/>
      <c r="L1148" s="83"/>
      <c r="M1148" s="83"/>
      <c r="N1148" s="83"/>
      <c r="O1148" s="83"/>
      <c r="P1148" s="83"/>
      <c r="Q1148" s="83"/>
      <c r="R1148" s="83"/>
      <c r="S1148" s="83"/>
      <c r="T1148" s="83"/>
      <c r="U1148" s="83"/>
      <c r="V1148" s="83"/>
      <c r="W1148" s="83"/>
      <c r="X1148" s="83"/>
      <c r="Y1148" s="83"/>
      <c r="Z1148" s="83"/>
      <c r="AA1148" s="83"/>
    </row>
    <row r="1149" spans="2:27" ht="16.8" customHeight="1" x14ac:dyDescent="0.25">
      <c r="B1149" s="83"/>
      <c r="C1149" s="83"/>
      <c r="D1149" s="83"/>
      <c r="E1149" s="83"/>
      <c r="F1149" s="83"/>
      <c r="G1149" s="83"/>
      <c r="H1149" s="83"/>
      <c r="I1149" s="83"/>
      <c r="J1149" s="83"/>
      <c r="K1149" s="83"/>
      <c r="L1149" s="83"/>
      <c r="M1149" s="83"/>
      <c r="N1149" s="83"/>
      <c r="O1149" s="83"/>
      <c r="P1149" s="83"/>
      <c r="Q1149" s="83"/>
      <c r="R1149" s="83"/>
      <c r="S1149" s="83"/>
      <c r="T1149" s="83"/>
      <c r="U1149" s="83"/>
      <c r="V1149" s="83"/>
      <c r="W1149" s="83"/>
      <c r="X1149" s="83"/>
      <c r="Y1149" s="83"/>
      <c r="Z1149" s="83"/>
      <c r="AA1149" s="83"/>
    </row>
    <row r="1150" spans="2:27" ht="16.8" customHeight="1" x14ac:dyDescent="0.25">
      <c r="B1150" s="83"/>
      <c r="C1150" s="83"/>
      <c r="D1150" s="83"/>
      <c r="E1150" s="83"/>
      <c r="F1150" s="83"/>
      <c r="G1150" s="83"/>
      <c r="H1150" s="83"/>
      <c r="I1150" s="83"/>
      <c r="J1150" s="83"/>
      <c r="K1150" s="83"/>
      <c r="L1150" s="83"/>
      <c r="M1150" s="83"/>
      <c r="N1150" s="83"/>
      <c r="O1150" s="83"/>
      <c r="P1150" s="83"/>
      <c r="Q1150" s="83"/>
      <c r="R1150" s="83"/>
      <c r="S1150" s="83"/>
      <c r="T1150" s="83"/>
      <c r="U1150" s="83"/>
      <c r="V1150" s="83"/>
      <c r="W1150" s="83"/>
      <c r="X1150" s="83"/>
      <c r="Y1150" s="83"/>
      <c r="Z1150" s="83"/>
      <c r="AA1150" s="83"/>
    </row>
    <row r="1151" spans="2:27" ht="16.8" customHeight="1" x14ac:dyDescent="0.25">
      <c r="B1151" s="83"/>
      <c r="C1151" s="83"/>
      <c r="D1151" s="83"/>
      <c r="E1151" s="83"/>
      <c r="F1151" s="83"/>
      <c r="G1151" s="83"/>
      <c r="H1151" s="83"/>
      <c r="I1151" s="83"/>
      <c r="J1151" s="83"/>
      <c r="K1151" s="83"/>
      <c r="L1151" s="83"/>
      <c r="M1151" s="83"/>
      <c r="N1151" s="83"/>
      <c r="O1151" s="83"/>
      <c r="P1151" s="83"/>
      <c r="Q1151" s="83"/>
      <c r="R1151" s="83"/>
      <c r="S1151" s="83"/>
      <c r="T1151" s="83"/>
      <c r="U1151" s="83"/>
      <c r="V1151" s="83"/>
      <c r="W1151" s="83"/>
      <c r="X1151" s="83"/>
      <c r="Y1151" s="83"/>
      <c r="Z1151" s="83"/>
      <c r="AA1151" s="83"/>
    </row>
    <row r="1152" spans="2:27" ht="16.8" customHeight="1" x14ac:dyDescent="0.25">
      <c r="B1152" s="83"/>
      <c r="C1152" s="83"/>
      <c r="D1152" s="83"/>
      <c r="E1152" s="83"/>
      <c r="F1152" s="83"/>
      <c r="G1152" s="83"/>
      <c r="H1152" s="83"/>
      <c r="I1152" s="83"/>
      <c r="J1152" s="83"/>
      <c r="K1152" s="83"/>
      <c r="L1152" s="83"/>
      <c r="M1152" s="83"/>
      <c r="N1152" s="83"/>
      <c r="O1152" s="83"/>
      <c r="P1152" s="83"/>
      <c r="Q1152" s="83"/>
      <c r="R1152" s="83"/>
      <c r="S1152" s="83"/>
      <c r="T1152" s="83"/>
      <c r="U1152" s="83"/>
      <c r="V1152" s="83"/>
      <c r="W1152" s="83"/>
      <c r="X1152" s="83"/>
      <c r="Y1152" s="83"/>
      <c r="Z1152" s="83"/>
      <c r="AA1152" s="83"/>
    </row>
    <row r="1153" spans="2:27" ht="16.8" customHeight="1" x14ac:dyDescent="0.25">
      <c r="B1153" s="83"/>
      <c r="C1153" s="83"/>
      <c r="D1153" s="83"/>
      <c r="E1153" s="83"/>
      <c r="F1153" s="83"/>
      <c r="G1153" s="83"/>
      <c r="H1153" s="83"/>
      <c r="I1153" s="83"/>
      <c r="J1153" s="83"/>
      <c r="K1153" s="83"/>
      <c r="L1153" s="83"/>
      <c r="M1153" s="83"/>
      <c r="N1153" s="83"/>
      <c r="O1153" s="83"/>
      <c r="P1153" s="83"/>
      <c r="Q1153" s="83"/>
      <c r="R1153" s="83"/>
      <c r="S1153" s="83"/>
      <c r="T1153" s="83"/>
      <c r="U1153" s="83"/>
      <c r="V1153" s="83"/>
      <c r="W1153" s="83"/>
      <c r="X1153" s="83"/>
      <c r="Y1153" s="83"/>
      <c r="Z1153" s="83"/>
      <c r="AA1153" s="83"/>
    </row>
    <row r="1154" spans="2:27" ht="16.8" customHeight="1" x14ac:dyDescent="0.25">
      <c r="B1154" s="83"/>
      <c r="C1154" s="83"/>
      <c r="D1154" s="83"/>
      <c r="E1154" s="83"/>
      <c r="F1154" s="83"/>
      <c r="G1154" s="83"/>
      <c r="H1154" s="83"/>
      <c r="I1154" s="83"/>
      <c r="J1154" s="83"/>
      <c r="K1154" s="83"/>
      <c r="L1154" s="83"/>
      <c r="M1154" s="83"/>
      <c r="N1154" s="83"/>
      <c r="O1154" s="83"/>
      <c r="P1154" s="83"/>
      <c r="Q1154" s="83"/>
      <c r="R1154" s="83"/>
      <c r="S1154" s="83"/>
      <c r="T1154" s="83"/>
      <c r="U1154" s="83"/>
      <c r="V1154" s="83"/>
      <c r="W1154" s="83"/>
      <c r="X1154" s="83"/>
      <c r="Y1154" s="83"/>
      <c r="Z1154" s="83"/>
      <c r="AA1154" s="83"/>
    </row>
    <row r="1155" spans="2:27" ht="16.8" customHeight="1" x14ac:dyDescent="0.25">
      <c r="B1155" s="83"/>
      <c r="C1155" s="83"/>
      <c r="D1155" s="83"/>
      <c r="E1155" s="83"/>
      <c r="F1155" s="83"/>
      <c r="G1155" s="83"/>
      <c r="H1155" s="83"/>
      <c r="I1155" s="83"/>
      <c r="J1155" s="83"/>
      <c r="K1155" s="83"/>
      <c r="L1155" s="83"/>
      <c r="M1155" s="83"/>
      <c r="N1155" s="83"/>
      <c r="O1155" s="83"/>
      <c r="P1155" s="83"/>
      <c r="Q1155" s="83"/>
      <c r="R1155" s="83"/>
      <c r="S1155" s="83"/>
      <c r="T1155" s="83"/>
      <c r="U1155" s="83"/>
      <c r="V1155" s="83"/>
      <c r="W1155" s="83"/>
      <c r="X1155" s="83"/>
      <c r="Y1155" s="83"/>
      <c r="Z1155" s="83"/>
      <c r="AA1155" s="83"/>
    </row>
    <row r="1156" spans="2:27" ht="16.8" customHeight="1" x14ac:dyDescent="0.25">
      <c r="B1156" s="83"/>
      <c r="C1156" s="83"/>
      <c r="D1156" s="83"/>
      <c r="E1156" s="83"/>
      <c r="F1156" s="83"/>
      <c r="G1156" s="83"/>
      <c r="H1156" s="83"/>
      <c r="I1156" s="83"/>
      <c r="J1156" s="83"/>
      <c r="K1156" s="83"/>
      <c r="L1156" s="83"/>
      <c r="M1156" s="83"/>
      <c r="N1156" s="83"/>
      <c r="O1156" s="83"/>
      <c r="P1156" s="83"/>
      <c r="Q1156" s="83"/>
      <c r="R1156" s="83"/>
      <c r="S1156" s="83"/>
      <c r="T1156" s="83"/>
      <c r="U1156" s="83"/>
      <c r="V1156" s="83"/>
      <c r="W1156" s="83"/>
      <c r="X1156" s="83"/>
      <c r="Y1156" s="83"/>
      <c r="Z1156" s="83"/>
      <c r="AA1156" s="83"/>
    </row>
    <row r="1157" spans="2:27" ht="16.8" customHeight="1" x14ac:dyDescent="0.25">
      <c r="B1157" s="83"/>
      <c r="C1157" s="83"/>
      <c r="D1157" s="83"/>
      <c r="E1157" s="83"/>
      <c r="F1157" s="83"/>
      <c r="G1157" s="83"/>
      <c r="H1157" s="83"/>
      <c r="I1157" s="83"/>
      <c r="J1157" s="83"/>
      <c r="K1157" s="83"/>
      <c r="L1157" s="83"/>
      <c r="M1157" s="83"/>
      <c r="N1157" s="83"/>
      <c r="O1157" s="83"/>
      <c r="P1157" s="83"/>
      <c r="Q1157" s="83"/>
      <c r="R1157" s="83"/>
      <c r="S1157" s="83"/>
      <c r="T1157" s="83"/>
      <c r="U1157" s="83"/>
      <c r="V1157" s="83"/>
      <c r="W1157" s="83"/>
      <c r="X1157" s="83"/>
      <c r="Y1157" s="83"/>
      <c r="Z1157" s="83"/>
      <c r="AA1157" s="83"/>
    </row>
    <row r="1158" spans="2:27" ht="16.8" customHeight="1" x14ac:dyDescent="0.25">
      <c r="B1158" s="83"/>
      <c r="C1158" s="83"/>
      <c r="D1158" s="83"/>
      <c r="E1158" s="83"/>
      <c r="F1158" s="83"/>
      <c r="G1158" s="83"/>
      <c r="H1158" s="83"/>
      <c r="I1158" s="83"/>
      <c r="J1158" s="83"/>
      <c r="K1158" s="83"/>
      <c r="L1158" s="83"/>
      <c r="M1158" s="83"/>
      <c r="N1158" s="83"/>
      <c r="O1158" s="83"/>
      <c r="P1158" s="83"/>
      <c r="Q1158" s="83"/>
      <c r="R1158" s="83"/>
      <c r="S1158" s="83"/>
      <c r="T1158" s="83"/>
      <c r="U1158" s="83"/>
      <c r="V1158" s="83"/>
      <c r="W1158" s="83"/>
      <c r="X1158" s="83"/>
      <c r="Y1158" s="83"/>
      <c r="Z1158" s="83"/>
      <c r="AA1158" s="83"/>
    </row>
    <row r="1159" spans="2:27" ht="16.8" customHeight="1" x14ac:dyDescent="0.25">
      <c r="B1159" s="83"/>
      <c r="C1159" s="83"/>
      <c r="D1159" s="83"/>
      <c r="E1159" s="83"/>
      <c r="F1159" s="83"/>
      <c r="G1159" s="83"/>
      <c r="H1159" s="83"/>
      <c r="I1159" s="83"/>
      <c r="J1159" s="83"/>
      <c r="K1159" s="83"/>
      <c r="L1159" s="83"/>
      <c r="M1159" s="83"/>
      <c r="N1159" s="83"/>
      <c r="O1159" s="83"/>
      <c r="P1159" s="83"/>
      <c r="Q1159" s="83"/>
      <c r="R1159" s="83"/>
      <c r="S1159" s="83"/>
      <c r="T1159" s="83"/>
      <c r="U1159" s="83"/>
      <c r="V1159" s="83"/>
      <c r="W1159" s="83"/>
      <c r="X1159" s="83"/>
      <c r="Y1159" s="83"/>
      <c r="Z1159" s="83"/>
      <c r="AA1159" s="83"/>
    </row>
    <row r="1160" spans="2:27" ht="16.8" customHeight="1" x14ac:dyDescent="0.25">
      <c r="B1160" s="83"/>
      <c r="C1160" s="83"/>
      <c r="D1160" s="83"/>
      <c r="E1160" s="83"/>
      <c r="F1160" s="83"/>
      <c r="G1160" s="83"/>
      <c r="H1160" s="83"/>
      <c r="I1160" s="83"/>
      <c r="J1160" s="83"/>
      <c r="K1160" s="83"/>
      <c r="L1160" s="83"/>
      <c r="M1160" s="83"/>
      <c r="N1160" s="83"/>
      <c r="O1160" s="83"/>
      <c r="P1160" s="83"/>
      <c r="Q1160" s="83"/>
      <c r="R1160" s="83"/>
      <c r="S1160" s="83"/>
      <c r="T1160" s="83"/>
      <c r="U1160" s="83"/>
      <c r="V1160" s="83"/>
      <c r="W1160" s="83"/>
      <c r="X1160" s="83"/>
      <c r="Y1160" s="83"/>
      <c r="Z1160" s="83"/>
      <c r="AA1160" s="83"/>
    </row>
    <row r="1161" spans="2:27" ht="16.8" customHeight="1" x14ac:dyDescent="0.25">
      <c r="B1161" s="83"/>
      <c r="C1161" s="83"/>
      <c r="D1161" s="83"/>
      <c r="E1161" s="83"/>
      <c r="F1161" s="83"/>
      <c r="G1161" s="83"/>
      <c r="H1161" s="83"/>
      <c r="I1161" s="83"/>
      <c r="J1161" s="83"/>
      <c r="K1161" s="83"/>
      <c r="L1161" s="83"/>
      <c r="M1161" s="83"/>
      <c r="N1161" s="83"/>
      <c r="O1161" s="83"/>
      <c r="P1161" s="83"/>
      <c r="Q1161" s="83"/>
      <c r="R1161" s="83"/>
      <c r="S1161" s="83"/>
      <c r="T1161" s="83"/>
      <c r="U1161" s="83"/>
      <c r="V1161" s="83"/>
      <c r="W1161" s="83"/>
      <c r="X1161" s="83"/>
      <c r="Y1161" s="83"/>
      <c r="Z1161" s="83"/>
      <c r="AA1161" s="83"/>
    </row>
    <row r="1162" spans="2:27" ht="16.8" customHeight="1" x14ac:dyDescent="0.25">
      <c r="B1162" s="83"/>
      <c r="C1162" s="83"/>
      <c r="D1162" s="83"/>
      <c r="E1162" s="83"/>
      <c r="F1162" s="83"/>
      <c r="G1162" s="83"/>
      <c r="H1162" s="83"/>
      <c r="I1162" s="83"/>
      <c r="J1162" s="83"/>
      <c r="K1162" s="83"/>
      <c r="L1162" s="83"/>
      <c r="M1162" s="83"/>
      <c r="N1162" s="83"/>
      <c r="O1162" s="83"/>
      <c r="P1162" s="83"/>
      <c r="Q1162" s="83"/>
      <c r="R1162" s="83"/>
      <c r="S1162" s="83"/>
      <c r="T1162" s="83"/>
      <c r="U1162" s="83"/>
      <c r="V1162" s="83"/>
      <c r="W1162" s="83"/>
      <c r="X1162" s="83"/>
      <c r="Y1162" s="83"/>
      <c r="Z1162" s="83"/>
      <c r="AA1162" s="83"/>
    </row>
    <row r="1163" spans="2:27" ht="16.8" customHeight="1" x14ac:dyDescent="0.25">
      <c r="B1163" s="83"/>
      <c r="C1163" s="83"/>
      <c r="D1163" s="83"/>
      <c r="E1163" s="83"/>
      <c r="F1163" s="83"/>
      <c r="G1163" s="83"/>
      <c r="H1163" s="83"/>
      <c r="I1163" s="83"/>
      <c r="J1163" s="83"/>
      <c r="K1163" s="83"/>
      <c r="L1163" s="83"/>
      <c r="M1163" s="83"/>
      <c r="N1163" s="83"/>
      <c r="O1163" s="83"/>
      <c r="P1163" s="83"/>
      <c r="Q1163" s="83"/>
      <c r="R1163" s="83"/>
      <c r="S1163" s="83"/>
      <c r="T1163" s="83"/>
      <c r="U1163" s="83"/>
      <c r="V1163" s="83"/>
      <c r="W1163" s="83"/>
      <c r="X1163" s="83"/>
      <c r="Y1163" s="83"/>
      <c r="Z1163" s="83"/>
      <c r="AA1163" s="83"/>
    </row>
    <row r="1164" spans="2:27" ht="16.8" customHeight="1" x14ac:dyDescent="0.25">
      <c r="B1164" s="83"/>
      <c r="C1164" s="83"/>
      <c r="D1164" s="83"/>
      <c r="E1164" s="83"/>
      <c r="F1164" s="83"/>
      <c r="G1164" s="83"/>
      <c r="H1164" s="83"/>
      <c r="I1164" s="83"/>
      <c r="J1164" s="83"/>
      <c r="K1164" s="83"/>
      <c r="L1164" s="83"/>
      <c r="M1164" s="83"/>
      <c r="N1164" s="83"/>
      <c r="O1164" s="83"/>
      <c r="P1164" s="83"/>
      <c r="Q1164" s="83"/>
      <c r="R1164" s="83"/>
      <c r="S1164" s="83"/>
      <c r="T1164" s="83"/>
      <c r="U1164" s="83"/>
      <c r="V1164" s="83"/>
      <c r="W1164" s="83"/>
      <c r="X1164" s="83"/>
      <c r="Y1164" s="83"/>
      <c r="Z1164" s="83"/>
      <c r="AA1164" s="83"/>
    </row>
    <row r="1165" spans="2:27" ht="16.8" customHeight="1" x14ac:dyDescent="0.25">
      <c r="B1165" s="83"/>
      <c r="C1165" s="83"/>
      <c r="D1165" s="83"/>
      <c r="E1165" s="83"/>
      <c r="F1165" s="83"/>
      <c r="G1165" s="83"/>
      <c r="H1165" s="83"/>
      <c r="I1165" s="83"/>
      <c r="J1165" s="83"/>
      <c r="K1165" s="83"/>
      <c r="L1165" s="83"/>
      <c r="M1165" s="83"/>
      <c r="N1165" s="83"/>
      <c r="O1165" s="83"/>
      <c r="P1165" s="83"/>
      <c r="Q1165" s="83"/>
      <c r="R1165" s="83"/>
      <c r="S1165" s="83"/>
      <c r="T1165" s="83"/>
      <c r="U1165" s="83"/>
      <c r="V1165" s="83"/>
      <c r="W1165" s="83"/>
      <c r="X1165" s="83"/>
      <c r="Y1165" s="83"/>
      <c r="Z1165" s="83"/>
      <c r="AA1165" s="83"/>
    </row>
    <row r="1166" spans="2:27" ht="16.8" customHeight="1" x14ac:dyDescent="0.25">
      <c r="B1166" s="83"/>
      <c r="C1166" s="83"/>
      <c r="D1166" s="83"/>
      <c r="E1166" s="83"/>
      <c r="F1166" s="83"/>
      <c r="G1166" s="83"/>
      <c r="H1166" s="83"/>
      <c r="I1166" s="83"/>
      <c r="J1166" s="83"/>
      <c r="K1166" s="83"/>
      <c r="L1166" s="83"/>
      <c r="M1166" s="83"/>
      <c r="N1166" s="83"/>
      <c r="O1166" s="83"/>
      <c r="P1166" s="83"/>
      <c r="Q1166" s="83"/>
      <c r="R1166" s="83"/>
      <c r="S1166" s="83"/>
      <c r="T1166" s="83"/>
      <c r="U1166" s="83"/>
      <c r="V1166" s="83"/>
      <c r="W1166" s="83"/>
      <c r="X1166" s="83"/>
      <c r="Y1166" s="83"/>
      <c r="Z1166" s="83"/>
      <c r="AA1166" s="83"/>
    </row>
    <row r="1167" spans="2:27" ht="16.8" customHeight="1" x14ac:dyDescent="0.25">
      <c r="B1167" s="83"/>
      <c r="C1167" s="83"/>
      <c r="D1167" s="83"/>
      <c r="E1167" s="83"/>
      <c r="F1167" s="83"/>
      <c r="G1167" s="83"/>
      <c r="H1167" s="83"/>
      <c r="I1167" s="83"/>
      <c r="J1167" s="83"/>
      <c r="K1167" s="83"/>
      <c r="L1167" s="83"/>
      <c r="M1167" s="83"/>
      <c r="N1167" s="83"/>
      <c r="O1167" s="83"/>
      <c r="P1167" s="83"/>
      <c r="Q1167" s="83"/>
      <c r="R1167" s="83"/>
      <c r="S1167" s="83"/>
      <c r="T1167" s="83"/>
      <c r="U1167" s="83"/>
      <c r="V1167" s="83"/>
      <c r="W1167" s="83"/>
      <c r="X1167" s="83"/>
      <c r="Y1167" s="83"/>
      <c r="Z1167" s="83"/>
      <c r="AA1167" s="83"/>
    </row>
    <row r="1168" spans="2:27" ht="16.8" customHeight="1" x14ac:dyDescent="0.25">
      <c r="B1168" s="83"/>
      <c r="C1168" s="83"/>
      <c r="D1168" s="83"/>
      <c r="E1168" s="83"/>
      <c r="F1168" s="83"/>
      <c r="G1168" s="83"/>
      <c r="H1168" s="83"/>
      <c r="I1168" s="83"/>
      <c r="J1168" s="83"/>
      <c r="K1168" s="83"/>
      <c r="L1168" s="83"/>
      <c r="M1168" s="83"/>
      <c r="N1168" s="83"/>
      <c r="O1168" s="83"/>
      <c r="P1168" s="83"/>
      <c r="Q1168" s="83"/>
      <c r="R1168" s="83"/>
      <c r="S1168" s="83"/>
      <c r="T1168" s="83"/>
      <c r="U1168" s="83"/>
      <c r="V1168" s="83"/>
      <c r="W1168" s="83"/>
      <c r="X1168" s="83"/>
      <c r="Y1168" s="83"/>
      <c r="Z1168" s="83"/>
      <c r="AA1168" s="83"/>
    </row>
    <row r="1169" spans="2:27" ht="16.8" customHeight="1" x14ac:dyDescent="0.25">
      <c r="B1169" s="83"/>
      <c r="C1169" s="83"/>
      <c r="D1169" s="83"/>
      <c r="E1169" s="83"/>
      <c r="F1169" s="83"/>
      <c r="G1169" s="83"/>
      <c r="H1169" s="83"/>
      <c r="I1169" s="83"/>
      <c r="J1169" s="83"/>
      <c r="K1169" s="83"/>
      <c r="L1169" s="83"/>
      <c r="M1169" s="83"/>
      <c r="N1169" s="83"/>
      <c r="O1169" s="83"/>
      <c r="P1169" s="83"/>
      <c r="Q1169" s="83"/>
      <c r="R1169" s="83"/>
      <c r="S1169" s="83"/>
      <c r="T1169" s="83"/>
      <c r="U1169" s="83"/>
      <c r="V1169" s="83"/>
      <c r="W1169" s="83"/>
      <c r="X1169" s="83"/>
      <c r="Y1169" s="83"/>
      <c r="Z1169" s="83"/>
      <c r="AA1169" s="83"/>
    </row>
    <row r="1170" spans="2:27" ht="16.8" customHeight="1" x14ac:dyDescent="0.25">
      <c r="B1170" s="83"/>
      <c r="C1170" s="83"/>
      <c r="D1170" s="83"/>
      <c r="E1170" s="83"/>
      <c r="F1170" s="83"/>
      <c r="G1170" s="83"/>
      <c r="H1170" s="83"/>
      <c r="I1170" s="83"/>
      <c r="J1170" s="83"/>
      <c r="K1170" s="83"/>
      <c r="L1170" s="83"/>
      <c r="M1170" s="83"/>
      <c r="N1170" s="83"/>
      <c r="O1170" s="83"/>
      <c r="P1170" s="83"/>
      <c r="Q1170" s="83"/>
      <c r="R1170" s="83"/>
      <c r="S1170" s="83"/>
      <c r="T1170" s="83"/>
      <c r="U1170" s="83"/>
      <c r="V1170" s="83"/>
      <c r="W1170" s="83"/>
      <c r="X1170" s="83"/>
      <c r="Y1170" s="83"/>
      <c r="Z1170" s="83"/>
      <c r="AA1170" s="83"/>
    </row>
    <row r="1171" spans="2:27" ht="16.8" customHeight="1" x14ac:dyDescent="0.25">
      <c r="B1171" s="83"/>
      <c r="C1171" s="83"/>
      <c r="D1171" s="83"/>
      <c r="E1171" s="83"/>
      <c r="F1171" s="83"/>
      <c r="G1171" s="83"/>
      <c r="H1171" s="83"/>
      <c r="I1171" s="83"/>
      <c r="J1171" s="83"/>
      <c r="K1171" s="83"/>
      <c r="L1171" s="83"/>
      <c r="M1171" s="83"/>
      <c r="N1171" s="83"/>
      <c r="O1171" s="83"/>
      <c r="P1171" s="83"/>
      <c r="Q1171" s="83"/>
      <c r="R1171" s="83"/>
      <c r="S1171" s="83"/>
      <c r="T1171" s="83"/>
      <c r="U1171" s="83"/>
      <c r="V1171" s="83"/>
      <c r="W1171" s="83"/>
      <c r="X1171" s="83"/>
      <c r="Y1171" s="83"/>
      <c r="Z1171" s="83"/>
      <c r="AA1171" s="83"/>
    </row>
    <row r="1172" spans="2:27" ht="16.8" customHeight="1" x14ac:dyDescent="0.25">
      <c r="B1172" s="83"/>
      <c r="C1172" s="83"/>
      <c r="D1172" s="83"/>
      <c r="E1172" s="83"/>
      <c r="F1172" s="83"/>
      <c r="G1172" s="83"/>
      <c r="H1172" s="83"/>
      <c r="I1172" s="83"/>
      <c r="J1172" s="83"/>
      <c r="K1172" s="83"/>
      <c r="L1172" s="83"/>
      <c r="M1172" s="83"/>
      <c r="N1172" s="83"/>
      <c r="O1172" s="83"/>
      <c r="P1172" s="83"/>
      <c r="Q1172" s="83"/>
      <c r="R1172" s="83"/>
      <c r="S1172" s="83"/>
      <c r="T1172" s="83"/>
      <c r="U1172" s="83"/>
      <c r="V1172" s="83"/>
      <c r="W1172" s="83"/>
      <c r="X1172" s="83"/>
      <c r="Y1172" s="83"/>
      <c r="Z1172" s="83"/>
      <c r="AA1172" s="83"/>
    </row>
    <row r="1173" spans="2:27" ht="16.8" customHeight="1" x14ac:dyDescent="0.25">
      <c r="B1173" s="83"/>
      <c r="C1173" s="83"/>
      <c r="D1173" s="83"/>
      <c r="E1173" s="83"/>
      <c r="F1173" s="83"/>
      <c r="G1173" s="83"/>
      <c r="H1173" s="83"/>
      <c r="I1173" s="83"/>
      <c r="J1173" s="83"/>
      <c r="K1173" s="83"/>
      <c r="L1173" s="83"/>
      <c r="M1173" s="83"/>
      <c r="N1173" s="83"/>
      <c r="O1173" s="83"/>
      <c r="P1173" s="83"/>
      <c r="Q1173" s="83"/>
      <c r="R1173" s="83"/>
      <c r="S1173" s="83"/>
      <c r="T1173" s="83"/>
      <c r="U1173" s="83"/>
      <c r="V1173" s="83"/>
      <c r="W1173" s="83"/>
      <c r="X1173" s="83"/>
      <c r="Y1173" s="83"/>
      <c r="Z1173" s="83"/>
      <c r="AA1173" s="83"/>
    </row>
    <row r="1174" spans="2:27" ht="16.8" customHeight="1" x14ac:dyDescent="0.25">
      <c r="B1174" s="83"/>
      <c r="C1174" s="83"/>
      <c r="D1174" s="83"/>
      <c r="E1174" s="83"/>
      <c r="F1174" s="83"/>
      <c r="G1174" s="83"/>
      <c r="H1174" s="83"/>
      <c r="I1174" s="83"/>
      <c r="J1174" s="83"/>
      <c r="K1174" s="83"/>
      <c r="L1174" s="83"/>
      <c r="M1174" s="83"/>
      <c r="N1174" s="83"/>
      <c r="O1174" s="83"/>
      <c r="P1174" s="83"/>
      <c r="Q1174" s="83"/>
      <c r="R1174" s="83"/>
      <c r="S1174" s="83"/>
      <c r="T1174" s="83"/>
      <c r="U1174" s="83"/>
      <c r="V1174" s="83"/>
      <c r="W1174" s="83"/>
      <c r="X1174" s="83"/>
      <c r="Y1174" s="83"/>
      <c r="Z1174" s="83"/>
      <c r="AA1174" s="83"/>
    </row>
    <row r="1175" spans="2:27" ht="16.8" customHeight="1" x14ac:dyDescent="0.25">
      <c r="B1175" s="83"/>
      <c r="C1175" s="83"/>
      <c r="D1175" s="83"/>
      <c r="E1175" s="83"/>
      <c r="F1175" s="83"/>
      <c r="G1175" s="83"/>
      <c r="H1175" s="83"/>
      <c r="I1175" s="83"/>
      <c r="J1175" s="83"/>
      <c r="K1175" s="83"/>
      <c r="L1175" s="83"/>
      <c r="M1175" s="83"/>
      <c r="N1175" s="83"/>
      <c r="O1175" s="83"/>
      <c r="P1175" s="83"/>
      <c r="Q1175" s="83"/>
      <c r="R1175" s="83"/>
      <c r="S1175" s="83"/>
      <c r="T1175" s="83"/>
      <c r="U1175" s="83"/>
      <c r="V1175" s="83"/>
      <c r="W1175" s="83"/>
      <c r="X1175" s="83"/>
      <c r="Y1175" s="83"/>
      <c r="Z1175" s="83"/>
      <c r="AA1175" s="83"/>
    </row>
    <row r="1176" spans="2:27" ht="16.8" customHeight="1" x14ac:dyDescent="0.25">
      <c r="B1176" s="83"/>
      <c r="C1176" s="83"/>
      <c r="D1176" s="83"/>
      <c r="E1176" s="83"/>
      <c r="F1176" s="83"/>
      <c r="G1176" s="83"/>
      <c r="H1176" s="83"/>
      <c r="I1176" s="83"/>
      <c r="J1176" s="83"/>
      <c r="K1176" s="83"/>
      <c r="L1176" s="83"/>
      <c r="M1176" s="83"/>
      <c r="N1176" s="83"/>
      <c r="O1176" s="83"/>
      <c r="P1176" s="83"/>
      <c r="Q1176" s="83"/>
      <c r="R1176" s="83"/>
      <c r="S1176" s="83"/>
      <c r="T1176" s="83"/>
      <c r="U1176" s="83"/>
      <c r="V1176" s="83"/>
      <c r="W1176" s="83"/>
      <c r="X1176" s="83"/>
      <c r="Y1176" s="83"/>
      <c r="Z1176" s="83"/>
      <c r="AA1176" s="83"/>
    </row>
    <row r="1177" spans="2:27" ht="16.8" customHeight="1" x14ac:dyDescent="0.25">
      <c r="B1177" s="83"/>
      <c r="C1177" s="83"/>
      <c r="D1177" s="83"/>
      <c r="E1177" s="83"/>
      <c r="F1177" s="83"/>
      <c r="G1177" s="83"/>
      <c r="H1177" s="83"/>
      <c r="I1177" s="83"/>
      <c r="J1177" s="83"/>
      <c r="K1177" s="83"/>
      <c r="L1177" s="83"/>
      <c r="M1177" s="83"/>
      <c r="N1177" s="83"/>
      <c r="O1177" s="83"/>
      <c r="P1177" s="83"/>
      <c r="Q1177" s="83"/>
      <c r="R1177" s="83"/>
      <c r="S1177" s="83"/>
      <c r="T1177" s="83"/>
      <c r="U1177" s="83"/>
      <c r="V1177" s="83"/>
      <c r="W1177" s="83"/>
      <c r="X1177" s="83"/>
      <c r="Y1177" s="83"/>
      <c r="Z1177" s="83"/>
      <c r="AA1177" s="83"/>
    </row>
    <row r="1178" spans="2:27" ht="16.8" customHeight="1" x14ac:dyDescent="0.25">
      <c r="B1178" s="83"/>
      <c r="C1178" s="83"/>
      <c r="D1178" s="83"/>
      <c r="E1178" s="83"/>
      <c r="F1178" s="83"/>
      <c r="G1178" s="83"/>
      <c r="H1178" s="83"/>
      <c r="I1178" s="83"/>
      <c r="J1178" s="83"/>
      <c r="K1178" s="83"/>
      <c r="L1178" s="83"/>
      <c r="M1178" s="83"/>
      <c r="N1178" s="83"/>
      <c r="O1178" s="83"/>
      <c r="P1178" s="83"/>
      <c r="Q1178" s="83"/>
      <c r="R1178" s="83"/>
      <c r="S1178" s="83"/>
      <c r="T1178" s="83"/>
      <c r="U1178" s="83"/>
      <c r="V1178" s="83"/>
      <c r="W1178" s="83"/>
      <c r="X1178" s="83"/>
      <c r="Y1178" s="83"/>
      <c r="Z1178" s="83"/>
      <c r="AA1178" s="83"/>
    </row>
    <row r="1179" spans="2:27" ht="16.8" customHeight="1" x14ac:dyDescent="0.25">
      <c r="B1179" s="83"/>
      <c r="C1179" s="83"/>
      <c r="D1179" s="83"/>
      <c r="E1179" s="83"/>
      <c r="F1179" s="83"/>
      <c r="G1179" s="83"/>
      <c r="H1179" s="83"/>
      <c r="I1179" s="83"/>
      <c r="J1179" s="83"/>
      <c r="K1179" s="83"/>
      <c r="L1179" s="83"/>
      <c r="M1179" s="83"/>
      <c r="N1179" s="83"/>
      <c r="O1179" s="83"/>
      <c r="P1179" s="83"/>
      <c r="Q1179" s="83"/>
      <c r="R1179" s="83"/>
      <c r="S1179" s="83"/>
      <c r="T1179" s="83"/>
      <c r="U1179" s="83"/>
      <c r="V1179" s="83"/>
      <c r="W1179" s="83"/>
      <c r="X1179" s="83"/>
      <c r="Y1179" s="83"/>
      <c r="Z1179" s="83"/>
      <c r="AA1179" s="83"/>
    </row>
    <row r="1180" spans="2:27" ht="16.8" customHeight="1" x14ac:dyDescent="0.25">
      <c r="B1180" s="83"/>
      <c r="C1180" s="83"/>
      <c r="D1180" s="83"/>
      <c r="E1180" s="83"/>
      <c r="F1180" s="83"/>
      <c r="G1180" s="83"/>
      <c r="H1180" s="83"/>
      <c r="I1180" s="83"/>
      <c r="J1180" s="83"/>
      <c r="K1180" s="83"/>
      <c r="L1180" s="83"/>
      <c r="M1180" s="83"/>
      <c r="N1180" s="83"/>
      <c r="O1180" s="83"/>
      <c r="P1180" s="83"/>
      <c r="Q1180" s="83"/>
      <c r="R1180" s="83"/>
      <c r="S1180" s="83"/>
      <c r="T1180" s="83"/>
      <c r="U1180" s="83"/>
      <c r="V1180" s="83"/>
      <c r="W1180" s="83"/>
      <c r="X1180" s="83"/>
      <c r="Y1180" s="83"/>
      <c r="Z1180" s="83"/>
      <c r="AA1180" s="83"/>
    </row>
    <row r="1181" spans="2:27" ht="16.8" customHeight="1" x14ac:dyDescent="0.25">
      <c r="B1181" s="83"/>
      <c r="C1181" s="83"/>
      <c r="D1181" s="83"/>
      <c r="E1181" s="83"/>
      <c r="F1181" s="83"/>
      <c r="G1181" s="83"/>
      <c r="H1181" s="83"/>
      <c r="I1181" s="83"/>
      <c r="J1181" s="83"/>
      <c r="K1181" s="83"/>
      <c r="L1181" s="83"/>
      <c r="M1181" s="83"/>
      <c r="N1181" s="83"/>
      <c r="O1181" s="83"/>
      <c r="P1181" s="83"/>
      <c r="Q1181" s="83"/>
      <c r="R1181" s="83"/>
      <c r="S1181" s="83"/>
      <c r="T1181" s="83"/>
      <c r="U1181" s="83"/>
      <c r="V1181" s="83"/>
      <c r="W1181" s="83"/>
      <c r="X1181" s="83"/>
      <c r="Y1181" s="83"/>
      <c r="Z1181" s="83"/>
      <c r="AA1181" s="83"/>
    </row>
    <row r="1182" spans="2:27" ht="16.8" customHeight="1" x14ac:dyDescent="0.25">
      <c r="B1182" s="83"/>
      <c r="C1182" s="83"/>
      <c r="D1182" s="83"/>
      <c r="E1182" s="83"/>
      <c r="F1182" s="83"/>
      <c r="G1182" s="83"/>
      <c r="H1182" s="83"/>
      <c r="I1182" s="83"/>
      <c r="J1182" s="83"/>
      <c r="K1182" s="83"/>
      <c r="L1182" s="83"/>
      <c r="M1182" s="83"/>
      <c r="N1182" s="83"/>
      <c r="O1182" s="83"/>
      <c r="P1182" s="83"/>
      <c r="Q1182" s="83"/>
      <c r="R1182" s="83"/>
      <c r="S1182" s="83"/>
      <c r="T1182" s="83"/>
      <c r="U1182" s="83"/>
      <c r="V1182" s="83"/>
      <c r="W1182" s="83"/>
      <c r="X1182" s="83"/>
      <c r="Y1182" s="83"/>
      <c r="Z1182" s="83"/>
      <c r="AA1182" s="83"/>
    </row>
    <row r="1183" spans="2:27" ht="16.8" customHeight="1" x14ac:dyDescent="0.25">
      <c r="B1183" s="83"/>
      <c r="C1183" s="83"/>
      <c r="D1183" s="83"/>
      <c r="E1183" s="83"/>
      <c r="F1183" s="83"/>
      <c r="G1183" s="83"/>
      <c r="H1183" s="83"/>
      <c r="I1183" s="83"/>
      <c r="J1183" s="83"/>
      <c r="K1183" s="83"/>
      <c r="L1183" s="83"/>
      <c r="M1183" s="83"/>
      <c r="N1183" s="83"/>
      <c r="O1183" s="83"/>
      <c r="P1183" s="83"/>
      <c r="Q1183" s="83"/>
      <c r="R1183" s="83"/>
      <c r="S1183" s="83"/>
      <c r="T1183" s="83"/>
      <c r="U1183" s="83"/>
      <c r="V1183" s="83"/>
      <c r="W1183" s="83"/>
      <c r="X1183" s="83"/>
      <c r="Y1183" s="83"/>
      <c r="Z1183" s="83"/>
      <c r="AA1183" s="83"/>
    </row>
    <row r="1184" spans="2:27" ht="16.8" customHeight="1" x14ac:dyDescent="0.25">
      <c r="B1184" s="83"/>
      <c r="C1184" s="83"/>
      <c r="D1184" s="83"/>
      <c r="E1184" s="83"/>
      <c r="F1184" s="83"/>
      <c r="G1184" s="83"/>
      <c r="H1184" s="83"/>
      <c r="I1184" s="83"/>
      <c r="J1184" s="83"/>
      <c r="K1184" s="83"/>
      <c r="L1184" s="83"/>
      <c r="M1184" s="83"/>
      <c r="N1184" s="83"/>
      <c r="O1184" s="83"/>
      <c r="P1184" s="83"/>
      <c r="Q1184" s="83"/>
      <c r="R1184" s="83"/>
      <c r="S1184" s="83"/>
      <c r="T1184" s="83"/>
      <c r="U1184" s="83"/>
      <c r="V1184" s="83"/>
      <c r="W1184" s="83"/>
      <c r="X1184" s="83"/>
      <c r="Y1184" s="83"/>
      <c r="Z1184" s="83"/>
      <c r="AA1184" s="83"/>
    </row>
    <row r="1185" spans="2:27" ht="16.8" customHeight="1" x14ac:dyDescent="0.25">
      <c r="B1185" s="83"/>
      <c r="C1185" s="83"/>
      <c r="D1185" s="83"/>
      <c r="E1185" s="83"/>
      <c r="F1185" s="83"/>
      <c r="G1185" s="83"/>
      <c r="H1185" s="83"/>
      <c r="I1185" s="83"/>
      <c r="J1185" s="83"/>
      <c r="K1185" s="83"/>
      <c r="L1185" s="83"/>
      <c r="M1185" s="83"/>
      <c r="N1185" s="83"/>
      <c r="O1185" s="83"/>
      <c r="P1185" s="83"/>
      <c r="Q1185" s="83"/>
      <c r="R1185" s="83"/>
      <c r="S1185" s="83"/>
      <c r="T1185" s="83"/>
      <c r="U1185" s="83"/>
      <c r="V1185" s="83"/>
      <c r="W1185" s="83"/>
      <c r="X1185" s="83"/>
      <c r="Y1185" s="83"/>
      <c r="Z1185" s="83"/>
      <c r="AA1185" s="83"/>
    </row>
    <row r="1186" spans="2:27" ht="16.8" customHeight="1" x14ac:dyDescent="0.25">
      <c r="B1186" s="83"/>
      <c r="C1186" s="83"/>
      <c r="D1186" s="83"/>
      <c r="E1186" s="83"/>
      <c r="F1186" s="83"/>
      <c r="G1186" s="83"/>
      <c r="H1186" s="83"/>
      <c r="I1186" s="83"/>
      <c r="J1186" s="83"/>
      <c r="K1186" s="83"/>
      <c r="L1186" s="83"/>
      <c r="M1186" s="83"/>
      <c r="N1186" s="83"/>
      <c r="O1186" s="83"/>
      <c r="P1186" s="83"/>
      <c r="Q1186" s="83"/>
      <c r="R1186" s="83"/>
      <c r="S1186" s="83"/>
      <c r="T1186" s="83"/>
      <c r="U1186" s="83"/>
      <c r="V1186" s="83"/>
      <c r="W1186" s="83"/>
      <c r="X1186" s="83"/>
      <c r="Y1186" s="83"/>
      <c r="Z1186" s="83"/>
      <c r="AA1186" s="83"/>
    </row>
    <row r="1187" spans="2:27" ht="16.8" customHeight="1" x14ac:dyDescent="0.25">
      <c r="B1187" s="83"/>
      <c r="C1187" s="83"/>
      <c r="D1187" s="83"/>
      <c r="E1187" s="83"/>
      <c r="F1187" s="83"/>
      <c r="G1187" s="83"/>
      <c r="H1187" s="83"/>
      <c r="I1187" s="83"/>
      <c r="J1187" s="83"/>
      <c r="K1187" s="83"/>
      <c r="L1187" s="83"/>
      <c r="M1187" s="83"/>
      <c r="N1187" s="83"/>
      <c r="O1187" s="83"/>
      <c r="P1187" s="83"/>
      <c r="Q1187" s="83"/>
      <c r="R1187" s="83"/>
      <c r="S1187" s="83"/>
      <c r="T1187" s="83"/>
      <c r="U1187" s="83"/>
      <c r="V1187" s="83"/>
      <c r="W1187" s="83"/>
      <c r="X1187" s="83"/>
      <c r="Y1187" s="83"/>
      <c r="Z1187" s="83"/>
      <c r="AA1187" s="83"/>
    </row>
    <row r="1188" spans="2:27" ht="16.8" customHeight="1" x14ac:dyDescent="0.25">
      <c r="B1188" s="83"/>
      <c r="C1188" s="83"/>
      <c r="D1188" s="83"/>
      <c r="E1188" s="83"/>
      <c r="F1188" s="83"/>
      <c r="G1188" s="83"/>
      <c r="H1188" s="83"/>
      <c r="I1188" s="83"/>
      <c r="J1188" s="83"/>
      <c r="K1188" s="83"/>
      <c r="L1188" s="83"/>
      <c r="M1188" s="83"/>
      <c r="N1188" s="83"/>
      <c r="O1188" s="83"/>
      <c r="P1188" s="83"/>
      <c r="Q1188" s="83"/>
      <c r="R1188" s="83"/>
      <c r="S1188" s="83"/>
      <c r="T1188" s="83"/>
      <c r="U1188" s="83"/>
      <c r="V1188" s="83"/>
      <c r="W1188" s="83"/>
      <c r="X1188" s="83"/>
      <c r="Y1188" s="83"/>
      <c r="Z1188" s="83"/>
      <c r="AA1188" s="83"/>
    </row>
    <row r="1189" spans="2:27" ht="16.8" customHeight="1" x14ac:dyDescent="0.25">
      <c r="B1189" s="83"/>
      <c r="C1189" s="83"/>
      <c r="D1189" s="83"/>
      <c r="E1189" s="83"/>
      <c r="F1189" s="83"/>
      <c r="G1189" s="83"/>
      <c r="H1189" s="83"/>
      <c r="I1189" s="83"/>
      <c r="J1189" s="83"/>
      <c r="K1189" s="83"/>
      <c r="L1189" s="83"/>
      <c r="M1189" s="83"/>
      <c r="N1189" s="83"/>
      <c r="O1189" s="83"/>
      <c r="P1189" s="83"/>
      <c r="Q1189" s="83"/>
      <c r="R1189" s="83"/>
      <c r="S1189" s="83"/>
      <c r="T1189" s="83"/>
      <c r="U1189" s="83"/>
      <c r="V1189" s="83"/>
      <c r="W1189" s="83"/>
      <c r="X1189" s="83"/>
      <c r="Y1189" s="83"/>
      <c r="Z1189" s="83"/>
      <c r="AA1189" s="83"/>
    </row>
    <row r="1190" spans="2:27" ht="16.8" customHeight="1" x14ac:dyDescent="0.25">
      <c r="B1190" s="83"/>
      <c r="C1190" s="83"/>
      <c r="D1190" s="83"/>
      <c r="E1190" s="83"/>
      <c r="F1190" s="83"/>
      <c r="G1190" s="83"/>
      <c r="H1190" s="83"/>
      <c r="I1190" s="83"/>
      <c r="J1190" s="83"/>
      <c r="K1190" s="83"/>
      <c r="L1190" s="83"/>
      <c r="M1190" s="83"/>
      <c r="N1190" s="83"/>
      <c r="O1190" s="83"/>
      <c r="P1190" s="83"/>
      <c r="Q1190" s="83"/>
      <c r="R1190" s="83"/>
      <c r="S1190" s="83"/>
      <c r="T1190" s="83"/>
      <c r="U1190" s="83"/>
      <c r="V1190" s="83"/>
      <c r="W1190" s="83"/>
      <c r="X1190" s="83"/>
      <c r="Y1190" s="83"/>
      <c r="Z1190" s="83"/>
      <c r="AA1190" s="83"/>
    </row>
  </sheetData>
  <mergeCells count="9">
    <mergeCell ref="Y8:AC8"/>
    <mergeCell ref="AD8:AH8"/>
    <mergeCell ref="A3:S3"/>
    <mergeCell ref="O4:S4"/>
    <mergeCell ref="Y6:AC6"/>
    <mergeCell ref="AD6:AH6"/>
    <mergeCell ref="Y7:AC7"/>
    <mergeCell ref="AD7:AH7"/>
    <mergeCell ref="A5:E5"/>
  </mergeCells>
  <printOptions horizontalCentered="1" verticalCentered="1"/>
  <pageMargins left="0.39370078740157483" right="0.31496062992125984" top="0.26" bottom="0.15" header="0" footer="0"/>
  <pageSetup paperSize="9" scale="28" orientation="portrait" r:id="rId1"/>
  <headerFooter alignWithMargins="0"/>
  <ignoredErrors>
    <ignoredError sqref="B10:D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</vt:lpstr>
      <vt:lpstr>'6'!Área_de_impresión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Cardenas Ricardo</dc:creator>
  <cp:lastModifiedBy>Oporto de Valencia Maria Renee</cp:lastModifiedBy>
  <cp:lastPrinted>2025-12-10T00:49:30Z</cp:lastPrinted>
  <dcterms:created xsi:type="dcterms:W3CDTF">2021-08-18T17:11:24Z</dcterms:created>
  <dcterms:modified xsi:type="dcterms:W3CDTF">2026-02-26T14:51:39Z</dcterms:modified>
</cp:coreProperties>
</file>