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CB\Valeria Jemio\Valeria Jemio\Boletines\Boletín Mensual\2025\Diciembre\"/>
    </mc:Choice>
  </mc:AlternateContent>
  <bookViews>
    <workbookView xWindow="0" yWindow="492" windowWidth="24000" windowHeight="8388" tabRatio="528"/>
  </bookViews>
  <sheets>
    <sheet name="25" sheetId="10" r:id="rId1"/>
  </sheets>
  <definedNames>
    <definedName name="_xlnm.Print_Area" localSheetId="0">'25'!$B$1:$Y$200</definedName>
    <definedName name="_xlnm.Database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23" i="10" l="1"/>
  <c r="AA23" i="10"/>
  <c r="Z24" i="10"/>
  <c r="AA24" i="10"/>
  <c r="Z25" i="10"/>
  <c r="AA25" i="10"/>
  <c r="Z26" i="10"/>
  <c r="AA26" i="10"/>
  <c r="Z27" i="10"/>
  <c r="AA27" i="10"/>
  <c r="Z28" i="10"/>
  <c r="AA28" i="10"/>
  <c r="Z29" i="10"/>
  <c r="AA29" i="10"/>
  <c r="Z30" i="10"/>
  <c r="AA30" i="10"/>
  <c r="Z31" i="10"/>
  <c r="AA31" i="10"/>
  <c r="Z32" i="10"/>
  <c r="AA32" i="10"/>
  <c r="Z33" i="10"/>
  <c r="AA33" i="10"/>
  <c r="Z34" i="10"/>
  <c r="AA34" i="10"/>
  <c r="Z35" i="10"/>
  <c r="AA35" i="10"/>
  <c r="Z36" i="10"/>
  <c r="AA36" i="10"/>
  <c r="Z37" i="10"/>
  <c r="AA37" i="10"/>
  <c r="Z38" i="10"/>
  <c r="AA38" i="10"/>
  <c r="Z39" i="10"/>
  <c r="AA39" i="10"/>
  <c r="Z40" i="10"/>
  <c r="AA40" i="10"/>
  <c r="Z41" i="10"/>
  <c r="AA41" i="10"/>
  <c r="Z42" i="10"/>
  <c r="AA42" i="10"/>
  <c r="Z43" i="10"/>
  <c r="AA43" i="10"/>
  <c r="Z44" i="10"/>
  <c r="AA44" i="10"/>
  <c r="Z45" i="10"/>
  <c r="AA45" i="10"/>
  <c r="Z46" i="10"/>
  <c r="AA46" i="10"/>
  <c r="Z47" i="10"/>
  <c r="AA47" i="10"/>
  <c r="Z48" i="10"/>
  <c r="AA48" i="10"/>
  <c r="Z49" i="10"/>
  <c r="AA49" i="10"/>
  <c r="Z50" i="10"/>
  <c r="AA50" i="10"/>
  <c r="Z51" i="10"/>
  <c r="AA51" i="10"/>
  <c r="Z52" i="10"/>
  <c r="AA52" i="10"/>
  <c r="Z53" i="10"/>
  <c r="AA53" i="10"/>
  <c r="Z54" i="10"/>
  <c r="AA54" i="10"/>
  <c r="Z55" i="10"/>
  <c r="AA55" i="10"/>
  <c r="Z56" i="10"/>
  <c r="AA56" i="10"/>
  <c r="Z57" i="10"/>
  <c r="AA57" i="10"/>
  <c r="Z58" i="10"/>
  <c r="AA58" i="10"/>
  <c r="Z59" i="10"/>
  <c r="AA59" i="10"/>
  <c r="Z60" i="10"/>
  <c r="AA60" i="10"/>
  <c r="Z61" i="10"/>
  <c r="AA61" i="10"/>
  <c r="Z62" i="10"/>
  <c r="AA62" i="10"/>
  <c r="Z63" i="10"/>
  <c r="AA63" i="10"/>
  <c r="Z64" i="10"/>
  <c r="AA64" i="10"/>
  <c r="Z65" i="10"/>
  <c r="AA65" i="10"/>
  <c r="Z66" i="10"/>
  <c r="AA66" i="10"/>
  <c r="Z67" i="10"/>
  <c r="AA67" i="10"/>
  <c r="Z68" i="10"/>
  <c r="AA68" i="10"/>
  <c r="Z69" i="10"/>
  <c r="AA69" i="10"/>
  <c r="Z70" i="10"/>
  <c r="AA70" i="10"/>
  <c r="Z71" i="10"/>
  <c r="AA71" i="10"/>
  <c r="Z72" i="10"/>
  <c r="AA72" i="10"/>
  <c r="Z73" i="10"/>
  <c r="AA73" i="10"/>
  <c r="Z74" i="10"/>
  <c r="AA74" i="10"/>
  <c r="Z75" i="10"/>
  <c r="AA75" i="10"/>
  <c r="Z76" i="10"/>
  <c r="AA76" i="10"/>
  <c r="Z77" i="10"/>
  <c r="AA77" i="10"/>
  <c r="Z78" i="10"/>
  <c r="AA78" i="10"/>
  <c r="Z79" i="10"/>
  <c r="AA79" i="10"/>
  <c r="Z80" i="10"/>
  <c r="AA80" i="10"/>
  <c r="Z81" i="10"/>
  <c r="AA81" i="10"/>
  <c r="Z82" i="10"/>
  <c r="AA82" i="10"/>
  <c r="Z83" i="10"/>
  <c r="AA83" i="10"/>
  <c r="Z84" i="10"/>
  <c r="AA84" i="10"/>
  <c r="Z85" i="10"/>
  <c r="AA85" i="10"/>
  <c r="Z86" i="10"/>
  <c r="AA86" i="10"/>
  <c r="Z87" i="10"/>
  <c r="AA87" i="10"/>
  <c r="Z88" i="10"/>
  <c r="AA88" i="10"/>
  <c r="Z89" i="10"/>
  <c r="AA89" i="10"/>
  <c r="Z90" i="10"/>
  <c r="AA90" i="10"/>
  <c r="Z91" i="10"/>
  <c r="AA91" i="10"/>
  <c r="Z92" i="10"/>
  <c r="AA92" i="10"/>
  <c r="Z93" i="10"/>
  <c r="AA93" i="10"/>
  <c r="Z94" i="10"/>
  <c r="AA94" i="10"/>
  <c r="Z95" i="10"/>
  <c r="AA95" i="10"/>
  <c r="Z96" i="10"/>
  <c r="AA96" i="10"/>
  <c r="Z97" i="10"/>
  <c r="AA97" i="10"/>
  <c r="Z98" i="10"/>
  <c r="AA98" i="10"/>
  <c r="Z99" i="10"/>
  <c r="AA99" i="10"/>
  <c r="Z100" i="10"/>
  <c r="AA100" i="10"/>
  <c r="Z101" i="10"/>
  <c r="AA101" i="10"/>
  <c r="Z102" i="10"/>
  <c r="AA102" i="10"/>
  <c r="Z103" i="10"/>
  <c r="AA103" i="10"/>
  <c r="Z104" i="10"/>
  <c r="AA104" i="10"/>
  <c r="Z105" i="10"/>
  <c r="AA105" i="10"/>
  <c r="Z106" i="10"/>
  <c r="AA106" i="10"/>
  <c r="Z107" i="10"/>
  <c r="AA107" i="10"/>
  <c r="Z108" i="10"/>
  <c r="AA108" i="10"/>
  <c r="Z109" i="10"/>
  <c r="AA109" i="10"/>
  <c r="Z110" i="10"/>
  <c r="AA110" i="10"/>
  <c r="Z111" i="10"/>
  <c r="AA111" i="10"/>
  <c r="Z112" i="10"/>
  <c r="AA112" i="10"/>
  <c r="Z113" i="10"/>
  <c r="AA113" i="10"/>
  <c r="Z114" i="10"/>
  <c r="AA114" i="10"/>
  <c r="Z115" i="10"/>
  <c r="AA115" i="10"/>
  <c r="Z116" i="10"/>
  <c r="AA116" i="10"/>
  <c r="Z117" i="10"/>
  <c r="AA117" i="10"/>
  <c r="Z118" i="10"/>
  <c r="AA118" i="10"/>
  <c r="Z119" i="10"/>
  <c r="AA119" i="10"/>
  <c r="Z120" i="10"/>
  <c r="AA120" i="10"/>
  <c r="Z121" i="10"/>
  <c r="AA121" i="10"/>
  <c r="Z122" i="10"/>
  <c r="AA122" i="10"/>
  <c r="Z123" i="10"/>
  <c r="AA123" i="10"/>
  <c r="Z124" i="10"/>
  <c r="AA124" i="10"/>
  <c r="Z125" i="10"/>
  <c r="AA125" i="10"/>
  <c r="Z126" i="10"/>
  <c r="AA126" i="10"/>
  <c r="Z127" i="10"/>
  <c r="AA127" i="10"/>
  <c r="Z128" i="10"/>
  <c r="AA128" i="10"/>
  <c r="Z129" i="10"/>
  <c r="AA129" i="10"/>
  <c r="Z130" i="10"/>
  <c r="AA130" i="10"/>
  <c r="Z131" i="10"/>
  <c r="AA131" i="10"/>
  <c r="Z132" i="10"/>
  <c r="AA132" i="10"/>
  <c r="Z133" i="10"/>
  <c r="AA133" i="10"/>
  <c r="Z134" i="10"/>
  <c r="AA134" i="10"/>
  <c r="Z135" i="10"/>
  <c r="AA135" i="10"/>
  <c r="Z136" i="10"/>
  <c r="AA136" i="10"/>
  <c r="Z137" i="10"/>
  <c r="AA137" i="10"/>
  <c r="Z138" i="10"/>
  <c r="AA138" i="10"/>
  <c r="Z139" i="10"/>
  <c r="AA139" i="10"/>
  <c r="Z140" i="10"/>
  <c r="AA140" i="10"/>
  <c r="Z141" i="10"/>
  <c r="AA141" i="10"/>
  <c r="Z142" i="10"/>
  <c r="AA142" i="10"/>
  <c r="Z143" i="10"/>
  <c r="AA143" i="10"/>
  <c r="Z144" i="10"/>
  <c r="AA144" i="10"/>
  <c r="Z145" i="10"/>
  <c r="AA145" i="10"/>
  <c r="Z146" i="10"/>
  <c r="AA146" i="10"/>
  <c r="Z147" i="10"/>
  <c r="AA147" i="10"/>
  <c r="Z148" i="10"/>
  <c r="AA148" i="10"/>
  <c r="Z149" i="10"/>
  <c r="AA149" i="10"/>
  <c r="Z150" i="10"/>
  <c r="AA150" i="10"/>
  <c r="Z151" i="10"/>
  <c r="AA151" i="10"/>
  <c r="Z152" i="10"/>
  <c r="AA152" i="10"/>
  <c r="Z153" i="10"/>
  <c r="AA153" i="10"/>
  <c r="Z154" i="10"/>
  <c r="AA154" i="10"/>
  <c r="Z155" i="10"/>
  <c r="AA155" i="10"/>
  <c r="Z156" i="10"/>
  <c r="AA156" i="10"/>
  <c r="Z157" i="10"/>
  <c r="AA157" i="10"/>
  <c r="Z158" i="10"/>
  <c r="AA158" i="10"/>
  <c r="Z159" i="10"/>
  <c r="AA159" i="10"/>
  <c r="Z160" i="10"/>
  <c r="AA160" i="10"/>
  <c r="Z161" i="10"/>
  <c r="AA161" i="10"/>
  <c r="Z162" i="10"/>
  <c r="AA162" i="10"/>
  <c r="Z163" i="10"/>
  <c r="AA163" i="10"/>
  <c r="Z164" i="10"/>
  <c r="AA164" i="10"/>
  <c r="Z165" i="10"/>
  <c r="AA165" i="10"/>
  <c r="Z166" i="10"/>
  <c r="AA166" i="10"/>
  <c r="Z167" i="10"/>
  <c r="AA167" i="10"/>
  <c r="Z168" i="10"/>
  <c r="AA168" i="10"/>
  <c r="Z169" i="10"/>
  <c r="AA169" i="10"/>
  <c r="Z170" i="10"/>
  <c r="AA170" i="10"/>
  <c r="Z171" i="10"/>
  <c r="AA171" i="10"/>
  <c r="Z172" i="10"/>
  <c r="AA172" i="10"/>
  <c r="Z173" i="10"/>
  <c r="AA173" i="10"/>
  <c r="Z174" i="10"/>
  <c r="AA174" i="10"/>
  <c r="Z175" i="10"/>
  <c r="AA175" i="10"/>
  <c r="Z176" i="10"/>
  <c r="AA176" i="10"/>
  <c r="Z177" i="10"/>
  <c r="AA177" i="10"/>
  <c r="Z178" i="10"/>
  <c r="AA178" i="10"/>
  <c r="AA190" i="10"/>
  <c r="Z190" i="10"/>
  <c r="AA180" i="10"/>
  <c r="AA181" i="10"/>
  <c r="AA182" i="10"/>
  <c r="AA183" i="10"/>
  <c r="AA184" i="10"/>
  <c r="AA185" i="10"/>
  <c r="AA186" i="10"/>
  <c r="AA187" i="10"/>
  <c r="AA188" i="10"/>
  <c r="AA189" i="10"/>
  <c r="AA179" i="10"/>
  <c r="Z180" i="10"/>
  <c r="Z181" i="10"/>
  <c r="Z182" i="10"/>
  <c r="Z183" i="10"/>
  <c r="Z184" i="10"/>
  <c r="Z185" i="10"/>
  <c r="Z186" i="10"/>
  <c r="Z187" i="10"/>
  <c r="Z188" i="10"/>
  <c r="Z189" i="10"/>
  <c r="Z179" i="10"/>
  <c r="X179" i="10"/>
  <c r="W179" i="10"/>
  <c r="V179" i="10"/>
  <c r="U179" i="10"/>
  <c r="T179" i="10"/>
  <c r="S179" i="10"/>
  <c r="R179" i="10"/>
  <c r="Q179" i="10"/>
  <c r="P179" i="10"/>
  <c r="O179" i="10"/>
  <c r="N179" i="10"/>
  <c r="M179" i="10"/>
  <c r="L179" i="10"/>
  <c r="K179" i="10"/>
  <c r="J179" i="10"/>
  <c r="I179" i="10"/>
  <c r="H179" i="10"/>
  <c r="G179" i="10"/>
  <c r="F179" i="10"/>
  <c r="E179" i="10"/>
  <c r="D179" i="10"/>
  <c r="C179" i="10"/>
</calcChain>
</file>

<file path=xl/sharedStrings.xml><?xml version="1.0" encoding="utf-8"?>
<sst xmlns="http://schemas.openxmlformats.org/spreadsheetml/2006/main" count="215" uniqueCount="56">
  <si>
    <t xml:space="preserve">  EXPORTACIONES </t>
  </si>
  <si>
    <t xml:space="preserve">              (En millones de $us)</t>
  </si>
  <si>
    <t>MINERALES</t>
  </si>
  <si>
    <t>HIDROCARBUROS</t>
  </si>
  <si>
    <t>NO TRADICIONALES</t>
  </si>
  <si>
    <t xml:space="preserve">OTROS </t>
  </si>
  <si>
    <t>Periódo</t>
  </si>
  <si>
    <t>Estaño</t>
  </si>
  <si>
    <t>Zinc</t>
  </si>
  <si>
    <t>Plata</t>
  </si>
  <si>
    <t>Oro</t>
  </si>
  <si>
    <t>Otros</t>
  </si>
  <si>
    <t>Total</t>
  </si>
  <si>
    <t xml:space="preserve">Gas </t>
  </si>
  <si>
    <t>Petróleo</t>
  </si>
  <si>
    <r>
      <t>Soya</t>
    </r>
    <r>
      <rPr>
        <b/>
        <vertAlign val="superscript"/>
        <sz val="14"/>
        <color indexed="8"/>
        <rFont val="Arial"/>
        <family val="2"/>
      </rPr>
      <t>(1)</t>
    </r>
  </si>
  <si>
    <t>Madera</t>
  </si>
  <si>
    <t>Castaña</t>
  </si>
  <si>
    <t>Joyeria</t>
  </si>
  <si>
    <r>
      <t>BIENES</t>
    </r>
    <r>
      <rPr>
        <b/>
        <vertAlign val="superscript"/>
        <sz val="14"/>
        <color indexed="8"/>
        <rFont val="Arial"/>
        <family val="2"/>
      </rPr>
      <t>(2)</t>
    </r>
  </si>
  <si>
    <t>Natural</t>
  </si>
  <si>
    <t xml:space="preserve">          ENE</t>
  </si>
  <si>
    <t xml:space="preserve">          FEB</t>
  </si>
  <si>
    <t xml:space="preserve">          MAR</t>
  </si>
  <si>
    <t xml:space="preserve">          ABR</t>
  </si>
  <si>
    <t xml:space="preserve">          JUN</t>
  </si>
  <si>
    <t xml:space="preserve">          JUL</t>
  </si>
  <si>
    <t xml:space="preserve">          AGO</t>
  </si>
  <si>
    <t xml:space="preserve">          SEP</t>
  </si>
  <si>
    <t xml:space="preserve">          OCT</t>
  </si>
  <si>
    <t xml:space="preserve">          NOV</t>
  </si>
  <si>
    <t xml:space="preserve">          DIC</t>
  </si>
  <si>
    <t xml:space="preserve">          MAY</t>
  </si>
  <si>
    <t>FUENTE</t>
  </si>
  <si>
    <t>ELABORACIÓN</t>
  </si>
  <si>
    <r>
      <t xml:space="preserve">         T   O   T   A   L</t>
    </r>
    <r>
      <rPr>
        <b/>
        <vertAlign val="superscript"/>
        <sz val="14"/>
        <color indexed="8"/>
        <rFont val="Arial"/>
        <family val="2"/>
      </rPr>
      <t xml:space="preserve"> </t>
    </r>
    <r>
      <rPr>
        <vertAlign val="superscript"/>
        <sz val="14"/>
        <color indexed="8"/>
        <rFont val="Arial"/>
        <family val="2"/>
      </rPr>
      <t>(3)</t>
    </r>
  </si>
  <si>
    <t>:  INSTITUTO NACIONAL DE ESTADISTICA - ADUANA NACIONAL</t>
  </si>
  <si>
    <t>: BANCO CENTRAL DE BOLIVIA - ASESORÍA DE POLÍTICA ECONÓMICA - SECTOR EXTERNO</t>
  </si>
  <si>
    <t xml:space="preserve">   (p) Cifras preliminares</t>
  </si>
  <si>
    <t>DECLARADO</t>
  </si>
  <si>
    <t>FOB</t>
  </si>
  <si>
    <t>Bienes para transformación</t>
  </si>
  <si>
    <t>Compra venta en neto</t>
  </si>
  <si>
    <t>Fletes y seguros</t>
  </si>
  <si>
    <t>2020</t>
  </si>
  <si>
    <t xml:space="preserve">  (3) Las cifras del periodo vigente se actualizan mensualmente y no coinciden con las cifras del cuadro de Balanza de Pagos del boletín trimestral por la periodicidad de actualización.</t>
  </si>
  <si>
    <t>2021</t>
  </si>
  <si>
    <t>2023p</t>
  </si>
  <si>
    <t>2024p</t>
  </si>
  <si>
    <t>2025p</t>
  </si>
  <si>
    <t>2022</t>
  </si>
  <si>
    <t>CUADRO N° 25</t>
  </si>
  <si>
    <t xml:space="preserve">   (1) Incluye soya en grano, torta, harina y aceite.</t>
  </si>
  <si>
    <t xml:space="preserve">   (2) Incluye reexportaciones, bienes para transformación, reparación de bienes y combustibles</t>
  </si>
  <si>
    <t>Var. (%) Nov 25 - Nov 24</t>
  </si>
  <si>
    <t>Var. Acumulada (%)  Ene Nov 2024-Ene Nov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</si>
</sst>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#,##0.0"/>
    <numFmt numFmtId="165" formatCode="0.0"/>
    <numFmt numFmtId="166" formatCode="0.0%"/>
    <numFmt numFmtId="167" formatCode="#,##0.000000"/>
  </numFmts>
  <fonts count="2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indexed="8"/>
      <name val="Times New Roman"/>
      <family val="1"/>
    </font>
    <font>
      <sz val="20"/>
      <name val="Times New Roman"/>
      <family val="1"/>
    </font>
    <font>
      <b/>
      <sz val="16"/>
      <color indexed="8"/>
      <name val="Arial"/>
      <family val="2"/>
    </font>
    <font>
      <b/>
      <sz val="12"/>
      <color indexed="8"/>
      <name val="Arial"/>
      <family val="2"/>
    </font>
    <font>
      <b/>
      <sz val="14"/>
      <color indexed="8"/>
      <name val="Arial"/>
      <family val="2"/>
    </font>
    <font>
      <sz val="14"/>
      <name val="Courier"/>
      <family val="3"/>
    </font>
    <font>
      <b/>
      <vertAlign val="superscript"/>
      <sz val="14"/>
      <color indexed="8"/>
      <name val="Arial"/>
      <family val="2"/>
    </font>
    <font>
      <sz val="12"/>
      <color indexed="8"/>
      <name val="Arial"/>
      <family val="2"/>
    </font>
    <font>
      <sz val="16"/>
      <color indexed="8"/>
      <name val="Arial"/>
      <family val="2"/>
    </font>
    <font>
      <sz val="10"/>
      <color indexed="8"/>
      <name val="Arial"/>
      <family val="2"/>
    </font>
    <font>
      <sz val="12"/>
      <name val="Arial"/>
      <family val="2"/>
    </font>
    <font>
      <sz val="16"/>
      <name val="Arial"/>
      <family val="2"/>
    </font>
    <font>
      <sz val="10"/>
      <name val="Arial"/>
      <family val="2"/>
    </font>
    <font>
      <sz val="14"/>
      <color indexed="8"/>
      <name val="Arial"/>
      <family val="2"/>
    </font>
    <font>
      <vertAlign val="superscript"/>
      <sz val="14"/>
      <color indexed="8"/>
      <name val="Arial"/>
      <family val="2"/>
    </font>
    <font>
      <sz val="14"/>
      <name val="Arial"/>
      <family val="2"/>
    </font>
    <font>
      <b/>
      <sz val="18"/>
      <color indexed="8"/>
      <name val="Times New Roman"/>
      <family val="1"/>
    </font>
    <font>
      <b/>
      <sz val="20"/>
      <color indexed="8"/>
      <name val="Arial"/>
      <family val="2"/>
    </font>
    <font>
      <b/>
      <sz val="26"/>
      <color indexed="8"/>
      <name val="Arial"/>
      <family val="2"/>
    </font>
    <font>
      <sz val="20"/>
      <color indexed="8"/>
      <name val="Arial"/>
      <family val="2"/>
    </font>
    <font>
      <sz val="20"/>
      <name val="Arial"/>
      <family val="2"/>
    </font>
    <font>
      <sz val="15"/>
      <color indexed="8"/>
      <name val="Arial"/>
      <family val="2"/>
    </font>
    <font>
      <sz val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0" fontId="17" fillId="0" borderId="0"/>
    <xf numFmtId="0" fontId="4" fillId="0" borderId="0"/>
    <xf numFmtId="0" fontId="17" fillId="0" borderId="0"/>
    <xf numFmtId="0" fontId="17" fillId="0" borderId="0"/>
    <xf numFmtId="0" fontId="3" fillId="0" borderId="0"/>
    <xf numFmtId="0" fontId="2" fillId="0" borderId="0"/>
    <xf numFmtId="0" fontId="1" fillId="0" borderId="0"/>
    <xf numFmtId="0" fontId="1" fillId="0" borderId="0"/>
    <xf numFmtId="0" fontId="1" fillId="0" borderId="0"/>
    <xf numFmtId="43" fontId="28" fillId="0" borderId="0" applyFont="0" applyFill="0" applyBorder="0" applyAlignment="0" applyProtection="0"/>
  </cellStyleXfs>
  <cellXfs count="117">
    <xf numFmtId="0" fontId="0" fillId="0" borderId="0" xfId="0"/>
    <xf numFmtId="164" fontId="16" fillId="0" borderId="0" xfId="0" applyNumberFormat="1" applyFont="1" applyAlignment="1">
      <alignment horizontal="right" vertical="center"/>
    </xf>
    <xf numFmtId="0" fontId="20" fillId="0" borderId="0" xfId="0" applyFont="1"/>
    <xf numFmtId="0" fontId="16" fillId="0" borderId="0" xfId="0" applyFont="1"/>
    <xf numFmtId="164" fontId="13" fillId="2" borderId="0" xfId="0" applyNumberFormat="1" applyFont="1" applyFill="1" applyAlignment="1">
      <alignment horizontal="right" vertical="center"/>
    </xf>
    <xf numFmtId="164" fontId="16" fillId="2" borderId="0" xfId="0" applyNumberFormat="1" applyFont="1" applyFill="1" applyAlignment="1">
      <alignment horizontal="right" vertical="center"/>
    </xf>
    <xf numFmtId="164" fontId="16" fillId="2" borderId="0" xfId="0" applyNumberFormat="1" applyFont="1" applyFill="1" applyAlignment="1">
      <alignment horizontal="right"/>
    </xf>
    <xf numFmtId="164" fontId="16" fillId="2" borderId="4" xfId="0" applyNumberFormat="1" applyFont="1" applyFill="1" applyBorder="1" applyAlignment="1">
      <alignment horizontal="right"/>
    </xf>
    <xf numFmtId="164" fontId="16" fillId="2" borderId="7" xfId="0" applyNumberFormat="1" applyFont="1" applyFill="1" applyBorder="1" applyAlignment="1">
      <alignment horizontal="right" vertical="center"/>
    </xf>
    <xf numFmtId="0" fontId="22" fillId="2" borderId="0" xfId="0" applyFont="1" applyFill="1" applyAlignment="1">
      <alignment horizontal="left" vertical="center"/>
    </xf>
    <xf numFmtId="0" fontId="1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Alignment="1">
      <alignment horizontal="center" vertical="center"/>
    </xf>
    <xf numFmtId="0" fontId="24" fillId="2" borderId="0" xfId="0" applyFont="1" applyFill="1" applyAlignment="1">
      <alignment horizontal="centerContinuous" vertical="center"/>
    </xf>
    <xf numFmtId="0" fontId="25" fillId="2" borderId="0" xfId="0" applyFont="1" applyFill="1" applyAlignment="1">
      <alignment horizontal="centerContinuous" vertical="center"/>
    </xf>
    <xf numFmtId="0" fontId="15" fillId="2" borderId="0" xfId="0" applyFont="1" applyFill="1" applyAlignment="1">
      <alignment horizontal="centerContinuous"/>
    </xf>
    <xf numFmtId="0" fontId="25" fillId="2" borderId="0" xfId="0" applyFont="1" applyFill="1" applyAlignment="1">
      <alignment horizontal="center" vertical="center"/>
    </xf>
    <xf numFmtId="0" fontId="18" fillId="2" borderId="0" xfId="0" applyFont="1" applyFill="1" applyAlignment="1">
      <alignment horizontal="left" vertical="center"/>
    </xf>
    <xf numFmtId="0" fontId="26" fillId="2" borderId="0" xfId="0" applyFont="1" applyFill="1" applyAlignment="1">
      <alignment horizontal="center" vertical="center"/>
    </xf>
    <xf numFmtId="164" fontId="26" fillId="2" borderId="0" xfId="0" applyNumberFormat="1" applyFont="1" applyFill="1" applyAlignment="1">
      <alignment horizontal="center" vertical="center"/>
    </xf>
    <xf numFmtId="0" fontId="7" fillId="2" borderId="6" xfId="0" applyFont="1" applyFill="1" applyBorder="1" applyAlignment="1">
      <alignment vertical="center"/>
    </xf>
    <xf numFmtId="0" fontId="7" fillId="2" borderId="6" xfId="0" applyFont="1" applyFill="1" applyBorder="1" applyAlignment="1">
      <alignment horizontal="right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Continuous" vertical="center"/>
    </xf>
    <xf numFmtId="0" fontId="8" fillId="2" borderId="2" xfId="0" applyFont="1" applyFill="1" applyBorder="1" applyAlignment="1">
      <alignment horizontal="centerContinuous" vertical="center"/>
    </xf>
    <xf numFmtId="3" fontId="8" fillId="2" borderId="3" xfId="0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164" fontId="13" fillId="2" borderId="4" xfId="0" applyNumberFormat="1" applyFont="1" applyFill="1" applyBorder="1" applyAlignment="1">
      <alignment horizontal="right"/>
    </xf>
    <xf numFmtId="164" fontId="13" fillId="2" borderId="0" xfId="0" applyNumberFormat="1" applyFont="1" applyFill="1" applyAlignment="1">
      <alignment horizontal="right"/>
    </xf>
    <xf numFmtId="164" fontId="13" fillId="2" borderId="7" xfId="0" applyNumberFormat="1" applyFont="1" applyFill="1" applyBorder="1" applyAlignment="1">
      <alignment horizontal="right"/>
    </xf>
    <xf numFmtId="164" fontId="16" fillId="2" borderId="4" xfId="0" applyNumberFormat="1" applyFont="1" applyFill="1" applyBorder="1" applyAlignment="1">
      <alignment horizontal="right" vertical="center"/>
    </xf>
    <xf numFmtId="164" fontId="16" fillId="2" borderId="7" xfId="0" applyNumberFormat="1" applyFont="1" applyFill="1" applyBorder="1" applyAlignment="1">
      <alignment horizontal="right"/>
    </xf>
    <xf numFmtId="165" fontId="16" fillId="2" borderId="0" xfId="0" applyNumberFormat="1" applyFont="1" applyFill="1" applyAlignment="1">
      <alignment horizontal="right"/>
    </xf>
    <xf numFmtId="17" fontId="18" fillId="2" borderId="0" xfId="0" applyNumberFormat="1" applyFont="1" applyFill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8" fillId="2" borderId="9" xfId="0" applyFont="1" applyFill="1" applyBorder="1" applyAlignment="1">
      <alignment horizontal="left" vertical="center" wrapText="1"/>
    </xf>
    <xf numFmtId="164" fontId="16" fillId="2" borderId="10" xfId="0" applyNumberFormat="1" applyFont="1" applyFill="1" applyBorder="1" applyAlignment="1">
      <alignment horizontal="right" vertical="center"/>
    </xf>
    <xf numFmtId="164" fontId="16" fillId="2" borderId="8" xfId="0" applyNumberFormat="1" applyFont="1" applyFill="1" applyBorder="1" applyAlignment="1">
      <alignment horizontal="right" vertical="center"/>
    </xf>
    <xf numFmtId="164" fontId="16" fillId="2" borderId="10" xfId="0" quotePrefix="1" applyNumberFormat="1" applyFont="1" applyFill="1" applyBorder="1" applyAlignment="1">
      <alignment horizontal="right" vertical="center"/>
    </xf>
    <xf numFmtId="164" fontId="16" fillId="2" borderId="11" xfId="0" applyNumberFormat="1" applyFont="1" applyFill="1" applyBorder="1" applyAlignment="1">
      <alignment horizontal="right" vertical="center"/>
    </xf>
    <xf numFmtId="164" fontId="16" fillId="2" borderId="9" xfId="0" applyNumberFormat="1" applyFont="1" applyFill="1" applyBorder="1" applyAlignment="1">
      <alignment horizontal="right" vertical="center"/>
    </xf>
    <xf numFmtId="0" fontId="12" fillId="2" borderId="0" xfId="0" applyFont="1" applyFill="1" applyAlignment="1">
      <alignment horizontal="left"/>
    </xf>
    <xf numFmtId="0" fontId="14" fillId="2" borderId="0" xfId="0" applyFont="1" applyFill="1" applyAlignment="1">
      <alignment horizontal="center" vertical="center"/>
    </xf>
    <xf numFmtId="0" fontId="0" fillId="2" borderId="0" xfId="0" applyFill="1"/>
    <xf numFmtId="0" fontId="12" fillId="2" borderId="0" xfId="0" applyFont="1" applyFill="1" applyAlignment="1">
      <alignment horizontal="left" vertical="center"/>
    </xf>
    <xf numFmtId="164" fontId="14" fillId="2" borderId="0" xfId="0" applyNumberFormat="1" applyFont="1" applyFill="1" applyAlignment="1">
      <alignment horizontal="center" vertical="center"/>
    </xf>
    <xf numFmtId="0" fontId="20" fillId="2" borderId="0" xfId="0" applyFont="1" applyFill="1"/>
    <xf numFmtId="0" fontId="16" fillId="2" borderId="0" xfId="0" applyFont="1" applyFill="1"/>
    <xf numFmtId="164" fontId="16" fillId="0" borderId="0" xfId="0" applyNumberFormat="1" applyFont="1" applyAlignment="1">
      <alignment horizontal="center" vertical="center"/>
    </xf>
    <xf numFmtId="4" fontId="13" fillId="2" borderId="7" xfId="0" applyNumberFormat="1" applyFont="1" applyFill="1" applyBorder="1" applyAlignment="1">
      <alignment horizontal="right"/>
    </xf>
    <xf numFmtId="164" fontId="0" fillId="2" borderId="0" xfId="0" applyNumberFormat="1" applyFill="1"/>
    <xf numFmtId="164" fontId="16" fillId="2" borderId="0" xfId="0" applyNumberFormat="1" applyFont="1" applyFill="1"/>
    <xf numFmtId="0" fontId="17" fillId="0" borderId="0" xfId="0" applyFont="1"/>
    <xf numFmtId="0" fontId="17" fillId="0" borderId="7" xfId="0" applyFont="1" applyBorder="1"/>
    <xf numFmtId="0" fontId="15" fillId="2" borderId="6" xfId="0" applyFont="1" applyFill="1" applyBorder="1" applyAlignment="1">
      <alignment horizontal="center" vertical="center"/>
    </xf>
    <xf numFmtId="49" fontId="13" fillId="2" borderId="4" xfId="0" applyNumberFormat="1" applyFont="1" applyFill="1" applyBorder="1" applyAlignment="1">
      <alignment horizontal="left"/>
    </xf>
    <xf numFmtId="0" fontId="13" fillId="2" borderId="4" xfId="0" applyFont="1" applyFill="1" applyBorder="1" applyAlignment="1">
      <alignment vertical="center"/>
    </xf>
    <xf numFmtId="0" fontId="16" fillId="2" borderId="4" xfId="0" applyFont="1" applyFill="1" applyBorder="1" applyAlignment="1">
      <alignment vertical="center"/>
    </xf>
    <xf numFmtId="49" fontId="16" fillId="2" borderId="4" xfId="0" applyNumberFormat="1" applyFont="1" applyFill="1" applyBorder="1" applyAlignment="1">
      <alignment horizontal="left"/>
    </xf>
    <xf numFmtId="0" fontId="16" fillId="2" borderId="4" xfId="0" applyFont="1" applyFill="1" applyBorder="1"/>
    <xf numFmtId="0" fontId="9" fillId="2" borderId="2" xfId="0" applyFont="1" applyFill="1" applyBorder="1" applyAlignment="1">
      <alignment horizontal="centerContinuous" vertical="center"/>
    </xf>
    <xf numFmtId="0" fontId="8" fillId="2" borderId="12" xfId="0" applyFont="1" applyFill="1" applyBorder="1" applyAlignment="1">
      <alignment horizontal="centerContinuous" vertical="center"/>
    </xf>
    <xf numFmtId="0" fontId="8" fillId="2" borderId="12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3" fontId="9" fillId="2" borderId="0" xfId="0" applyNumberFormat="1" applyFont="1" applyFill="1" applyAlignment="1">
      <alignment horizontal="center" vertical="center"/>
    </xf>
    <xf numFmtId="3" fontId="8" fillId="2" borderId="6" xfId="0" applyNumberFormat="1" applyFont="1" applyFill="1" applyBorder="1" applyAlignment="1">
      <alignment horizontal="center" vertical="center"/>
    </xf>
    <xf numFmtId="164" fontId="16" fillId="2" borderId="0" xfId="0" applyNumberFormat="1" applyFont="1" applyFill="1" applyAlignment="1">
      <alignment vertical="center"/>
    </xf>
    <xf numFmtId="165" fontId="13" fillId="2" borderId="0" xfId="0" applyNumberFormat="1" applyFont="1" applyFill="1" applyAlignment="1">
      <alignment horizontal="right" vertical="center"/>
    </xf>
    <xf numFmtId="4" fontId="16" fillId="2" borderId="0" xfId="0" applyNumberFormat="1" applyFont="1" applyFill="1" applyAlignment="1">
      <alignment horizontal="right"/>
    </xf>
    <xf numFmtId="164" fontId="16" fillId="0" borderId="4" xfId="0" applyNumberFormat="1" applyFont="1" applyBorder="1" applyAlignment="1">
      <alignment horizontal="right"/>
    </xf>
    <xf numFmtId="17" fontId="20" fillId="2" borderId="6" xfId="0" applyNumberFormat="1" applyFont="1" applyFill="1" applyBorder="1" applyAlignment="1">
      <alignment horizontal="left" vertical="center"/>
    </xf>
    <xf numFmtId="0" fontId="15" fillId="2" borderId="5" xfId="0" applyFont="1" applyFill="1" applyBorder="1" applyAlignment="1">
      <alignment horizontal="center" vertical="center"/>
    </xf>
    <xf numFmtId="0" fontId="15" fillId="2" borderId="13" xfId="0" applyFont="1" applyFill="1" applyBorder="1" applyAlignment="1">
      <alignment horizontal="center" vertical="center"/>
    </xf>
    <xf numFmtId="164" fontId="20" fillId="0" borderId="0" xfId="0" applyNumberFormat="1" applyFont="1"/>
    <xf numFmtId="167" fontId="0" fillId="2" borderId="0" xfId="0" applyNumberFormat="1" applyFill="1"/>
    <xf numFmtId="0" fontId="17" fillId="0" borderId="0" xfId="0" applyFont="1" applyBorder="1"/>
    <xf numFmtId="0" fontId="16" fillId="2" borderId="4" xfId="0" applyFont="1" applyFill="1" applyBorder="1" applyAlignment="1"/>
    <xf numFmtId="43" fontId="0" fillId="0" borderId="0" xfId="10" applyFont="1"/>
    <xf numFmtId="43" fontId="16" fillId="0" borderId="0" xfId="10" applyFont="1" applyAlignment="1">
      <alignment horizontal="right" vertical="center"/>
    </xf>
    <xf numFmtId="43" fontId="20" fillId="0" borderId="0" xfId="10" applyFont="1"/>
    <xf numFmtId="0" fontId="5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vertical="center"/>
    </xf>
    <xf numFmtId="0" fontId="8" fillId="2" borderId="0" xfId="0" applyFont="1" applyFill="1" applyAlignment="1">
      <alignment horizontal="center" vertical="center"/>
    </xf>
    <xf numFmtId="166" fontId="16" fillId="2" borderId="0" xfId="0" applyNumberFormat="1" applyFont="1" applyFill="1" applyAlignment="1">
      <alignment horizontal="right" vertical="center"/>
    </xf>
    <xf numFmtId="0" fontId="15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43" fontId="16" fillId="2" borderId="0" xfId="10" applyFont="1" applyFill="1" applyAlignment="1">
      <alignment horizontal="right" vertical="center"/>
    </xf>
    <xf numFmtId="43" fontId="20" fillId="2" borderId="0" xfId="10" applyFont="1" applyFill="1"/>
    <xf numFmtId="164" fontId="20" fillId="2" borderId="0" xfId="0" applyNumberFormat="1" applyFont="1" applyFill="1"/>
    <xf numFmtId="43" fontId="0" fillId="2" borderId="0" xfId="10" applyFont="1" applyFill="1"/>
    <xf numFmtId="43" fontId="16" fillId="3" borderId="0" xfId="10" applyFont="1" applyFill="1" applyAlignment="1">
      <alignment horizontal="center" vertical="center"/>
    </xf>
    <xf numFmtId="43" fontId="17" fillId="3" borderId="0" xfId="10" applyFont="1" applyFill="1"/>
    <xf numFmtId="0" fontId="17" fillId="2" borderId="0" xfId="0" applyFont="1" applyFill="1"/>
    <xf numFmtId="43" fontId="16" fillId="2" borderId="0" xfId="10" applyFont="1" applyFill="1" applyAlignment="1">
      <alignment horizontal="center" vertical="center"/>
    </xf>
    <xf numFmtId="43" fontId="17" fillId="2" borderId="0" xfId="10" applyFont="1" applyFill="1"/>
    <xf numFmtId="0" fontId="23" fillId="2" borderId="0" xfId="0" applyFont="1" applyFill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</cellXfs>
  <cellStyles count="11">
    <cellStyle name="Millares" xfId="10" builtinId="3"/>
    <cellStyle name="Normal" xfId="0" builtinId="0"/>
    <cellStyle name="Normal 2" xfId="1"/>
    <cellStyle name="Normal 3" xfId="3"/>
    <cellStyle name="Normal 4" xfId="2"/>
    <cellStyle name="Normal 4 2" xfId="7"/>
    <cellStyle name="Normal 5" xfId="4"/>
    <cellStyle name="Normal 6" xfId="5"/>
    <cellStyle name="Normal 6 2" xfId="8"/>
    <cellStyle name="Normal 7" xfId="6"/>
    <cellStyle name="Normal 7 2" xfId="9"/>
  </cellStyles>
  <dxfs count="0"/>
  <tableStyles count="0" defaultTableStyle="TableStyleMedium9" defaultPivotStyle="PivotStyleLight16"/>
  <colors>
    <mruColors>
      <color rgb="FF00FF00"/>
      <color rgb="FFDEA900"/>
      <color rgb="FFFBFBF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207"/>
  <sheetViews>
    <sheetView tabSelected="1" view="pageBreakPreview" zoomScale="60" zoomScaleNormal="60" workbookViewId="0">
      <pane xSplit="2" ySplit="22" topLeftCell="F177" activePane="bottomRight" state="frozen"/>
      <selection pane="topRight" activeCell="C1" sqref="C1"/>
      <selection pane="bottomLeft" activeCell="A23" sqref="A23"/>
      <selection pane="bottomRight" activeCell="X179" sqref="X179"/>
    </sheetView>
  </sheetViews>
  <sheetFormatPr baseColWidth="10" defaultRowHeight="17.399999999999999" outlineLevelRow="2" outlineLevelCol="1" x14ac:dyDescent="0.3"/>
  <cols>
    <col min="1" max="1" width="2.44140625" customWidth="1"/>
    <col min="2" max="2" width="22.88671875" style="2" customWidth="1"/>
    <col min="3" max="18" width="15" customWidth="1"/>
    <col min="19" max="19" width="15.6640625" customWidth="1"/>
    <col min="20" max="20" width="20.33203125" customWidth="1"/>
    <col min="21" max="23" width="17.6640625" customWidth="1" outlineLevel="1"/>
    <col min="24" max="24" width="18.6640625" customWidth="1"/>
    <col min="25" max="25" width="1" style="49" customWidth="1"/>
    <col min="26" max="27" width="20.44140625" customWidth="1"/>
    <col min="28" max="28" width="11.44140625" customWidth="1"/>
  </cols>
  <sheetData>
    <row r="1" spans="2:26" ht="24.6" x14ac:dyDescent="0.25">
      <c r="B1" s="9" t="s">
        <v>51</v>
      </c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87"/>
    </row>
    <row r="2" spans="2:26" ht="12" customHeight="1" x14ac:dyDescent="0.25">
      <c r="B2" s="11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87"/>
    </row>
    <row r="3" spans="2:26" ht="33" x14ac:dyDescent="0.25">
      <c r="B3" s="105" t="s">
        <v>0</v>
      </c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05"/>
      <c r="S3" s="105"/>
      <c r="T3" s="105"/>
      <c r="U3" s="105"/>
      <c r="V3" s="105"/>
      <c r="W3" s="105"/>
      <c r="X3" s="105"/>
      <c r="Y3" s="88"/>
    </row>
    <row r="4" spans="2:26" ht="12" customHeight="1" x14ac:dyDescent="0.25">
      <c r="B4" s="12"/>
      <c r="C4" s="13"/>
      <c r="D4" s="14"/>
      <c r="E4" s="14"/>
      <c r="F4" s="14"/>
      <c r="G4" s="14"/>
      <c r="H4" s="15"/>
      <c r="I4" s="13"/>
      <c r="J4" s="13"/>
      <c r="K4" s="13"/>
      <c r="L4" s="13"/>
      <c r="M4" s="13"/>
      <c r="N4" s="13"/>
      <c r="O4" s="13"/>
      <c r="P4" s="13"/>
      <c r="Q4" s="13"/>
      <c r="R4" s="13"/>
      <c r="S4" s="16"/>
      <c r="T4" s="16"/>
      <c r="U4" s="16"/>
      <c r="V4" s="16"/>
      <c r="W4" s="16"/>
      <c r="X4" s="16"/>
      <c r="Y4" s="89"/>
    </row>
    <row r="5" spans="2:26" ht="21" x14ac:dyDescent="0.25">
      <c r="B5" s="17"/>
      <c r="C5" s="18"/>
      <c r="D5" s="18"/>
      <c r="E5" s="18"/>
      <c r="F5" s="18"/>
      <c r="G5" s="18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20"/>
      <c r="U5" s="20"/>
      <c r="V5" s="20"/>
      <c r="W5" s="20"/>
      <c r="X5" s="21" t="s">
        <v>1</v>
      </c>
      <c r="Y5" s="90"/>
    </row>
    <row r="6" spans="2:26" ht="19.8" x14ac:dyDescent="0.25">
      <c r="B6" s="22"/>
      <c r="C6" s="23" t="s">
        <v>2</v>
      </c>
      <c r="D6" s="24"/>
      <c r="E6" s="24"/>
      <c r="F6" s="24"/>
      <c r="G6" s="24"/>
      <c r="H6" s="67"/>
      <c r="I6" s="66" t="s">
        <v>3</v>
      </c>
      <c r="J6" s="24"/>
      <c r="K6" s="24"/>
      <c r="L6" s="24"/>
      <c r="M6" s="23" t="s">
        <v>4</v>
      </c>
      <c r="N6" s="24"/>
      <c r="O6" s="24"/>
      <c r="P6" s="24"/>
      <c r="Q6" s="24"/>
      <c r="R6" s="24"/>
      <c r="S6" s="25"/>
      <c r="T6" s="106" t="s">
        <v>35</v>
      </c>
      <c r="U6" s="106"/>
      <c r="V6" s="106"/>
      <c r="W6" s="106"/>
      <c r="X6" s="107"/>
      <c r="Y6" s="91"/>
    </row>
    <row r="7" spans="2:26" ht="15.75" customHeight="1" x14ac:dyDescent="0.25">
      <c r="B7" s="26"/>
      <c r="C7" s="27"/>
      <c r="D7" s="28"/>
      <c r="E7" s="28"/>
      <c r="F7" s="28"/>
      <c r="G7" s="28"/>
      <c r="H7" s="68"/>
      <c r="I7" s="28"/>
      <c r="J7" s="28"/>
      <c r="K7" s="28"/>
      <c r="L7" s="28"/>
      <c r="M7" s="27"/>
      <c r="N7" s="28"/>
      <c r="O7" s="28"/>
      <c r="P7" s="28"/>
      <c r="Q7" s="28"/>
      <c r="R7" s="68"/>
      <c r="S7" s="71" t="s">
        <v>5</v>
      </c>
      <c r="T7" s="108" t="s">
        <v>39</v>
      </c>
      <c r="U7" s="111" t="s">
        <v>41</v>
      </c>
      <c r="V7" s="111" t="s">
        <v>43</v>
      </c>
      <c r="W7" s="111" t="s">
        <v>42</v>
      </c>
      <c r="X7" s="114" t="s">
        <v>40</v>
      </c>
      <c r="Y7" s="92"/>
    </row>
    <row r="8" spans="2:26" ht="35.25" customHeight="1" x14ac:dyDescent="0.25">
      <c r="B8" s="26" t="s">
        <v>6</v>
      </c>
      <c r="C8" s="26" t="s">
        <v>7</v>
      </c>
      <c r="D8" s="12" t="s">
        <v>8</v>
      </c>
      <c r="E8" s="12" t="s">
        <v>9</v>
      </c>
      <c r="F8" s="12" t="s">
        <v>10</v>
      </c>
      <c r="G8" s="12" t="s">
        <v>11</v>
      </c>
      <c r="H8" s="69" t="s">
        <v>12</v>
      </c>
      <c r="I8" s="12" t="s">
        <v>13</v>
      </c>
      <c r="J8" s="12" t="s">
        <v>14</v>
      </c>
      <c r="K8" s="12" t="s">
        <v>11</v>
      </c>
      <c r="L8" s="12" t="s">
        <v>12</v>
      </c>
      <c r="M8" s="26" t="s">
        <v>15</v>
      </c>
      <c r="N8" s="12" t="s">
        <v>16</v>
      </c>
      <c r="O8" s="12" t="s">
        <v>17</v>
      </c>
      <c r="P8" s="12" t="s">
        <v>18</v>
      </c>
      <c r="Q8" s="12" t="s">
        <v>11</v>
      </c>
      <c r="R8" s="69" t="s">
        <v>12</v>
      </c>
      <c r="S8" s="71" t="s">
        <v>19</v>
      </c>
      <c r="T8" s="109"/>
      <c r="U8" s="112"/>
      <c r="V8" s="112"/>
      <c r="W8" s="112"/>
      <c r="X8" s="115"/>
      <c r="Y8" s="12"/>
    </row>
    <row r="9" spans="2:26" x14ac:dyDescent="0.25">
      <c r="B9" s="29"/>
      <c r="C9" s="30"/>
      <c r="D9" s="31"/>
      <c r="E9" s="31"/>
      <c r="F9" s="31"/>
      <c r="G9" s="31"/>
      <c r="H9" s="70"/>
      <c r="I9" s="32" t="s">
        <v>20</v>
      </c>
      <c r="J9" s="32"/>
      <c r="K9" s="32"/>
      <c r="L9" s="32"/>
      <c r="M9" s="30"/>
      <c r="N9" s="31"/>
      <c r="O9" s="31"/>
      <c r="P9" s="31"/>
      <c r="Q9" s="31"/>
      <c r="R9" s="70"/>
      <c r="S9" s="72"/>
      <c r="T9" s="110"/>
      <c r="U9" s="113"/>
      <c r="V9" s="113"/>
      <c r="W9" s="113"/>
      <c r="X9" s="116"/>
      <c r="Y9" s="92"/>
    </row>
    <row r="10" spans="2:26" ht="29.25" hidden="1" customHeight="1" x14ac:dyDescent="0.35">
      <c r="B10" s="61">
        <v>2012</v>
      </c>
      <c r="C10" s="33">
        <v>348.23423162999995</v>
      </c>
      <c r="D10" s="34">
        <v>739.43820572000016</v>
      </c>
      <c r="E10" s="34">
        <v>1198.2009155700002</v>
      </c>
      <c r="F10" s="34">
        <v>1095.1746974600001</v>
      </c>
      <c r="G10" s="34">
        <v>363.35443097000001</v>
      </c>
      <c r="H10" s="35">
        <v>3744.40248135</v>
      </c>
      <c r="I10" s="34">
        <v>5478.5228182600003</v>
      </c>
      <c r="J10" s="34">
        <v>392.42939130999997</v>
      </c>
      <c r="K10" s="34">
        <v>0.73072727999999998</v>
      </c>
      <c r="L10" s="34">
        <v>5871.6829368500012</v>
      </c>
      <c r="M10" s="33">
        <v>976.88048624999999</v>
      </c>
      <c r="N10" s="34">
        <v>52.983847500000032</v>
      </c>
      <c r="O10" s="34">
        <v>139.17933593999999</v>
      </c>
      <c r="P10" s="34">
        <v>22.166925450000004</v>
      </c>
      <c r="Q10" s="34">
        <v>847.67905463</v>
      </c>
      <c r="R10" s="35">
        <v>2038.8896497699998</v>
      </c>
      <c r="S10" s="34">
        <v>336.15788389999949</v>
      </c>
      <c r="T10" s="33">
        <v>11991.13295187</v>
      </c>
      <c r="U10" s="34">
        <v>-123.75927252999955</v>
      </c>
      <c r="V10" s="34">
        <v>-142.58000000000001</v>
      </c>
      <c r="W10" s="34">
        <v>1.4851458651999998</v>
      </c>
      <c r="X10" s="35">
        <v>11726.2788252052</v>
      </c>
      <c r="Y10" s="5"/>
      <c r="Z10" s="54"/>
    </row>
    <row r="11" spans="2:26" ht="20.25" hidden="1" customHeight="1" outlineLevel="1" x14ac:dyDescent="0.35">
      <c r="B11" s="62" t="s">
        <v>21</v>
      </c>
      <c r="C11" s="36">
        <v>31.507395259999996</v>
      </c>
      <c r="D11" s="5">
        <v>58.801824089999997</v>
      </c>
      <c r="E11" s="5">
        <v>81.437740269999992</v>
      </c>
      <c r="F11" s="5">
        <v>24.475766529999998</v>
      </c>
      <c r="G11" s="5">
        <v>20.613798140000029</v>
      </c>
      <c r="H11" s="8">
        <v>216.83652429</v>
      </c>
      <c r="I11" s="5">
        <v>332.62523670999997</v>
      </c>
      <c r="J11" s="5">
        <v>25.416376370000023</v>
      </c>
      <c r="K11" s="5">
        <v>5.670182E-2</v>
      </c>
      <c r="L11" s="5">
        <v>358.09831489999999</v>
      </c>
      <c r="M11" s="36">
        <v>25.830063460000005</v>
      </c>
      <c r="N11" s="5">
        <v>3.8090236100000041</v>
      </c>
      <c r="O11" s="5">
        <v>6.7450609999999998</v>
      </c>
      <c r="P11" s="5">
        <v>1.1956176200000002</v>
      </c>
      <c r="Q11" s="5">
        <v>42.087492419999982</v>
      </c>
      <c r="R11" s="8">
        <v>79.667258109999992</v>
      </c>
      <c r="S11" s="5">
        <v>15.238248189999997</v>
      </c>
      <c r="T11" s="36">
        <v>669.84034548999989</v>
      </c>
      <c r="U11" s="5">
        <v>-8.8302606199999989</v>
      </c>
      <c r="V11" s="5">
        <v>-9.8112514685406111</v>
      </c>
      <c r="W11" s="34">
        <v>0.27428137920000001</v>
      </c>
      <c r="X11" s="35">
        <v>651.47311478065933</v>
      </c>
      <c r="Y11" s="5"/>
      <c r="Z11" s="54"/>
    </row>
    <row r="12" spans="2:26" ht="20.25" hidden="1" customHeight="1" outlineLevel="1" x14ac:dyDescent="0.35">
      <c r="B12" s="62" t="s">
        <v>22</v>
      </c>
      <c r="C12" s="36">
        <v>30.637642359999997</v>
      </c>
      <c r="D12" s="5">
        <v>44.396449650000001</v>
      </c>
      <c r="E12" s="5">
        <v>73.918985759999998</v>
      </c>
      <c r="F12" s="5">
        <v>41.997902289999999</v>
      </c>
      <c r="G12" s="5">
        <v>24.39540488999998</v>
      </c>
      <c r="H12" s="8">
        <v>215.34638494999999</v>
      </c>
      <c r="I12" s="5">
        <v>390.77762860000001</v>
      </c>
      <c r="J12" s="5">
        <v>19.123614549999992</v>
      </c>
      <c r="K12" s="5">
        <v>3.765164E-2</v>
      </c>
      <c r="L12" s="5">
        <v>409.93889479000001</v>
      </c>
      <c r="M12" s="36">
        <v>39.793732330000005</v>
      </c>
      <c r="N12" s="5">
        <v>5.0033689400000014</v>
      </c>
      <c r="O12" s="5">
        <v>7.0583739200000002</v>
      </c>
      <c r="P12" s="5">
        <v>1.08878309</v>
      </c>
      <c r="Q12" s="5">
        <v>39.261055940000013</v>
      </c>
      <c r="R12" s="8">
        <v>92.20531422000002</v>
      </c>
      <c r="S12" s="5">
        <v>16.974504299999996</v>
      </c>
      <c r="T12" s="36">
        <v>734.46509825999999</v>
      </c>
      <c r="U12" s="5">
        <v>-10.791126859999999</v>
      </c>
      <c r="V12" s="5">
        <v>-8.6176864746287301</v>
      </c>
      <c r="W12" s="34">
        <v>0.27428137920000001</v>
      </c>
      <c r="X12" s="35">
        <v>715.33056630457133</v>
      </c>
      <c r="Y12" s="5"/>
      <c r="Z12" s="54"/>
    </row>
    <row r="13" spans="2:26" ht="20.25" hidden="1" customHeight="1" outlineLevel="1" x14ac:dyDescent="0.35">
      <c r="B13" s="62" t="s">
        <v>23</v>
      </c>
      <c r="C13" s="36">
        <v>34.904475820000002</v>
      </c>
      <c r="D13" s="5">
        <v>71.331960809999998</v>
      </c>
      <c r="E13" s="5">
        <v>107.58991034</v>
      </c>
      <c r="F13" s="5">
        <v>33.267644320000002</v>
      </c>
      <c r="G13" s="5">
        <v>32.911389450000001</v>
      </c>
      <c r="H13" s="8">
        <v>280.00538074000002</v>
      </c>
      <c r="I13" s="5">
        <v>434.16913242000004</v>
      </c>
      <c r="J13" s="5">
        <v>-1.7597034940308731E-14</v>
      </c>
      <c r="K13" s="5">
        <v>3.7083699999999997E-2</v>
      </c>
      <c r="L13" s="5">
        <v>434.20621612000002</v>
      </c>
      <c r="M13" s="36">
        <v>56.075817949999994</v>
      </c>
      <c r="N13" s="5">
        <v>4.8645738600000143</v>
      </c>
      <c r="O13" s="5">
        <v>9.702301499999999</v>
      </c>
      <c r="P13" s="5">
        <v>2.1466668599999994</v>
      </c>
      <c r="Q13" s="5">
        <v>50.783301669999972</v>
      </c>
      <c r="R13" s="8">
        <v>123.57266183999998</v>
      </c>
      <c r="S13" s="5">
        <v>32.466251380000003</v>
      </c>
      <c r="T13" s="36">
        <v>870.25051007999991</v>
      </c>
      <c r="U13" s="5">
        <v>-9.7212653200000005</v>
      </c>
      <c r="V13" s="5">
        <v>-13.123750968072795</v>
      </c>
      <c r="W13" s="34">
        <v>0.27428137920000001</v>
      </c>
      <c r="X13" s="35">
        <v>847.67977517112706</v>
      </c>
      <c r="Y13" s="5"/>
      <c r="Z13" s="54"/>
    </row>
    <row r="14" spans="2:26" ht="20.25" hidden="1" customHeight="1" outlineLevel="1" x14ac:dyDescent="0.35">
      <c r="B14" s="62" t="s">
        <v>24</v>
      </c>
      <c r="C14" s="36">
        <v>28.949768779999999</v>
      </c>
      <c r="D14" s="5">
        <v>60.560659210000004</v>
      </c>
      <c r="E14" s="5">
        <v>112.18321416000001</v>
      </c>
      <c r="F14" s="5">
        <v>69.735899180000004</v>
      </c>
      <c r="G14" s="5">
        <v>31.268939139999986</v>
      </c>
      <c r="H14" s="8">
        <v>302.69848046999999</v>
      </c>
      <c r="I14" s="5">
        <v>403.69187541000008</v>
      </c>
      <c r="J14" s="5">
        <v>63.601262799999979</v>
      </c>
      <c r="K14" s="5">
        <v>5.815186E-2</v>
      </c>
      <c r="L14" s="5">
        <v>467.35129007000006</v>
      </c>
      <c r="M14" s="36">
        <v>88.959076389999993</v>
      </c>
      <c r="N14" s="5">
        <v>4.928107379999993</v>
      </c>
      <c r="O14" s="5">
        <v>11.466947899999999</v>
      </c>
      <c r="P14" s="5">
        <v>0.51483116000000018</v>
      </c>
      <c r="Q14" s="5">
        <v>50.026015959999938</v>
      </c>
      <c r="R14" s="8">
        <v>155.89497878999993</v>
      </c>
      <c r="S14" s="5">
        <v>21.817841130000005</v>
      </c>
      <c r="T14" s="36">
        <v>947.76259045999996</v>
      </c>
      <c r="U14" s="5">
        <v>-10.934141140000003</v>
      </c>
      <c r="V14" s="5">
        <v>-12.728327301369339</v>
      </c>
      <c r="W14" s="34">
        <v>1.8919749200000058E-2</v>
      </c>
      <c r="X14" s="35">
        <v>924.11904176783071</v>
      </c>
      <c r="Y14" s="5"/>
      <c r="Z14" s="54"/>
    </row>
    <row r="15" spans="2:26" ht="20.25" hidden="1" customHeight="1" outlineLevel="1" x14ac:dyDescent="0.35">
      <c r="B15" s="62" t="s">
        <v>32</v>
      </c>
      <c r="C15" s="36">
        <v>26.453125319999998</v>
      </c>
      <c r="D15" s="5">
        <v>68.696496040000014</v>
      </c>
      <c r="E15" s="5">
        <v>98.953394239999994</v>
      </c>
      <c r="F15" s="5">
        <v>88.859804220000001</v>
      </c>
      <c r="G15" s="5">
        <v>32.659951880000051</v>
      </c>
      <c r="H15" s="8">
        <v>315.62277170000004</v>
      </c>
      <c r="I15" s="5">
        <v>486.40272186999999</v>
      </c>
      <c r="J15" s="5">
        <v>24.090381340000015</v>
      </c>
      <c r="K15" s="5">
        <v>5.8664749999999995E-2</v>
      </c>
      <c r="L15" s="5">
        <v>510.55176796000001</v>
      </c>
      <c r="M15" s="36">
        <v>79.236541340000002</v>
      </c>
      <c r="N15" s="5">
        <v>4.5657749899999942</v>
      </c>
      <c r="O15" s="5">
        <v>14.068007400000001</v>
      </c>
      <c r="P15" s="5">
        <v>1.8173763399999998</v>
      </c>
      <c r="Q15" s="5">
        <v>64.990240250000042</v>
      </c>
      <c r="R15" s="8">
        <v>164.67794032000003</v>
      </c>
      <c r="S15" s="5">
        <v>23.814620919999999</v>
      </c>
      <c r="T15" s="36">
        <v>1014.6671009</v>
      </c>
      <c r="U15" s="5">
        <v>-10.827369450000001</v>
      </c>
      <c r="V15" s="5">
        <v>-12.30220564597507</v>
      </c>
      <c r="W15" s="34">
        <v>1.8919749200000058E-2</v>
      </c>
      <c r="X15" s="35">
        <v>991.55644555322499</v>
      </c>
      <c r="Y15" s="5"/>
      <c r="Z15" s="54"/>
    </row>
    <row r="16" spans="2:26" ht="20.25" hidden="1" customHeight="1" outlineLevel="1" x14ac:dyDescent="0.35">
      <c r="B16" s="62" t="s">
        <v>25</v>
      </c>
      <c r="C16" s="36">
        <v>29.421222629999999</v>
      </c>
      <c r="D16" s="5">
        <v>54.322929880000004</v>
      </c>
      <c r="E16" s="5">
        <v>75.63114911000001</v>
      </c>
      <c r="F16" s="5">
        <v>112.80353645000001</v>
      </c>
      <c r="G16" s="5">
        <v>28.28735906999998</v>
      </c>
      <c r="H16" s="8">
        <v>300.46619714000002</v>
      </c>
      <c r="I16" s="5">
        <v>446.70536976</v>
      </c>
      <c r="J16" s="5">
        <v>8.3138111399999843</v>
      </c>
      <c r="K16" s="5">
        <v>8.7596980000000005E-2</v>
      </c>
      <c r="L16" s="5">
        <v>455.10677787999998</v>
      </c>
      <c r="M16" s="36">
        <v>131.79509246000001</v>
      </c>
      <c r="N16" s="5">
        <v>3.7325734499999754</v>
      </c>
      <c r="O16" s="5">
        <v>12.63963888</v>
      </c>
      <c r="P16" s="5">
        <v>4.5591794500000011</v>
      </c>
      <c r="Q16" s="5">
        <v>71.714068160000011</v>
      </c>
      <c r="R16" s="8">
        <v>224.4405524</v>
      </c>
      <c r="S16" s="5">
        <v>33.670057869999994</v>
      </c>
      <c r="T16" s="36">
        <v>1013.6835852900001</v>
      </c>
      <c r="U16" s="5">
        <v>-8.4694745800000018</v>
      </c>
      <c r="V16" s="5">
        <v>-9.8258375749019109</v>
      </c>
      <c r="W16" s="34">
        <v>1.8919749200000058E-2</v>
      </c>
      <c r="X16" s="35">
        <v>995.40719288429818</v>
      </c>
      <c r="Y16" s="5"/>
      <c r="Z16" s="54"/>
    </row>
    <row r="17" spans="2:27" ht="20.25" hidden="1" customHeight="1" outlineLevel="1" x14ac:dyDescent="0.35">
      <c r="B17" s="62" t="s">
        <v>26</v>
      </c>
      <c r="C17" s="36">
        <v>28.136581660000001</v>
      </c>
      <c r="D17" s="5">
        <v>61.579154500000001</v>
      </c>
      <c r="E17" s="5">
        <v>109.23747305000002</v>
      </c>
      <c r="F17" s="5">
        <v>87.469863520000004</v>
      </c>
      <c r="G17" s="5">
        <v>34.91397139999998</v>
      </c>
      <c r="H17" s="8">
        <v>321.33704412999998</v>
      </c>
      <c r="I17" s="5">
        <v>430.40505828000005</v>
      </c>
      <c r="J17" s="5">
        <v>42.755031649999978</v>
      </c>
      <c r="K17" s="5">
        <v>0</v>
      </c>
      <c r="L17" s="5">
        <v>473.16008993000003</v>
      </c>
      <c r="M17" s="36">
        <v>77.251061840000006</v>
      </c>
      <c r="N17" s="5">
        <v>3.65360029</v>
      </c>
      <c r="O17" s="5">
        <v>16.467025029999999</v>
      </c>
      <c r="P17" s="5">
        <v>2.3259605100000011</v>
      </c>
      <c r="Q17" s="5">
        <v>73.164542250000011</v>
      </c>
      <c r="R17" s="8">
        <v>172.86218992000002</v>
      </c>
      <c r="S17" s="5">
        <v>34.579190329999996</v>
      </c>
      <c r="T17" s="36">
        <v>1001.93851431</v>
      </c>
      <c r="U17" s="5">
        <v>-9.5853636899999977</v>
      </c>
      <c r="V17" s="5">
        <v>-12.975269860293952</v>
      </c>
      <c r="W17" s="34">
        <v>0.1009237466666667</v>
      </c>
      <c r="X17" s="35">
        <v>979.47880450637274</v>
      </c>
      <c r="Y17" s="5"/>
      <c r="Z17" s="54"/>
    </row>
    <row r="18" spans="2:27" ht="20.25" hidden="1" customHeight="1" outlineLevel="1" x14ac:dyDescent="0.35">
      <c r="B18" s="62" t="s">
        <v>27</v>
      </c>
      <c r="C18" s="36">
        <v>25.349983250000001</v>
      </c>
      <c r="D18" s="5">
        <v>71.102505669999999</v>
      </c>
      <c r="E18" s="5">
        <v>87.957108360000007</v>
      </c>
      <c r="F18" s="5">
        <v>98.555856419999998</v>
      </c>
      <c r="G18" s="5">
        <v>28.789870500000006</v>
      </c>
      <c r="H18" s="8">
        <v>311.75532420000002</v>
      </c>
      <c r="I18" s="5">
        <v>450.89012087000003</v>
      </c>
      <c r="J18" s="5">
        <v>24.186899620000023</v>
      </c>
      <c r="K18" s="5">
        <v>1.9975380000000001E-2</v>
      </c>
      <c r="L18" s="5">
        <v>475.09699587000006</v>
      </c>
      <c r="M18" s="36">
        <v>158.10899380000001</v>
      </c>
      <c r="N18" s="5">
        <v>4.1877521700000386</v>
      </c>
      <c r="O18" s="5">
        <v>14.852284700000002</v>
      </c>
      <c r="P18" s="5">
        <v>1.9656886600000003</v>
      </c>
      <c r="Q18" s="5">
        <v>81.324635969999946</v>
      </c>
      <c r="R18" s="8">
        <v>260.43935529999999</v>
      </c>
      <c r="S18" s="5">
        <v>36.820813919999814</v>
      </c>
      <c r="T18" s="36">
        <v>1084.1124892899998</v>
      </c>
      <c r="U18" s="5">
        <v>-11.628427239999819</v>
      </c>
      <c r="V18" s="5">
        <v>-12.063568257264164</v>
      </c>
      <c r="W18" s="34">
        <v>0.1009237466666667</v>
      </c>
      <c r="X18" s="35">
        <v>1060.5214175394024</v>
      </c>
      <c r="Y18" s="5"/>
      <c r="Z18" s="54"/>
    </row>
    <row r="19" spans="2:27" ht="20.25" hidden="1" customHeight="1" outlineLevel="1" x14ac:dyDescent="0.35">
      <c r="B19" s="62" t="s">
        <v>28</v>
      </c>
      <c r="C19" s="36">
        <v>24.699606539999998</v>
      </c>
      <c r="D19" s="5">
        <v>57.297439990000001</v>
      </c>
      <c r="E19" s="5">
        <v>117.79313782999999</v>
      </c>
      <c r="F19" s="5">
        <v>123.73835459999999</v>
      </c>
      <c r="G19" s="5">
        <v>34.784174930000006</v>
      </c>
      <c r="H19" s="8">
        <v>358.31271389</v>
      </c>
      <c r="I19" s="5">
        <v>524.57043408000004</v>
      </c>
      <c r="J19" s="5">
        <v>53.586529189999965</v>
      </c>
      <c r="K19" s="5">
        <v>0</v>
      </c>
      <c r="L19" s="5">
        <v>578.15696327000001</v>
      </c>
      <c r="M19" s="36">
        <v>108.398477</v>
      </c>
      <c r="N19" s="5">
        <v>4.0010131200000103</v>
      </c>
      <c r="O19" s="5">
        <v>15.15184268</v>
      </c>
      <c r="P19" s="5">
        <v>1.2232990700000002</v>
      </c>
      <c r="Q19" s="5">
        <v>96.816224930000004</v>
      </c>
      <c r="R19" s="8">
        <v>225.59085680000001</v>
      </c>
      <c r="S19" s="5">
        <v>24.874059320000001</v>
      </c>
      <c r="T19" s="36">
        <v>1186.9345932799999</v>
      </c>
      <c r="U19" s="5">
        <v>-12.503099949999998</v>
      </c>
      <c r="V19" s="5">
        <v>-12.358816415758122</v>
      </c>
      <c r="W19" s="34">
        <v>0.1009237466666667</v>
      </c>
      <c r="X19" s="35">
        <v>1162.1736006609085</v>
      </c>
      <c r="Y19" s="5"/>
      <c r="Z19" s="54"/>
    </row>
    <row r="20" spans="2:27" ht="20.25" hidden="1" customHeight="1" outlineLevel="1" x14ac:dyDescent="0.35">
      <c r="B20" s="62" t="s">
        <v>29</v>
      </c>
      <c r="C20" s="36">
        <v>32.130224290000001</v>
      </c>
      <c r="D20" s="5">
        <v>65.631728109999997</v>
      </c>
      <c r="E20" s="5">
        <v>123.1814645</v>
      </c>
      <c r="F20" s="5">
        <v>111.45757986</v>
      </c>
      <c r="G20" s="5">
        <v>32.611247249999963</v>
      </c>
      <c r="H20" s="8">
        <v>365.01224400999996</v>
      </c>
      <c r="I20" s="5">
        <v>527.14637076000008</v>
      </c>
      <c r="J20" s="5">
        <v>52.231985260000044</v>
      </c>
      <c r="K20" s="5">
        <v>0.16237277999999999</v>
      </c>
      <c r="L20" s="5">
        <v>579.54072880000024</v>
      </c>
      <c r="M20" s="36">
        <v>73.684207719999989</v>
      </c>
      <c r="N20" s="5">
        <v>5.4930093000000113</v>
      </c>
      <c r="O20" s="5">
        <v>9.0661929999999966</v>
      </c>
      <c r="P20" s="5">
        <v>2.6594506100000004</v>
      </c>
      <c r="Q20" s="5">
        <v>94.491451750000095</v>
      </c>
      <c r="R20" s="8">
        <v>185.39431238000009</v>
      </c>
      <c r="S20" s="5">
        <v>31.200464899999993</v>
      </c>
      <c r="T20" s="36">
        <v>1161.1477500900003</v>
      </c>
      <c r="U20" s="5">
        <v>-11.37356726</v>
      </c>
      <c r="V20" s="5">
        <v>-13.511148968220164</v>
      </c>
      <c r="W20" s="34">
        <v>0.1009237466666667</v>
      </c>
      <c r="X20" s="35">
        <v>1136.3639576084468</v>
      </c>
      <c r="Y20" s="5"/>
      <c r="Z20" s="54"/>
    </row>
    <row r="21" spans="2:27" ht="20.25" hidden="1" customHeight="1" outlineLevel="1" x14ac:dyDescent="0.35">
      <c r="B21" s="62" t="s">
        <v>30</v>
      </c>
      <c r="C21" s="36">
        <v>25.057500919999999</v>
      </c>
      <c r="D21" s="5">
        <v>65.331063350000008</v>
      </c>
      <c r="E21" s="5">
        <v>105.9313425</v>
      </c>
      <c r="F21" s="5">
        <v>141.87857037999999</v>
      </c>
      <c r="G21" s="5">
        <v>31.078525540000044</v>
      </c>
      <c r="H21" s="8">
        <v>369.27700269000002</v>
      </c>
      <c r="I21" s="5">
        <v>521.23990795000009</v>
      </c>
      <c r="J21" s="5">
        <v>42.300639820000043</v>
      </c>
      <c r="K21" s="5">
        <v>5.5554140000000002E-2</v>
      </c>
      <c r="L21" s="5">
        <v>563.59610191000013</v>
      </c>
      <c r="M21" s="36">
        <v>66.187580960000005</v>
      </c>
      <c r="N21" s="5">
        <v>3.3110818499999937</v>
      </c>
      <c r="O21" s="5">
        <v>11.39761916</v>
      </c>
      <c r="P21" s="5">
        <v>1.7267523200000003</v>
      </c>
      <c r="Q21" s="5">
        <v>84.659825139999995</v>
      </c>
      <c r="R21" s="8">
        <v>167.28285943</v>
      </c>
      <c r="S21" s="5">
        <v>30.61017777999945</v>
      </c>
      <c r="T21" s="36">
        <v>1130.7661418099997</v>
      </c>
      <c r="U21" s="5">
        <v>-11.700734229999446</v>
      </c>
      <c r="V21" s="5">
        <v>-12.712970426293481</v>
      </c>
      <c r="W21" s="34">
        <v>0.1009237466666667</v>
      </c>
      <c r="X21" s="35">
        <v>1106.4533609003736</v>
      </c>
      <c r="Y21" s="5"/>
      <c r="Z21" s="54"/>
    </row>
    <row r="22" spans="2:27" ht="28.5" hidden="1" customHeight="1" outlineLevel="1" x14ac:dyDescent="0.35">
      <c r="B22" s="62" t="s">
        <v>31</v>
      </c>
      <c r="C22" s="36">
        <v>30.986704800000002</v>
      </c>
      <c r="D22" s="5">
        <v>60.38599442000001</v>
      </c>
      <c r="E22" s="5">
        <v>104.38599545</v>
      </c>
      <c r="F22" s="5">
        <v>160.93391969000001</v>
      </c>
      <c r="G22" s="5">
        <v>31.039798780000012</v>
      </c>
      <c r="H22" s="8">
        <v>387.73241314000001</v>
      </c>
      <c r="I22" s="5">
        <v>529.89896154999997</v>
      </c>
      <c r="J22" s="5">
        <v>36.822859569999935</v>
      </c>
      <c r="K22" s="5">
        <v>0.15697422999999999</v>
      </c>
      <c r="L22" s="5">
        <v>566.8787953499999</v>
      </c>
      <c r="M22" s="36">
        <v>71.559840999999992</v>
      </c>
      <c r="N22" s="5">
        <v>5.4339685399999951</v>
      </c>
      <c r="O22" s="5">
        <v>10.56404077</v>
      </c>
      <c r="P22" s="5">
        <v>0.94331976000000028</v>
      </c>
      <c r="Q22" s="5">
        <v>98.360200190000043</v>
      </c>
      <c r="R22" s="8">
        <v>186.86137026000003</v>
      </c>
      <c r="S22" s="5">
        <v>34.091653860000285</v>
      </c>
      <c r="T22" s="36">
        <v>1175.5642326100003</v>
      </c>
      <c r="U22" s="5">
        <v>-7.3944421900002917</v>
      </c>
      <c r="V22" s="5">
        <v>-12.54916663868168</v>
      </c>
      <c r="W22" s="34">
        <v>0.1009237466666667</v>
      </c>
      <c r="X22" s="35">
        <v>1155.721547527985</v>
      </c>
      <c r="Y22" s="5"/>
      <c r="Z22" s="54"/>
    </row>
    <row r="23" spans="2:27" ht="29.25" customHeight="1" collapsed="1" x14ac:dyDescent="0.35">
      <c r="B23" s="61">
        <v>2013</v>
      </c>
      <c r="C23" s="33">
        <v>370.14793777</v>
      </c>
      <c r="D23" s="34">
        <v>762.37473477999993</v>
      </c>
      <c r="E23" s="34">
        <v>1007.68045893</v>
      </c>
      <c r="F23" s="34">
        <v>561.36869841000009</v>
      </c>
      <c r="G23" s="34">
        <v>375.30855820000005</v>
      </c>
      <c r="H23" s="35">
        <v>3076.88038809</v>
      </c>
      <c r="I23" s="34">
        <v>6113.44797062</v>
      </c>
      <c r="J23" s="34">
        <v>511.48356891999998</v>
      </c>
      <c r="K23" s="34">
        <v>5.5314347099998216</v>
      </c>
      <c r="L23" s="34">
        <v>6630.4629742499992</v>
      </c>
      <c r="M23" s="33">
        <v>1211.0515279899998</v>
      </c>
      <c r="N23" s="34">
        <v>49.323945479999999</v>
      </c>
      <c r="O23" s="34">
        <v>122.805768</v>
      </c>
      <c r="P23" s="34">
        <v>73.141681820000002</v>
      </c>
      <c r="Q23" s="34">
        <v>921.33942449999984</v>
      </c>
      <c r="R23" s="35">
        <v>2377.6623477899998</v>
      </c>
      <c r="S23" s="34">
        <v>286.73792186000003</v>
      </c>
      <c r="T23" s="33">
        <v>12371.743631989999</v>
      </c>
      <c r="U23" s="34">
        <v>-115.86584344000001</v>
      </c>
      <c r="V23" s="34">
        <v>-106.52027990248638</v>
      </c>
      <c r="W23" s="34">
        <v>0.61641808416000032</v>
      </c>
      <c r="X23" s="35">
        <v>12149.973926731673</v>
      </c>
      <c r="Y23" s="5"/>
      <c r="Z23" s="100">
        <f t="shared" ref="Z23:Z86" si="0">+T23-S23-R23-L23-H23</f>
        <v>0</v>
      </c>
      <c r="AA23" s="101">
        <f t="shared" ref="AA23:AA86" si="1">+T23+SUM(U23:W23)-X23</f>
        <v>0</v>
      </c>
    </row>
    <row r="24" spans="2:27" ht="21.75" hidden="1" customHeight="1" outlineLevel="2" x14ac:dyDescent="0.35">
      <c r="B24" s="62" t="s">
        <v>21</v>
      </c>
      <c r="C24" s="36">
        <v>38.000989539999999</v>
      </c>
      <c r="D24" s="5">
        <v>76.344687770000007</v>
      </c>
      <c r="E24" s="5">
        <v>115.05581880999999</v>
      </c>
      <c r="F24" s="5">
        <v>158.98668781000001</v>
      </c>
      <c r="G24" s="5">
        <v>33.078985540000076</v>
      </c>
      <c r="H24" s="8">
        <v>421.46716947000004</v>
      </c>
      <c r="I24" s="5">
        <v>495.48883523000006</v>
      </c>
      <c r="J24" s="5">
        <v>54.732641530000002</v>
      </c>
      <c r="K24" s="5">
        <v>0.36498180000003089</v>
      </c>
      <c r="L24" s="5">
        <v>550.5864585600001</v>
      </c>
      <c r="M24" s="36">
        <v>54.929159709999993</v>
      </c>
      <c r="N24" s="5">
        <v>3.1780084999999998</v>
      </c>
      <c r="O24" s="5">
        <v>8.1204307700000005</v>
      </c>
      <c r="P24" s="5">
        <v>0.65806376999999994</v>
      </c>
      <c r="Q24" s="5">
        <v>74.723037379999965</v>
      </c>
      <c r="R24" s="8">
        <v>141.60870012999996</v>
      </c>
      <c r="S24" s="5">
        <v>24.077766869999994</v>
      </c>
      <c r="T24" s="36">
        <v>1137.7400950300002</v>
      </c>
      <c r="U24" s="73">
        <v>-9.7345353600000006</v>
      </c>
      <c r="V24" s="73">
        <v>-11.597088378064397</v>
      </c>
      <c r="W24" s="5">
        <v>0.20223609712000004</v>
      </c>
      <c r="X24" s="35">
        <v>1116.6107073890557</v>
      </c>
      <c r="Y24" s="5"/>
      <c r="Z24" s="100">
        <f t="shared" si="0"/>
        <v>0</v>
      </c>
      <c r="AA24" s="101">
        <f t="shared" si="1"/>
        <v>0</v>
      </c>
    </row>
    <row r="25" spans="2:27" ht="21.75" hidden="1" customHeight="1" outlineLevel="2" x14ac:dyDescent="0.35">
      <c r="B25" s="62" t="s">
        <v>22</v>
      </c>
      <c r="C25" s="36">
        <v>33.407171290000008</v>
      </c>
      <c r="D25" s="5">
        <v>57.957436860000001</v>
      </c>
      <c r="E25" s="5">
        <v>88.969429559999995</v>
      </c>
      <c r="F25" s="5">
        <v>12.55760529</v>
      </c>
      <c r="G25" s="5">
        <v>20.65853211999999</v>
      </c>
      <c r="H25" s="8">
        <v>213.55017512000001</v>
      </c>
      <c r="I25" s="5">
        <v>485.52757822000007</v>
      </c>
      <c r="J25" s="5">
        <v>0</v>
      </c>
      <c r="K25" s="5">
        <v>7.8752099999974234E-2</v>
      </c>
      <c r="L25" s="5">
        <v>485.60633032000004</v>
      </c>
      <c r="M25" s="36">
        <v>44.637573400000001</v>
      </c>
      <c r="N25" s="5">
        <v>3.68195776</v>
      </c>
      <c r="O25" s="5">
        <v>5.6499712099999995</v>
      </c>
      <c r="P25" s="5">
        <v>1.89001248</v>
      </c>
      <c r="Q25" s="5">
        <v>62.942133899999995</v>
      </c>
      <c r="R25" s="8">
        <v>118.80164875</v>
      </c>
      <c r="S25" s="5">
        <v>25.970988359999996</v>
      </c>
      <c r="T25" s="36">
        <v>843.92914255000005</v>
      </c>
      <c r="U25" s="73">
        <v>-9.1599046900000012</v>
      </c>
      <c r="V25" s="73">
        <v>-8.2762127954031932</v>
      </c>
      <c r="W25" s="5">
        <v>0.20223609712000004</v>
      </c>
      <c r="X25" s="35">
        <v>826.69526116171687</v>
      </c>
      <c r="Y25" s="5"/>
      <c r="Z25" s="100">
        <f t="shared" si="0"/>
        <v>0</v>
      </c>
      <c r="AA25" s="101">
        <f t="shared" si="1"/>
        <v>0</v>
      </c>
    </row>
    <row r="26" spans="2:27" ht="21.75" hidden="1" customHeight="1" outlineLevel="2" x14ac:dyDescent="0.35">
      <c r="B26" s="62" t="s">
        <v>23</v>
      </c>
      <c r="C26" s="36">
        <v>28.632863740000001</v>
      </c>
      <c r="D26" s="5">
        <v>64.934629539999989</v>
      </c>
      <c r="E26" s="5">
        <v>77.765522590000003</v>
      </c>
      <c r="F26" s="5">
        <v>51.749730570000004</v>
      </c>
      <c r="G26" s="5">
        <v>27.032618850000006</v>
      </c>
      <c r="H26" s="8">
        <v>250.11536529</v>
      </c>
      <c r="I26" s="5">
        <v>540.43705578000004</v>
      </c>
      <c r="J26" s="5">
        <v>59.545058769999997</v>
      </c>
      <c r="K26" s="5">
        <v>1.614739999999415E-2</v>
      </c>
      <c r="L26" s="5">
        <v>599.99826195000003</v>
      </c>
      <c r="M26" s="36">
        <v>101.09143825</v>
      </c>
      <c r="N26" s="5">
        <v>4.4947693200000005</v>
      </c>
      <c r="O26" s="5">
        <v>6.4055256799999993</v>
      </c>
      <c r="P26" s="5">
        <v>10.347697400000001</v>
      </c>
      <c r="Q26" s="5">
        <v>63.406647369999945</v>
      </c>
      <c r="R26" s="8">
        <v>185.74607801999994</v>
      </c>
      <c r="S26" s="5">
        <v>33.442565579999993</v>
      </c>
      <c r="T26" s="36">
        <v>1069.3022708399999</v>
      </c>
      <c r="U26" s="73">
        <v>-9.7956702500000006</v>
      </c>
      <c r="V26" s="73">
        <v>-8.3924548873819376</v>
      </c>
      <c r="W26" s="5">
        <v>0.20223609712000004</v>
      </c>
      <c r="X26" s="35">
        <v>1051.3163817997379</v>
      </c>
      <c r="Y26" s="5"/>
      <c r="Z26" s="100">
        <f t="shared" si="0"/>
        <v>0</v>
      </c>
      <c r="AA26" s="101">
        <f t="shared" si="1"/>
        <v>0</v>
      </c>
    </row>
    <row r="27" spans="2:27" ht="21.75" hidden="1" customHeight="1" outlineLevel="2" x14ac:dyDescent="0.35">
      <c r="B27" s="62" t="s">
        <v>24</v>
      </c>
      <c r="C27" s="36">
        <v>24.03405321</v>
      </c>
      <c r="D27" s="5">
        <v>67.291886120000001</v>
      </c>
      <c r="E27" s="5">
        <v>105.45047371</v>
      </c>
      <c r="F27" s="5">
        <v>67.168156420000003</v>
      </c>
      <c r="G27" s="5">
        <v>30.833251359999963</v>
      </c>
      <c r="H27" s="8">
        <v>294.77782081999999</v>
      </c>
      <c r="I27" s="5">
        <v>469.61287332999996</v>
      </c>
      <c r="J27" s="5">
        <v>49.540031989999996</v>
      </c>
      <c r="K27" s="5">
        <v>0.14519681000000872</v>
      </c>
      <c r="L27" s="5">
        <v>519.29810212999996</v>
      </c>
      <c r="M27" s="36">
        <v>96.796654970000006</v>
      </c>
      <c r="N27" s="5">
        <v>4.4538090900000009</v>
      </c>
      <c r="O27" s="5">
        <v>9.0211139599999992</v>
      </c>
      <c r="P27" s="5">
        <v>6.6168385599999997</v>
      </c>
      <c r="Q27" s="5">
        <v>67.840674149999984</v>
      </c>
      <c r="R27" s="8">
        <v>184.72909073</v>
      </c>
      <c r="S27" s="5">
        <v>21.666448289999998</v>
      </c>
      <c r="T27" s="36">
        <v>1020.47146197</v>
      </c>
      <c r="U27" s="73">
        <v>-9.4311594599999999</v>
      </c>
      <c r="V27" s="73">
        <v>-10.027607433744231</v>
      </c>
      <c r="W27" s="5">
        <v>4.1147975866666665E-2</v>
      </c>
      <c r="X27" s="35">
        <v>1001.0538430521224</v>
      </c>
      <c r="Y27" s="5"/>
      <c r="Z27" s="100">
        <f t="shared" si="0"/>
        <v>0</v>
      </c>
      <c r="AA27" s="101">
        <f t="shared" si="1"/>
        <v>0</v>
      </c>
    </row>
    <row r="28" spans="2:27" ht="21.75" hidden="1" customHeight="1" outlineLevel="2" x14ac:dyDescent="0.35">
      <c r="B28" s="62" t="s">
        <v>32</v>
      </c>
      <c r="C28" s="36">
        <v>27.87217824</v>
      </c>
      <c r="D28" s="5">
        <v>59.556441699999993</v>
      </c>
      <c r="E28" s="5">
        <v>83.195437100000007</v>
      </c>
      <c r="F28" s="5">
        <v>44.972606310000003</v>
      </c>
      <c r="G28" s="5">
        <v>30.73927033999999</v>
      </c>
      <c r="H28" s="8">
        <v>246.33593368999999</v>
      </c>
      <c r="I28" s="5">
        <v>522.39109267000003</v>
      </c>
      <c r="J28" s="5">
        <v>32.030693020000001</v>
      </c>
      <c r="K28" s="5">
        <v>9.9598959999923409E-2</v>
      </c>
      <c r="L28" s="5">
        <v>554.52138464999996</v>
      </c>
      <c r="M28" s="36">
        <v>130.55462898000002</v>
      </c>
      <c r="N28" s="5">
        <v>2.8663626</v>
      </c>
      <c r="O28" s="5">
        <v>9.2989932599999996</v>
      </c>
      <c r="P28" s="5">
        <v>8.1110771100000019</v>
      </c>
      <c r="Q28" s="5">
        <v>54.421514240000022</v>
      </c>
      <c r="R28" s="8">
        <v>205.25257619000004</v>
      </c>
      <c r="S28" s="5">
        <v>23.120096099999998</v>
      </c>
      <c r="T28" s="36">
        <v>1029.22999063</v>
      </c>
      <c r="U28" s="73">
        <v>-10.99304184</v>
      </c>
      <c r="V28" s="73">
        <v>-8.5118323639129283</v>
      </c>
      <c r="W28" s="5">
        <v>4.1147975866666665E-2</v>
      </c>
      <c r="X28" s="35">
        <v>1009.7662644019537</v>
      </c>
      <c r="Y28" s="5"/>
      <c r="Z28" s="100">
        <f t="shared" si="0"/>
        <v>0</v>
      </c>
      <c r="AA28" s="101">
        <f t="shared" si="1"/>
        <v>0</v>
      </c>
    </row>
    <row r="29" spans="2:27" ht="21.75" hidden="1" customHeight="1" outlineLevel="2" x14ac:dyDescent="0.35">
      <c r="B29" s="62" t="s">
        <v>25</v>
      </c>
      <c r="C29" s="36">
        <v>24.778622640000002</v>
      </c>
      <c r="D29" s="5">
        <v>51.414336110000001</v>
      </c>
      <c r="E29" s="5">
        <v>74.134042260000015</v>
      </c>
      <c r="F29" s="5">
        <v>34.534231990000002</v>
      </c>
      <c r="G29" s="5">
        <v>28.593268480000006</v>
      </c>
      <c r="H29" s="8">
        <v>213.45450148</v>
      </c>
      <c r="I29" s="5">
        <v>525.45665229000008</v>
      </c>
      <c r="J29" s="5">
        <v>46.841132640000005</v>
      </c>
      <c r="K29" s="5">
        <v>0.16679025999992092</v>
      </c>
      <c r="L29" s="5">
        <v>572.46457519000001</v>
      </c>
      <c r="M29" s="36">
        <v>130.63833319</v>
      </c>
      <c r="N29" s="5">
        <v>4.2160078000000007</v>
      </c>
      <c r="O29" s="5">
        <v>12.434770140000001</v>
      </c>
      <c r="P29" s="5">
        <v>9.1217121100000025</v>
      </c>
      <c r="Q29" s="5">
        <v>60.489718639999978</v>
      </c>
      <c r="R29" s="8">
        <v>216.90054187999999</v>
      </c>
      <c r="S29" s="5">
        <v>17.920646249999997</v>
      </c>
      <c r="T29" s="36">
        <v>1020.7402648</v>
      </c>
      <c r="U29" s="73">
        <v>-8.814233119999999</v>
      </c>
      <c r="V29" s="73">
        <v>-7.5270308391104352</v>
      </c>
      <c r="W29" s="5">
        <v>4.1147975866666665E-2</v>
      </c>
      <c r="X29" s="35">
        <v>1004.4401488167562</v>
      </c>
      <c r="Y29" s="5"/>
      <c r="Z29" s="100">
        <f t="shared" si="0"/>
        <v>0</v>
      </c>
      <c r="AA29" s="101">
        <f t="shared" si="1"/>
        <v>0</v>
      </c>
    </row>
    <row r="30" spans="2:27" ht="21.75" hidden="1" customHeight="1" outlineLevel="2" x14ac:dyDescent="0.35">
      <c r="B30" s="62" t="s">
        <v>26</v>
      </c>
      <c r="C30" s="36">
        <v>26.29095796</v>
      </c>
      <c r="D30" s="5">
        <v>65.087787570000003</v>
      </c>
      <c r="E30" s="5">
        <v>81.408936629999999</v>
      </c>
      <c r="F30" s="5">
        <v>34.676724110000002</v>
      </c>
      <c r="G30" s="5">
        <v>39.394583740000002</v>
      </c>
      <c r="H30" s="8">
        <v>246.85899001000001</v>
      </c>
      <c r="I30" s="5">
        <v>530.12470764999989</v>
      </c>
      <c r="J30" s="5">
        <v>45.865084929999995</v>
      </c>
      <c r="K30" s="5">
        <v>0</v>
      </c>
      <c r="L30" s="5">
        <v>575.98979257999986</v>
      </c>
      <c r="M30" s="36">
        <v>116.78091304</v>
      </c>
      <c r="N30" s="5">
        <v>3.8412009300000007</v>
      </c>
      <c r="O30" s="5">
        <v>12.568905780000001</v>
      </c>
      <c r="P30" s="5">
        <v>6.7073282999999995</v>
      </c>
      <c r="Q30" s="5">
        <v>71.598097789999969</v>
      </c>
      <c r="R30" s="8">
        <v>211.49644583999998</v>
      </c>
      <c r="S30" s="5">
        <v>22.600887020000002</v>
      </c>
      <c r="T30" s="36">
        <v>1056.94611545</v>
      </c>
      <c r="U30" s="73">
        <v>-11.69493196</v>
      </c>
      <c r="V30" s="73">
        <v>-9.0318853537662616</v>
      </c>
      <c r="W30" s="5">
        <v>7.818122533333324E-3</v>
      </c>
      <c r="X30" s="35">
        <v>1036.227116258767</v>
      </c>
      <c r="Y30" s="5"/>
      <c r="Z30" s="100">
        <f t="shared" si="0"/>
        <v>0</v>
      </c>
      <c r="AA30" s="101">
        <f t="shared" si="1"/>
        <v>0</v>
      </c>
    </row>
    <row r="31" spans="2:27" ht="21.75" hidden="1" customHeight="1" outlineLevel="2" x14ac:dyDescent="0.35">
      <c r="B31" s="62" t="s">
        <v>27</v>
      </c>
      <c r="C31" s="36">
        <v>30.337364110000003</v>
      </c>
      <c r="D31" s="5">
        <v>62.056482339999995</v>
      </c>
      <c r="E31" s="5">
        <v>65.014786670000007</v>
      </c>
      <c r="F31" s="5">
        <v>27.527909910000002</v>
      </c>
      <c r="G31" s="5">
        <v>27.96669424000001</v>
      </c>
      <c r="H31" s="8">
        <v>212.90323727000001</v>
      </c>
      <c r="I31" s="5">
        <v>529.4427522200001</v>
      </c>
      <c r="J31" s="5">
        <v>56.314614350000006</v>
      </c>
      <c r="K31" s="5">
        <v>0</v>
      </c>
      <c r="L31" s="5">
        <v>585.75736657000016</v>
      </c>
      <c r="M31" s="36">
        <v>130.03416104000001</v>
      </c>
      <c r="N31" s="5">
        <v>3.2521387499999994</v>
      </c>
      <c r="O31" s="5">
        <v>13.56768522</v>
      </c>
      <c r="P31" s="5">
        <v>12.591423259999999</v>
      </c>
      <c r="Q31" s="5">
        <v>83.811358960000007</v>
      </c>
      <c r="R31" s="8">
        <v>243.25676723000001</v>
      </c>
      <c r="S31" s="5">
        <v>28.034923970000001</v>
      </c>
      <c r="T31" s="36">
        <v>1069.9522950400003</v>
      </c>
      <c r="U31" s="73">
        <v>-7.0419410299999994</v>
      </c>
      <c r="V31" s="73">
        <v>-7.8282701237038657</v>
      </c>
      <c r="W31" s="5">
        <v>7.818122533333324E-3</v>
      </c>
      <c r="X31" s="35">
        <v>1055.0899020088298</v>
      </c>
      <c r="Y31" s="5"/>
      <c r="Z31" s="100">
        <f t="shared" si="0"/>
        <v>0</v>
      </c>
      <c r="AA31" s="101">
        <f t="shared" si="1"/>
        <v>0</v>
      </c>
    </row>
    <row r="32" spans="2:27" ht="21.75" hidden="1" customHeight="1" outlineLevel="2" x14ac:dyDescent="0.35">
      <c r="B32" s="62" t="s">
        <v>28</v>
      </c>
      <c r="C32" s="36">
        <v>27.047365899999999</v>
      </c>
      <c r="D32" s="5">
        <v>63.483878470000001</v>
      </c>
      <c r="E32" s="5">
        <v>80.39438577</v>
      </c>
      <c r="F32" s="5">
        <v>22.819384250000002</v>
      </c>
      <c r="G32" s="5">
        <v>33.752982429999975</v>
      </c>
      <c r="H32" s="8">
        <v>227.49799682</v>
      </c>
      <c r="I32" s="5">
        <v>502.50717232</v>
      </c>
      <c r="J32" s="5">
        <v>36.980962530000006</v>
      </c>
      <c r="K32" s="5">
        <v>0.7119104500000546</v>
      </c>
      <c r="L32" s="5">
        <v>540.20004530000006</v>
      </c>
      <c r="M32" s="36">
        <v>113.01841667000001</v>
      </c>
      <c r="N32" s="5">
        <v>3.9386292900000006</v>
      </c>
      <c r="O32" s="5">
        <v>12.16052399</v>
      </c>
      <c r="P32" s="5">
        <v>2.4543050199999996</v>
      </c>
      <c r="Q32" s="5">
        <v>98.608034160000017</v>
      </c>
      <c r="R32" s="8">
        <v>230.17990913</v>
      </c>
      <c r="S32" s="5">
        <v>20.260512160000001</v>
      </c>
      <c r="T32" s="36">
        <v>1018.1384634100001</v>
      </c>
      <c r="U32" s="73">
        <v>-10.82243751</v>
      </c>
      <c r="V32" s="73">
        <v>-8.7745353264502519</v>
      </c>
      <c r="W32" s="5">
        <v>7.818122533333324E-3</v>
      </c>
      <c r="X32" s="35">
        <v>998.54930869608313</v>
      </c>
      <c r="Y32" s="5"/>
      <c r="Z32" s="100">
        <f t="shared" si="0"/>
        <v>0</v>
      </c>
      <c r="AA32" s="101">
        <f t="shared" si="1"/>
        <v>0</v>
      </c>
    </row>
    <row r="33" spans="2:27" ht="21.75" hidden="1" customHeight="1" outlineLevel="2" x14ac:dyDescent="0.35">
      <c r="B33" s="62" t="s">
        <v>29</v>
      </c>
      <c r="C33" s="36">
        <v>37.699955920000001</v>
      </c>
      <c r="D33" s="5">
        <v>67.423072319999989</v>
      </c>
      <c r="E33" s="5">
        <v>90.638082490000002</v>
      </c>
      <c r="F33" s="5">
        <v>40.120492420000005</v>
      </c>
      <c r="G33" s="5">
        <v>32.52602631000002</v>
      </c>
      <c r="H33" s="8">
        <v>268.40762946000001</v>
      </c>
      <c r="I33" s="5">
        <v>531.05759324999997</v>
      </c>
      <c r="J33" s="5">
        <v>58.095415000000003</v>
      </c>
      <c r="K33" s="5">
        <v>0.97250809000001937</v>
      </c>
      <c r="L33" s="5">
        <v>590.12551633999999</v>
      </c>
      <c r="M33" s="36">
        <v>113.21053398000001</v>
      </c>
      <c r="N33" s="5">
        <v>5.0540144100000015</v>
      </c>
      <c r="O33" s="5">
        <v>12.297564190000001</v>
      </c>
      <c r="P33" s="5">
        <v>9.2079531200000009</v>
      </c>
      <c r="Q33" s="5">
        <v>103.88941738999998</v>
      </c>
      <c r="R33" s="8">
        <v>243.65948309000001</v>
      </c>
      <c r="S33" s="5">
        <v>32.31121207999999</v>
      </c>
      <c r="T33" s="36">
        <v>1134.5038409700001</v>
      </c>
      <c r="U33" s="73">
        <v>-11.589136659999999</v>
      </c>
      <c r="V33" s="73">
        <v>-9.5384690905088263</v>
      </c>
      <c r="W33" s="5">
        <v>-4.5729500799999968E-2</v>
      </c>
      <c r="X33" s="35">
        <v>1113.3305057186913</v>
      </c>
      <c r="Y33" s="5"/>
      <c r="Z33" s="100">
        <f t="shared" si="0"/>
        <v>0</v>
      </c>
      <c r="AA33" s="101">
        <f t="shared" si="1"/>
        <v>0</v>
      </c>
    </row>
    <row r="34" spans="2:27" ht="21.75" hidden="1" customHeight="1" outlineLevel="2" x14ac:dyDescent="0.35">
      <c r="B34" s="62" t="s">
        <v>30</v>
      </c>
      <c r="C34" s="36">
        <v>30.931763010000004</v>
      </c>
      <c r="D34" s="5">
        <v>62.454575120000008</v>
      </c>
      <c r="E34" s="5">
        <v>74.094230830000001</v>
      </c>
      <c r="F34" s="5">
        <v>30.046504300000006</v>
      </c>
      <c r="G34" s="5">
        <v>31.187985509999976</v>
      </c>
      <c r="H34" s="8">
        <v>228.71505877000001</v>
      </c>
      <c r="I34" s="5">
        <v>474.64979603</v>
      </c>
      <c r="J34" s="5">
        <v>50.978092719999999</v>
      </c>
      <c r="K34" s="5">
        <v>2.189080049999923</v>
      </c>
      <c r="L34" s="5">
        <v>527.81696879999993</v>
      </c>
      <c r="M34" s="36">
        <v>99.591754979999976</v>
      </c>
      <c r="N34" s="5">
        <v>4.9652718599999996</v>
      </c>
      <c r="O34" s="5">
        <v>11.4835388</v>
      </c>
      <c r="P34" s="5">
        <v>3.0095755599999996</v>
      </c>
      <c r="Q34" s="5">
        <v>83.920839440000037</v>
      </c>
      <c r="R34" s="8">
        <v>202.97098064000002</v>
      </c>
      <c r="S34" s="5">
        <v>19.004628570000001</v>
      </c>
      <c r="T34" s="36">
        <v>978.50763677999998</v>
      </c>
      <c r="U34" s="73">
        <v>-8.5378599000000008</v>
      </c>
      <c r="V34" s="73">
        <v>-8.1640811780486775</v>
      </c>
      <c r="W34" s="5">
        <v>-4.5729500799999968E-2</v>
      </c>
      <c r="X34" s="35">
        <v>961.7599662011512</v>
      </c>
      <c r="Y34" s="5"/>
      <c r="Z34" s="100">
        <f t="shared" si="0"/>
        <v>0</v>
      </c>
      <c r="AA34" s="101">
        <f t="shared" si="1"/>
        <v>0</v>
      </c>
    </row>
    <row r="35" spans="2:27" ht="21.75" hidden="1" customHeight="1" outlineLevel="2" x14ac:dyDescent="0.35">
      <c r="B35" s="62" t="s">
        <v>31</v>
      </c>
      <c r="C35" s="36">
        <v>41.114652210000003</v>
      </c>
      <c r="D35" s="5">
        <v>64.369520860000009</v>
      </c>
      <c r="E35" s="5">
        <v>71.559312509999998</v>
      </c>
      <c r="F35" s="5">
        <v>36.208665030000006</v>
      </c>
      <c r="G35" s="5">
        <v>39.544359280000037</v>
      </c>
      <c r="H35" s="8">
        <v>252.79650989000004</v>
      </c>
      <c r="I35" s="5">
        <v>506.75186163000001</v>
      </c>
      <c r="J35" s="5">
        <v>20.55984144</v>
      </c>
      <c r="K35" s="5">
        <v>0.78646878999997227</v>
      </c>
      <c r="L35" s="5">
        <v>528.09817185999998</v>
      </c>
      <c r="M35" s="36">
        <v>79.767959779999984</v>
      </c>
      <c r="N35" s="5">
        <v>5.3817751699999992</v>
      </c>
      <c r="O35" s="5">
        <v>9.7967449999999996</v>
      </c>
      <c r="P35" s="5">
        <v>2.4256951300000003</v>
      </c>
      <c r="Q35" s="5">
        <v>95.687951080000062</v>
      </c>
      <c r="R35" s="8">
        <v>193.06012616000004</v>
      </c>
      <c r="S35" s="5">
        <v>18.327246610000003</v>
      </c>
      <c r="T35" s="36">
        <v>992.28205452000009</v>
      </c>
      <c r="U35" s="73">
        <v>-8.2509916600000004</v>
      </c>
      <c r="V35" s="73">
        <v>-8.8508121323913791</v>
      </c>
      <c r="W35" s="5">
        <v>-4.5729500799999968E-2</v>
      </c>
      <c r="X35" s="35">
        <v>975.13452122680872</v>
      </c>
      <c r="Y35" s="5"/>
      <c r="Z35" s="100">
        <f t="shared" si="0"/>
        <v>0</v>
      </c>
      <c r="AA35" s="101">
        <f t="shared" si="1"/>
        <v>0</v>
      </c>
    </row>
    <row r="36" spans="2:27" ht="29.25" customHeight="1" collapsed="1" x14ac:dyDescent="0.35">
      <c r="B36" s="61">
        <v>2014</v>
      </c>
      <c r="C36" s="33">
        <v>365.49448917999996</v>
      </c>
      <c r="D36" s="34">
        <v>987.2606145499999</v>
      </c>
      <c r="E36" s="34">
        <v>833.28362473999994</v>
      </c>
      <c r="F36" s="34">
        <v>1384.2560398899998</v>
      </c>
      <c r="G36" s="34">
        <v>363.29160291999989</v>
      </c>
      <c r="H36" s="35">
        <v>3933.5863712799992</v>
      </c>
      <c r="I36" s="34">
        <v>6011.0973762799995</v>
      </c>
      <c r="J36" s="34">
        <v>584.12939060999997</v>
      </c>
      <c r="K36" s="34">
        <v>28.369721980000037</v>
      </c>
      <c r="L36" s="34">
        <v>6623.5964888700009</v>
      </c>
      <c r="M36" s="33">
        <v>1082.55760201</v>
      </c>
      <c r="N36" s="34">
        <v>51.509219390000005</v>
      </c>
      <c r="O36" s="34">
        <v>171.29345806000001</v>
      </c>
      <c r="P36" s="34">
        <v>41.238615480000007</v>
      </c>
      <c r="Q36" s="34">
        <v>833.61523622000004</v>
      </c>
      <c r="R36" s="35">
        <v>2180.2141311599999</v>
      </c>
      <c r="S36" s="34">
        <v>296.82324997000001</v>
      </c>
      <c r="T36" s="33">
        <v>13034.22024128</v>
      </c>
      <c r="U36" s="34">
        <v>-111.82991245000001</v>
      </c>
      <c r="V36" s="34">
        <v>-112.93506257488208</v>
      </c>
      <c r="W36" s="34">
        <v>0.25005908656000003</v>
      </c>
      <c r="X36" s="35">
        <v>12809.705325341676</v>
      </c>
      <c r="Y36" s="93"/>
      <c r="Z36" s="100">
        <f t="shared" si="0"/>
        <v>0</v>
      </c>
      <c r="AA36" s="101">
        <f t="shared" si="1"/>
        <v>0</v>
      </c>
    </row>
    <row r="37" spans="2:27" ht="22.5" hidden="1" customHeight="1" outlineLevel="1" x14ac:dyDescent="0.35">
      <c r="B37" s="62" t="s">
        <v>21</v>
      </c>
      <c r="C37" s="36">
        <v>31.027757080000001</v>
      </c>
      <c r="D37" s="5">
        <v>77.085531790000005</v>
      </c>
      <c r="E37" s="5">
        <v>63.639083570000004</v>
      </c>
      <c r="F37" s="5">
        <v>56.793837320000002</v>
      </c>
      <c r="G37" s="5">
        <v>30.454166379999947</v>
      </c>
      <c r="H37" s="8">
        <v>259.00037613999996</v>
      </c>
      <c r="I37" s="5">
        <v>541.39437004000001</v>
      </c>
      <c r="J37" s="5">
        <v>26.811314800000002</v>
      </c>
      <c r="K37" s="5">
        <v>1.5370210699999127</v>
      </c>
      <c r="L37" s="5">
        <v>569.74270590999993</v>
      </c>
      <c r="M37" s="36">
        <v>77.783879499999998</v>
      </c>
      <c r="N37" s="5">
        <v>4.3722525000000001</v>
      </c>
      <c r="O37" s="5">
        <v>10.439561400000001</v>
      </c>
      <c r="P37" s="5">
        <v>3.7339999999850995E-5</v>
      </c>
      <c r="Q37" s="5">
        <v>73.207481870000024</v>
      </c>
      <c r="R37" s="8">
        <v>165.80321261000003</v>
      </c>
      <c r="S37" s="5">
        <v>26.624223879999995</v>
      </c>
      <c r="T37" s="36">
        <v>1021.1705185399999</v>
      </c>
      <c r="U37" s="57">
        <v>-14.968084739999997</v>
      </c>
      <c r="V37" s="74">
        <v>-8.8715492390640893</v>
      </c>
      <c r="W37" s="5">
        <v>4.2903737866666902E-3</v>
      </c>
      <c r="X37" s="35">
        <v>997.33517493472255</v>
      </c>
      <c r="Y37" s="5"/>
      <c r="Z37" s="100">
        <f t="shared" si="0"/>
        <v>0</v>
      </c>
      <c r="AA37" s="101">
        <f t="shared" si="1"/>
        <v>0</v>
      </c>
    </row>
    <row r="38" spans="2:27" ht="22.5" hidden="1" customHeight="1" outlineLevel="1" x14ac:dyDescent="0.35">
      <c r="B38" s="62" t="s">
        <v>22</v>
      </c>
      <c r="C38" s="36">
        <v>29.504759819999997</v>
      </c>
      <c r="D38" s="5">
        <v>60.667247289999992</v>
      </c>
      <c r="E38" s="5">
        <v>68.195038299999993</v>
      </c>
      <c r="F38" s="5">
        <v>145.96553277000001</v>
      </c>
      <c r="G38" s="5">
        <v>26.94611900000001</v>
      </c>
      <c r="H38" s="8">
        <v>331.27869717999999</v>
      </c>
      <c r="I38" s="5">
        <v>500.53725874000003</v>
      </c>
      <c r="J38" s="5">
        <v>46.802692860000001</v>
      </c>
      <c r="K38" s="5">
        <v>1.0599535699999834</v>
      </c>
      <c r="L38" s="5">
        <v>548.39990517000001</v>
      </c>
      <c r="M38" s="36">
        <v>55.946496450000012</v>
      </c>
      <c r="N38" s="5">
        <v>3.9103986399999999</v>
      </c>
      <c r="O38" s="5">
        <v>6.4064252400000008</v>
      </c>
      <c r="P38" s="5">
        <v>0.37973403000000022</v>
      </c>
      <c r="Q38" s="5">
        <v>65.274310899999932</v>
      </c>
      <c r="R38" s="8">
        <v>131.91736525999994</v>
      </c>
      <c r="S38" s="5">
        <v>17.524315489999996</v>
      </c>
      <c r="T38" s="36">
        <v>1029.1202831000001</v>
      </c>
      <c r="U38" s="57">
        <v>-9.4397399699999998</v>
      </c>
      <c r="V38" s="74">
        <v>-7.9174525782373184</v>
      </c>
      <c r="W38" s="5">
        <v>4.2903737866666902E-3</v>
      </c>
      <c r="X38" s="35">
        <v>1011.7673809255494</v>
      </c>
      <c r="Y38" s="5"/>
      <c r="Z38" s="100">
        <f t="shared" si="0"/>
        <v>0</v>
      </c>
      <c r="AA38" s="101">
        <f t="shared" si="1"/>
        <v>0</v>
      </c>
    </row>
    <row r="39" spans="2:27" ht="22.5" hidden="1" customHeight="1" outlineLevel="1" x14ac:dyDescent="0.35">
      <c r="B39" s="62" t="s">
        <v>23</v>
      </c>
      <c r="C39" s="36">
        <v>28.679258980000004</v>
      </c>
      <c r="D39" s="5">
        <v>81.82585693</v>
      </c>
      <c r="E39" s="5">
        <v>83.971310099999982</v>
      </c>
      <c r="F39" s="5">
        <v>162.21247474</v>
      </c>
      <c r="G39" s="5">
        <v>35.214667829999996</v>
      </c>
      <c r="H39" s="8">
        <v>391.90356858000001</v>
      </c>
      <c r="I39" s="5">
        <v>524.52516795999998</v>
      </c>
      <c r="J39" s="5">
        <v>58.123251809999999</v>
      </c>
      <c r="K39" s="5">
        <v>4.6210332500000391</v>
      </c>
      <c r="L39" s="5">
        <v>587.26945302000001</v>
      </c>
      <c r="M39" s="36">
        <v>68.585879009999999</v>
      </c>
      <c r="N39" s="5">
        <v>4.9360420900000008</v>
      </c>
      <c r="O39" s="5">
        <v>4.7719792000000005</v>
      </c>
      <c r="P39" s="5">
        <v>3.0884174400000006</v>
      </c>
      <c r="Q39" s="5">
        <v>72.145086479999989</v>
      </c>
      <c r="R39" s="8">
        <v>153.52740421999999</v>
      </c>
      <c r="S39" s="5">
        <v>21.182880109999996</v>
      </c>
      <c r="T39" s="36">
        <v>1153.88330593</v>
      </c>
      <c r="U39" s="57">
        <v>-7.7010386799999999</v>
      </c>
      <c r="V39" s="74">
        <v>-10.354952850691189</v>
      </c>
      <c r="W39" s="5">
        <v>4.2903737866666902E-3</v>
      </c>
      <c r="X39" s="35">
        <v>1135.8316047730955</v>
      </c>
      <c r="Y39" s="5"/>
      <c r="Z39" s="100">
        <f t="shared" si="0"/>
        <v>0</v>
      </c>
      <c r="AA39" s="101">
        <f t="shared" si="1"/>
        <v>0</v>
      </c>
    </row>
    <row r="40" spans="2:27" ht="22.5" hidden="1" customHeight="1" outlineLevel="1" x14ac:dyDescent="0.35">
      <c r="B40" s="62" t="s">
        <v>24</v>
      </c>
      <c r="C40" s="36">
        <v>27.780598090000002</v>
      </c>
      <c r="D40" s="5">
        <v>73.659633000000014</v>
      </c>
      <c r="E40" s="5">
        <v>71.749921749999999</v>
      </c>
      <c r="F40" s="5">
        <v>120.26159390999999</v>
      </c>
      <c r="G40" s="5">
        <v>27.460979510000016</v>
      </c>
      <c r="H40" s="8">
        <v>320.91272626</v>
      </c>
      <c r="I40" s="5">
        <v>509.65416266000005</v>
      </c>
      <c r="J40" s="5">
        <v>39.264203180000003</v>
      </c>
      <c r="K40" s="5">
        <v>1.8553803800000779</v>
      </c>
      <c r="L40" s="5">
        <v>550.77374622000013</v>
      </c>
      <c r="M40" s="36">
        <v>76.895467539999999</v>
      </c>
      <c r="N40" s="5">
        <v>4.2498049899999994</v>
      </c>
      <c r="O40" s="5">
        <v>11.238269360000002</v>
      </c>
      <c r="P40" s="5">
        <v>3.9399391000000001</v>
      </c>
      <c r="Q40" s="5">
        <v>72.846905329999998</v>
      </c>
      <c r="R40" s="8">
        <v>169.17038632000001</v>
      </c>
      <c r="S40" s="5">
        <v>21.124216210000004</v>
      </c>
      <c r="T40" s="36">
        <v>1061.98107501</v>
      </c>
      <c r="U40" s="57">
        <v>-9.7955986499999987</v>
      </c>
      <c r="V40" s="74">
        <v>-8.9459638713940137</v>
      </c>
      <c r="W40" s="5">
        <v>5.2976402533333328E-2</v>
      </c>
      <c r="X40" s="35">
        <v>1043.2924888911393</v>
      </c>
      <c r="Y40" s="5"/>
      <c r="Z40" s="100">
        <f t="shared" si="0"/>
        <v>0</v>
      </c>
      <c r="AA40" s="101">
        <f t="shared" si="1"/>
        <v>0</v>
      </c>
    </row>
    <row r="41" spans="2:27" ht="22.5" hidden="1" customHeight="1" outlineLevel="1" x14ac:dyDescent="0.35">
      <c r="B41" s="62" t="s">
        <v>32</v>
      </c>
      <c r="C41" s="36">
        <v>34.094794500000006</v>
      </c>
      <c r="D41" s="5">
        <v>73.038183669999995</v>
      </c>
      <c r="E41" s="5">
        <v>69.243837710000008</v>
      </c>
      <c r="F41" s="5">
        <v>149.99990664000001</v>
      </c>
      <c r="G41" s="5">
        <v>27.27684837999999</v>
      </c>
      <c r="H41" s="8">
        <v>353.65357090000003</v>
      </c>
      <c r="I41" s="5">
        <v>546.26388503999999</v>
      </c>
      <c r="J41" s="5">
        <v>65.897299770000004</v>
      </c>
      <c r="K41" s="5">
        <v>2.6887628100000853</v>
      </c>
      <c r="L41" s="5">
        <v>614.84994762000008</v>
      </c>
      <c r="M41" s="36">
        <v>131.96161268</v>
      </c>
      <c r="N41" s="5">
        <v>3.8078831600000003</v>
      </c>
      <c r="O41" s="5">
        <v>18.078390919999997</v>
      </c>
      <c r="P41" s="5">
        <v>3.6825381099999994</v>
      </c>
      <c r="Q41" s="5">
        <v>66.562107750000024</v>
      </c>
      <c r="R41" s="8">
        <v>224.09253262000001</v>
      </c>
      <c r="S41" s="5">
        <v>20.680197189999994</v>
      </c>
      <c r="T41" s="36">
        <v>1213.27624833</v>
      </c>
      <c r="U41" s="57">
        <v>-7.2972286099999994</v>
      </c>
      <c r="V41" s="74">
        <v>-8.8007075273111433</v>
      </c>
      <c r="W41" s="5">
        <v>5.2976402533333328E-2</v>
      </c>
      <c r="X41" s="35">
        <v>1197.2312885952224</v>
      </c>
      <c r="Y41" s="5"/>
      <c r="Z41" s="100">
        <f t="shared" si="0"/>
        <v>0</v>
      </c>
      <c r="AA41" s="101">
        <f t="shared" si="1"/>
        <v>0</v>
      </c>
    </row>
    <row r="42" spans="2:27" ht="22.5" hidden="1" customHeight="1" outlineLevel="1" x14ac:dyDescent="0.35">
      <c r="B42" s="62" t="s">
        <v>25</v>
      </c>
      <c r="C42" s="36">
        <v>30.903183009999996</v>
      </c>
      <c r="D42" s="5">
        <v>72.128900819999998</v>
      </c>
      <c r="E42" s="5">
        <v>65.124136939999985</v>
      </c>
      <c r="F42" s="5">
        <v>110.58478336</v>
      </c>
      <c r="G42" s="5">
        <v>23.695587880000005</v>
      </c>
      <c r="H42" s="8">
        <v>302.43659200999997</v>
      </c>
      <c r="I42" s="5">
        <v>528.32675102999997</v>
      </c>
      <c r="J42" s="5">
        <v>87.120160210000023</v>
      </c>
      <c r="K42" s="5">
        <v>3.7830616099999759</v>
      </c>
      <c r="L42" s="5">
        <v>619.22997284999997</v>
      </c>
      <c r="M42" s="36">
        <v>141.86577657000001</v>
      </c>
      <c r="N42" s="5">
        <v>3.53103458</v>
      </c>
      <c r="O42" s="5">
        <v>16.687529850000004</v>
      </c>
      <c r="P42" s="5">
        <v>3.1874538900000009</v>
      </c>
      <c r="Q42" s="5">
        <v>64.552724249999983</v>
      </c>
      <c r="R42" s="8">
        <v>229.82451914000001</v>
      </c>
      <c r="S42" s="5">
        <v>27.095513720000003</v>
      </c>
      <c r="T42" s="36">
        <v>1178.5865977199999</v>
      </c>
      <c r="U42" s="57">
        <v>-5.8811253800000003</v>
      </c>
      <c r="V42" s="74">
        <v>-8.2538574297574936</v>
      </c>
      <c r="W42" s="5">
        <v>5.2976402533333328E-2</v>
      </c>
      <c r="X42" s="35">
        <v>1164.5045913127758</v>
      </c>
      <c r="Y42" s="5"/>
      <c r="Z42" s="100">
        <f t="shared" si="0"/>
        <v>0</v>
      </c>
      <c r="AA42" s="101">
        <f t="shared" si="1"/>
        <v>0</v>
      </c>
    </row>
    <row r="43" spans="2:27" ht="22.5" hidden="1" customHeight="1" outlineLevel="1" x14ac:dyDescent="0.35">
      <c r="B43" s="62" t="s">
        <v>26</v>
      </c>
      <c r="C43" s="36">
        <v>30.448813070000003</v>
      </c>
      <c r="D43" s="5">
        <v>86.470208549999995</v>
      </c>
      <c r="E43" s="5">
        <v>77.545311450000014</v>
      </c>
      <c r="F43" s="5">
        <v>140.46973201</v>
      </c>
      <c r="G43" s="5">
        <v>29.083682889999977</v>
      </c>
      <c r="H43" s="8">
        <v>364.01774796999996</v>
      </c>
      <c r="I43" s="5">
        <v>547.42424781</v>
      </c>
      <c r="J43" s="5">
        <v>41.347638500000002</v>
      </c>
      <c r="K43" s="5">
        <v>2.386800000000008</v>
      </c>
      <c r="L43" s="5">
        <v>591.15868631000001</v>
      </c>
      <c r="M43" s="36">
        <v>121.56072602</v>
      </c>
      <c r="N43" s="5">
        <v>5.8436249800000013</v>
      </c>
      <c r="O43" s="5">
        <v>19.994271649999998</v>
      </c>
      <c r="P43" s="5">
        <v>3.1077259500000007</v>
      </c>
      <c r="Q43" s="5">
        <v>68.938550830000054</v>
      </c>
      <c r="R43" s="8">
        <v>219.44489943000005</v>
      </c>
      <c r="S43" s="5">
        <v>35.096332740000001</v>
      </c>
      <c r="T43" s="36">
        <v>1209.71766645</v>
      </c>
      <c r="U43" s="57">
        <v>-9.4674119799999996</v>
      </c>
      <c r="V43" s="74">
        <v>-10.057002028542877</v>
      </c>
      <c r="W43" s="5">
        <v>3.3641149200000026E-2</v>
      </c>
      <c r="X43" s="35">
        <v>1190.2268935906573</v>
      </c>
      <c r="Y43" s="5"/>
      <c r="Z43" s="100">
        <f t="shared" si="0"/>
        <v>0</v>
      </c>
      <c r="AA43" s="101">
        <f t="shared" si="1"/>
        <v>0</v>
      </c>
    </row>
    <row r="44" spans="2:27" ht="22.5" hidden="1" customHeight="1" outlineLevel="1" x14ac:dyDescent="0.35">
      <c r="B44" s="62" t="s">
        <v>27</v>
      </c>
      <c r="C44" s="36">
        <v>31.811710339999998</v>
      </c>
      <c r="D44" s="5">
        <v>97.639283350000014</v>
      </c>
      <c r="E44" s="5">
        <v>69.576220419999999</v>
      </c>
      <c r="F44" s="5">
        <v>113.33361054000001</v>
      </c>
      <c r="G44" s="5">
        <v>34.775832839999964</v>
      </c>
      <c r="H44" s="8">
        <v>347.13665749</v>
      </c>
      <c r="I44" s="5">
        <v>531.53258060999997</v>
      </c>
      <c r="J44" s="5">
        <v>43.143912490000005</v>
      </c>
      <c r="K44" s="5">
        <v>3.1851930600000031</v>
      </c>
      <c r="L44" s="5">
        <v>577.86168615999998</v>
      </c>
      <c r="M44" s="36">
        <v>109.19597185999999</v>
      </c>
      <c r="N44" s="5">
        <v>3.4431145700000005</v>
      </c>
      <c r="O44" s="5">
        <v>19.810852320000002</v>
      </c>
      <c r="P44" s="5">
        <v>4.7606683399999996</v>
      </c>
      <c r="Q44" s="5">
        <v>70.939549870000036</v>
      </c>
      <c r="R44" s="8">
        <v>208.15015696000003</v>
      </c>
      <c r="S44" s="5">
        <v>20.864590639999996</v>
      </c>
      <c r="T44" s="36">
        <v>1154.0130912500001</v>
      </c>
      <c r="U44" s="57">
        <v>-10.212808779999998</v>
      </c>
      <c r="V44" s="74">
        <v>-10.697764429251919</v>
      </c>
      <c r="W44" s="5">
        <v>3.3641149200000026E-2</v>
      </c>
      <c r="X44" s="35">
        <v>1133.1361591899483</v>
      </c>
      <c r="Y44" s="5"/>
      <c r="Z44" s="100">
        <f t="shared" si="0"/>
        <v>0</v>
      </c>
      <c r="AA44" s="101">
        <f t="shared" si="1"/>
        <v>0</v>
      </c>
    </row>
    <row r="45" spans="2:27" ht="22.5" hidden="1" customHeight="1" outlineLevel="1" x14ac:dyDescent="0.35">
      <c r="B45" s="62" t="s">
        <v>28</v>
      </c>
      <c r="C45" s="36">
        <v>31.771653349999998</v>
      </c>
      <c r="D45" s="5">
        <v>101.89746930999998</v>
      </c>
      <c r="E45" s="5">
        <v>78.598242969999987</v>
      </c>
      <c r="F45" s="5">
        <v>103.86555763</v>
      </c>
      <c r="G45" s="5">
        <v>31.970972790000019</v>
      </c>
      <c r="H45" s="8">
        <v>348.10389605</v>
      </c>
      <c r="I45" s="5">
        <v>457.06306144000007</v>
      </c>
      <c r="J45" s="5">
        <v>71.777138930000021</v>
      </c>
      <c r="K45" s="5">
        <v>1.2564648799999105</v>
      </c>
      <c r="L45" s="5">
        <v>530.09666525</v>
      </c>
      <c r="M45" s="36">
        <v>112.57210560000001</v>
      </c>
      <c r="N45" s="5">
        <v>3.7753750600000009</v>
      </c>
      <c r="O45" s="5">
        <v>19.464546379999998</v>
      </c>
      <c r="P45" s="5">
        <v>3.9338703100000005</v>
      </c>
      <c r="Q45" s="5">
        <v>76.731896750000004</v>
      </c>
      <c r="R45" s="8">
        <v>216.47779410000001</v>
      </c>
      <c r="S45" s="5">
        <v>19.120030219999997</v>
      </c>
      <c r="T45" s="36">
        <v>1113.7983856199999</v>
      </c>
      <c r="U45" s="57">
        <v>-11.00999779</v>
      </c>
      <c r="V45" s="74">
        <v>-10.904578448605015</v>
      </c>
      <c r="W45" s="5">
        <v>3.3641149200000026E-2</v>
      </c>
      <c r="X45" s="35">
        <v>1091.917450530595</v>
      </c>
      <c r="Y45" s="5"/>
      <c r="Z45" s="100">
        <f t="shared" si="0"/>
        <v>0</v>
      </c>
      <c r="AA45" s="101">
        <f t="shared" si="1"/>
        <v>0</v>
      </c>
    </row>
    <row r="46" spans="2:27" ht="22.5" hidden="1" customHeight="1" outlineLevel="1" x14ac:dyDescent="0.35">
      <c r="B46" s="62" t="s">
        <v>29</v>
      </c>
      <c r="C46" s="36">
        <v>29.490580660000003</v>
      </c>
      <c r="D46" s="5">
        <v>83.485326269999987</v>
      </c>
      <c r="E46" s="5">
        <v>67.482606710000013</v>
      </c>
      <c r="F46" s="5">
        <v>100.7107791</v>
      </c>
      <c r="G46" s="5">
        <v>36.003757189999931</v>
      </c>
      <c r="H46" s="8">
        <v>317.17304992999993</v>
      </c>
      <c r="I46" s="5">
        <v>455.51234526000007</v>
      </c>
      <c r="J46" s="5">
        <v>17.758590000000002</v>
      </c>
      <c r="K46" s="5">
        <v>2.4715323000000033</v>
      </c>
      <c r="L46" s="5">
        <v>475.74246756000008</v>
      </c>
      <c r="M46" s="36">
        <v>96.722188289999991</v>
      </c>
      <c r="N46" s="5">
        <v>4.9609786400000004</v>
      </c>
      <c r="O46" s="5">
        <v>13.960465080000001</v>
      </c>
      <c r="P46" s="5">
        <v>5.2148902099999992</v>
      </c>
      <c r="Q46" s="5">
        <v>70.505884960000003</v>
      </c>
      <c r="R46" s="8">
        <v>191.36440718</v>
      </c>
      <c r="S46" s="5">
        <v>36.849559849999999</v>
      </c>
      <c r="T46" s="36">
        <v>1021.12948452</v>
      </c>
      <c r="U46" s="57">
        <v>-11.158748810000002</v>
      </c>
      <c r="V46" s="74">
        <v>-9.3358681519397386</v>
      </c>
      <c r="W46" s="5">
        <v>-7.5548966666666995E-3</v>
      </c>
      <c r="X46" s="35">
        <v>1000.6273126613936</v>
      </c>
      <c r="Y46" s="5"/>
      <c r="Z46" s="100">
        <f t="shared" si="0"/>
        <v>0</v>
      </c>
      <c r="AA46" s="101">
        <f t="shared" si="1"/>
        <v>0</v>
      </c>
    </row>
    <row r="47" spans="2:27" ht="22.5" hidden="1" customHeight="1" outlineLevel="1" x14ac:dyDescent="0.35">
      <c r="B47" s="62" t="s">
        <v>30</v>
      </c>
      <c r="C47" s="36">
        <v>29.056956489999997</v>
      </c>
      <c r="D47" s="5">
        <v>91.334049089999993</v>
      </c>
      <c r="E47" s="5">
        <v>61.284103180000002</v>
      </c>
      <c r="F47" s="5">
        <v>94.14501829999999</v>
      </c>
      <c r="G47" s="5">
        <v>27.895157540000014</v>
      </c>
      <c r="H47" s="8">
        <v>303.71528460000002</v>
      </c>
      <c r="I47" s="5">
        <v>417.61325897999996</v>
      </c>
      <c r="J47" s="5">
        <v>59.60241499</v>
      </c>
      <c r="K47" s="5">
        <v>1.6683227500000157</v>
      </c>
      <c r="L47" s="5">
        <v>478.88399671999997</v>
      </c>
      <c r="M47" s="36">
        <v>37.2067519</v>
      </c>
      <c r="N47" s="5">
        <v>4.8337207099999988</v>
      </c>
      <c r="O47" s="5">
        <v>17.380078829999999</v>
      </c>
      <c r="P47" s="5">
        <v>4.9669889900000017</v>
      </c>
      <c r="Q47" s="5">
        <v>67.356851279999972</v>
      </c>
      <c r="R47" s="8">
        <v>131.74439170999997</v>
      </c>
      <c r="S47" s="5">
        <v>21.757760779999991</v>
      </c>
      <c r="T47" s="36">
        <v>936.10143381</v>
      </c>
      <c r="U47" s="57">
        <v>-8.6453521900000005</v>
      </c>
      <c r="V47" s="74">
        <v>-9.6216550929676909</v>
      </c>
      <c r="W47" s="5">
        <v>-7.5548966666666995E-3</v>
      </c>
      <c r="X47" s="35">
        <v>917.82687163036564</v>
      </c>
      <c r="Y47" s="5"/>
      <c r="Z47" s="100">
        <f t="shared" si="0"/>
        <v>0</v>
      </c>
      <c r="AA47" s="101">
        <f t="shared" si="1"/>
        <v>0</v>
      </c>
    </row>
    <row r="48" spans="2:27" ht="22.5" hidden="1" customHeight="1" outlineLevel="1" x14ac:dyDescent="0.35">
      <c r="B48" s="62" t="s">
        <v>31</v>
      </c>
      <c r="C48" s="36">
        <v>30.924423790000002</v>
      </c>
      <c r="D48" s="5">
        <v>88.028924480000001</v>
      </c>
      <c r="E48" s="5">
        <v>56.873811640000007</v>
      </c>
      <c r="F48" s="5">
        <v>85.913213570000011</v>
      </c>
      <c r="G48" s="5">
        <v>32.51383069000002</v>
      </c>
      <c r="H48" s="8">
        <v>294.25420417000004</v>
      </c>
      <c r="I48" s="5">
        <v>451.25028671000001</v>
      </c>
      <c r="J48" s="5">
        <v>26.480773069999998</v>
      </c>
      <c r="K48" s="5">
        <v>1.8561963000000219</v>
      </c>
      <c r="L48" s="5">
        <v>479.58725608000003</v>
      </c>
      <c r="M48" s="36">
        <v>52.260746589999997</v>
      </c>
      <c r="N48" s="5">
        <v>3.8449894700000011</v>
      </c>
      <c r="O48" s="5">
        <v>13.06108783</v>
      </c>
      <c r="P48" s="5">
        <v>4.9763517699999991</v>
      </c>
      <c r="Q48" s="5">
        <v>64.553885949999994</v>
      </c>
      <c r="R48" s="8">
        <v>138.69706160999999</v>
      </c>
      <c r="S48" s="5">
        <v>28.903629139999993</v>
      </c>
      <c r="T48" s="36">
        <v>941.44215099999997</v>
      </c>
      <c r="U48" s="57">
        <v>-6.252776869999999</v>
      </c>
      <c r="V48" s="74">
        <v>-9.173710927119604</v>
      </c>
      <c r="W48" s="5">
        <v>-7.5548966666666995E-3</v>
      </c>
      <c r="X48" s="35">
        <v>926.00810830621367</v>
      </c>
      <c r="Y48" s="5"/>
      <c r="Z48" s="100">
        <f t="shared" si="0"/>
        <v>0</v>
      </c>
      <c r="AA48" s="101">
        <f t="shared" si="1"/>
        <v>0</v>
      </c>
    </row>
    <row r="49" spans="2:27" ht="29.25" customHeight="1" collapsed="1" x14ac:dyDescent="0.35">
      <c r="B49" s="61">
        <v>2015</v>
      </c>
      <c r="C49" s="7">
        <v>267.74435289999997</v>
      </c>
      <c r="D49" s="6">
        <v>868.80318518000001</v>
      </c>
      <c r="E49" s="6">
        <v>667.70913939999991</v>
      </c>
      <c r="F49" s="6">
        <v>747.71924561000003</v>
      </c>
      <c r="G49" s="6">
        <v>304.55054701999995</v>
      </c>
      <c r="H49" s="37">
        <v>2856.52647011</v>
      </c>
      <c r="I49" s="6">
        <v>3770.3793153499996</v>
      </c>
      <c r="J49" s="6">
        <v>200.76944385000004</v>
      </c>
      <c r="K49" s="6">
        <v>14.853498349999866</v>
      </c>
      <c r="L49" s="6">
        <v>3986.0022575499993</v>
      </c>
      <c r="M49" s="7">
        <v>795.46513035000021</v>
      </c>
      <c r="N49" s="6">
        <v>44.768675340000009</v>
      </c>
      <c r="O49" s="6">
        <v>178.09069496000001</v>
      </c>
      <c r="P49" s="6">
        <v>80.407770170000006</v>
      </c>
      <c r="Q49" s="6">
        <v>636.61982019999982</v>
      </c>
      <c r="R49" s="37">
        <v>1735.3520910200002</v>
      </c>
      <c r="S49" s="6">
        <v>345.23456418000001</v>
      </c>
      <c r="T49" s="7">
        <v>8923.11538286</v>
      </c>
      <c r="U49" s="6">
        <v>-114.08891204999999</v>
      </c>
      <c r="V49" s="38">
        <v>-120.09643214281604</v>
      </c>
      <c r="W49" s="34">
        <v>-4.9117630158399992</v>
      </c>
      <c r="X49" s="35">
        <v>8684.0182756513459</v>
      </c>
      <c r="Y49" s="5"/>
      <c r="Z49" s="100">
        <f t="shared" si="0"/>
        <v>0</v>
      </c>
      <c r="AA49" s="101">
        <f t="shared" si="1"/>
        <v>0</v>
      </c>
    </row>
    <row r="50" spans="2:27" ht="22.5" hidden="1" customHeight="1" outlineLevel="1" x14ac:dyDescent="0.35">
      <c r="B50" s="62" t="s">
        <v>21</v>
      </c>
      <c r="C50" s="7">
        <v>26.052845720000001</v>
      </c>
      <c r="D50" s="6">
        <v>76.069550520000007</v>
      </c>
      <c r="E50" s="6">
        <v>66.988499290000007</v>
      </c>
      <c r="F50" s="6">
        <v>77.614231270000019</v>
      </c>
      <c r="G50" s="6">
        <v>27.52801388000006</v>
      </c>
      <c r="H50" s="37">
        <v>274.25314068000006</v>
      </c>
      <c r="I50" s="6">
        <v>385.01245618000002</v>
      </c>
      <c r="J50" s="6">
        <v>4.9662600000000001</v>
      </c>
      <c r="K50" s="6">
        <v>0.37374824999998246</v>
      </c>
      <c r="L50" s="5">
        <v>390.35246443</v>
      </c>
      <c r="M50" s="7">
        <v>56.550640789999996</v>
      </c>
      <c r="N50" s="6">
        <v>3.51429905</v>
      </c>
      <c r="O50" s="6">
        <v>5.0629947999999994</v>
      </c>
      <c r="P50" s="6">
        <v>3.7838291799999992</v>
      </c>
      <c r="Q50" s="6">
        <v>50.25877530999999</v>
      </c>
      <c r="R50" s="37">
        <v>119.17053912999998</v>
      </c>
      <c r="S50" s="6">
        <v>22.139344929999993</v>
      </c>
      <c r="T50" s="7">
        <v>805.91548917</v>
      </c>
      <c r="U50" s="57">
        <v>-6.5544362899999999</v>
      </c>
      <c r="V50" s="74">
        <v>-11.145154038787231</v>
      </c>
      <c r="W50" s="4">
        <v>1.3698433743030647E-2</v>
      </c>
      <c r="X50" s="35">
        <v>788.22959727495572</v>
      </c>
      <c r="Y50" s="5"/>
      <c r="Z50" s="100">
        <f t="shared" si="0"/>
        <v>0</v>
      </c>
      <c r="AA50" s="101">
        <f t="shared" si="1"/>
        <v>0</v>
      </c>
    </row>
    <row r="51" spans="2:27" ht="21.75" hidden="1" customHeight="1" outlineLevel="1" x14ac:dyDescent="0.35">
      <c r="B51" s="62" t="s">
        <v>22</v>
      </c>
      <c r="C51" s="36">
        <v>22.09163865</v>
      </c>
      <c r="D51" s="5">
        <v>60.333862839999995</v>
      </c>
      <c r="E51" s="5">
        <v>51.357181389999994</v>
      </c>
      <c r="F51" s="5">
        <v>45.515580860000007</v>
      </c>
      <c r="G51" s="6">
        <v>23.870904539999998</v>
      </c>
      <c r="H51" s="37">
        <v>203.16916827999998</v>
      </c>
      <c r="I51" s="6">
        <v>362.31466650999994</v>
      </c>
      <c r="J51" s="6">
        <v>19.171426030000003</v>
      </c>
      <c r="K51" s="6">
        <v>0.50480776999997445</v>
      </c>
      <c r="L51" s="5">
        <v>381.99090030999992</v>
      </c>
      <c r="M51" s="7">
        <v>44.110165980000005</v>
      </c>
      <c r="N51" s="6">
        <v>4.1293577500000005</v>
      </c>
      <c r="O51" s="6">
        <v>6.392909519999999</v>
      </c>
      <c r="P51" s="6">
        <v>5.5728125699999991</v>
      </c>
      <c r="Q51" s="6">
        <v>48.21122079000002</v>
      </c>
      <c r="R51" s="37">
        <v>108.41646661000001</v>
      </c>
      <c r="S51" s="5">
        <v>23.726024970000001</v>
      </c>
      <c r="T51" s="7">
        <v>717.30256016999999</v>
      </c>
      <c r="U51" s="57">
        <v>-8.4276972099999998</v>
      </c>
      <c r="V51" s="74">
        <v>-8.9117066147081303</v>
      </c>
      <c r="W51" s="4">
        <v>-2.0785100185087724E-2</v>
      </c>
      <c r="X51" s="35">
        <v>699.94237124510676</v>
      </c>
      <c r="Y51" s="5"/>
      <c r="Z51" s="100">
        <f t="shared" si="0"/>
        <v>0</v>
      </c>
      <c r="AA51" s="101">
        <f t="shared" si="1"/>
        <v>0</v>
      </c>
    </row>
    <row r="52" spans="2:27" ht="21.75" hidden="1" customHeight="1" outlineLevel="1" x14ac:dyDescent="0.35">
      <c r="B52" s="62" t="s">
        <v>23</v>
      </c>
      <c r="C52" s="36">
        <v>28.563276740000003</v>
      </c>
      <c r="D52" s="5">
        <v>65.931981210000004</v>
      </c>
      <c r="E52" s="5">
        <v>56.902962199999997</v>
      </c>
      <c r="F52" s="5">
        <v>66.387047760000002</v>
      </c>
      <c r="G52" s="6">
        <v>25.816116049999977</v>
      </c>
      <c r="H52" s="37">
        <v>243.60138395999999</v>
      </c>
      <c r="I52" s="6">
        <v>404.82963912000002</v>
      </c>
      <c r="J52" s="6">
        <v>22.871581000000003</v>
      </c>
      <c r="K52" s="6">
        <v>0.88585679999998845</v>
      </c>
      <c r="L52" s="5">
        <v>428.58707692000002</v>
      </c>
      <c r="M52" s="7">
        <v>30.779424770000006</v>
      </c>
      <c r="N52" s="6">
        <v>5.6889173399999988</v>
      </c>
      <c r="O52" s="6">
        <v>9.8274585999999999</v>
      </c>
      <c r="P52" s="6">
        <v>2.6776640599999997</v>
      </c>
      <c r="Q52" s="6">
        <v>57.160595839999985</v>
      </c>
      <c r="R52" s="37">
        <v>106.13406060999999</v>
      </c>
      <c r="S52" s="5">
        <v>31.032760409999995</v>
      </c>
      <c r="T52" s="7">
        <v>809.35528190000002</v>
      </c>
      <c r="U52" s="57">
        <v>-8.55292545</v>
      </c>
      <c r="V52" s="74">
        <v>-9.3633485414430844</v>
      </c>
      <c r="W52" s="4">
        <v>1.5059347802057144E-2</v>
      </c>
      <c r="X52" s="35">
        <v>791.45406725635905</v>
      </c>
      <c r="Y52" s="5"/>
      <c r="Z52" s="100">
        <f t="shared" si="0"/>
        <v>0</v>
      </c>
      <c r="AA52" s="101">
        <f t="shared" si="1"/>
        <v>0</v>
      </c>
    </row>
    <row r="53" spans="2:27" ht="21.75" hidden="1" customHeight="1" outlineLevel="1" x14ac:dyDescent="0.35">
      <c r="B53" s="62" t="s">
        <v>24</v>
      </c>
      <c r="C53" s="36">
        <v>22.141629579999996</v>
      </c>
      <c r="D53" s="5">
        <v>66.300710269999996</v>
      </c>
      <c r="E53" s="5">
        <v>62.519468989999993</v>
      </c>
      <c r="F53" s="5">
        <v>77.082987119999984</v>
      </c>
      <c r="G53" s="6">
        <v>29.102998870000022</v>
      </c>
      <c r="H53" s="37">
        <v>257.14779483000001</v>
      </c>
      <c r="I53" s="6">
        <v>314.99161206000002</v>
      </c>
      <c r="J53" s="6">
        <v>10.215868179999999</v>
      </c>
      <c r="K53" s="6">
        <v>0.38405803999998689</v>
      </c>
      <c r="L53" s="5">
        <v>325.59153828000001</v>
      </c>
      <c r="M53" s="7">
        <v>64.432809030000016</v>
      </c>
      <c r="N53" s="6">
        <v>3.5942034000000005</v>
      </c>
      <c r="O53" s="6">
        <v>13.633321200000001</v>
      </c>
      <c r="P53" s="6">
        <v>10.269919580000002</v>
      </c>
      <c r="Q53" s="6">
        <v>63.398726840000002</v>
      </c>
      <c r="R53" s="37">
        <v>155.32898005000001</v>
      </c>
      <c r="S53" s="5">
        <v>36.695149180000001</v>
      </c>
      <c r="T53" s="7">
        <v>774.76346234000016</v>
      </c>
      <c r="U53" s="57">
        <v>-9.7749583800000011</v>
      </c>
      <c r="V53" s="74">
        <v>-9.9988033081579921</v>
      </c>
      <c r="W53" s="4">
        <v>-0.42976840742187106</v>
      </c>
      <c r="X53" s="35">
        <v>754.55993224442022</v>
      </c>
      <c r="Y53" s="5"/>
      <c r="Z53" s="100">
        <f t="shared" si="0"/>
        <v>0</v>
      </c>
      <c r="AA53" s="101">
        <f t="shared" si="1"/>
        <v>0</v>
      </c>
    </row>
    <row r="54" spans="2:27" ht="21.75" hidden="1" customHeight="1" outlineLevel="1" x14ac:dyDescent="0.35">
      <c r="B54" s="62" t="s">
        <v>32</v>
      </c>
      <c r="C54" s="36">
        <v>21.410298150000006</v>
      </c>
      <c r="D54" s="5">
        <v>94.595901810000029</v>
      </c>
      <c r="E54" s="5">
        <v>56.934344949999989</v>
      </c>
      <c r="F54" s="5">
        <v>60.019804939999993</v>
      </c>
      <c r="G54" s="6">
        <v>24.537185820000019</v>
      </c>
      <c r="H54" s="37">
        <v>257.49753567000005</v>
      </c>
      <c r="I54" s="6">
        <v>339.24455423000001</v>
      </c>
      <c r="J54" s="6">
        <v>13.375143230000001</v>
      </c>
      <c r="K54" s="6">
        <v>2.4366300899999853</v>
      </c>
      <c r="L54" s="5">
        <v>355.05632754999999</v>
      </c>
      <c r="M54" s="7">
        <v>87.590923580000009</v>
      </c>
      <c r="N54" s="6">
        <v>3.7200923500000007</v>
      </c>
      <c r="O54" s="6">
        <v>19.715129940000004</v>
      </c>
      <c r="P54" s="6">
        <v>6.0299743399999999</v>
      </c>
      <c r="Q54" s="6">
        <v>56.368836459999983</v>
      </c>
      <c r="R54" s="37">
        <v>173.42495667</v>
      </c>
      <c r="S54" s="5">
        <v>20.692743320000002</v>
      </c>
      <c r="T54" s="7">
        <v>806.67156321000004</v>
      </c>
      <c r="U54" s="57">
        <v>-6.3687878100000006</v>
      </c>
      <c r="V54" s="74">
        <v>-11.839461616258747</v>
      </c>
      <c r="W54" s="4">
        <v>-0.51864256400007613</v>
      </c>
      <c r="X54" s="35">
        <v>787.94467121974128</v>
      </c>
      <c r="Y54" s="5"/>
      <c r="Z54" s="100">
        <f t="shared" si="0"/>
        <v>0</v>
      </c>
      <c r="AA54" s="101">
        <f t="shared" si="1"/>
        <v>0</v>
      </c>
    </row>
    <row r="55" spans="2:27" ht="21.75" hidden="1" customHeight="1" outlineLevel="1" x14ac:dyDescent="0.35">
      <c r="B55" s="62" t="s">
        <v>25</v>
      </c>
      <c r="C55" s="36">
        <v>21.878041059999997</v>
      </c>
      <c r="D55" s="5">
        <v>88.035793429999998</v>
      </c>
      <c r="E55" s="5">
        <v>68.661854290000008</v>
      </c>
      <c r="F55" s="5">
        <v>64.334694560000003</v>
      </c>
      <c r="G55" s="6">
        <v>33.101982989999954</v>
      </c>
      <c r="H55" s="37">
        <v>276.01236632999996</v>
      </c>
      <c r="I55" s="6">
        <v>320.77064245999998</v>
      </c>
      <c r="J55" s="6">
        <v>15.86299528</v>
      </c>
      <c r="K55" s="6">
        <v>0.98331352000003136</v>
      </c>
      <c r="L55" s="5">
        <v>337.61695126000001</v>
      </c>
      <c r="M55" s="7">
        <v>76.315441190000001</v>
      </c>
      <c r="N55" s="6">
        <v>3.9665142599999998</v>
      </c>
      <c r="O55" s="6">
        <v>17.512953829999997</v>
      </c>
      <c r="P55" s="6">
        <v>5.3050106199999991</v>
      </c>
      <c r="Q55" s="6">
        <v>46.419660819999997</v>
      </c>
      <c r="R55" s="37">
        <v>149.51958071999999</v>
      </c>
      <c r="S55" s="5">
        <v>25.498034580000002</v>
      </c>
      <c r="T55" s="7">
        <v>788.6469328899999</v>
      </c>
      <c r="U55" s="57">
        <v>-9.0795130099999977</v>
      </c>
      <c r="V55" s="74">
        <v>-12.428895290869617</v>
      </c>
      <c r="W55" s="4">
        <v>-0.42483426097805277</v>
      </c>
      <c r="X55" s="35">
        <v>766.71369032815221</v>
      </c>
      <c r="Y55" s="5"/>
      <c r="Z55" s="100">
        <f t="shared" si="0"/>
        <v>0</v>
      </c>
      <c r="AA55" s="101">
        <f t="shared" si="1"/>
        <v>0</v>
      </c>
    </row>
    <row r="56" spans="2:27" ht="21.75" hidden="1" customHeight="1" outlineLevel="1" x14ac:dyDescent="0.35">
      <c r="B56" s="62" t="s">
        <v>26</v>
      </c>
      <c r="C56" s="36">
        <v>19.334417819999999</v>
      </c>
      <c r="D56" s="5">
        <v>73.084557840000002</v>
      </c>
      <c r="E56" s="5">
        <v>41.198424819999993</v>
      </c>
      <c r="F56" s="5">
        <v>50.448576239999994</v>
      </c>
      <c r="G56" s="6">
        <v>23.326566200000002</v>
      </c>
      <c r="H56" s="37">
        <v>207.39254291999998</v>
      </c>
      <c r="I56" s="6">
        <v>299.93965109999999</v>
      </c>
      <c r="J56" s="6">
        <v>48.005270299999999</v>
      </c>
      <c r="K56" s="6">
        <v>0.54602679999999992</v>
      </c>
      <c r="L56" s="5">
        <v>348.49094819999999</v>
      </c>
      <c r="M56" s="7">
        <v>100.37194191999998</v>
      </c>
      <c r="N56" s="6">
        <v>3.4393983500000003</v>
      </c>
      <c r="O56" s="6">
        <v>19.465413789999999</v>
      </c>
      <c r="P56" s="6">
        <v>7.9204292999999995</v>
      </c>
      <c r="Q56" s="6">
        <v>44.252901640000012</v>
      </c>
      <c r="R56" s="37">
        <v>175.450085</v>
      </c>
      <c r="S56" s="5">
        <v>37.616750830000015</v>
      </c>
      <c r="T56" s="7">
        <v>768.95032694999998</v>
      </c>
      <c r="U56" s="57">
        <v>-9.6259823599999983</v>
      </c>
      <c r="V56" s="74">
        <v>-9.4545619054878483</v>
      </c>
      <c r="W56" s="4">
        <v>-0.91490612448701847</v>
      </c>
      <c r="X56" s="35">
        <v>748.95487656002513</v>
      </c>
      <c r="Y56" s="5"/>
      <c r="Z56" s="100">
        <f t="shared" si="0"/>
        <v>0</v>
      </c>
      <c r="AA56" s="101">
        <f t="shared" si="1"/>
        <v>0</v>
      </c>
    </row>
    <row r="57" spans="2:27" ht="21.75" hidden="1" customHeight="1" outlineLevel="1" x14ac:dyDescent="0.35">
      <c r="B57" s="62" t="s">
        <v>27</v>
      </c>
      <c r="C57" s="36">
        <v>22.97554079</v>
      </c>
      <c r="D57" s="5">
        <v>70.898310430000009</v>
      </c>
      <c r="E57" s="5">
        <v>48.245840660000006</v>
      </c>
      <c r="F57" s="5">
        <v>65.533361929999998</v>
      </c>
      <c r="G57" s="6">
        <v>23.950830679999967</v>
      </c>
      <c r="H57" s="37">
        <v>231.60388448999998</v>
      </c>
      <c r="I57" s="6">
        <v>297.17135940000003</v>
      </c>
      <c r="J57" s="6">
        <v>0</v>
      </c>
      <c r="K57" s="6">
        <v>1.1549549999999726</v>
      </c>
      <c r="L57" s="5">
        <v>298.3263144</v>
      </c>
      <c r="M57" s="7">
        <v>73.982685349999997</v>
      </c>
      <c r="N57" s="6">
        <v>3.6434210400000002</v>
      </c>
      <c r="O57" s="6">
        <v>19.049123160000001</v>
      </c>
      <c r="P57" s="6">
        <v>8.2439170200000014</v>
      </c>
      <c r="Q57" s="6">
        <v>51.946761000000009</v>
      </c>
      <c r="R57" s="37">
        <v>156.86590757000002</v>
      </c>
      <c r="S57" s="5">
        <v>37.370897159999998</v>
      </c>
      <c r="T57" s="7">
        <v>724.16700362000006</v>
      </c>
      <c r="U57" s="57">
        <v>-11.074365519999997</v>
      </c>
      <c r="V57" s="74">
        <v>-8.9683299726695438</v>
      </c>
      <c r="W57" s="4">
        <v>-0.83209421832754504</v>
      </c>
      <c r="X57" s="35">
        <v>703.29221390900295</v>
      </c>
      <c r="Y57" s="5"/>
      <c r="Z57" s="100">
        <f t="shared" si="0"/>
        <v>0</v>
      </c>
      <c r="AA57" s="101">
        <f t="shared" si="1"/>
        <v>0</v>
      </c>
    </row>
    <row r="58" spans="2:27" ht="21.75" hidden="1" customHeight="1" outlineLevel="1" x14ac:dyDescent="0.35">
      <c r="B58" s="62" t="s">
        <v>28</v>
      </c>
      <c r="C58" s="36">
        <v>23.782998830000004</v>
      </c>
      <c r="D58" s="5">
        <v>68.470346789999994</v>
      </c>
      <c r="E58" s="5">
        <v>53.920278080000003</v>
      </c>
      <c r="F58" s="5">
        <v>65.489909240000003</v>
      </c>
      <c r="G58" s="6">
        <v>23.734023159999992</v>
      </c>
      <c r="H58" s="37">
        <v>235.3975561</v>
      </c>
      <c r="I58" s="6">
        <v>290.72364958999998</v>
      </c>
      <c r="J58" s="6">
        <v>21.494006890000001</v>
      </c>
      <c r="K58" s="6">
        <v>1.5110324899999696</v>
      </c>
      <c r="L58" s="5">
        <v>313.72868896999995</v>
      </c>
      <c r="M58" s="7">
        <v>71.991631350000006</v>
      </c>
      <c r="N58" s="6">
        <v>3.3206067000000008</v>
      </c>
      <c r="O58" s="6">
        <v>17.831302440000002</v>
      </c>
      <c r="P58" s="6">
        <v>7.9924089499999997</v>
      </c>
      <c r="Q58" s="6">
        <v>57.457089629999999</v>
      </c>
      <c r="R58" s="37">
        <v>158.59303907</v>
      </c>
      <c r="S58" s="5">
        <v>30.332493879999998</v>
      </c>
      <c r="T58" s="7">
        <v>738.05177801999992</v>
      </c>
      <c r="U58" s="57">
        <v>-13.648604789999998</v>
      </c>
      <c r="V58" s="74">
        <v>-9.6244972376833164</v>
      </c>
      <c r="W58" s="4">
        <v>-0.82624488958543663</v>
      </c>
      <c r="X58" s="35">
        <v>713.95243110273123</v>
      </c>
      <c r="Y58" s="5"/>
      <c r="Z58" s="100">
        <f t="shared" si="0"/>
        <v>0</v>
      </c>
      <c r="AA58" s="101">
        <f t="shared" si="1"/>
        <v>0</v>
      </c>
    </row>
    <row r="59" spans="2:27" ht="21.75" hidden="1" customHeight="1" outlineLevel="1" x14ac:dyDescent="0.35">
      <c r="B59" s="62" t="s">
        <v>29</v>
      </c>
      <c r="C59" s="36">
        <v>22.40785322</v>
      </c>
      <c r="D59" s="5">
        <v>73.541873809999998</v>
      </c>
      <c r="E59" s="5">
        <v>62.765200999999983</v>
      </c>
      <c r="F59" s="5">
        <v>71.172667189999999</v>
      </c>
      <c r="G59" s="6">
        <v>27.637530959999992</v>
      </c>
      <c r="H59" s="37">
        <v>257.52512617999997</v>
      </c>
      <c r="I59" s="6">
        <v>258.21651988999997</v>
      </c>
      <c r="J59" s="6">
        <v>11.765566529999999</v>
      </c>
      <c r="K59" s="6">
        <v>2.2088084000000112</v>
      </c>
      <c r="L59" s="5">
        <v>272.19089481999998</v>
      </c>
      <c r="M59" s="7">
        <v>60.068335740000009</v>
      </c>
      <c r="N59" s="6">
        <v>3.1016573900000002</v>
      </c>
      <c r="O59" s="6">
        <v>19.228717689999996</v>
      </c>
      <c r="P59" s="6">
        <v>8.6173662899999997</v>
      </c>
      <c r="Q59" s="6">
        <v>54.619272979999941</v>
      </c>
      <c r="R59" s="37">
        <v>145.63535008999995</v>
      </c>
      <c r="S59" s="5">
        <v>26.130595459999995</v>
      </c>
      <c r="T59" s="7">
        <v>701.48196654999992</v>
      </c>
      <c r="U59" s="57">
        <v>-14.3572737</v>
      </c>
      <c r="V59" s="74">
        <v>-10.704573269122747</v>
      </c>
      <c r="W59" s="4">
        <v>-0.30686979620266214</v>
      </c>
      <c r="X59" s="35">
        <v>676.11324978467451</v>
      </c>
      <c r="Y59" s="5"/>
      <c r="Z59" s="100">
        <f t="shared" si="0"/>
        <v>0</v>
      </c>
      <c r="AA59" s="101">
        <f t="shared" si="1"/>
        <v>0</v>
      </c>
    </row>
    <row r="60" spans="2:27" ht="21.75" hidden="1" customHeight="1" outlineLevel="1" x14ac:dyDescent="0.35">
      <c r="B60" s="62" t="s">
        <v>30</v>
      </c>
      <c r="C60" s="36">
        <v>17.952554849999999</v>
      </c>
      <c r="D60" s="5">
        <v>63.474620429999987</v>
      </c>
      <c r="E60" s="5">
        <v>48.273577600000003</v>
      </c>
      <c r="F60" s="5">
        <v>34.714484630000001</v>
      </c>
      <c r="G60" s="6">
        <v>21.181730579999964</v>
      </c>
      <c r="H60" s="37">
        <v>185.59696808999996</v>
      </c>
      <c r="I60" s="6">
        <v>249.94119642999999</v>
      </c>
      <c r="J60" s="6">
        <v>23.026127649999999</v>
      </c>
      <c r="K60" s="6">
        <v>2.3672911899999818</v>
      </c>
      <c r="L60" s="5">
        <v>275.33461526999997</v>
      </c>
      <c r="M60" s="7">
        <v>68.416839460000006</v>
      </c>
      <c r="N60" s="6">
        <v>3.1771634500000006</v>
      </c>
      <c r="O60" s="6">
        <v>18.626523349999999</v>
      </c>
      <c r="P60" s="6">
        <v>7.5533918100000008</v>
      </c>
      <c r="Q60" s="6">
        <v>49.173264069999995</v>
      </c>
      <c r="R60" s="37">
        <v>146.94718214</v>
      </c>
      <c r="S60" s="5">
        <v>18.068918539999999</v>
      </c>
      <c r="T60" s="7">
        <v>625.94768404000001</v>
      </c>
      <c r="U60" s="57">
        <v>-9.5114337999999989</v>
      </c>
      <c r="V60" s="74">
        <v>-8.6066531347616131</v>
      </c>
      <c r="W60" s="4">
        <v>-0.23899997200256295</v>
      </c>
      <c r="X60" s="35">
        <v>607.59059713323586</v>
      </c>
      <c r="Y60" s="5"/>
      <c r="Z60" s="100">
        <f t="shared" si="0"/>
        <v>0</v>
      </c>
      <c r="AA60" s="101">
        <f t="shared" si="1"/>
        <v>0</v>
      </c>
    </row>
    <row r="61" spans="2:27" ht="21.75" hidden="1" customHeight="1" outlineLevel="1" x14ac:dyDescent="0.35">
      <c r="B61" s="62" t="s">
        <v>31</v>
      </c>
      <c r="C61" s="36">
        <v>19.153257489999998</v>
      </c>
      <c r="D61" s="5">
        <v>68.065675799999994</v>
      </c>
      <c r="E61" s="5">
        <v>49.941506130000008</v>
      </c>
      <c r="F61" s="5">
        <v>69.405899870000013</v>
      </c>
      <c r="G61" s="6">
        <v>20.762663290000006</v>
      </c>
      <c r="H61" s="37">
        <v>227.32900258000001</v>
      </c>
      <c r="I61" s="6">
        <v>247.22336838000004</v>
      </c>
      <c r="J61" s="6">
        <v>10.015198759999999</v>
      </c>
      <c r="K61" s="6">
        <v>1.4969699999999815</v>
      </c>
      <c r="L61" s="5">
        <v>258.73553714000002</v>
      </c>
      <c r="M61" s="7">
        <v>60.854291190000005</v>
      </c>
      <c r="N61" s="6">
        <v>3.47304426</v>
      </c>
      <c r="O61" s="6">
        <v>11.74484664</v>
      </c>
      <c r="P61" s="6">
        <v>6.4410464500000009</v>
      </c>
      <c r="Q61" s="6">
        <v>57.352714819999996</v>
      </c>
      <c r="R61" s="37">
        <v>139.86594335999999</v>
      </c>
      <c r="S61" s="5">
        <v>35.930850919999997</v>
      </c>
      <c r="T61" s="7">
        <v>661.86133399999994</v>
      </c>
      <c r="U61" s="57">
        <v>-7.1129337299999991</v>
      </c>
      <c r="V61" s="74">
        <v>-9.0504472128661817</v>
      </c>
      <c r="W61" s="4">
        <v>-0.42737546419477485</v>
      </c>
      <c r="X61" s="35">
        <v>645.27057759293893</v>
      </c>
      <c r="Y61" s="5"/>
      <c r="Z61" s="100">
        <f t="shared" si="0"/>
        <v>0</v>
      </c>
      <c r="AA61" s="101">
        <f t="shared" si="1"/>
        <v>0</v>
      </c>
    </row>
    <row r="62" spans="2:27" ht="29.25" customHeight="1" collapsed="1" x14ac:dyDescent="0.35">
      <c r="B62" s="61">
        <v>2016</v>
      </c>
      <c r="C62" s="7">
        <v>301.32941672999999</v>
      </c>
      <c r="D62" s="6">
        <v>987.90092243000004</v>
      </c>
      <c r="E62" s="6">
        <v>733.9262813900001</v>
      </c>
      <c r="F62" s="6">
        <v>770.58042046000014</v>
      </c>
      <c r="G62" s="6">
        <v>278.96594564000009</v>
      </c>
      <c r="H62" s="37">
        <v>3072.7029866500002</v>
      </c>
      <c r="I62" s="6">
        <v>2049.10000937</v>
      </c>
      <c r="J62" s="6">
        <v>84.600294820000002</v>
      </c>
      <c r="K62" s="6">
        <v>42.713591100000016</v>
      </c>
      <c r="L62" s="6">
        <v>2176.4138952900003</v>
      </c>
      <c r="M62" s="7">
        <v>890.65076924000005</v>
      </c>
      <c r="N62" s="6">
        <v>33.450676179999995</v>
      </c>
      <c r="O62" s="6">
        <v>177.21110217999998</v>
      </c>
      <c r="P62" s="6">
        <v>100.99806954999998</v>
      </c>
      <c r="Q62" s="6">
        <v>532.88174851999975</v>
      </c>
      <c r="R62" s="37">
        <v>1735.1923656699998</v>
      </c>
      <c r="S62" s="6">
        <v>274.40392096000005</v>
      </c>
      <c r="T62" s="7">
        <v>7258.7131685700006</v>
      </c>
      <c r="U62" s="6">
        <v>-98.226657350000011</v>
      </c>
      <c r="V62" s="6">
        <v>-130.85665102078721</v>
      </c>
      <c r="W62" s="6">
        <v>0.31676983143047993</v>
      </c>
      <c r="X62" s="35">
        <v>7029.9466300306449</v>
      </c>
      <c r="Y62" s="5"/>
      <c r="Z62" s="100">
        <f t="shared" si="0"/>
        <v>0</v>
      </c>
      <c r="AA62" s="101">
        <f t="shared" si="1"/>
        <v>0</v>
      </c>
    </row>
    <row r="63" spans="2:27" ht="21.75" hidden="1" customHeight="1" outlineLevel="1" x14ac:dyDescent="0.35">
      <c r="B63" s="62" t="s">
        <v>21</v>
      </c>
      <c r="C63" s="36">
        <v>24.943667259999998</v>
      </c>
      <c r="D63" s="5">
        <v>63.208867570000002</v>
      </c>
      <c r="E63" s="5">
        <v>40.079409560000009</v>
      </c>
      <c r="F63" s="5">
        <v>53.247701100000008</v>
      </c>
      <c r="G63" s="6">
        <v>14.788079649999986</v>
      </c>
      <c r="H63" s="37">
        <v>196.26772514000001</v>
      </c>
      <c r="I63" s="6">
        <v>205.01617014999997</v>
      </c>
      <c r="J63" s="6">
        <v>7.6236913300000007</v>
      </c>
      <c r="K63" s="6">
        <v>2.3877134000000089</v>
      </c>
      <c r="L63" s="5">
        <v>215.02757487999997</v>
      </c>
      <c r="M63" s="7">
        <v>44.31717261</v>
      </c>
      <c r="N63" s="6">
        <v>2.8808810799999995</v>
      </c>
      <c r="O63" s="6">
        <v>5.3977086199999995</v>
      </c>
      <c r="P63" s="6">
        <v>5.4263094199999999</v>
      </c>
      <c r="Q63" s="6">
        <v>43.09131716000001</v>
      </c>
      <c r="R63" s="37">
        <v>101.11338889000001</v>
      </c>
      <c r="S63" s="5">
        <v>15.480071949999996</v>
      </c>
      <c r="T63" s="36">
        <v>527.88876086000005</v>
      </c>
      <c r="U63" s="6">
        <v>-4.1993706</v>
      </c>
      <c r="V63" s="57">
        <v>-10.552170229906357</v>
      </c>
      <c r="W63" s="4">
        <v>0.32347052884393274</v>
      </c>
      <c r="X63" s="55">
        <v>513.4606905589377</v>
      </c>
      <c r="Y63" s="5"/>
      <c r="Z63" s="100">
        <f t="shared" si="0"/>
        <v>0</v>
      </c>
      <c r="AA63" s="101">
        <f t="shared" si="1"/>
        <v>0</v>
      </c>
    </row>
    <row r="64" spans="2:27" ht="21.75" hidden="1" customHeight="1" outlineLevel="1" x14ac:dyDescent="0.35">
      <c r="B64" s="62" t="s">
        <v>22</v>
      </c>
      <c r="C64" s="36">
        <v>20.983814200000001</v>
      </c>
      <c r="D64" s="5">
        <v>52.092084999999997</v>
      </c>
      <c r="E64" s="5">
        <v>57.477390529999987</v>
      </c>
      <c r="F64" s="5">
        <v>67.731628880000002</v>
      </c>
      <c r="G64" s="6">
        <v>23.35319911000002</v>
      </c>
      <c r="H64" s="37">
        <v>221.63811772</v>
      </c>
      <c r="I64" s="6">
        <v>187.80455979999999</v>
      </c>
      <c r="J64" s="6">
        <v>0</v>
      </c>
      <c r="K64" s="6">
        <v>2.1105967000000021</v>
      </c>
      <c r="L64" s="5">
        <v>189.91515649999999</v>
      </c>
      <c r="M64" s="7">
        <v>48.497647209999997</v>
      </c>
      <c r="N64" s="6">
        <v>2.2068629999999998</v>
      </c>
      <c r="O64" s="6">
        <v>6.0509767400000003</v>
      </c>
      <c r="P64" s="6">
        <v>6.279735940000001</v>
      </c>
      <c r="Q64" s="6">
        <v>38.475356550000015</v>
      </c>
      <c r="R64" s="37">
        <v>101.51057944000001</v>
      </c>
      <c r="S64" s="5">
        <v>19.555376330000001</v>
      </c>
      <c r="T64" s="36">
        <v>532.61922999000001</v>
      </c>
      <c r="U64" s="6">
        <v>-6.7934881399999991</v>
      </c>
      <c r="V64" s="57">
        <v>-10.755011833045018</v>
      </c>
      <c r="W64" s="4">
        <v>0.32636918375878293</v>
      </c>
      <c r="X64" s="55">
        <v>515.39709920071368</v>
      </c>
      <c r="Y64" s="5"/>
      <c r="Z64" s="100">
        <f t="shared" si="0"/>
        <v>0</v>
      </c>
      <c r="AA64" s="101">
        <f t="shared" si="1"/>
        <v>0</v>
      </c>
    </row>
    <row r="65" spans="1:27" ht="21.75" hidden="1" customHeight="1" outlineLevel="1" x14ac:dyDescent="0.35">
      <c r="B65" s="62" t="s">
        <v>23</v>
      </c>
      <c r="C65" s="36">
        <v>22.919785319999999</v>
      </c>
      <c r="D65" s="5">
        <v>66.622564099999991</v>
      </c>
      <c r="E65" s="5">
        <v>57.659893599999997</v>
      </c>
      <c r="F65" s="5">
        <v>56.699500929999999</v>
      </c>
      <c r="G65" s="6">
        <v>22.685118380000006</v>
      </c>
      <c r="H65" s="37">
        <v>226.58686233</v>
      </c>
      <c r="I65" s="6">
        <v>201.26420827000004</v>
      </c>
      <c r="J65" s="6">
        <v>6.4406523499999997</v>
      </c>
      <c r="K65" s="6">
        <v>3.3913144399999959</v>
      </c>
      <c r="L65" s="5">
        <v>211.09617506000004</v>
      </c>
      <c r="M65" s="7">
        <v>57.771208029999997</v>
      </c>
      <c r="N65" s="6">
        <v>2.6257414799999999</v>
      </c>
      <c r="O65" s="6">
        <v>12.163102479999999</v>
      </c>
      <c r="P65" s="6">
        <v>7.9479518199999983</v>
      </c>
      <c r="Q65" s="6">
        <v>41.064046389999959</v>
      </c>
      <c r="R65" s="37">
        <v>121.57205019999996</v>
      </c>
      <c r="S65" s="5">
        <v>25.201152600000007</v>
      </c>
      <c r="T65" s="36">
        <v>584.45624019000002</v>
      </c>
      <c r="U65" s="6">
        <v>-8.2674416599999994</v>
      </c>
      <c r="V65" s="57">
        <v>-12.433254414523988</v>
      </c>
      <c r="W65" s="4">
        <v>0.35813296875728429</v>
      </c>
      <c r="X65" s="55">
        <v>564.11367708423336</v>
      </c>
      <c r="Y65" s="5"/>
      <c r="Z65" s="100">
        <f t="shared" si="0"/>
        <v>0</v>
      </c>
      <c r="AA65" s="101">
        <f t="shared" si="1"/>
        <v>0</v>
      </c>
    </row>
    <row r="66" spans="1:27" ht="21.75" hidden="1" customHeight="1" outlineLevel="1" x14ac:dyDescent="0.35">
      <c r="B66" s="62" t="s">
        <v>24</v>
      </c>
      <c r="C66" s="36">
        <v>22.634863579999998</v>
      </c>
      <c r="D66" s="5">
        <v>65.957624949999982</v>
      </c>
      <c r="E66" s="5">
        <v>64.065167040000006</v>
      </c>
      <c r="F66" s="5">
        <v>75.377621670000011</v>
      </c>
      <c r="G66" s="6">
        <v>21.845437150000009</v>
      </c>
      <c r="H66" s="37">
        <v>249.88071438999998</v>
      </c>
      <c r="I66" s="6">
        <v>152.5218697</v>
      </c>
      <c r="J66" s="6">
        <v>9.2545413699999983</v>
      </c>
      <c r="K66" s="6">
        <v>4.2255482900000061</v>
      </c>
      <c r="L66" s="5">
        <v>166.00195936</v>
      </c>
      <c r="M66" s="7">
        <v>47.838851839999997</v>
      </c>
      <c r="N66" s="6">
        <v>2.5361522200000008</v>
      </c>
      <c r="O66" s="6">
        <v>15.467825319999998</v>
      </c>
      <c r="P66" s="6">
        <v>9.592152350000001</v>
      </c>
      <c r="Q66" s="6">
        <v>44.521552229999998</v>
      </c>
      <c r="R66" s="37">
        <v>119.95653396</v>
      </c>
      <c r="S66" s="5">
        <v>19.641264660000004</v>
      </c>
      <c r="T66" s="36">
        <v>555.48047236999992</v>
      </c>
      <c r="U66" s="6">
        <v>-8.4314633499999996</v>
      </c>
      <c r="V66" s="57">
        <v>-12.549578789539128</v>
      </c>
      <c r="W66" s="4">
        <v>0.40211784002952811</v>
      </c>
      <c r="X66" s="55">
        <v>534.90154807049032</v>
      </c>
      <c r="Y66" s="5"/>
      <c r="Z66" s="100">
        <f t="shared" si="0"/>
        <v>0</v>
      </c>
      <c r="AA66" s="101">
        <f t="shared" si="1"/>
        <v>0</v>
      </c>
    </row>
    <row r="67" spans="1:27" ht="21.75" hidden="1" customHeight="1" outlineLevel="1" x14ac:dyDescent="0.35">
      <c r="B67" s="62" t="s">
        <v>32</v>
      </c>
      <c r="C67" s="36">
        <v>27.956529960000001</v>
      </c>
      <c r="D67" s="5">
        <v>77.338737879999996</v>
      </c>
      <c r="E67" s="5">
        <v>65.116258139999999</v>
      </c>
      <c r="F67" s="5">
        <v>70.610936150000015</v>
      </c>
      <c r="G67" s="6">
        <v>22.334630790000006</v>
      </c>
      <c r="H67" s="37">
        <v>263.35709292000001</v>
      </c>
      <c r="I67" s="6">
        <v>157.29891884</v>
      </c>
      <c r="J67" s="6">
        <v>0</v>
      </c>
      <c r="K67" s="6">
        <v>3.2017064799999844</v>
      </c>
      <c r="L67" s="5">
        <v>160.50062531999998</v>
      </c>
      <c r="M67" s="7">
        <v>94.517398800000009</v>
      </c>
      <c r="N67" s="6">
        <v>2.8880136400000005</v>
      </c>
      <c r="O67" s="6">
        <v>20.942343040000001</v>
      </c>
      <c r="P67" s="6">
        <v>5.6163522400000003</v>
      </c>
      <c r="Q67" s="6">
        <v>35.905654369999965</v>
      </c>
      <c r="R67" s="37">
        <v>159.86976208999997</v>
      </c>
      <c r="S67" s="5">
        <v>20.889609009999997</v>
      </c>
      <c r="T67" s="36">
        <v>604.61708933999989</v>
      </c>
      <c r="U67" s="6">
        <v>-6.5529344999999992</v>
      </c>
      <c r="V67" s="57">
        <v>-13.267804981030537</v>
      </c>
      <c r="W67" s="4">
        <v>0.43768832587943141</v>
      </c>
      <c r="X67" s="55">
        <v>585.23403818484883</v>
      </c>
      <c r="Y67" s="5"/>
      <c r="Z67" s="100">
        <f t="shared" si="0"/>
        <v>0</v>
      </c>
      <c r="AA67" s="101">
        <f t="shared" si="1"/>
        <v>0</v>
      </c>
    </row>
    <row r="68" spans="1:27" ht="21.75" hidden="1" customHeight="1" outlineLevel="1" x14ac:dyDescent="0.35">
      <c r="B68" s="62" t="s">
        <v>25</v>
      </c>
      <c r="C68" s="36">
        <v>22.078881510000002</v>
      </c>
      <c r="D68" s="5">
        <v>69.635385110000016</v>
      </c>
      <c r="E68" s="5">
        <v>62.484378450000001</v>
      </c>
      <c r="F68" s="5">
        <v>69.648561849999993</v>
      </c>
      <c r="G68" s="6">
        <v>24.427176349999996</v>
      </c>
      <c r="H68" s="37">
        <v>248.27438327000002</v>
      </c>
      <c r="I68" s="6">
        <v>152.41991716000001</v>
      </c>
      <c r="J68" s="6">
        <v>9.8755498100000008</v>
      </c>
      <c r="K68" s="6">
        <v>3.6074002100000033</v>
      </c>
      <c r="L68" s="5">
        <v>165.90286718000002</v>
      </c>
      <c r="M68" s="7">
        <v>107.29682296000001</v>
      </c>
      <c r="N68" s="6">
        <v>2.7676093699999993</v>
      </c>
      <c r="O68" s="6">
        <v>18.737946449999999</v>
      </c>
      <c r="P68" s="6">
        <v>8.1584737399999998</v>
      </c>
      <c r="Q68" s="6">
        <v>43.109081769999989</v>
      </c>
      <c r="R68" s="37">
        <v>180.06993429000002</v>
      </c>
      <c r="S68" s="5">
        <v>22.935334309999995</v>
      </c>
      <c r="T68" s="36">
        <v>617.18251905000011</v>
      </c>
      <c r="U68" s="6">
        <v>-9.4645969899999987</v>
      </c>
      <c r="V68" s="57">
        <v>-12.5518475117072</v>
      </c>
      <c r="W68" s="4">
        <v>0.44678456545104051</v>
      </c>
      <c r="X68" s="55">
        <v>595.61285911374387</v>
      </c>
      <c r="Y68" s="5"/>
      <c r="Z68" s="100">
        <f t="shared" si="0"/>
        <v>0</v>
      </c>
      <c r="AA68" s="101">
        <f t="shared" si="1"/>
        <v>0</v>
      </c>
    </row>
    <row r="69" spans="1:27" ht="21.75" hidden="1" customHeight="1" outlineLevel="1" x14ac:dyDescent="0.35">
      <c r="B69" s="62" t="s">
        <v>26</v>
      </c>
      <c r="C69" s="36">
        <v>23.806165410000002</v>
      </c>
      <c r="D69" s="5">
        <v>90.050813439999999</v>
      </c>
      <c r="E69" s="5">
        <v>63.804515800000004</v>
      </c>
      <c r="F69" s="5">
        <v>66.386992129999996</v>
      </c>
      <c r="G69" s="6">
        <v>19.530139829999996</v>
      </c>
      <c r="H69" s="37">
        <v>263.57862661000001</v>
      </c>
      <c r="I69" s="6">
        <v>156.28223689999999</v>
      </c>
      <c r="J69" s="6">
        <v>12.911603999999999</v>
      </c>
      <c r="K69" s="6">
        <v>4.0990762900000117</v>
      </c>
      <c r="L69" s="5">
        <v>173.29291719</v>
      </c>
      <c r="M69" s="7">
        <v>120.14874356999999</v>
      </c>
      <c r="N69" s="6">
        <v>2.8461417900000003</v>
      </c>
      <c r="O69" s="6">
        <v>21.040683019999999</v>
      </c>
      <c r="P69" s="6">
        <v>12.588273939999999</v>
      </c>
      <c r="Q69" s="6">
        <v>52.319806099999965</v>
      </c>
      <c r="R69" s="37">
        <v>208.94364841999996</v>
      </c>
      <c r="S69" s="5">
        <v>18.383279779999999</v>
      </c>
      <c r="T69" s="36">
        <v>664.19847200000004</v>
      </c>
      <c r="U69" s="6">
        <v>-7.1825912499999998</v>
      </c>
      <c r="V69" s="57">
        <v>-14.635179709063699</v>
      </c>
      <c r="W69" s="4">
        <v>-0.67147855441327975</v>
      </c>
      <c r="X69" s="55">
        <v>641.70922248652312</v>
      </c>
      <c r="Y69" s="5"/>
      <c r="Z69" s="100">
        <f t="shared" si="0"/>
        <v>0</v>
      </c>
      <c r="AA69" s="101">
        <f t="shared" si="1"/>
        <v>0</v>
      </c>
    </row>
    <row r="70" spans="1:27" ht="21.75" hidden="1" customHeight="1" outlineLevel="1" x14ac:dyDescent="0.35">
      <c r="B70" s="62" t="s">
        <v>27</v>
      </c>
      <c r="C70" s="36">
        <v>26.33748924</v>
      </c>
      <c r="D70" s="5">
        <v>89.827704859999983</v>
      </c>
      <c r="E70" s="5">
        <v>78.734963870000001</v>
      </c>
      <c r="F70" s="5">
        <v>80.646005899999992</v>
      </c>
      <c r="G70" s="6">
        <v>27.969694109999978</v>
      </c>
      <c r="H70" s="37">
        <v>303.51585797999996</v>
      </c>
      <c r="I70" s="6">
        <v>165.25871147000001</v>
      </c>
      <c r="J70" s="6">
        <v>10.860263000000002</v>
      </c>
      <c r="K70" s="6">
        <v>3.5948300399999784</v>
      </c>
      <c r="L70" s="5">
        <v>179.71380450999999</v>
      </c>
      <c r="M70" s="7">
        <v>118.68777258000003</v>
      </c>
      <c r="N70" s="6">
        <v>3.6816257599999989</v>
      </c>
      <c r="O70" s="6">
        <v>15.638293460000002</v>
      </c>
      <c r="P70" s="6">
        <v>9.8324901099999984</v>
      </c>
      <c r="Q70" s="6">
        <v>46.703492219999958</v>
      </c>
      <c r="R70" s="37">
        <v>194.54367413</v>
      </c>
      <c r="S70" s="5">
        <v>19.05873373</v>
      </c>
      <c r="T70" s="36">
        <v>696.83207034999998</v>
      </c>
      <c r="U70" s="6">
        <v>-9.4985673000000013</v>
      </c>
      <c r="V70" s="57">
        <v>-8.9678964828941972</v>
      </c>
      <c r="W70" s="4">
        <v>-0.70446983995384871</v>
      </c>
      <c r="X70" s="55">
        <v>677.66113672715198</v>
      </c>
      <c r="Y70" s="5"/>
      <c r="Z70" s="100">
        <f t="shared" si="0"/>
        <v>0</v>
      </c>
      <c r="AA70" s="101">
        <f t="shared" si="1"/>
        <v>0</v>
      </c>
    </row>
    <row r="71" spans="1:27" ht="21.75" hidden="1" customHeight="1" outlineLevel="1" x14ac:dyDescent="0.35">
      <c r="B71" s="62" t="s">
        <v>28</v>
      </c>
      <c r="C71" s="36">
        <v>26.154208510000004</v>
      </c>
      <c r="D71" s="5">
        <v>92.166197780000005</v>
      </c>
      <c r="E71" s="5">
        <v>56.262173110000006</v>
      </c>
      <c r="F71" s="5">
        <v>65.457459930000013</v>
      </c>
      <c r="G71" s="6">
        <v>22.770125680000035</v>
      </c>
      <c r="H71" s="37">
        <v>262.81016501000005</v>
      </c>
      <c r="I71" s="6">
        <v>165.30871759999999</v>
      </c>
      <c r="J71" s="6">
        <v>0</v>
      </c>
      <c r="K71" s="6">
        <v>3.7293157700000279</v>
      </c>
      <c r="L71" s="5">
        <v>169.03803337000002</v>
      </c>
      <c r="M71" s="7">
        <v>97.898001719999996</v>
      </c>
      <c r="N71" s="6">
        <v>2.3026901</v>
      </c>
      <c r="O71" s="6">
        <v>14.729549329999998</v>
      </c>
      <c r="P71" s="6">
        <v>10.975792389999999</v>
      </c>
      <c r="Q71" s="6">
        <v>48.94354577999998</v>
      </c>
      <c r="R71" s="37">
        <v>174.84957931999998</v>
      </c>
      <c r="S71" s="5">
        <v>32.664199610000004</v>
      </c>
      <c r="T71" s="36">
        <v>639.36197731000004</v>
      </c>
      <c r="U71" s="6">
        <v>-10.522360919999999</v>
      </c>
      <c r="V71" s="57">
        <v>-9.6235168152545647</v>
      </c>
      <c r="W71" s="4">
        <v>-0.64636983427287231</v>
      </c>
      <c r="X71" s="55">
        <v>618.56972974047267</v>
      </c>
      <c r="Y71" s="5"/>
      <c r="Z71" s="100">
        <f t="shared" si="0"/>
        <v>0</v>
      </c>
      <c r="AA71" s="101">
        <f t="shared" si="1"/>
        <v>0</v>
      </c>
    </row>
    <row r="72" spans="1:27" ht="21.75" hidden="1" customHeight="1" outlineLevel="1" x14ac:dyDescent="0.35">
      <c r="B72" s="62" t="s">
        <v>29</v>
      </c>
      <c r="C72" s="36">
        <v>25.55167565</v>
      </c>
      <c r="D72" s="5">
        <v>97.932648369999995</v>
      </c>
      <c r="E72" s="5">
        <v>61.709296330000008</v>
      </c>
      <c r="F72" s="5">
        <v>55.511957129999992</v>
      </c>
      <c r="G72" s="6">
        <v>27.238743220000003</v>
      </c>
      <c r="H72" s="37">
        <v>267.94432069999999</v>
      </c>
      <c r="I72" s="6">
        <v>184.83315985000002</v>
      </c>
      <c r="J72" s="6">
        <v>13.04155896</v>
      </c>
      <c r="K72" s="6">
        <v>3.4813810400000058</v>
      </c>
      <c r="L72" s="5">
        <v>201.35609985000002</v>
      </c>
      <c r="M72" s="7">
        <v>84.343978459999988</v>
      </c>
      <c r="N72" s="6">
        <v>2.9358353499999992</v>
      </c>
      <c r="O72" s="6">
        <v>16.709377659999998</v>
      </c>
      <c r="P72" s="6">
        <v>8.2506111399999984</v>
      </c>
      <c r="Q72" s="6">
        <v>50.627536049999975</v>
      </c>
      <c r="R72" s="37">
        <v>162.86733865999997</v>
      </c>
      <c r="S72" s="5">
        <v>40.452998480000019</v>
      </c>
      <c r="T72" s="36">
        <v>672.62075769</v>
      </c>
      <c r="U72" s="6">
        <v>-10.27425012</v>
      </c>
      <c r="V72" s="57">
        <v>-10.704573269122747</v>
      </c>
      <c r="W72" s="4">
        <v>1.6310978705764867E-2</v>
      </c>
      <c r="X72" s="55">
        <v>651.65824527958296</v>
      </c>
      <c r="Y72" s="5"/>
      <c r="Z72" s="100">
        <f t="shared" si="0"/>
        <v>0</v>
      </c>
      <c r="AA72" s="101">
        <f t="shared" si="1"/>
        <v>0</v>
      </c>
    </row>
    <row r="73" spans="1:27" ht="21.75" hidden="1" customHeight="1" outlineLevel="1" x14ac:dyDescent="0.35">
      <c r="B73" s="62" t="s">
        <v>30</v>
      </c>
      <c r="C73" s="36">
        <v>33.500152919999998</v>
      </c>
      <c r="D73" s="5">
        <v>102.17194444000002</v>
      </c>
      <c r="E73" s="5">
        <v>59.971410800000015</v>
      </c>
      <c r="F73" s="5">
        <v>51.333841629999995</v>
      </c>
      <c r="G73" s="6">
        <v>25.969703280000033</v>
      </c>
      <c r="H73" s="37">
        <v>272.94705307000004</v>
      </c>
      <c r="I73" s="6">
        <v>173.46092749000002</v>
      </c>
      <c r="J73" s="6">
        <v>0</v>
      </c>
      <c r="K73" s="6">
        <v>3.8530244600000003</v>
      </c>
      <c r="L73" s="5">
        <v>177.31395195000002</v>
      </c>
      <c r="M73" s="7">
        <v>35.382139279999997</v>
      </c>
      <c r="N73" s="6">
        <v>2.7525913000000006</v>
      </c>
      <c r="O73" s="6">
        <v>18.674075049999995</v>
      </c>
      <c r="P73" s="6">
        <v>8.7954457500000007</v>
      </c>
      <c r="Q73" s="6">
        <v>46.192592290000007</v>
      </c>
      <c r="R73" s="37">
        <v>111.79684367</v>
      </c>
      <c r="S73" s="5">
        <v>22.982881980000005</v>
      </c>
      <c r="T73" s="36">
        <v>585.04073067000013</v>
      </c>
      <c r="U73" s="6">
        <v>-10.42587348</v>
      </c>
      <c r="V73" s="57">
        <v>-7.9058035314795241</v>
      </c>
      <c r="W73" s="4">
        <v>1.4187172772865186E-2</v>
      </c>
      <c r="X73" s="55">
        <v>566.72324083129354</v>
      </c>
      <c r="Y73" s="5"/>
      <c r="Z73" s="100">
        <f t="shared" si="0"/>
        <v>0</v>
      </c>
      <c r="AA73" s="101">
        <f t="shared" si="1"/>
        <v>0</v>
      </c>
    </row>
    <row r="74" spans="1:27" ht="23.25" hidden="1" customHeight="1" outlineLevel="1" x14ac:dyDescent="0.35">
      <c r="B74" s="62" t="s">
        <v>31</v>
      </c>
      <c r="C74" s="36">
        <v>24.462183170000007</v>
      </c>
      <c r="D74" s="5">
        <v>120.89634893</v>
      </c>
      <c r="E74" s="5">
        <v>66.561424160000016</v>
      </c>
      <c r="F74" s="5">
        <v>57.928213159999999</v>
      </c>
      <c r="G74" s="6">
        <v>26.053898090000018</v>
      </c>
      <c r="H74" s="37">
        <v>295.90206751000005</v>
      </c>
      <c r="I74" s="6">
        <v>147.63061214000001</v>
      </c>
      <c r="J74" s="6">
        <v>14.592434000000001</v>
      </c>
      <c r="K74" s="6">
        <v>5.0316839799999933</v>
      </c>
      <c r="L74" s="5">
        <v>167.25473012</v>
      </c>
      <c r="M74" s="7">
        <v>33.951032179999999</v>
      </c>
      <c r="N74" s="6">
        <v>3.0265310899999993</v>
      </c>
      <c r="O74" s="6">
        <v>11.65922101</v>
      </c>
      <c r="P74" s="6">
        <v>7.5344807099999995</v>
      </c>
      <c r="Q74" s="6">
        <v>41.927767610000018</v>
      </c>
      <c r="R74" s="37">
        <v>98.099032600000015</v>
      </c>
      <c r="S74" s="5">
        <v>17.15901852</v>
      </c>
      <c r="T74" s="36">
        <v>578.41484875000015</v>
      </c>
      <c r="U74" s="6">
        <v>-6.6137190399999994</v>
      </c>
      <c r="V74" s="57">
        <v>-6.9100134532202748</v>
      </c>
      <c r="W74" s="4">
        <v>1.402649587185012E-2</v>
      </c>
      <c r="X74" s="35">
        <v>564.90514275265173</v>
      </c>
      <c r="Y74" s="5"/>
      <c r="Z74" s="100">
        <f t="shared" si="0"/>
        <v>0</v>
      </c>
      <c r="AA74" s="101">
        <f t="shared" si="1"/>
        <v>0</v>
      </c>
    </row>
    <row r="75" spans="1:27" ht="36" customHeight="1" collapsed="1" x14ac:dyDescent="0.35">
      <c r="B75" s="61">
        <v>2017</v>
      </c>
      <c r="C75" s="7">
        <v>336.95571037999997</v>
      </c>
      <c r="D75" s="6">
        <v>1445.6363951599999</v>
      </c>
      <c r="E75" s="6">
        <v>662.07928005000008</v>
      </c>
      <c r="F75" s="6">
        <v>1073.7059467499998</v>
      </c>
      <c r="G75" s="6">
        <v>397.48554951999984</v>
      </c>
      <c r="H75" s="37">
        <v>3915.8628818599996</v>
      </c>
      <c r="I75" s="6">
        <v>2581.3293502199999</v>
      </c>
      <c r="J75" s="6">
        <v>51.703700019999999</v>
      </c>
      <c r="K75" s="6">
        <v>56.800549660000016</v>
      </c>
      <c r="L75" s="6">
        <v>2689.8335999000005</v>
      </c>
      <c r="M75" s="7">
        <v>699.09555071999989</v>
      </c>
      <c r="N75" s="6">
        <v>35.262920729999998</v>
      </c>
      <c r="O75" s="6">
        <v>162.22010255999999</v>
      </c>
      <c r="P75" s="6">
        <v>79.694413039999986</v>
      </c>
      <c r="Q75" s="6">
        <v>494.49637533999999</v>
      </c>
      <c r="R75" s="37">
        <v>1470.76936239</v>
      </c>
      <c r="S75" s="6">
        <v>290.61267594000003</v>
      </c>
      <c r="T75" s="7">
        <v>8367.0785200900009</v>
      </c>
      <c r="U75" s="6">
        <v>-99.780230440000011</v>
      </c>
      <c r="V75" s="57">
        <v>-131.60884702976901</v>
      </c>
      <c r="W75" s="34">
        <v>-1.8515556437759999</v>
      </c>
      <c r="X75" s="35">
        <v>8133.8378869764547</v>
      </c>
      <c r="Y75" s="5"/>
      <c r="Z75" s="100">
        <f t="shared" si="0"/>
        <v>0</v>
      </c>
      <c r="AA75" s="101">
        <f t="shared" si="1"/>
        <v>0</v>
      </c>
    </row>
    <row r="76" spans="1:27" ht="23.25" hidden="1" customHeight="1" outlineLevel="1" x14ac:dyDescent="0.35">
      <c r="A76">
        <v>-1</v>
      </c>
      <c r="B76" s="62" t="s">
        <v>21</v>
      </c>
      <c r="C76" s="36">
        <v>28.400708810000001</v>
      </c>
      <c r="D76" s="5">
        <v>106.52085439999999</v>
      </c>
      <c r="E76" s="5">
        <v>54.213556089999997</v>
      </c>
      <c r="F76" s="5">
        <v>53.033319380000002</v>
      </c>
      <c r="G76" s="6">
        <v>27.94176754999998</v>
      </c>
      <c r="H76" s="37">
        <v>270.11020622999996</v>
      </c>
      <c r="I76" s="6">
        <v>156.79533766</v>
      </c>
      <c r="J76" s="6">
        <v>0</v>
      </c>
      <c r="K76" s="6">
        <v>1.9057013799999822</v>
      </c>
      <c r="L76" s="5">
        <v>158.70103903999998</v>
      </c>
      <c r="M76" s="7">
        <v>53.707065180000001</v>
      </c>
      <c r="N76" s="6">
        <v>2.7098189100000005</v>
      </c>
      <c r="O76" s="6">
        <v>5.5603207799999987</v>
      </c>
      <c r="P76" s="6">
        <v>5.1900273700000001</v>
      </c>
      <c r="Q76" s="6">
        <v>41.183521379999988</v>
      </c>
      <c r="R76" s="37">
        <v>108.35075361999999</v>
      </c>
      <c r="S76" s="5">
        <v>15.655446429999985</v>
      </c>
      <c r="T76" s="36">
        <v>552.81744531999993</v>
      </c>
      <c r="U76" s="57">
        <v>-4.4163661199999993</v>
      </c>
      <c r="V76" s="57">
        <v>-10.077449756393021</v>
      </c>
      <c r="W76" s="4">
        <v>-5.574942595413096E-2</v>
      </c>
      <c r="X76" s="35">
        <v>538.26788001765283</v>
      </c>
      <c r="Y76" s="5"/>
      <c r="Z76" s="100">
        <f t="shared" si="0"/>
        <v>0</v>
      </c>
      <c r="AA76" s="101">
        <f t="shared" si="1"/>
        <v>0</v>
      </c>
    </row>
    <row r="77" spans="1:27" ht="23.25" hidden="1" customHeight="1" outlineLevel="1" x14ac:dyDescent="0.35">
      <c r="B77" s="62" t="s">
        <v>22</v>
      </c>
      <c r="C77" s="36">
        <v>19.693647599999998</v>
      </c>
      <c r="D77" s="5">
        <v>77.87103759</v>
      </c>
      <c r="E77" s="5">
        <v>51.191710740000012</v>
      </c>
      <c r="F77" s="5">
        <v>54.337556220000003</v>
      </c>
      <c r="G77" s="6">
        <v>25.503383689999964</v>
      </c>
      <c r="H77" s="37">
        <v>228.59733584</v>
      </c>
      <c r="I77" s="6">
        <v>154.42666181000001</v>
      </c>
      <c r="J77" s="6">
        <v>0</v>
      </c>
      <c r="K77" s="6">
        <v>4.4244079700000043</v>
      </c>
      <c r="L77" s="5">
        <v>158.85106978000002</v>
      </c>
      <c r="M77" s="7">
        <v>48.782017589999995</v>
      </c>
      <c r="N77" s="6">
        <v>2.5902249999999989</v>
      </c>
      <c r="O77" s="6">
        <v>8.2327676699999994</v>
      </c>
      <c r="P77" s="6">
        <v>7.0047544300000002</v>
      </c>
      <c r="Q77" s="6">
        <v>36.320719530000019</v>
      </c>
      <c r="R77" s="37">
        <v>102.93048422000001</v>
      </c>
      <c r="S77" s="5">
        <v>14.781330189999998</v>
      </c>
      <c r="T77" s="36">
        <v>505.16022003</v>
      </c>
      <c r="U77" s="57">
        <v>-7.09379355</v>
      </c>
      <c r="V77" s="57">
        <v>-7.9505647046233809</v>
      </c>
      <c r="W77" s="4">
        <v>-5.0943385596728202E-2</v>
      </c>
      <c r="X77" s="35">
        <v>490.0649183897799</v>
      </c>
      <c r="Y77" s="5"/>
      <c r="Z77" s="100">
        <f t="shared" si="0"/>
        <v>0</v>
      </c>
      <c r="AA77" s="101">
        <f t="shared" si="1"/>
        <v>0</v>
      </c>
    </row>
    <row r="78" spans="1:27" ht="23.25" hidden="1" customHeight="1" outlineLevel="1" x14ac:dyDescent="0.35">
      <c r="B78" s="62" t="s">
        <v>23</v>
      </c>
      <c r="C78" s="36">
        <v>29.711341720000004</v>
      </c>
      <c r="D78" s="5">
        <v>114.80186198999999</v>
      </c>
      <c r="E78" s="5">
        <v>64.762339910000009</v>
      </c>
      <c r="F78" s="5">
        <v>64.995238819999997</v>
      </c>
      <c r="G78" s="6">
        <v>32.70531335000004</v>
      </c>
      <c r="H78" s="37">
        <v>306.97609579000004</v>
      </c>
      <c r="I78" s="6">
        <v>206.83381772999999</v>
      </c>
      <c r="J78" s="6">
        <v>12.785337289999999</v>
      </c>
      <c r="K78" s="6">
        <v>3.5503194700000069</v>
      </c>
      <c r="L78" s="5">
        <v>223.16947449</v>
      </c>
      <c r="M78" s="7">
        <v>39.546464209999996</v>
      </c>
      <c r="N78" s="6">
        <v>3.12483786</v>
      </c>
      <c r="O78" s="6">
        <v>12.248327980000001</v>
      </c>
      <c r="P78" s="6">
        <v>7.4026053899999997</v>
      </c>
      <c r="Q78" s="6">
        <v>39.664272460000028</v>
      </c>
      <c r="R78" s="37">
        <v>101.98650790000002</v>
      </c>
      <c r="S78" s="5">
        <v>18.111508459999996</v>
      </c>
      <c r="T78" s="36">
        <v>650.2435866400001</v>
      </c>
      <c r="U78" s="57">
        <v>-9.2351392499999996</v>
      </c>
      <c r="V78" s="57">
        <v>-10.603298873552362</v>
      </c>
      <c r="W78" s="4">
        <v>-6.5574462225140795E-2</v>
      </c>
      <c r="X78" s="35">
        <v>630.33957405422257</v>
      </c>
      <c r="Y78" s="5"/>
      <c r="Z78" s="100">
        <f t="shared" si="0"/>
        <v>0</v>
      </c>
      <c r="AA78" s="101">
        <f t="shared" si="1"/>
        <v>0</v>
      </c>
    </row>
    <row r="79" spans="1:27" ht="23.25" hidden="1" customHeight="1" outlineLevel="1" x14ac:dyDescent="0.35">
      <c r="B79" s="62" t="s">
        <v>24</v>
      </c>
      <c r="C79" s="36">
        <v>31.16619691</v>
      </c>
      <c r="D79" s="5">
        <v>105.27549008999999</v>
      </c>
      <c r="E79" s="5">
        <v>58.033266480000009</v>
      </c>
      <c r="F79" s="5">
        <v>77.505440370000017</v>
      </c>
      <c r="G79" s="6">
        <v>34.195900949999952</v>
      </c>
      <c r="H79" s="37">
        <v>306.17629479999999</v>
      </c>
      <c r="I79" s="6">
        <v>231.34345832000002</v>
      </c>
      <c r="J79" s="6">
        <v>0</v>
      </c>
      <c r="K79" s="6">
        <v>4.0159988400000088</v>
      </c>
      <c r="L79" s="5">
        <v>235.35945716000003</v>
      </c>
      <c r="M79" s="7">
        <v>56.956533120000003</v>
      </c>
      <c r="N79" s="6">
        <v>2.5208236299999989</v>
      </c>
      <c r="O79" s="6">
        <v>16.348195499999999</v>
      </c>
      <c r="P79" s="6">
        <v>2.2205208399999989</v>
      </c>
      <c r="Q79" s="6">
        <v>38.511427000000012</v>
      </c>
      <c r="R79" s="37">
        <v>116.55750009</v>
      </c>
      <c r="S79" s="5">
        <v>27.913255950000011</v>
      </c>
      <c r="T79" s="36">
        <v>686.00650800000005</v>
      </c>
      <c r="U79" s="57">
        <v>-6.7898260199999996</v>
      </c>
      <c r="V79" s="57">
        <v>-11.037596079226141</v>
      </c>
      <c r="W79" s="4">
        <v>5.1211830449420348E-2</v>
      </c>
      <c r="X79" s="35">
        <v>668.23029773122346</v>
      </c>
      <c r="Y79" s="5"/>
      <c r="Z79" s="100">
        <f t="shared" si="0"/>
        <v>0</v>
      </c>
      <c r="AA79" s="101">
        <f t="shared" si="1"/>
        <v>0</v>
      </c>
    </row>
    <row r="80" spans="1:27" ht="23.25" hidden="1" customHeight="1" outlineLevel="1" x14ac:dyDescent="0.35">
      <c r="B80" s="62" t="s">
        <v>32</v>
      </c>
      <c r="C80" s="36">
        <v>31.005925950000002</v>
      </c>
      <c r="D80" s="5">
        <v>113.86336169</v>
      </c>
      <c r="E80" s="5">
        <v>53.449853189999992</v>
      </c>
      <c r="F80" s="5">
        <v>75.928522049999998</v>
      </c>
      <c r="G80" s="6">
        <v>26.570876440000006</v>
      </c>
      <c r="H80" s="37">
        <v>300.81853932000001</v>
      </c>
      <c r="I80" s="6">
        <v>232.14825458000001</v>
      </c>
      <c r="J80" s="6">
        <v>0</v>
      </c>
      <c r="K80" s="6">
        <v>3.0094305499999905</v>
      </c>
      <c r="L80" s="5">
        <v>235.15768513</v>
      </c>
      <c r="M80" s="7">
        <v>84.305378009999998</v>
      </c>
      <c r="N80" s="6">
        <v>2.5121245700000001</v>
      </c>
      <c r="O80" s="6">
        <v>18.453247330000004</v>
      </c>
      <c r="P80" s="6">
        <v>5.0040463999999991</v>
      </c>
      <c r="Q80" s="6">
        <v>33.951441310000007</v>
      </c>
      <c r="R80" s="37">
        <v>144.22623762000001</v>
      </c>
      <c r="S80" s="5">
        <v>36.609652670000074</v>
      </c>
      <c r="T80" s="36">
        <v>716.81211474000008</v>
      </c>
      <c r="U80" s="57">
        <v>-9.60516887</v>
      </c>
      <c r="V80" s="57">
        <v>-9.8932053972860601</v>
      </c>
      <c r="W80" s="4">
        <v>5.3511533864566946E-2</v>
      </c>
      <c r="X80" s="35">
        <v>697.36725200657861</v>
      </c>
      <c r="Y80" s="5"/>
      <c r="Z80" s="100">
        <f t="shared" si="0"/>
        <v>0</v>
      </c>
      <c r="AA80" s="101">
        <f t="shared" si="1"/>
        <v>0</v>
      </c>
    </row>
    <row r="81" spans="2:27" ht="23.25" hidden="1" customHeight="1" outlineLevel="1" x14ac:dyDescent="0.35">
      <c r="B81" s="62" t="s">
        <v>25</v>
      </c>
      <c r="C81" s="36">
        <v>29.299455300000002</v>
      </c>
      <c r="D81" s="5">
        <v>104.70118713999999</v>
      </c>
      <c r="E81" s="5">
        <v>57.186021750000002</v>
      </c>
      <c r="F81" s="5">
        <v>89.729754040000003</v>
      </c>
      <c r="G81" s="6">
        <v>30.129804519999993</v>
      </c>
      <c r="H81" s="37">
        <v>311.04622274999997</v>
      </c>
      <c r="I81" s="6">
        <v>186.82514452999999</v>
      </c>
      <c r="J81" s="6">
        <v>11.37768943</v>
      </c>
      <c r="K81" s="6">
        <v>4.5311537799999861</v>
      </c>
      <c r="L81" s="5">
        <v>202.73398773999998</v>
      </c>
      <c r="M81" s="7">
        <v>95.019316259999997</v>
      </c>
      <c r="N81" s="6">
        <v>2.6983391399999994</v>
      </c>
      <c r="O81" s="6">
        <v>27.163327469999999</v>
      </c>
      <c r="P81" s="6">
        <v>6.4228408599999982</v>
      </c>
      <c r="Q81" s="6">
        <v>32.987577190000025</v>
      </c>
      <c r="R81" s="37">
        <v>164.29140092000003</v>
      </c>
      <c r="S81" s="5">
        <v>19.845012539999999</v>
      </c>
      <c r="T81" s="36">
        <v>697.91662395000003</v>
      </c>
      <c r="U81" s="57">
        <v>-9.0241680199999994</v>
      </c>
      <c r="V81" s="57">
        <v>-9.9476574385134597</v>
      </c>
      <c r="W81" s="4">
        <v>5.2100945686012756E-2</v>
      </c>
      <c r="X81" s="35">
        <v>678.99689943717249</v>
      </c>
      <c r="Y81" s="5"/>
      <c r="Z81" s="100">
        <f t="shared" si="0"/>
        <v>0</v>
      </c>
      <c r="AA81" s="101">
        <f t="shared" si="1"/>
        <v>0</v>
      </c>
    </row>
    <row r="82" spans="2:27" ht="23.25" hidden="1" customHeight="1" outlineLevel="1" x14ac:dyDescent="0.35">
      <c r="B82" s="62" t="s">
        <v>26</v>
      </c>
      <c r="C82" s="36">
        <v>24.838478899999995</v>
      </c>
      <c r="D82" s="5">
        <v>124.49884799000002</v>
      </c>
      <c r="E82" s="5">
        <v>49.060396909999994</v>
      </c>
      <c r="F82" s="5">
        <v>92.400127479999995</v>
      </c>
      <c r="G82" s="6">
        <v>35.236132330000032</v>
      </c>
      <c r="H82" s="37">
        <v>326.03398361000001</v>
      </c>
      <c r="I82" s="6">
        <v>242.78795596999998</v>
      </c>
      <c r="J82" s="6">
        <v>0</v>
      </c>
      <c r="K82" s="6">
        <v>5.0726667799999916</v>
      </c>
      <c r="L82" s="5">
        <v>247.86062274999998</v>
      </c>
      <c r="M82" s="7">
        <v>80.265915579999998</v>
      </c>
      <c r="N82" s="6">
        <v>2.8992627300000002</v>
      </c>
      <c r="O82" s="6">
        <v>25.428605569999998</v>
      </c>
      <c r="P82" s="6">
        <v>6.9536713999999993</v>
      </c>
      <c r="Q82" s="6">
        <v>38.495632309999991</v>
      </c>
      <c r="R82" s="37">
        <v>154.04308759</v>
      </c>
      <c r="S82" s="5">
        <v>24.891862350000004</v>
      </c>
      <c r="T82" s="36">
        <v>752.82955629999992</v>
      </c>
      <c r="U82" s="57">
        <v>-10.15451481</v>
      </c>
      <c r="V82" s="57">
        <v>-12.651011336493101</v>
      </c>
      <c r="W82" s="4">
        <v>-0.36754140792720369</v>
      </c>
      <c r="X82" s="35">
        <v>729.65648874557962</v>
      </c>
      <c r="Y82" s="5"/>
      <c r="Z82" s="100">
        <f t="shared" si="0"/>
        <v>0</v>
      </c>
      <c r="AA82" s="101">
        <f t="shared" si="1"/>
        <v>0</v>
      </c>
    </row>
    <row r="83" spans="2:27" ht="23.25" hidden="1" customHeight="1" outlineLevel="1" x14ac:dyDescent="0.35">
      <c r="B83" s="62" t="s">
        <v>27</v>
      </c>
      <c r="C83" s="36">
        <v>24.898155489999997</v>
      </c>
      <c r="D83" s="5">
        <v>124.30540346000002</v>
      </c>
      <c r="E83" s="5">
        <v>45.077020850000011</v>
      </c>
      <c r="F83" s="5">
        <v>123.86730073999998</v>
      </c>
      <c r="G83" s="6">
        <v>31.146127089999936</v>
      </c>
      <c r="H83" s="37">
        <v>349.29400762999995</v>
      </c>
      <c r="I83" s="6">
        <v>246.05776506999999</v>
      </c>
      <c r="J83" s="6">
        <v>0</v>
      </c>
      <c r="K83" s="6">
        <v>4.6116495500000099</v>
      </c>
      <c r="L83" s="5">
        <v>250.66941462</v>
      </c>
      <c r="M83" s="7">
        <v>75.44431984000002</v>
      </c>
      <c r="N83" s="6">
        <v>2.9411713699999997</v>
      </c>
      <c r="O83" s="6">
        <v>21.853280880000003</v>
      </c>
      <c r="P83" s="6">
        <v>8.5575947600000024</v>
      </c>
      <c r="Q83" s="6">
        <v>41.091799689999959</v>
      </c>
      <c r="R83" s="37">
        <v>149.88816653999999</v>
      </c>
      <c r="S83" s="5">
        <v>27.235400339999988</v>
      </c>
      <c r="T83" s="36">
        <v>777.08698912999989</v>
      </c>
      <c r="U83" s="57">
        <v>-9.9399983799999987</v>
      </c>
      <c r="V83" s="57">
        <v>-10.700219712991021</v>
      </c>
      <c r="W83" s="4">
        <v>-0.37938420944904633</v>
      </c>
      <c r="X83" s="35">
        <v>756.06738682755974</v>
      </c>
      <c r="Y83" s="5"/>
      <c r="Z83" s="100">
        <f t="shared" si="0"/>
        <v>0</v>
      </c>
      <c r="AA83" s="101">
        <f t="shared" si="1"/>
        <v>0</v>
      </c>
    </row>
    <row r="84" spans="2:27" ht="23.25" hidden="1" customHeight="1" outlineLevel="1" x14ac:dyDescent="0.35">
      <c r="B84" s="62" t="s">
        <v>28</v>
      </c>
      <c r="C84" s="36">
        <v>24.161930210000001</v>
      </c>
      <c r="D84" s="5">
        <v>130.27346503000001</v>
      </c>
      <c r="E84" s="5">
        <v>60.429933450000007</v>
      </c>
      <c r="F84" s="5">
        <v>135.69562432000001</v>
      </c>
      <c r="G84" s="6">
        <v>43.86345136999995</v>
      </c>
      <c r="H84" s="37">
        <v>394.42440438</v>
      </c>
      <c r="I84" s="6">
        <v>233.17781357999999</v>
      </c>
      <c r="J84" s="6">
        <v>12.48109152</v>
      </c>
      <c r="K84" s="6">
        <v>5.1153073500000019</v>
      </c>
      <c r="L84" s="5">
        <v>250.77421244999999</v>
      </c>
      <c r="M84" s="7">
        <v>56.915110900000002</v>
      </c>
      <c r="N84" s="6">
        <v>2.6728768399999994</v>
      </c>
      <c r="O84" s="6">
        <v>13.390035229999999</v>
      </c>
      <c r="P84" s="6">
        <v>9.8967581800000008</v>
      </c>
      <c r="Q84" s="6">
        <v>46.684174410000011</v>
      </c>
      <c r="R84" s="37">
        <v>129.55895556000002</v>
      </c>
      <c r="S84" s="5">
        <v>22.408453949999998</v>
      </c>
      <c r="T84" s="36">
        <v>797.16602633999992</v>
      </c>
      <c r="U84" s="57">
        <v>-10.542137610000001</v>
      </c>
      <c r="V84" s="57">
        <v>-13.93867720371842</v>
      </c>
      <c r="W84" s="4">
        <v>-0.38918706262374991</v>
      </c>
      <c r="X84" s="35">
        <v>772.29602446365777</v>
      </c>
      <c r="Y84" s="5"/>
      <c r="Z84" s="100">
        <f t="shared" si="0"/>
        <v>0</v>
      </c>
      <c r="AA84" s="101">
        <f t="shared" si="1"/>
        <v>0</v>
      </c>
    </row>
    <row r="85" spans="2:27" ht="23.25" hidden="1" customHeight="1" outlineLevel="1" x14ac:dyDescent="0.35">
      <c r="B85" s="62" t="s">
        <v>29</v>
      </c>
      <c r="C85" s="36">
        <v>32.399025089999995</v>
      </c>
      <c r="D85" s="5">
        <v>148.64653503</v>
      </c>
      <c r="E85" s="5">
        <v>53.018117249999996</v>
      </c>
      <c r="F85" s="5">
        <v>92.690745650000011</v>
      </c>
      <c r="G85" s="6">
        <v>34.436173680000024</v>
      </c>
      <c r="H85" s="37">
        <v>361.19059670000001</v>
      </c>
      <c r="I85" s="6">
        <v>241.96833900999999</v>
      </c>
      <c r="J85" s="6">
        <v>15.05958178</v>
      </c>
      <c r="K85" s="6">
        <v>5.545048680000038</v>
      </c>
      <c r="L85" s="5">
        <v>262.57296947000003</v>
      </c>
      <c r="M85" s="7">
        <v>42.800617509999995</v>
      </c>
      <c r="N85" s="6">
        <v>4.2538964399999992</v>
      </c>
      <c r="O85" s="6">
        <v>6.3632629100000004</v>
      </c>
      <c r="P85" s="6">
        <v>7.7572947300000017</v>
      </c>
      <c r="Q85" s="6">
        <v>51.418033350000002</v>
      </c>
      <c r="R85" s="37">
        <v>112.59310494</v>
      </c>
      <c r="S85" s="5">
        <v>22.943625759999989</v>
      </c>
      <c r="T85" s="36">
        <v>759.30029687000001</v>
      </c>
      <c r="U85" s="57">
        <v>-9.4640610999999986</v>
      </c>
      <c r="V85" s="57">
        <v>-11.80780580922368</v>
      </c>
      <c r="W85" s="4">
        <v>-0.23333333333333334</v>
      </c>
      <c r="X85" s="35">
        <v>737.79509662744294</v>
      </c>
      <c r="Y85" s="5"/>
      <c r="Z85" s="100">
        <f t="shared" si="0"/>
        <v>0</v>
      </c>
      <c r="AA85" s="101">
        <f t="shared" si="1"/>
        <v>0</v>
      </c>
    </row>
    <row r="86" spans="2:27" ht="23.25" hidden="1" customHeight="1" outlineLevel="1" x14ac:dyDescent="0.35">
      <c r="B86" s="62" t="s">
        <v>30</v>
      </c>
      <c r="C86" s="36">
        <v>36.587884700000004</v>
      </c>
      <c r="D86" s="5">
        <v>158.13425472999998</v>
      </c>
      <c r="E86" s="5">
        <v>57.602503039999995</v>
      </c>
      <c r="F86" s="5">
        <v>94.233546659999988</v>
      </c>
      <c r="G86" s="6">
        <v>35.159591640000031</v>
      </c>
      <c r="H86" s="37">
        <v>381.71778076999999</v>
      </c>
      <c r="I86" s="6">
        <v>220.07310913000001</v>
      </c>
      <c r="J86" s="6">
        <v>0</v>
      </c>
      <c r="K86" s="6">
        <v>6.5282414499999959</v>
      </c>
      <c r="L86" s="5">
        <v>226.60135058</v>
      </c>
      <c r="M86" s="7">
        <v>26.58321046</v>
      </c>
      <c r="N86" s="6">
        <v>2.9791033099999988</v>
      </c>
      <c r="O86" s="6">
        <v>1.7420556</v>
      </c>
      <c r="P86" s="6">
        <v>7.5582220099999997</v>
      </c>
      <c r="Q86" s="6">
        <v>45.638550469999998</v>
      </c>
      <c r="R86" s="37">
        <v>84.501141849999996</v>
      </c>
      <c r="S86" s="5">
        <v>21.919952850000001</v>
      </c>
      <c r="T86" s="36">
        <v>714.74022605000005</v>
      </c>
      <c r="U86" s="57">
        <v>-5.23118675</v>
      </c>
      <c r="V86" s="57">
        <v>-12.96135648784948</v>
      </c>
      <c r="W86" s="4">
        <v>-0.23333333333333334</v>
      </c>
      <c r="X86" s="35">
        <v>696.31434947881723</v>
      </c>
      <c r="Y86" s="5"/>
      <c r="Z86" s="100">
        <f t="shared" si="0"/>
        <v>0</v>
      </c>
      <c r="AA86" s="101">
        <f t="shared" si="1"/>
        <v>0</v>
      </c>
    </row>
    <row r="87" spans="2:27" ht="23.25" hidden="1" customHeight="1" outlineLevel="1" x14ac:dyDescent="0.35">
      <c r="B87" s="62" t="s">
        <v>31</v>
      </c>
      <c r="C87" s="36">
        <v>24.792959700000001</v>
      </c>
      <c r="D87" s="5">
        <v>136.74409602</v>
      </c>
      <c r="E87" s="5">
        <v>58.054560389999999</v>
      </c>
      <c r="F87" s="5">
        <v>119.28877102</v>
      </c>
      <c r="G87" s="6">
        <v>40.597026909999954</v>
      </c>
      <c r="H87" s="37">
        <v>379.47741403999999</v>
      </c>
      <c r="I87" s="6">
        <v>228.89169283000001</v>
      </c>
      <c r="J87" s="6">
        <v>0</v>
      </c>
      <c r="K87" s="6">
        <v>8.4906238599999995</v>
      </c>
      <c r="L87" s="5">
        <v>237.38231669000001</v>
      </c>
      <c r="M87" s="7">
        <v>38.769602059999997</v>
      </c>
      <c r="N87" s="6">
        <v>3.3604409299999998</v>
      </c>
      <c r="O87" s="6">
        <v>5.4366756400000007</v>
      </c>
      <c r="P87" s="6">
        <v>5.7260766700000003</v>
      </c>
      <c r="Q87" s="6">
        <v>48.549226239999996</v>
      </c>
      <c r="R87" s="37">
        <v>101.84202153999999</v>
      </c>
      <c r="S87" s="5">
        <v>38.297174450000007</v>
      </c>
      <c r="T87" s="36">
        <v>756.99892671999999</v>
      </c>
      <c r="U87" s="57">
        <v>-8.2838699600000005</v>
      </c>
      <c r="V87" s="57">
        <v>-10.040004229898861</v>
      </c>
      <c r="W87" s="4">
        <v>-0.23333333333333334</v>
      </c>
      <c r="X87" s="35">
        <v>738.44171919676785</v>
      </c>
      <c r="Y87" s="5"/>
      <c r="Z87" s="100">
        <f t="shared" ref="Z87:Z150" si="2">+T87-S87-R87-L87-H87</f>
        <v>0</v>
      </c>
      <c r="AA87" s="101">
        <f t="shared" ref="AA87:AA150" si="3">+T87+SUM(U87:W87)-X87</f>
        <v>0</v>
      </c>
    </row>
    <row r="88" spans="2:27" ht="35.25" customHeight="1" collapsed="1" x14ac:dyDescent="0.35">
      <c r="B88" s="61">
        <v>2018</v>
      </c>
      <c r="C88" s="7">
        <v>318.66075719999998</v>
      </c>
      <c r="D88" s="6">
        <v>1527.0033578999999</v>
      </c>
      <c r="E88" s="6">
        <v>604.03460177000011</v>
      </c>
      <c r="F88" s="6">
        <v>1194.5186371700001</v>
      </c>
      <c r="G88" s="6">
        <v>395.35921117999999</v>
      </c>
      <c r="H88" s="37">
        <v>4039.5765652199998</v>
      </c>
      <c r="I88" s="6">
        <v>2970.3577913399999</v>
      </c>
      <c r="J88" s="6">
        <v>72.118813930000002</v>
      </c>
      <c r="K88" s="6">
        <v>54.149583580000083</v>
      </c>
      <c r="L88" s="6">
        <v>3096.6261888499998</v>
      </c>
      <c r="M88" s="7">
        <v>809.17204726000023</v>
      </c>
      <c r="N88" s="6">
        <v>37.883407269999999</v>
      </c>
      <c r="O88" s="6">
        <v>214.54383995000001</v>
      </c>
      <c r="P88" s="6">
        <v>104.45857844000001</v>
      </c>
      <c r="Q88" s="6">
        <v>617.32085316000007</v>
      </c>
      <c r="R88" s="37">
        <v>1783.3787260800002</v>
      </c>
      <c r="S88" s="6">
        <v>190.77476048</v>
      </c>
      <c r="T88" s="7">
        <v>9110.3562406300007</v>
      </c>
      <c r="U88" s="6">
        <v>-50.938256719999998</v>
      </c>
      <c r="V88" s="57">
        <v>-117.57475470916239</v>
      </c>
      <c r="W88" s="34">
        <v>-1.6407999137816112</v>
      </c>
      <c r="X88" s="35">
        <v>8940.2024292870574</v>
      </c>
      <c r="Y88" s="5"/>
      <c r="Z88" s="100">
        <f t="shared" si="2"/>
        <v>0</v>
      </c>
      <c r="AA88" s="101">
        <f t="shared" si="3"/>
        <v>0</v>
      </c>
    </row>
    <row r="89" spans="2:27" ht="23.25" hidden="1" customHeight="1" outlineLevel="1" x14ac:dyDescent="0.35">
      <c r="B89" s="62" t="s">
        <v>21</v>
      </c>
      <c r="C89" s="36">
        <v>29.70164523</v>
      </c>
      <c r="D89" s="5">
        <v>148.37578438999998</v>
      </c>
      <c r="E89" s="5">
        <v>51.220138799999994</v>
      </c>
      <c r="F89" s="5">
        <v>112.31666619000002</v>
      </c>
      <c r="G89" s="6">
        <v>33.271165640000049</v>
      </c>
      <c r="H89" s="37">
        <v>374.88540025000003</v>
      </c>
      <c r="I89" s="6">
        <v>223.28786255000003</v>
      </c>
      <c r="J89" s="6">
        <v>0</v>
      </c>
      <c r="K89" s="6">
        <v>0.7823014000000228</v>
      </c>
      <c r="L89" s="5">
        <v>224.07016395000005</v>
      </c>
      <c r="M89" s="7">
        <v>50.573877440000004</v>
      </c>
      <c r="N89" s="6">
        <v>4.1405040299999998</v>
      </c>
      <c r="O89" s="6">
        <v>8.08060884</v>
      </c>
      <c r="P89" s="6">
        <v>4.5948853100000004</v>
      </c>
      <c r="Q89" s="6">
        <v>35.666454290000004</v>
      </c>
      <c r="R89" s="37">
        <v>103.05632991</v>
      </c>
      <c r="S89" s="5">
        <v>14.946965720000001</v>
      </c>
      <c r="T89" s="36">
        <v>716.95885983000005</v>
      </c>
      <c r="U89" s="57">
        <v>-3.8412801499999993</v>
      </c>
      <c r="V89" s="57">
        <v>-6.0876707651398299</v>
      </c>
      <c r="W89" s="4">
        <v>1.6666666666666496E-3</v>
      </c>
      <c r="X89" s="35">
        <v>707.03157558152691</v>
      </c>
      <c r="Y89" s="5"/>
      <c r="Z89" s="100">
        <f t="shared" si="2"/>
        <v>0</v>
      </c>
      <c r="AA89" s="101">
        <f t="shared" si="3"/>
        <v>0</v>
      </c>
    </row>
    <row r="90" spans="2:27" ht="23.25" hidden="1" customHeight="1" outlineLevel="1" x14ac:dyDescent="0.35">
      <c r="B90" s="62" t="s">
        <v>22</v>
      </c>
      <c r="C90" s="36">
        <v>18.482356620000001</v>
      </c>
      <c r="D90" s="5">
        <v>128.64935104</v>
      </c>
      <c r="E90" s="5">
        <v>47.200332939999996</v>
      </c>
      <c r="F90" s="5">
        <v>95.662406390000001</v>
      </c>
      <c r="G90" s="6">
        <v>27.331417980000026</v>
      </c>
      <c r="H90" s="37">
        <v>317.32586497</v>
      </c>
      <c r="I90" s="6">
        <v>222.74869418999998</v>
      </c>
      <c r="J90" s="6">
        <v>17.164654859999999</v>
      </c>
      <c r="K90" s="6">
        <v>1.4800101299999682</v>
      </c>
      <c r="L90" s="5">
        <v>241.39335917999995</v>
      </c>
      <c r="M90" s="7">
        <v>40.338317440000004</v>
      </c>
      <c r="N90" s="6">
        <v>2.7475189299999996</v>
      </c>
      <c r="O90" s="6">
        <v>10.4792393</v>
      </c>
      <c r="P90" s="6">
        <v>7.5145604099999996</v>
      </c>
      <c r="Q90" s="6">
        <v>40.97829741000001</v>
      </c>
      <c r="R90" s="37">
        <v>102.05793349000001</v>
      </c>
      <c r="S90" s="5">
        <v>11.456140549999999</v>
      </c>
      <c r="T90" s="36">
        <v>672.23329818999991</v>
      </c>
      <c r="U90" s="57">
        <v>-4.8561678399999995</v>
      </c>
      <c r="V90" s="57">
        <v>-5.98868427771278</v>
      </c>
      <c r="W90" s="4">
        <v>1.6666666666666496E-3</v>
      </c>
      <c r="X90" s="35">
        <v>661.3901127389538</v>
      </c>
      <c r="Y90" s="5"/>
      <c r="Z90" s="100">
        <f t="shared" si="2"/>
        <v>0</v>
      </c>
      <c r="AA90" s="101">
        <f t="shared" si="3"/>
        <v>0</v>
      </c>
    </row>
    <row r="91" spans="2:27" ht="23.25" hidden="1" customHeight="1" outlineLevel="1" x14ac:dyDescent="0.35">
      <c r="B91" s="62" t="s">
        <v>23</v>
      </c>
      <c r="C91" s="36">
        <v>23.212181319999999</v>
      </c>
      <c r="D91" s="5">
        <v>123.48348900000001</v>
      </c>
      <c r="E91" s="5">
        <v>58.366816659999998</v>
      </c>
      <c r="F91" s="5">
        <v>70.125781920000009</v>
      </c>
      <c r="G91" s="6">
        <v>37.999312789999976</v>
      </c>
      <c r="H91" s="37">
        <v>313.18758169</v>
      </c>
      <c r="I91" s="6">
        <v>260.53725291000001</v>
      </c>
      <c r="J91" s="6">
        <v>0</v>
      </c>
      <c r="K91" s="6">
        <v>3.7367799799999943</v>
      </c>
      <c r="L91" s="5">
        <v>264.27403289</v>
      </c>
      <c r="M91" s="7">
        <v>56.604465129999994</v>
      </c>
      <c r="N91" s="6">
        <v>3.1967695200000001</v>
      </c>
      <c r="O91" s="6">
        <v>21.432422069999998</v>
      </c>
      <c r="P91" s="6">
        <v>9.2958687100000006</v>
      </c>
      <c r="Q91" s="6">
        <v>53.173438459999943</v>
      </c>
      <c r="R91" s="37">
        <v>143.70296388999995</v>
      </c>
      <c r="S91" s="5">
        <v>14.349135789999995</v>
      </c>
      <c r="T91" s="36">
        <v>735.51371426000003</v>
      </c>
      <c r="U91" s="57">
        <v>-5.2768441399999997</v>
      </c>
      <c r="V91" s="57">
        <v>-6.9709608413354989</v>
      </c>
      <c r="W91" s="4">
        <v>1.6666666666666496E-3</v>
      </c>
      <c r="X91" s="35">
        <v>723.26757594533126</v>
      </c>
      <c r="Y91" s="5"/>
      <c r="Z91" s="100">
        <f t="shared" si="2"/>
        <v>0</v>
      </c>
      <c r="AA91" s="101">
        <f t="shared" si="3"/>
        <v>0</v>
      </c>
    </row>
    <row r="92" spans="2:27" ht="23.25" hidden="1" customHeight="1" outlineLevel="1" x14ac:dyDescent="0.35">
      <c r="B92" s="62" t="s">
        <v>24</v>
      </c>
      <c r="C92" s="36">
        <v>29.82012391</v>
      </c>
      <c r="D92" s="5">
        <v>151.76474410000003</v>
      </c>
      <c r="E92" s="5">
        <v>51.539044679999996</v>
      </c>
      <c r="F92" s="5">
        <v>70.605607390000003</v>
      </c>
      <c r="G92" s="6">
        <v>35.135707599999989</v>
      </c>
      <c r="H92" s="37">
        <v>338.86522768000003</v>
      </c>
      <c r="I92" s="6">
        <v>240.80796576</v>
      </c>
      <c r="J92" s="6">
        <v>18.058934870000002</v>
      </c>
      <c r="K92" s="6">
        <v>4.2575606900000196</v>
      </c>
      <c r="L92" s="5">
        <v>263.12446132000002</v>
      </c>
      <c r="M92" s="7">
        <v>80.668957219999996</v>
      </c>
      <c r="N92" s="6">
        <v>2.3322951499999998</v>
      </c>
      <c r="O92" s="6">
        <v>22.239749580000002</v>
      </c>
      <c r="P92" s="6">
        <v>10.728567679999999</v>
      </c>
      <c r="Q92" s="6">
        <v>42.716452319999973</v>
      </c>
      <c r="R92" s="37">
        <v>158.68602194999997</v>
      </c>
      <c r="S92" s="5">
        <v>17.42312265</v>
      </c>
      <c r="T92" s="36">
        <v>778.09883359999992</v>
      </c>
      <c r="U92" s="57">
        <v>-4.310735639999999</v>
      </c>
      <c r="V92" s="57">
        <v>-10.625286791728445</v>
      </c>
      <c r="W92" s="57">
        <v>5.1211830449420348E-2</v>
      </c>
      <c r="X92" s="35">
        <v>763.21402299872102</v>
      </c>
      <c r="Y92" s="5"/>
      <c r="Z92" s="100">
        <f t="shared" si="2"/>
        <v>0</v>
      </c>
      <c r="AA92" s="101">
        <f t="shared" si="3"/>
        <v>0</v>
      </c>
    </row>
    <row r="93" spans="2:27" ht="23.25" hidden="1" customHeight="1" outlineLevel="1" x14ac:dyDescent="0.35">
      <c r="B93" s="62" t="s">
        <v>32</v>
      </c>
      <c r="C93" s="36">
        <v>33.050822189999998</v>
      </c>
      <c r="D93" s="5">
        <v>145.49816200999999</v>
      </c>
      <c r="E93" s="5">
        <v>62.635387920000007</v>
      </c>
      <c r="F93" s="5">
        <v>96.247811040000002</v>
      </c>
      <c r="G93" s="6">
        <v>39.06697975000003</v>
      </c>
      <c r="H93" s="37">
        <v>376.49916291</v>
      </c>
      <c r="I93" s="6">
        <v>272.00690639000004</v>
      </c>
      <c r="J93" s="6">
        <v>0</v>
      </c>
      <c r="K93" s="6">
        <v>4.4485258600000179</v>
      </c>
      <c r="L93" s="5">
        <v>276.45543225000006</v>
      </c>
      <c r="M93" s="7">
        <v>104.8877329</v>
      </c>
      <c r="N93" s="6">
        <v>2.6574239499999992</v>
      </c>
      <c r="O93" s="6">
        <v>25.003318519999997</v>
      </c>
      <c r="P93" s="6">
        <v>7.1421649800000004</v>
      </c>
      <c r="Q93" s="6">
        <v>43.686247919999971</v>
      </c>
      <c r="R93" s="37">
        <v>183.37688826999997</v>
      </c>
      <c r="S93" s="5">
        <v>19.29269540000001</v>
      </c>
      <c r="T93" s="36">
        <v>855.62417883000001</v>
      </c>
      <c r="U93" s="57">
        <v>-4.5373582300000006</v>
      </c>
      <c r="V93" s="57">
        <v>-14.63770809458404</v>
      </c>
      <c r="W93" s="57">
        <v>5.3511533864566946E-2</v>
      </c>
      <c r="X93" s="35">
        <v>836.50262403928059</v>
      </c>
      <c r="Y93" s="5"/>
      <c r="Z93" s="100">
        <f t="shared" si="2"/>
        <v>0</v>
      </c>
      <c r="AA93" s="101">
        <f t="shared" si="3"/>
        <v>0</v>
      </c>
    </row>
    <row r="94" spans="2:27" ht="23.25" hidden="1" customHeight="1" outlineLevel="1" x14ac:dyDescent="0.35">
      <c r="B94" s="62" t="s">
        <v>25</v>
      </c>
      <c r="C94" s="36">
        <v>22.832569729999996</v>
      </c>
      <c r="D94" s="5">
        <v>123.13967254000002</v>
      </c>
      <c r="E94" s="5">
        <v>50.448665529999992</v>
      </c>
      <c r="F94" s="5">
        <v>97.146347880000022</v>
      </c>
      <c r="G94" s="6">
        <v>32.507218599999987</v>
      </c>
      <c r="H94" s="37">
        <v>326.07447428</v>
      </c>
      <c r="I94" s="6">
        <v>263.89868725999997</v>
      </c>
      <c r="J94" s="6">
        <v>0</v>
      </c>
      <c r="K94" s="6">
        <v>5.2854974699999957</v>
      </c>
      <c r="L94" s="5">
        <v>269.18418472999997</v>
      </c>
      <c r="M94" s="7">
        <v>100.70545414</v>
      </c>
      <c r="N94" s="6">
        <v>2.5997080699999997</v>
      </c>
      <c r="O94" s="6">
        <v>24.402997600000003</v>
      </c>
      <c r="P94" s="6">
        <v>11.903900340000002</v>
      </c>
      <c r="Q94" s="6">
        <v>36.835163849999986</v>
      </c>
      <c r="R94" s="37">
        <v>176.44722400000001</v>
      </c>
      <c r="S94" s="5">
        <v>14.646123939999992</v>
      </c>
      <c r="T94" s="36">
        <v>786.35200694999992</v>
      </c>
      <c r="U94" s="57">
        <v>-3.4427736099999997</v>
      </c>
      <c r="V94" s="57">
        <v>-11.116596886476421</v>
      </c>
      <c r="W94" s="57">
        <v>5.2100945686012756E-2</v>
      </c>
      <c r="X94" s="35">
        <v>771.84473739920952</v>
      </c>
      <c r="Y94" s="5"/>
      <c r="Z94" s="100">
        <f t="shared" si="2"/>
        <v>0</v>
      </c>
      <c r="AA94" s="101">
        <f t="shared" si="3"/>
        <v>0</v>
      </c>
    </row>
    <row r="95" spans="2:27" ht="23.25" hidden="1" customHeight="1" outlineLevel="1" x14ac:dyDescent="0.35">
      <c r="B95" s="62" t="s">
        <v>26</v>
      </c>
      <c r="C95" s="36">
        <v>29.625568670000003</v>
      </c>
      <c r="D95" s="5">
        <v>129.73489909999998</v>
      </c>
      <c r="E95" s="5">
        <v>52.449509049999996</v>
      </c>
      <c r="F95" s="5">
        <v>86.372498640000003</v>
      </c>
      <c r="G95" s="6">
        <v>36.003490859999999</v>
      </c>
      <c r="H95" s="37">
        <v>334.18596631999998</v>
      </c>
      <c r="I95" s="6">
        <v>290.74874127999999</v>
      </c>
      <c r="J95" s="6">
        <v>0</v>
      </c>
      <c r="K95" s="6">
        <v>5.4080790500000262</v>
      </c>
      <c r="L95" s="5">
        <v>296.15682033000002</v>
      </c>
      <c r="M95" s="7">
        <v>96.993738770000007</v>
      </c>
      <c r="N95" s="6">
        <v>2.7030740600000001</v>
      </c>
      <c r="O95" s="6">
        <v>25.878910380000001</v>
      </c>
      <c r="P95" s="6">
        <v>5.8762377800000003</v>
      </c>
      <c r="Q95" s="6">
        <v>49.100951660000021</v>
      </c>
      <c r="R95" s="37">
        <v>180.55291265000002</v>
      </c>
      <c r="S95" s="5">
        <v>19.368207760000004</v>
      </c>
      <c r="T95" s="36">
        <v>830.26390706000007</v>
      </c>
      <c r="U95" s="57">
        <v>-4.9749856699999997</v>
      </c>
      <c r="V95" s="57">
        <v>-11.534776094212262</v>
      </c>
      <c r="W95" s="57">
        <v>-0.36754140792720369</v>
      </c>
      <c r="X95" s="35">
        <v>813.38660388786059</v>
      </c>
      <c r="Y95" s="5"/>
      <c r="Z95" s="100">
        <f t="shared" si="2"/>
        <v>0</v>
      </c>
      <c r="AA95" s="101">
        <f t="shared" si="3"/>
        <v>0</v>
      </c>
    </row>
    <row r="96" spans="2:27" ht="23.25" hidden="1" customHeight="1" outlineLevel="1" x14ac:dyDescent="0.35">
      <c r="B96" s="62" t="s">
        <v>27</v>
      </c>
      <c r="C96" s="36">
        <v>27.49135141</v>
      </c>
      <c r="D96" s="5">
        <v>126.47102162</v>
      </c>
      <c r="E96" s="5">
        <v>52.635293340000004</v>
      </c>
      <c r="F96" s="5">
        <v>100.14297998999999</v>
      </c>
      <c r="G96" s="6">
        <v>31.392336429999943</v>
      </c>
      <c r="H96" s="37">
        <v>338.13298278999997</v>
      </c>
      <c r="I96" s="6">
        <v>290.06495215000007</v>
      </c>
      <c r="J96" s="6">
        <v>19.758324200000001</v>
      </c>
      <c r="K96" s="6">
        <v>6.5579675500000043</v>
      </c>
      <c r="L96" s="5">
        <v>316.38124390000007</v>
      </c>
      <c r="M96" s="7">
        <v>76.252930930000005</v>
      </c>
      <c r="N96" s="6">
        <v>3.1415464599999998</v>
      </c>
      <c r="O96" s="6">
        <v>20.466911140000001</v>
      </c>
      <c r="P96" s="6">
        <v>7.4724062400000006</v>
      </c>
      <c r="Q96" s="6">
        <v>52.304827250000073</v>
      </c>
      <c r="R96" s="37">
        <v>159.63862202000007</v>
      </c>
      <c r="S96" s="5">
        <v>17.449148869999998</v>
      </c>
      <c r="T96" s="36">
        <v>831.6019975800001</v>
      </c>
      <c r="U96" s="57">
        <v>-4.4861874099999994</v>
      </c>
      <c r="V96" s="57">
        <v>-10.222553704337081</v>
      </c>
      <c r="W96" s="57">
        <v>-0.36754140792720369</v>
      </c>
      <c r="X96" s="35">
        <v>816.52571505773585</v>
      </c>
      <c r="Y96" s="5"/>
      <c r="Z96" s="100">
        <f t="shared" si="2"/>
        <v>0</v>
      </c>
      <c r="AA96" s="101">
        <f t="shared" si="3"/>
        <v>0</v>
      </c>
    </row>
    <row r="97" spans="2:27" ht="23.25" hidden="1" customHeight="1" outlineLevel="1" x14ac:dyDescent="0.35">
      <c r="B97" s="62" t="s">
        <v>28</v>
      </c>
      <c r="C97" s="36">
        <v>26.588340659999997</v>
      </c>
      <c r="D97" s="5">
        <v>103.07899678999999</v>
      </c>
      <c r="E97" s="5">
        <v>47.055777630000009</v>
      </c>
      <c r="F97" s="5">
        <v>102.32767555</v>
      </c>
      <c r="G97" s="6">
        <v>30.834656629999984</v>
      </c>
      <c r="H97" s="37">
        <v>309.88544725999998</v>
      </c>
      <c r="I97" s="6">
        <v>269.95512679000001</v>
      </c>
      <c r="J97" s="6">
        <v>0</v>
      </c>
      <c r="K97" s="6">
        <v>4.1004083700000251</v>
      </c>
      <c r="L97" s="5">
        <v>274.05553516000003</v>
      </c>
      <c r="M97" s="7">
        <v>66.568375970000005</v>
      </c>
      <c r="N97" s="6">
        <v>2.8195325399999995</v>
      </c>
      <c r="O97" s="6">
        <v>14.56558435</v>
      </c>
      <c r="P97" s="6">
        <v>8.3976781800000033</v>
      </c>
      <c r="Q97" s="6">
        <v>60.425177959999985</v>
      </c>
      <c r="R97" s="37">
        <v>152.77634899999998</v>
      </c>
      <c r="S97" s="5">
        <v>17.873876669999998</v>
      </c>
      <c r="T97" s="36">
        <v>754.5912080899999</v>
      </c>
      <c r="U97" s="57">
        <v>-4.10749984</v>
      </c>
      <c r="V97" s="57">
        <v>-10.204751683468402</v>
      </c>
      <c r="W97" s="57">
        <v>-0.36754140792720369</v>
      </c>
      <c r="X97" s="35">
        <v>739.91141515860431</v>
      </c>
      <c r="Y97" s="5"/>
      <c r="Z97" s="100">
        <f t="shared" si="2"/>
        <v>0</v>
      </c>
      <c r="AA97" s="101">
        <f t="shared" si="3"/>
        <v>0</v>
      </c>
    </row>
    <row r="98" spans="2:27" ht="23.25" hidden="1" customHeight="1" outlineLevel="1" x14ac:dyDescent="0.35">
      <c r="B98" s="62" t="s">
        <v>29</v>
      </c>
      <c r="C98" s="36">
        <v>21.184150819999999</v>
      </c>
      <c r="D98" s="5">
        <v>114.95485422</v>
      </c>
      <c r="E98" s="5">
        <v>41.505063759999992</v>
      </c>
      <c r="F98" s="5">
        <v>120.66033059000002</v>
      </c>
      <c r="G98" s="6">
        <v>29.985555599999941</v>
      </c>
      <c r="H98" s="37">
        <v>328.28995498999996</v>
      </c>
      <c r="I98" s="6">
        <v>280.17181657000003</v>
      </c>
      <c r="J98" s="6">
        <v>17.136900000000001</v>
      </c>
      <c r="K98" s="6">
        <v>7.1614072700000087</v>
      </c>
      <c r="L98" s="5">
        <v>304.47012384000004</v>
      </c>
      <c r="M98" s="7">
        <v>66.46522809999999</v>
      </c>
      <c r="N98" s="6">
        <v>4.1110931600000002</v>
      </c>
      <c r="O98" s="6">
        <v>15.481589240000002</v>
      </c>
      <c r="P98" s="6">
        <v>10.055133559999998</v>
      </c>
      <c r="Q98" s="6">
        <v>76.587402320000024</v>
      </c>
      <c r="R98" s="37">
        <v>172.70044638000002</v>
      </c>
      <c r="S98" s="5">
        <v>11.229010049999999</v>
      </c>
      <c r="T98" s="36">
        <v>816.68953525999996</v>
      </c>
      <c r="U98" s="57">
        <v>-3.57012712</v>
      </c>
      <c r="V98" s="57">
        <v>-8.5969887571309993</v>
      </c>
      <c r="W98" s="57">
        <v>-0.23333333333333334</v>
      </c>
      <c r="X98" s="35">
        <v>804.28908604953551</v>
      </c>
      <c r="Y98" s="5"/>
      <c r="Z98" s="100">
        <f t="shared" si="2"/>
        <v>0</v>
      </c>
      <c r="AA98" s="101">
        <f t="shared" si="3"/>
        <v>0</v>
      </c>
    </row>
    <row r="99" spans="2:27" ht="23.25" hidden="1" customHeight="1" outlineLevel="1" x14ac:dyDescent="0.35">
      <c r="B99" s="62" t="s">
        <v>30</v>
      </c>
      <c r="C99" s="36">
        <v>27.261099980000004</v>
      </c>
      <c r="D99" s="5">
        <v>123.71711040000001</v>
      </c>
      <c r="E99" s="5">
        <v>46.727880480000017</v>
      </c>
      <c r="F99" s="5">
        <v>147.4853138</v>
      </c>
      <c r="G99" s="6">
        <v>33.592455720000032</v>
      </c>
      <c r="H99" s="37">
        <v>378.78386038000002</v>
      </c>
      <c r="I99" s="6">
        <v>189.92346141000002</v>
      </c>
      <c r="J99" s="6">
        <v>0</v>
      </c>
      <c r="K99" s="6">
        <v>4.6874713800000052</v>
      </c>
      <c r="L99" s="5">
        <v>194.61093279000002</v>
      </c>
      <c r="M99" s="7">
        <v>31.575512199999999</v>
      </c>
      <c r="N99" s="6">
        <v>3.7288441499999991</v>
      </c>
      <c r="O99" s="6">
        <v>14.663624499999999</v>
      </c>
      <c r="P99" s="6">
        <v>12.484975919999998</v>
      </c>
      <c r="Q99" s="6">
        <v>60.56141471000003</v>
      </c>
      <c r="R99" s="37">
        <v>123.01437148000002</v>
      </c>
      <c r="S99" s="5">
        <v>14.787891049999997</v>
      </c>
      <c r="T99" s="36">
        <v>711.19705570000008</v>
      </c>
      <c r="U99" s="57">
        <v>-4.0433564399999993</v>
      </c>
      <c r="V99" s="57">
        <v>-11.06076274467588</v>
      </c>
      <c r="W99" s="57">
        <v>-0.23333333333333334</v>
      </c>
      <c r="X99" s="35">
        <v>695.85960318199079</v>
      </c>
      <c r="Y99" s="5"/>
      <c r="Z99" s="100">
        <f t="shared" si="2"/>
        <v>0</v>
      </c>
      <c r="AA99" s="101">
        <f t="shared" si="3"/>
        <v>0</v>
      </c>
    </row>
    <row r="100" spans="2:27" ht="23.25" hidden="1" customHeight="1" outlineLevel="1" x14ac:dyDescent="0.35">
      <c r="B100" s="62" t="s">
        <v>31</v>
      </c>
      <c r="C100" s="36">
        <v>29.410546660000001</v>
      </c>
      <c r="D100" s="5">
        <v>108.13527269000001</v>
      </c>
      <c r="E100" s="5">
        <v>42.250690980000002</v>
      </c>
      <c r="F100" s="5">
        <v>95.425217789999991</v>
      </c>
      <c r="G100" s="6">
        <v>28.23891358000003</v>
      </c>
      <c r="H100" s="37">
        <v>303.46064170000005</v>
      </c>
      <c r="I100" s="6">
        <v>166.20632408</v>
      </c>
      <c r="J100" s="6">
        <v>0</v>
      </c>
      <c r="K100" s="6">
        <v>6.2435744299999953</v>
      </c>
      <c r="L100" s="5">
        <v>172.44989851</v>
      </c>
      <c r="M100" s="7">
        <v>37.537457019999998</v>
      </c>
      <c r="N100" s="6">
        <v>3.7050972500000001</v>
      </c>
      <c r="O100" s="6">
        <v>11.84888443</v>
      </c>
      <c r="P100" s="6">
        <v>8.99219933</v>
      </c>
      <c r="Q100" s="6">
        <v>65.285025010000027</v>
      </c>
      <c r="R100" s="37">
        <v>127.36866304000003</v>
      </c>
      <c r="S100" s="5">
        <v>17.95244203</v>
      </c>
      <c r="T100" s="36">
        <v>621.23164528000007</v>
      </c>
      <c r="U100" s="57">
        <v>-3.4909406299999994</v>
      </c>
      <c r="V100" s="57">
        <v>-10.52801406836074</v>
      </c>
      <c r="W100" s="57">
        <v>-0.23333333333333334</v>
      </c>
      <c r="X100" s="35">
        <v>606.97935724830597</v>
      </c>
      <c r="Y100" s="5"/>
      <c r="Z100" s="100">
        <f t="shared" si="2"/>
        <v>0</v>
      </c>
      <c r="AA100" s="101">
        <f t="shared" si="3"/>
        <v>0</v>
      </c>
    </row>
    <row r="101" spans="2:27" ht="35.25" customHeight="1" collapsed="1" x14ac:dyDescent="0.35">
      <c r="B101" s="61">
        <v>2019</v>
      </c>
      <c r="C101" s="7">
        <v>285.29222507000009</v>
      </c>
      <c r="D101" s="6">
        <v>1339.2269104700001</v>
      </c>
      <c r="E101" s="6">
        <v>596.58524351999995</v>
      </c>
      <c r="F101" s="6">
        <v>1743.6363329300002</v>
      </c>
      <c r="G101" s="6">
        <v>249.50378546999997</v>
      </c>
      <c r="H101" s="37">
        <v>4214.2444974600003</v>
      </c>
      <c r="I101" s="6">
        <v>2719.9363759900002</v>
      </c>
      <c r="J101" s="6">
        <v>21.483108649999998</v>
      </c>
      <c r="K101" s="6">
        <v>39.934770469999997</v>
      </c>
      <c r="L101" s="6">
        <v>2781.3542551100004</v>
      </c>
      <c r="M101" s="7">
        <v>716.29860200999997</v>
      </c>
      <c r="N101" s="6">
        <v>36.096619609999998</v>
      </c>
      <c r="O101" s="6">
        <v>154.14111984000002</v>
      </c>
      <c r="P101" s="6">
        <v>136.37642815999999</v>
      </c>
      <c r="Q101" s="6">
        <v>688.70780025999989</v>
      </c>
      <c r="R101" s="37">
        <v>1731.6205698799997</v>
      </c>
      <c r="S101" s="6">
        <v>206.11166591999952</v>
      </c>
      <c r="T101" s="7">
        <v>8933.3309883699985</v>
      </c>
      <c r="U101" s="57">
        <v>-36.606414549999997</v>
      </c>
      <c r="V101" s="57">
        <v>-67.612445849650058</v>
      </c>
      <c r="W101" s="57">
        <v>-1.2922122337816111</v>
      </c>
      <c r="X101" s="35">
        <v>8827.8199157365689</v>
      </c>
      <c r="Y101" s="5"/>
      <c r="Z101" s="100">
        <f t="shared" si="2"/>
        <v>0</v>
      </c>
      <c r="AA101" s="101">
        <f t="shared" si="3"/>
        <v>0</v>
      </c>
    </row>
    <row r="102" spans="2:27" ht="23.25" hidden="1" customHeight="1" outlineLevel="1" x14ac:dyDescent="0.35">
      <c r="B102" s="62" t="s">
        <v>21</v>
      </c>
      <c r="C102" s="36">
        <v>26.057980430000001</v>
      </c>
      <c r="D102" s="5">
        <v>113.21516984</v>
      </c>
      <c r="E102" s="5">
        <v>52.830114160000008</v>
      </c>
      <c r="F102" s="5">
        <v>136.76667482999997</v>
      </c>
      <c r="G102" s="6">
        <v>28.732841529999973</v>
      </c>
      <c r="H102" s="37">
        <v>357.60278079</v>
      </c>
      <c r="I102" s="6">
        <v>215.15255439000001</v>
      </c>
      <c r="J102" s="6">
        <v>0</v>
      </c>
      <c r="K102" s="6">
        <v>1.18208077</v>
      </c>
      <c r="L102" s="5">
        <v>216.33463516</v>
      </c>
      <c r="M102" s="7">
        <v>47.053904360000004</v>
      </c>
      <c r="N102" s="6">
        <v>2.5217763499999997</v>
      </c>
      <c r="O102" s="6">
        <v>9.0352697599999985</v>
      </c>
      <c r="P102" s="6">
        <v>5.8386419400000005</v>
      </c>
      <c r="Q102" s="6">
        <v>46.858997439999996</v>
      </c>
      <c r="R102" s="37">
        <v>111.30858984999999</v>
      </c>
      <c r="S102" s="5">
        <v>14.699120240000013</v>
      </c>
      <c r="T102" s="36">
        <v>699.94512603999999</v>
      </c>
      <c r="U102" s="57">
        <v>-2.7665455899999998</v>
      </c>
      <c r="V102" s="57">
        <v>-6.0811442311226953</v>
      </c>
      <c r="W102" s="57">
        <v>5.7805133333333342E-3</v>
      </c>
      <c r="X102" s="35">
        <v>691.10321673221063</v>
      </c>
      <c r="Y102" s="5"/>
      <c r="Z102" s="100">
        <f t="shared" si="2"/>
        <v>0</v>
      </c>
      <c r="AA102" s="101">
        <f t="shared" si="3"/>
        <v>0</v>
      </c>
    </row>
    <row r="103" spans="2:27" ht="23.25" hidden="1" customHeight="1" outlineLevel="1" x14ac:dyDescent="0.35">
      <c r="B103" s="62" t="s">
        <v>22</v>
      </c>
      <c r="C103" s="36">
        <v>17.077483840000003</v>
      </c>
      <c r="D103" s="5">
        <v>71.513032340000009</v>
      </c>
      <c r="E103" s="5">
        <v>35.386168239999996</v>
      </c>
      <c r="F103" s="5">
        <v>86.524421470000007</v>
      </c>
      <c r="G103" s="6">
        <v>16.751147220000007</v>
      </c>
      <c r="H103" s="37">
        <v>227.25225311000003</v>
      </c>
      <c r="I103" s="6">
        <v>260.74122850000003</v>
      </c>
      <c r="J103" s="6">
        <v>0</v>
      </c>
      <c r="K103" s="6">
        <v>3.4142429000000005</v>
      </c>
      <c r="L103" s="5">
        <v>264.15547140000001</v>
      </c>
      <c r="M103" s="7">
        <v>55.00946021</v>
      </c>
      <c r="N103" s="6">
        <v>4.0026347199999996</v>
      </c>
      <c r="O103" s="6">
        <v>8.4019822400000024</v>
      </c>
      <c r="P103" s="6">
        <v>7.4089024500000003</v>
      </c>
      <c r="Q103" s="6">
        <v>50.891208179999964</v>
      </c>
      <c r="R103" s="37">
        <v>125.71418779999998</v>
      </c>
      <c r="S103" s="5">
        <v>19.806583450000005</v>
      </c>
      <c r="T103" s="36">
        <v>636.92849576000003</v>
      </c>
      <c r="U103" s="57">
        <v>-3.5673240100000001</v>
      </c>
      <c r="V103" s="57">
        <v>-3.4582689331626142</v>
      </c>
      <c r="W103" s="57">
        <v>5.7805133333333342E-3</v>
      </c>
      <c r="X103" s="35">
        <v>629.90868333017079</v>
      </c>
      <c r="Y103" s="5"/>
      <c r="Z103" s="100">
        <f t="shared" si="2"/>
        <v>0</v>
      </c>
      <c r="AA103" s="101">
        <f t="shared" si="3"/>
        <v>0</v>
      </c>
    </row>
    <row r="104" spans="2:27" ht="23.25" hidden="1" customHeight="1" outlineLevel="1" x14ac:dyDescent="0.35">
      <c r="B104" s="62" t="s">
        <v>23</v>
      </c>
      <c r="C104" s="36">
        <v>27.353980450000002</v>
      </c>
      <c r="D104" s="5">
        <v>142.54337653000002</v>
      </c>
      <c r="E104" s="5">
        <v>55.443813440000007</v>
      </c>
      <c r="F104" s="5">
        <v>108.27674245</v>
      </c>
      <c r="G104" s="6">
        <v>22.069919489999961</v>
      </c>
      <c r="H104" s="37">
        <v>355.68783236000002</v>
      </c>
      <c r="I104" s="6">
        <v>174.78043654000001</v>
      </c>
      <c r="J104" s="6">
        <v>0</v>
      </c>
      <c r="K104" s="6">
        <v>3.5226079800000001</v>
      </c>
      <c r="L104" s="5">
        <v>178.30304452000001</v>
      </c>
      <c r="M104" s="7">
        <v>64.215733909999983</v>
      </c>
      <c r="N104" s="6">
        <v>4.1241749500000005</v>
      </c>
      <c r="O104" s="6">
        <v>12.333069499999997</v>
      </c>
      <c r="P104" s="6">
        <v>13.782405930000001</v>
      </c>
      <c r="Q104" s="6">
        <v>47.965186720000005</v>
      </c>
      <c r="R104" s="37">
        <v>142.42057100999997</v>
      </c>
      <c r="S104" s="5">
        <v>14.855015799999904</v>
      </c>
      <c r="T104" s="36">
        <v>691.26646368999991</v>
      </c>
      <c r="U104" s="57">
        <v>-3.9379759999999999</v>
      </c>
      <c r="V104" s="57">
        <v>-7.4243769823137944</v>
      </c>
      <c r="W104" s="57">
        <v>5.7805133333333342E-3</v>
      </c>
      <c r="X104" s="35">
        <v>679.90989122101939</v>
      </c>
      <c r="Y104" s="5"/>
      <c r="Z104" s="100">
        <f t="shared" si="2"/>
        <v>0</v>
      </c>
      <c r="AA104" s="101">
        <f t="shared" si="3"/>
        <v>0</v>
      </c>
    </row>
    <row r="105" spans="2:27" ht="23.25" hidden="1" customHeight="1" outlineLevel="1" x14ac:dyDescent="0.35">
      <c r="B105" s="62" t="s">
        <v>24</v>
      </c>
      <c r="C105" s="36">
        <v>27.545092520000004</v>
      </c>
      <c r="D105" s="5">
        <v>124.88804001000001</v>
      </c>
      <c r="E105" s="5">
        <v>51.26631836</v>
      </c>
      <c r="F105" s="5">
        <v>98.42247055</v>
      </c>
      <c r="G105" s="6">
        <v>20.490951940000002</v>
      </c>
      <c r="H105" s="37">
        <v>322.61287338000005</v>
      </c>
      <c r="I105" s="6">
        <v>163.90890762999999</v>
      </c>
      <c r="J105" s="6">
        <v>0</v>
      </c>
      <c r="K105" s="6">
        <v>4.92213133</v>
      </c>
      <c r="L105" s="5">
        <v>168.83103896</v>
      </c>
      <c r="M105" s="7">
        <v>54.012790470000013</v>
      </c>
      <c r="N105" s="6">
        <v>2.8189253499999993</v>
      </c>
      <c r="O105" s="6">
        <v>18.424046060000002</v>
      </c>
      <c r="P105" s="6">
        <v>8.8634926600000004</v>
      </c>
      <c r="Q105" s="6">
        <v>47.248382069999977</v>
      </c>
      <c r="R105" s="37">
        <v>131.36763661000001</v>
      </c>
      <c r="S105" s="5">
        <v>18.025164639999872</v>
      </c>
      <c r="T105" s="36">
        <v>640.83671358999993</v>
      </c>
      <c r="U105" s="57">
        <v>-3.3279924100000002</v>
      </c>
      <c r="V105" s="57">
        <v>-6.5041033265345805</v>
      </c>
      <c r="W105" s="57">
        <v>0.16435681666666666</v>
      </c>
      <c r="X105" s="35">
        <v>631.168974670132</v>
      </c>
      <c r="Y105" s="5"/>
      <c r="Z105" s="100">
        <f t="shared" si="2"/>
        <v>0</v>
      </c>
      <c r="AA105" s="101">
        <f t="shared" si="3"/>
        <v>0</v>
      </c>
    </row>
    <row r="106" spans="2:27" ht="23.25" hidden="1" customHeight="1" outlineLevel="1" x14ac:dyDescent="0.35">
      <c r="B106" s="62" t="s">
        <v>32</v>
      </c>
      <c r="C106" s="36">
        <v>29.804422810000002</v>
      </c>
      <c r="D106" s="5">
        <v>142.38845018000001</v>
      </c>
      <c r="E106" s="5">
        <v>50.292972879999994</v>
      </c>
      <c r="F106" s="5">
        <v>128.28871301000001</v>
      </c>
      <c r="G106" s="6">
        <v>20.27990735000003</v>
      </c>
      <c r="H106" s="37">
        <v>371.05446623</v>
      </c>
      <c r="I106" s="6">
        <v>213.12262314000003</v>
      </c>
      <c r="J106" s="6">
        <v>12.17967331</v>
      </c>
      <c r="K106" s="6">
        <v>3.8807091499999999</v>
      </c>
      <c r="L106" s="5">
        <v>229.18300560000003</v>
      </c>
      <c r="M106" s="7">
        <v>98.36034583</v>
      </c>
      <c r="N106" s="6">
        <v>2.8118309500000001</v>
      </c>
      <c r="O106" s="6">
        <v>13.709500300000002</v>
      </c>
      <c r="P106" s="6">
        <v>10.299347290000002</v>
      </c>
      <c r="Q106" s="6">
        <v>47.556970509999971</v>
      </c>
      <c r="R106" s="37">
        <v>172.73799487999997</v>
      </c>
      <c r="S106" s="5">
        <v>19.939337199999926</v>
      </c>
      <c r="T106" s="36">
        <v>792.91480390999993</v>
      </c>
      <c r="U106" s="57">
        <v>-3.5572825699999995</v>
      </c>
      <c r="V106" s="57">
        <v>-7.611394642494</v>
      </c>
      <c r="W106" s="57">
        <v>0.16435681666666666</v>
      </c>
      <c r="X106" s="35">
        <v>781.9104835141726</v>
      </c>
      <c r="Y106" s="5"/>
      <c r="Z106" s="100">
        <f t="shared" si="2"/>
        <v>0</v>
      </c>
      <c r="AA106" s="101">
        <f t="shared" si="3"/>
        <v>0</v>
      </c>
    </row>
    <row r="107" spans="2:27" ht="23.25" hidden="1" customHeight="1" outlineLevel="1" x14ac:dyDescent="0.35">
      <c r="B107" s="62" t="s">
        <v>25</v>
      </c>
      <c r="C107" s="36">
        <v>26.648047250000005</v>
      </c>
      <c r="D107" s="5">
        <v>122.61266221</v>
      </c>
      <c r="E107" s="5">
        <v>55.351908459999997</v>
      </c>
      <c r="F107" s="5">
        <v>129.54318236999998</v>
      </c>
      <c r="G107" s="6">
        <v>22.717238689999988</v>
      </c>
      <c r="H107" s="37">
        <v>356.87303897999999</v>
      </c>
      <c r="I107" s="6">
        <v>224.09238242999999</v>
      </c>
      <c r="J107" s="6">
        <v>0</v>
      </c>
      <c r="K107" s="6">
        <v>3.09906477</v>
      </c>
      <c r="L107" s="5">
        <v>227.1914472</v>
      </c>
      <c r="M107" s="7">
        <v>65.35434952</v>
      </c>
      <c r="N107" s="6">
        <v>2.5381301099999996</v>
      </c>
      <c r="O107" s="6">
        <v>12.816264</v>
      </c>
      <c r="P107" s="6">
        <v>11.644623019999999</v>
      </c>
      <c r="Q107" s="6">
        <v>65.61098961999997</v>
      </c>
      <c r="R107" s="37">
        <v>157.96435626999997</v>
      </c>
      <c r="S107" s="5">
        <v>22.835364939999977</v>
      </c>
      <c r="T107" s="36">
        <v>764.86420738999993</v>
      </c>
      <c r="U107" s="57">
        <v>-2.13070016</v>
      </c>
      <c r="V107" s="57">
        <v>-5.9234265221388398</v>
      </c>
      <c r="W107" s="57">
        <v>0.16435681666666666</v>
      </c>
      <c r="X107" s="35">
        <v>756.97443752452784</v>
      </c>
      <c r="Y107" s="5"/>
      <c r="Z107" s="100">
        <f t="shared" si="2"/>
        <v>0</v>
      </c>
      <c r="AA107" s="101">
        <f t="shared" si="3"/>
        <v>0</v>
      </c>
    </row>
    <row r="108" spans="2:27" ht="23.25" hidden="1" customHeight="1" outlineLevel="1" x14ac:dyDescent="0.35">
      <c r="B108" s="62" t="s">
        <v>26</v>
      </c>
      <c r="C108" s="36">
        <v>22.550727729999998</v>
      </c>
      <c r="D108" s="5">
        <v>129.79287018000002</v>
      </c>
      <c r="E108" s="5">
        <v>49.119352099999993</v>
      </c>
      <c r="F108" s="5">
        <v>187.02242660000002</v>
      </c>
      <c r="G108" s="6">
        <v>24.14203581999999</v>
      </c>
      <c r="H108" s="37">
        <v>412.62741242999999</v>
      </c>
      <c r="I108" s="6">
        <v>239.92060850000001</v>
      </c>
      <c r="J108" s="6">
        <v>0</v>
      </c>
      <c r="K108" s="6">
        <v>4.4291737000000007</v>
      </c>
      <c r="L108" s="5">
        <v>244.34978220000002</v>
      </c>
      <c r="M108" s="7">
        <v>90.587635509999998</v>
      </c>
      <c r="N108" s="6">
        <v>3.4730064600000001</v>
      </c>
      <c r="O108" s="6">
        <v>11.905682930000003</v>
      </c>
      <c r="P108" s="6">
        <v>12.239996510000001</v>
      </c>
      <c r="Q108" s="6">
        <v>60.03625765999999</v>
      </c>
      <c r="R108" s="37">
        <v>178.24257906999998</v>
      </c>
      <c r="S108" s="5">
        <v>22.457733899999909</v>
      </c>
      <c r="T108" s="36">
        <v>857.6775075999999</v>
      </c>
      <c r="U108" s="57">
        <v>-2.6491738799999993</v>
      </c>
      <c r="V108" s="57">
        <v>-5.9975711423634799</v>
      </c>
      <c r="W108" s="57">
        <v>-0.23333333333333334</v>
      </c>
      <c r="X108" s="35">
        <v>848.79742924430309</v>
      </c>
      <c r="Y108" s="5"/>
      <c r="Z108" s="100">
        <f t="shared" si="2"/>
        <v>0</v>
      </c>
      <c r="AA108" s="101">
        <f t="shared" si="3"/>
        <v>0</v>
      </c>
    </row>
    <row r="109" spans="2:27" ht="23.25" hidden="1" customHeight="1" outlineLevel="1" x14ac:dyDescent="0.35">
      <c r="B109" s="62" t="s">
        <v>27</v>
      </c>
      <c r="C109" s="36">
        <v>21.04341934</v>
      </c>
      <c r="D109" s="5">
        <v>94.02044484000001</v>
      </c>
      <c r="E109" s="5">
        <v>40.550180530000006</v>
      </c>
      <c r="F109" s="5">
        <v>215.57844236</v>
      </c>
      <c r="G109" s="6">
        <v>19.072547769999971</v>
      </c>
      <c r="H109" s="37">
        <v>390.26503484</v>
      </c>
      <c r="I109" s="6">
        <v>234.53357799000003</v>
      </c>
      <c r="J109" s="6">
        <v>0</v>
      </c>
      <c r="K109" s="6">
        <v>2.5810718799999997</v>
      </c>
      <c r="L109" s="5">
        <v>237.11464987000002</v>
      </c>
      <c r="M109" s="7">
        <v>76.710031249999986</v>
      </c>
      <c r="N109" s="6">
        <v>2.7429590299999997</v>
      </c>
      <c r="O109" s="6">
        <v>16.46745786</v>
      </c>
      <c r="P109" s="6">
        <v>11.980035370000001</v>
      </c>
      <c r="Q109" s="6">
        <v>64.507181580000051</v>
      </c>
      <c r="R109" s="37">
        <v>172.40766509000002</v>
      </c>
      <c r="S109" s="5">
        <v>16.30946875999993</v>
      </c>
      <c r="T109" s="36">
        <v>816.09681855999997</v>
      </c>
      <c r="U109" s="57">
        <v>-3.9192779500000001</v>
      </c>
      <c r="V109" s="57">
        <v>-4.1879475491668998</v>
      </c>
      <c r="W109" s="57">
        <v>-0.23333333333333334</v>
      </c>
      <c r="X109" s="35">
        <v>807.7562597274997</v>
      </c>
      <c r="Y109" s="5"/>
      <c r="Z109" s="100">
        <f t="shared" si="2"/>
        <v>0</v>
      </c>
      <c r="AA109" s="101">
        <f t="shared" si="3"/>
        <v>0</v>
      </c>
    </row>
    <row r="110" spans="2:27" ht="23.25" hidden="1" customHeight="1" outlineLevel="1" x14ac:dyDescent="0.35">
      <c r="B110" s="62" t="s">
        <v>28</v>
      </c>
      <c r="C110" s="36">
        <v>14.926686100000001</v>
      </c>
      <c r="D110" s="5">
        <v>93.488784159999994</v>
      </c>
      <c r="E110" s="5">
        <v>51.769297899999998</v>
      </c>
      <c r="F110" s="5">
        <v>202.71776128000002</v>
      </c>
      <c r="G110" s="6">
        <v>16.436096970000051</v>
      </c>
      <c r="H110" s="37">
        <v>379.33862641000002</v>
      </c>
      <c r="I110" s="6">
        <v>220.6688953</v>
      </c>
      <c r="J110" s="6">
        <v>0</v>
      </c>
      <c r="K110" s="6">
        <v>3.0825323600000001</v>
      </c>
      <c r="L110" s="5">
        <v>223.75142765999999</v>
      </c>
      <c r="M110" s="7">
        <v>53.296644630000003</v>
      </c>
      <c r="N110" s="6">
        <v>2.1233602500000002</v>
      </c>
      <c r="O110" s="6">
        <v>11.284171990000003</v>
      </c>
      <c r="P110" s="6">
        <v>13.251281779999999</v>
      </c>
      <c r="Q110" s="6">
        <v>82.348556049999956</v>
      </c>
      <c r="R110" s="37">
        <v>162.30401469999995</v>
      </c>
      <c r="S110" s="5">
        <v>18.625257700000162</v>
      </c>
      <c r="T110" s="36">
        <v>784.01932647000012</v>
      </c>
      <c r="U110" s="57">
        <v>-2.5023135499999998</v>
      </c>
      <c r="V110" s="57">
        <v>-4.7423907961574399</v>
      </c>
      <c r="W110" s="57">
        <v>-0.23333333333333334</v>
      </c>
      <c r="X110" s="35">
        <v>776.54128879050927</v>
      </c>
      <c r="Y110" s="5"/>
      <c r="Z110" s="100">
        <f t="shared" si="2"/>
        <v>0</v>
      </c>
      <c r="AA110" s="101">
        <f t="shared" si="3"/>
        <v>0</v>
      </c>
    </row>
    <row r="111" spans="2:27" ht="23.25" hidden="1" customHeight="1" outlineLevel="1" x14ac:dyDescent="0.35">
      <c r="B111" s="62" t="s">
        <v>29</v>
      </c>
      <c r="C111" s="36">
        <v>23.246638170000001</v>
      </c>
      <c r="D111" s="5">
        <v>89.60008667000001</v>
      </c>
      <c r="E111" s="5">
        <v>51.032261909999995</v>
      </c>
      <c r="F111" s="5">
        <v>132.97110631999999</v>
      </c>
      <c r="G111" s="6">
        <v>21.369542790000025</v>
      </c>
      <c r="H111" s="37">
        <v>318.21963585999998</v>
      </c>
      <c r="I111" s="6">
        <v>273.20408743000002</v>
      </c>
      <c r="J111" s="6">
        <v>0</v>
      </c>
      <c r="K111" s="6">
        <v>3.6366430800000002</v>
      </c>
      <c r="L111" s="5">
        <v>276.84073051000001</v>
      </c>
      <c r="M111" s="7">
        <v>70.245225530000013</v>
      </c>
      <c r="N111" s="6">
        <v>2.6728728200000003</v>
      </c>
      <c r="O111" s="6">
        <v>12.57501493</v>
      </c>
      <c r="P111" s="6">
        <v>16.08478062</v>
      </c>
      <c r="Q111" s="6">
        <v>66.443159250000022</v>
      </c>
      <c r="R111" s="37">
        <v>168.02105315000003</v>
      </c>
      <c r="S111" s="5">
        <v>10.777929639999854</v>
      </c>
      <c r="T111" s="36">
        <v>773.85934915999985</v>
      </c>
      <c r="U111" s="57">
        <v>-2.6695191600000001</v>
      </c>
      <c r="V111" s="57">
        <v>-4.8921283654584009</v>
      </c>
      <c r="W111" s="57">
        <v>-0.36754140792720369</v>
      </c>
      <c r="X111" s="35">
        <v>765.93016022661425</v>
      </c>
      <c r="Y111" s="5"/>
      <c r="Z111" s="100">
        <f t="shared" si="2"/>
        <v>0</v>
      </c>
      <c r="AA111" s="101">
        <f t="shared" si="3"/>
        <v>0</v>
      </c>
    </row>
    <row r="112" spans="2:27" ht="23.25" hidden="1" customHeight="1" outlineLevel="1" x14ac:dyDescent="0.35">
      <c r="B112" s="62" t="s">
        <v>30</v>
      </c>
      <c r="C112" s="36">
        <v>28.144563659999999</v>
      </c>
      <c r="D112" s="5">
        <v>94.672987010000014</v>
      </c>
      <c r="E112" s="5">
        <v>45.859889170000002</v>
      </c>
      <c r="F112" s="5">
        <v>141.25699353000002</v>
      </c>
      <c r="G112" s="6">
        <v>15.099652869999943</v>
      </c>
      <c r="H112" s="37">
        <v>325.03408624000002</v>
      </c>
      <c r="I112" s="6">
        <v>285.57566767000003</v>
      </c>
      <c r="J112" s="6">
        <v>9.3034353400000001</v>
      </c>
      <c r="K112" s="6">
        <v>3.0291672699999999</v>
      </c>
      <c r="L112" s="5">
        <v>297.90827028000007</v>
      </c>
      <c r="M112" s="7">
        <v>10.411274390000003</v>
      </c>
      <c r="N112" s="6">
        <v>1.7652328699999997</v>
      </c>
      <c r="O112" s="6">
        <v>10.11929516</v>
      </c>
      <c r="P112" s="6">
        <v>15.199116730000002</v>
      </c>
      <c r="Q112" s="6">
        <v>28.767156280000009</v>
      </c>
      <c r="R112" s="37">
        <v>66.26207543000001</v>
      </c>
      <c r="S112" s="5">
        <v>8.3808123199998477</v>
      </c>
      <c r="T112" s="36">
        <v>697.58524426999998</v>
      </c>
      <c r="U112" s="57">
        <v>-1.8909911800000001</v>
      </c>
      <c r="V112" s="57">
        <v>-5.5101245002103205</v>
      </c>
      <c r="W112" s="57">
        <v>-0.36754140792720369</v>
      </c>
      <c r="X112" s="35">
        <v>689.81658718186247</v>
      </c>
      <c r="Y112" s="5"/>
      <c r="Z112" s="100">
        <f t="shared" si="2"/>
        <v>0</v>
      </c>
      <c r="AA112" s="101">
        <f t="shared" si="3"/>
        <v>0</v>
      </c>
    </row>
    <row r="113" spans="2:27" ht="23.25" hidden="1" customHeight="1" outlineLevel="1" x14ac:dyDescent="0.35">
      <c r="B113" s="62" t="s">
        <v>31</v>
      </c>
      <c r="C113" s="36">
        <v>20.893182769999999</v>
      </c>
      <c r="D113" s="5">
        <v>120.4910065</v>
      </c>
      <c r="E113" s="5">
        <v>57.68296637000001</v>
      </c>
      <c r="F113" s="5">
        <v>176.26739816</v>
      </c>
      <c r="G113" s="6">
        <v>22.341903030000026</v>
      </c>
      <c r="H113" s="37">
        <v>397.67645683000001</v>
      </c>
      <c r="I113" s="6">
        <v>214.23540646999999</v>
      </c>
      <c r="J113" s="6">
        <v>0</v>
      </c>
      <c r="K113" s="6">
        <v>3.1553452800000001</v>
      </c>
      <c r="L113" s="5">
        <v>217.39075174999999</v>
      </c>
      <c r="M113" s="7">
        <v>31.041206400000004</v>
      </c>
      <c r="N113" s="6">
        <v>4.5017157499999998</v>
      </c>
      <c r="O113" s="6">
        <v>17.06936511</v>
      </c>
      <c r="P113" s="6">
        <v>9.7838038600000026</v>
      </c>
      <c r="Q113" s="6">
        <v>80.473754899999975</v>
      </c>
      <c r="R113" s="37">
        <v>142.86984601999998</v>
      </c>
      <c r="S113" s="5">
        <v>19.399877330000123</v>
      </c>
      <c r="T113" s="36">
        <v>777.33693193000011</v>
      </c>
      <c r="U113" s="57">
        <v>-3.6873180899999993</v>
      </c>
      <c r="V113" s="57">
        <v>-5.279568858527</v>
      </c>
      <c r="W113" s="57">
        <v>-0.36754140792720369</v>
      </c>
      <c r="X113" s="35">
        <v>768.00250357354594</v>
      </c>
      <c r="Y113" s="5"/>
      <c r="Z113" s="100">
        <f t="shared" si="2"/>
        <v>0</v>
      </c>
      <c r="AA113" s="101">
        <f t="shared" si="3"/>
        <v>0</v>
      </c>
    </row>
    <row r="114" spans="2:27" ht="35.25" customHeight="1" collapsed="1" x14ac:dyDescent="0.35">
      <c r="B114" s="61" t="s">
        <v>44</v>
      </c>
      <c r="C114" s="7">
        <v>205.91354159000002</v>
      </c>
      <c r="D114" s="6">
        <v>821.07092485999999</v>
      </c>
      <c r="E114" s="6">
        <v>602.22684477999996</v>
      </c>
      <c r="F114" s="6">
        <v>1281.72994799</v>
      </c>
      <c r="G114" s="6">
        <v>176.08537203999992</v>
      </c>
      <c r="H114" s="37">
        <v>3087.0266312600002</v>
      </c>
      <c r="I114" s="6">
        <v>1989.2925778400001</v>
      </c>
      <c r="J114" s="6">
        <v>10.517484710000002</v>
      </c>
      <c r="K114" s="6">
        <v>29.21241165</v>
      </c>
      <c r="L114" s="6">
        <v>2029.0224742000003</v>
      </c>
      <c r="M114" s="7">
        <v>785.95645564999995</v>
      </c>
      <c r="N114" s="6">
        <v>42.599923419999996</v>
      </c>
      <c r="O114" s="6">
        <v>125.37538551999999</v>
      </c>
      <c r="P114" s="6">
        <v>135.07216560000001</v>
      </c>
      <c r="Q114" s="6">
        <v>731.61879591999991</v>
      </c>
      <c r="R114" s="37">
        <v>1820.62272611</v>
      </c>
      <c r="S114" s="6">
        <v>155.94586577000001</v>
      </c>
      <c r="T114" s="7">
        <v>7092.6176973400006</v>
      </c>
      <c r="U114" s="6">
        <v>-29.63015223</v>
      </c>
      <c r="V114" s="6">
        <v>-48.223109908217523</v>
      </c>
      <c r="W114" s="75">
        <v>-1.6678181856724166</v>
      </c>
      <c r="X114" s="35">
        <v>7013.0966170161091</v>
      </c>
      <c r="Y114" s="5"/>
      <c r="Z114" s="100">
        <f t="shared" si="2"/>
        <v>0</v>
      </c>
      <c r="AA114" s="101">
        <f t="shared" si="3"/>
        <v>0</v>
      </c>
    </row>
    <row r="115" spans="2:27" ht="23.25" hidden="1" customHeight="1" outlineLevel="1" x14ac:dyDescent="0.35">
      <c r="B115" s="62" t="s">
        <v>21</v>
      </c>
      <c r="C115" s="36">
        <v>18.022429620000004</v>
      </c>
      <c r="D115" s="5">
        <v>99.719303030000006</v>
      </c>
      <c r="E115" s="5">
        <v>56.19937822</v>
      </c>
      <c r="F115" s="5">
        <v>182.62098218000003</v>
      </c>
      <c r="G115" s="6">
        <v>22.313702130000024</v>
      </c>
      <c r="H115" s="37">
        <v>378.87579518000007</v>
      </c>
      <c r="I115" s="6">
        <v>249.70605260000002</v>
      </c>
      <c r="J115" s="6">
        <v>10.517484710000002</v>
      </c>
      <c r="K115" s="6">
        <v>2.2112083599999997</v>
      </c>
      <c r="L115" s="5">
        <v>262.43474567000004</v>
      </c>
      <c r="M115" s="7">
        <v>46.293278680000007</v>
      </c>
      <c r="N115" s="6">
        <v>3.8638114399999992</v>
      </c>
      <c r="O115" s="6">
        <v>6.2219450099999998</v>
      </c>
      <c r="P115" s="6">
        <v>7.7978985700000001</v>
      </c>
      <c r="Q115" s="6">
        <v>66.357218589999974</v>
      </c>
      <c r="R115" s="37">
        <v>130.53415228999998</v>
      </c>
      <c r="S115" s="5">
        <v>24.088198909999999</v>
      </c>
      <c r="T115" s="36">
        <v>795.93289204999996</v>
      </c>
      <c r="U115" s="57">
        <v>-2.8039416300000006</v>
      </c>
      <c r="V115" s="57">
        <v>-4.8867107262285403</v>
      </c>
      <c r="W115" s="57">
        <v>3.7235899999999919E-3</v>
      </c>
      <c r="X115" s="55">
        <v>788.2459632837714</v>
      </c>
      <c r="Y115" s="5"/>
      <c r="Z115" s="100">
        <f t="shared" si="2"/>
        <v>0</v>
      </c>
      <c r="AA115" s="101">
        <f t="shared" si="3"/>
        <v>0</v>
      </c>
    </row>
    <row r="116" spans="2:27" ht="23.25" hidden="1" customHeight="1" outlineLevel="1" x14ac:dyDescent="0.35">
      <c r="B116" s="62" t="s">
        <v>22</v>
      </c>
      <c r="C116" s="36">
        <v>22.170445939999997</v>
      </c>
      <c r="D116" s="5">
        <v>93.449171750000005</v>
      </c>
      <c r="E116" s="5">
        <v>55.348560480000003</v>
      </c>
      <c r="F116" s="5">
        <v>157.15527229</v>
      </c>
      <c r="G116" s="6">
        <v>14.100181280000072</v>
      </c>
      <c r="H116" s="37">
        <v>342.22363174000003</v>
      </c>
      <c r="I116" s="6">
        <v>188.29389999</v>
      </c>
      <c r="J116" s="6">
        <v>0</v>
      </c>
      <c r="K116" s="6">
        <v>3.8405986699999999</v>
      </c>
      <c r="L116" s="5">
        <v>192.13449865999999</v>
      </c>
      <c r="M116" s="7">
        <v>54.076879030000001</v>
      </c>
      <c r="N116" s="6">
        <v>3.3769998999999995</v>
      </c>
      <c r="O116" s="6">
        <v>7.2445854500000006</v>
      </c>
      <c r="P116" s="6">
        <v>12.921239730000002</v>
      </c>
      <c r="Q116" s="6">
        <v>50.873440539999976</v>
      </c>
      <c r="R116" s="37">
        <v>128.49314464999998</v>
      </c>
      <c r="S116" s="5">
        <v>12.053292630000001</v>
      </c>
      <c r="T116" s="36">
        <v>674.90456768000001</v>
      </c>
      <c r="U116" s="57">
        <v>-3.1485597699999999</v>
      </c>
      <c r="V116" s="57">
        <v>-4.6890344769448804</v>
      </c>
      <c r="W116" s="57">
        <v>3.7235899999999919E-3</v>
      </c>
      <c r="X116" s="55">
        <v>667.07069702305512</v>
      </c>
      <c r="Y116" s="5"/>
      <c r="Z116" s="100">
        <f t="shared" si="2"/>
        <v>0</v>
      </c>
      <c r="AA116" s="101">
        <f t="shared" si="3"/>
        <v>0</v>
      </c>
    </row>
    <row r="117" spans="2:27" ht="23.25" hidden="1" customHeight="1" outlineLevel="1" x14ac:dyDescent="0.35">
      <c r="B117" s="62" t="s">
        <v>23</v>
      </c>
      <c r="C117" s="36">
        <v>24.883819539999998</v>
      </c>
      <c r="D117" s="5">
        <v>71.676095070000017</v>
      </c>
      <c r="E117" s="5">
        <v>37.555819550000002</v>
      </c>
      <c r="F117" s="5">
        <v>113.77742839</v>
      </c>
      <c r="G117" s="6">
        <v>15.122023829999989</v>
      </c>
      <c r="H117" s="37">
        <v>263.01518637999999</v>
      </c>
      <c r="I117" s="6">
        <v>192.50741113999999</v>
      </c>
      <c r="J117" s="6">
        <v>0</v>
      </c>
      <c r="K117" s="6">
        <v>3.7989978199999999</v>
      </c>
      <c r="L117" s="5">
        <v>196.30640896</v>
      </c>
      <c r="M117" s="7">
        <v>64.393240649999996</v>
      </c>
      <c r="N117" s="6">
        <v>2.8297551100000007</v>
      </c>
      <c r="O117" s="6">
        <v>8.4218173899999993</v>
      </c>
      <c r="P117" s="6">
        <v>8.0443029199999998</v>
      </c>
      <c r="Q117" s="6">
        <v>56.04018099999999</v>
      </c>
      <c r="R117" s="37">
        <v>139.72929707</v>
      </c>
      <c r="S117" s="5">
        <v>7.5233046199999993</v>
      </c>
      <c r="T117" s="36">
        <v>606.57419702999994</v>
      </c>
      <c r="U117" s="57">
        <v>-3.1553821200000001</v>
      </c>
      <c r="V117" s="57">
        <v>-3.7748899064167398</v>
      </c>
      <c r="W117" s="57">
        <v>3.7235899999999919E-3</v>
      </c>
      <c r="X117" s="55">
        <v>599.6476485935832</v>
      </c>
      <c r="Y117" s="5"/>
      <c r="Z117" s="100">
        <f t="shared" si="2"/>
        <v>0</v>
      </c>
      <c r="AA117" s="101">
        <f t="shared" si="3"/>
        <v>0</v>
      </c>
    </row>
    <row r="118" spans="2:27" ht="23.25" hidden="1" customHeight="1" outlineLevel="1" x14ac:dyDescent="0.35">
      <c r="B118" s="62" t="s">
        <v>24</v>
      </c>
      <c r="C118" s="36">
        <v>0.68753363000000001</v>
      </c>
      <c r="D118" s="5">
        <v>5.0897265599999999</v>
      </c>
      <c r="E118" s="5">
        <v>0.87993750999999998</v>
      </c>
      <c r="F118" s="5">
        <v>0.21013451</v>
      </c>
      <c r="G118" s="6">
        <v>1.3335081000000013</v>
      </c>
      <c r="H118" s="37">
        <v>8.2008403100000002</v>
      </c>
      <c r="I118" s="6">
        <v>116.90578379999999</v>
      </c>
      <c r="J118" s="6">
        <v>0</v>
      </c>
      <c r="K118" s="6">
        <v>1.2443569999999999</v>
      </c>
      <c r="L118" s="5">
        <v>118.15014079999999</v>
      </c>
      <c r="M118" s="7">
        <v>62.789229419999998</v>
      </c>
      <c r="N118" s="6">
        <v>1.0116766599999998</v>
      </c>
      <c r="O118" s="6">
        <v>9.1423380399999985</v>
      </c>
      <c r="P118" s="6">
        <v>0</v>
      </c>
      <c r="Q118" s="6">
        <v>36.510501459999972</v>
      </c>
      <c r="R118" s="37">
        <v>109.45374557999997</v>
      </c>
      <c r="S118" s="5">
        <v>3.9985524999999997</v>
      </c>
      <c r="T118" s="36">
        <v>239.80327918999996</v>
      </c>
      <c r="U118" s="57">
        <v>-1.93019334</v>
      </c>
      <c r="V118" s="57">
        <v>-2.2233532168850203E-3</v>
      </c>
      <c r="W118" s="57">
        <v>0.1077843235580435</v>
      </c>
      <c r="X118" s="55">
        <v>237.97864682034111</v>
      </c>
      <c r="Y118" s="5"/>
      <c r="Z118" s="100">
        <f t="shared" si="2"/>
        <v>0</v>
      </c>
      <c r="AA118" s="101">
        <f t="shared" si="3"/>
        <v>0</v>
      </c>
    </row>
    <row r="119" spans="2:27" ht="23.25" hidden="1" customHeight="1" outlineLevel="1" x14ac:dyDescent="0.35">
      <c r="B119" s="62" t="s">
        <v>32</v>
      </c>
      <c r="C119" s="36">
        <v>6.8467125400000004</v>
      </c>
      <c r="D119" s="5">
        <v>19.278931050000004</v>
      </c>
      <c r="E119" s="5">
        <v>16.343094170000001</v>
      </c>
      <c r="F119" s="5">
        <v>10.687757910000002</v>
      </c>
      <c r="G119" s="6">
        <v>4.7164343500000001</v>
      </c>
      <c r="H119" s="37">
        <v>57.872930020000005</v>
      </c>
      <c r="I119" s="6">
        <v>145.41012021</v>
      </c>
      <c r="J119" s="6">
        <v>0</v>
      </c>
      <c r="K119" s="6">
        <v>2.4145037499999997</v>
      </c>
      <c r="L119" s="5">
        <v>147.82462396</v>
      </c>
      <c r="M119" s="7">
        <v>67.907210259999999</v>
      </c>
      <c r="N119" s="6">
        <v>1.5640086100000001</v>
      </c>
      <c r="O119" s="6">
        <v>11.2338881</v>
      </c>
      <c r="P119" s="6">
        <v>0</v>
      </c>
      <c r="Q119" s="6">
        <v>44.146593149999973</v>
      </c>
      <c r="R119" s="37">
        <v>124.85170011999998</v>
      </c>
      <c r="S119" s="5">
        <v>5.5089711699999979</v>
      </c>
      <c r="T119" s="36">
        <v>336.05822526999998</v>
      </c>
      <c r="U119" s="57">
        <v>-2.0852037299999999</v>
      </c>
      <c r="V119" s="57">
        <v>-0.82826531468395803</v>
      </c>
      <c r="W119" s="57">
        <v>0.1089341752656168</v>
      </c>
      <c r="X119" s="55">
        <v>333.25369040058166</v>
      </c>
      <c r="Y119" s="5"/>
      <c r="Z119" s="100">
        <f t="shared" si="2"/>
        <v>0</v>
      </c>
      <c r="AA119" s="101">
        <f t="shared" si="3"/>
        <v>0</v>
      </c>
    </row>
    <row r="120" spans="2:27" ht="23.25" hidden="1" customHeight="1" outlineLevel="1" x14ac:dyDescent="0.35">
      <c r="B120" s="62" t="s">
        <v>25</v>
      </c>
      <c r="C120" s="36">
        <v>12.84413732</v>
      </c>
      <c r="D120" s="5">
        <v>64.85947865</v>
      </c>
      <c r="E120" s="5">
        <v>43.996297089999999</v>
      </c>
      <c r="F120" s="5">
        <v>89.691232030000009</v>
      </c>
      <c r="G120" s="6">
        <v>17.387777180000029</v>
      </c>
      <c r="H120" s="37">
        <v>228.77892227000004</v>
      </c>
      <c r="I120" s="6">
        <v>169.67262584000002</v>
      </c>
      <c r="J120" s="6">
        <v>0</v>
      </c>
      <c r="K120" s="6">
        <v>2.5194167099999998</v>
      </c>
      <c r="L120" s="5">
        <v>172.19204255000002</v>
      </c>
      <c r="M120" s="7">
        <v>71.853219999999993</v>
      </c>
      <c r="N120" s="6">
        <v>2.4801419399999998</v>
      </c>
      <c r="O120" s="6">
        <v>11.797649810000001</v>
      </c>
      <c r="P120" s="6">
        <v>14.91636143</v>
      </c>
      <c r="Q120" s="6">
        <v>56.165649479999999</v>
      </c>
      <c r="R120" s="37">
        <v>157.21302265999998</v>
      </c>
      <c r="S120" s="5">
        <v>6.4722838199999995</v>
      </c>
      <c r="T120" s="36">
        <v>564.65627130000007</v>
      </c>
      <c r="U120" s="57">
        <v>-1.9791398299999998</v>
      </c>
      <c r="V120" s="57">
        <v>-3.4649165243981401</v>
      </c>
      <c r="W120" s="57">
        <v>0.10822888117633971</v>
      </c>
      <c r="X120" s="55">
        <v>559.32044382677827</v>
      </c>
      <c r="Y120" s="5"/>
      <c r="Z120" s="100">
        <f t="shared" si="2"/>
        <v>0</v>
      </c>
      <c r="AA120" s="101">
        <f t="shared" si="3"/>
        <v>0</v>
      </c>
    </row>
    <row r="121" spans="2:27" ht="23.25" hidden="1" customHeight="1" outlineLevel="1" x14ac:dyDescent="0.35">
      <c r="B121" s="62" t="s">
        <v>26</v>
      </c>
      <c r="C121" s="36">
        <v>11.66172574</v>
      </c>
      <c r="D121" s="5">
        <v>49.784168950000009</v>
      </c>
      <c r="E121" s="5">
        <v>40.013245939999997</v>
      </c>
      <c r="F121" s="5">
        <v>106.35101388999999</v>
      </c>
      <c r="G121" s="6">
        <v>11.462785529999991</v>
      </c>
      <c r="H121" s="37">
        <v>219.27294004999999</v>
      </c>
      <c r="I121" s="6">
        <v>153.75923066000001</v>
      </c>
      <c r="J121" s="6">
        <v>0</v>
      </c>
      <c r="K121" s="6">
        <v>1.6894028400000001</v>
      </c>
      <c r="L121" s="5">
        <v>155.44863350000003</v>
      </c>
      <c r="M121" s="7">
        <v>80.17144952999999</v>
      </c>
      <c r="N121" s="6">
        <v>3.4693679299999998</v>
      </c>
      <c r="O121" s="6">
        <v>11.08999459</v>
      </c>
      <c r="P121" s="6">
        <v>7.8250060600000007</v>
      </c>
      <c r="Q121" s="6">
        <v>54.993366069999993</v>
      </c>
      <c r="R121" s="37">
        <v>157.54918418</v>
      </c>
      <c r="S121" s="5">
        <v>10.401148209999999</v>
      </c>
      <c r="T121" s="36">
        <v>542.67190593999999</v>
      </c>
      <c r="U121" s="57">
        <v>-1.9950563499999998</v>
      </c>
      <c r="V121" s="57">
        <v>-2.6071619129031038</v>
      </c>
      <c r="W121" s="57">
        <v>-0.30043737063026854</v>
      </c>
      <c r="X121" s="55">
        <v>537.76925030646669</v>
      </c>
      <c r="Y121" s="5"/>
      <c r="Z121" s="100">
        <f t="shared" si="2"/>
        <v>0</v>
      </c>
      <c r="AA121" s="101">
        <f t="shared" si="3"/>
        <v>0</v>
      </c>
    </row>
    <row r="122" spans="2:27" ht="23.25" hidden="1" customHeight="1" outlineLevel="1" x14ac:dyDescent="0.35">
      <c r="B122" s="62" t="s">
        <v>27</v>
      </c>
      <c r="C122" s="36">
        <v>7.1535399700000006</v>
      </c>
      <c r="D122" s="5">
        <v>61.346741909999999</v>
      </c>
      <c r="E122" s="5">
        <v>49.235353100000005</v>
      </c>
      <c r="F122" s="5">
        <v>67.929777569999999</v>
      </c>
      <c r="G122" s="6">
        <v>13.655218959999985</v>
      </c>
      <c r="H122" s="37">
        <v>199.32063151</v>
      </c>
      <c r="I122" s="6">
        <v>163.98314886</v>
      </c>
      <c r="J122" s="6">
        <v>0</v>
      </c>
      <c r="K122" s="6">
        <v>0.83017775000000005</v>
      </c>
      <c r="L122" s="5">
        <v>164.81332660999999</v>
      </c>
      <c r="M122" s="7">
        <v>66.142903239999995</v>
      </c>
      <c r="N122" s="6">
        <v>3.0757550800000013</v>
      </c>
      <c r="O122" s="6">
        <v>10.337269269999998</v>
      </c>
      <c r="P122" s="6">
        <v>11.972319740000001</v>
      </c>
      <c r="Q122" s="6">
        <v>52.570270150000056</v>
      </c>
      <c r="R122" s="37">
        <v>144.09851748000006</v>
      </c>
      <c r="S122" s="5">
        <v>13.228241840000001</v>
      </c>
      <c r="T122" s="36">
        <v>521.46071744000005</v>
      </c>
      <c r="U122" s="57">
        <v>-2.2957214799999996</v>
      </c>
      <c r="V122" s="57">
        <v>-4.0092349998538852</v>
      </c>
      <c r="W122" s="57">
        <v>-0.30043737063026854</v>
      </c>
      <c r="X122" s="55">
        <v>514.85532358951593</v>
      </c>
      <c r="Y122" s="5"/>
      <c r="Z122" s="100">
        <f t="shared" si="2"/>
        <v>0</v>
      </c>
      <c r="AA122" s="101">
        <f t="shared" si="3"/>
        <v>0</v>
      </c>
    </row>
    <row r="123" spans="2:27" ht="23.25" hidden="1" customHeight="1" outlineLevel="1" x14ac:dyDescent="0.35">
      <c r="B123" s="62" t="s">
        <v>28</v>
      </c>
      <c r="C123" s="36">
        <v>13.36602134</v>
      </c>
      <c r="D123" s="5">
        <v>65.891246970000012</v>
      </c>
      <c r="E123" s="5">
        <v>63.996307140000006</v>
      </c>
      <c r="F123" s="5">
        <v>67.994566950000006</v>
      </c>
      <c r="G123" s="6">
        <v>13.247795029999992</v>
      </c>
      <c r="H123" s="37">
        <v>224.49593743000003</v>
      </c>
      <c r="I123" s="6">
        <v>143.94900680000001</v>
      </c>
      <c r="J123" s="6">
        <v>0</v>
      </c>
      <c r="K123" s="6">
        <v>1.82395639</v>
      </c>
      <c r="L123" s="5">
        <v>145.77296319000001</v>
      </c>
      <c r="M123" s="7">
        <v>60.187557429999998</v>
      </c>
      <c r="N123" s="6">
        <v>5.6102053300000003</v>
      </c>
      <c r="O123" s="6">
        <v>12.72354355</v>
      </c>
      <c r="P123" s="6">
        <v>13.1743185</v>
      </c>
      <c r="Q123" s="6">
        <v>74.178004870000024</v>
      </c>
      <c r="R123" s="37">
        <v>165.87362968000002</v>
      </c>
      <c r="S123" s="5">
        <v>11.46771815</v>
      </c>
      <c r="T123" s="36">
        <v>547.61024845000009</v>
      </c>
      <c r="U123" s="57">
        <v>-2.5663336999999999</v>
      </c>
      <c r="V123" s="57">
        <v>-3.7252692931645486</v>
      </c>
      <c r="W123" s="57">
        <v>-0.30043737063026854</v>
      </c>
      <c r="X123" s="55">
        <v>541.01820808620539</v>
      </c>
      <c r="Y123" s="5"/>
      <c r="Z123" s="100">
        <f t="shared" si="2"/>
        <v>0</v>
      </c>
      <c r="AA123" s="101">
        <f t="shared" si="3"/>
        <v>0</v>
      </c>
    </row>
    <row r="124" spans="2:27" ht="23.25" hidden="1" customHeight="1" outlineLevel="1" x14ac:dyDescent="0.35">
      <c r="B124" s="62" t="s">
        <v>29</v>
      </c>
      <c r="C124" s="36">
        <v>12.824408160000003</v>
      </c>
      <c r="D124" s="5">
        <v>87.267587140000018</v>
      </c>
      <c r="E124" s="5">
        <v>85.775171950000001</v>
      </c>
      <c r="F124" s="5">
        <v>91.72936722</v>
      </c>
      <c r="G124" s="6">
        <v>21.915232609999919</v>
      </c>
      <c r="H124" s="37">
        <v>299.51176707999997</v>
      </c>
      <c r="I124" s="6">
        <v>153.32807019000001</v>
      </c>
      <c r="J124" s="6">
        <v>0</v>
      </c>
      <c r="K124" s="6">
        <v>1.5630926299999999</v>
      </c>
      <c r="L124" s="5">
        <v>154.89116282000001</v>
      </c>
      <c r="M124" s="7">
        <v>64.81250888000001</v>
      </c>
      <c r="N124" s="6">
        <v>5.09618065</v>
      </c>
      <c r="O124" s="6">
        <v>15.819487190000002</v>
      </c>
      <c r="P124" s="6">
        <v>21.017464349999997</v>
      </c>
      <c r="Q124" s="6">
        <v>86.505490339999966</v>
      </c>
      <c r="R124" s="37">
        <v>193.25113140999997</v>
      </c>
      <c r="S124" s="5">
        <v>32.823274320000017</v>
      </c>
      <c r="T124" s="36">
        <v>680.47733562999997</v>
      </c>
      <c r="U124" s="57">
        <v>-2.6182364699999998</v>
      </c>
      <c r="V124" s="57">
        <v>-6.5373991682963677</v>
      </c>
      <c r="W124" s="57">
        <v>-0.36754140792720369</v>
      </c>
      <c r="X124" s="55">
        <v>670.95415858377635</v>
      </c>
      <c r="Y124" s="5"/>
      <c r="Z124" s="100">
        <f t="shared" si="2"/>
        <v>0</v>
      </c>
      <c r="AA124" s="101">
        <f t="shared" si="3"/>
        <v>0</v>
      </c>
    </row>
    <row r="125" spans="2:27" ht="23.25" hidden="1" customHeight="1" outlineLevel="1" x14ac:dyDescent="0.35">
      <c r="B125" s="62" t="s">
        <v>30</v>
      </c>
      <c r="C125" s="36">
        <v>40.36893001</v>
      </c>
      <c r="D125" s="5">
        <v>102.5234968</v>
      </c>
      <c r="E125" s="5">
        <v>69.954341740000004</v>
      </c>
      <c r="F125" s="5">
        <v>161.52941572999998</v>
      </c>
      <c r="G125" s="6">
        <v>16.374315159999981</v>
      </c>
      <c r="H125" s="37">
        <v>390.75049944</v>
      </c>
      <c r="I125" s="6">
        <v>159.15032169</v>
      </c>
      <c r="J125" s="6">
        <v>0</v>
      </c>
      <c r="K125" s="6">
        <v>2.8423861300000004</v>
      </c>
      <c r="L125" s="5">
        <v>161.99270781999999</v>
      </c>
      <c r="M125" s="7">
        <v>66.654807969999993</v>
      </c>
      <c r="N125" s="6">
        <v>5.2468836999999997</v>
      </c>
      <c r="O125" s="6">
        <v>13.81058449</v>
      </c>
      <c r="P125" s="6">
        <v>16.997486730000002</v>
      </c>
      <c r="Q125" s="6">
        <v>74.427293150000068</v>
      </c>
      <c r="R125" s="37">
        <v>177.13705604000006</v>
      </c>
      <c r="S125" s="5">
        <v>14.274940450000001</v>
      </c>
      <c r="T125" s="36">
        <v>744.15520375000006</v>
      </c>
      <c r="U125" s="57">
        <v>-2.5656210500000003</v>
      </c>
      <c r="V125" s="57">
        <v>-4.5212434184842518</v>
      </c>
      <c r="W125" s="57">
        <v>-0.36754140792720369</v>
      </c>
      <c r="X125" s="55">
        <v>736.70079787358861</v>
      </c>
      <c r="Y125" s="5"/>
      <c r="Z125" s="100">
        <f t="shared" si="2"/>
        <v>0</v>
      </c>
      <c r="AA125" s="101">
        <f t="shared" si="3"/>
        <v>0</v>
      </c>
    </row>
    <row r="126" spans="2:27" ht="23.25" hidden="1" customHeight="1" outlineLevel="1" x14ac:dyDescent="0.35">
      <c r="B126" s="62" t="s">
        <v>31</v>
      </c>
      <c r="C126" s="36">
        <v>35.083837779999996</v>
      </c>
      <c r="D126" s="5">
        <v>100.18497698</v>
      </c>
      <c r="E126" s="5">
        <v>82.929337889999999</v>
      </c>
      <c r="F126" s="5">
        <v>232.05299932</v>
      </c>
      <c r="G126" s="6">
        <v>24.45639787999994</v>
      </c>
      <c r="H126" s="37">
        <v>474.70754984999996</v>
      </c>
      <c r="I126" s="6">
        <v>152.62690606000001</v>
      </c>
      <c r="J126" s="6">
        <v>0</v>
      </c>
      <c r="K126" s="6">
        <v>4.4343135999999994</v>
      </c>
      <c r="L126" s="5">
        <v>157.06121966000001</v>
      </c>
      <c r="M126" s="7">
        <v>80.674170559999993</v>
      </c>
      <c r="N126" s="6">
        <v>4.9751370699999988</v>
      </c>
      <c r="O126" s="6">
        <v>7.5322826300000001</v>
      </c>
      <c r="P126" s="6">
        <v>20.405767569999998</v>
      </c>
      <c r="Q126" s="6">
        <v>78.850787119999964</v>
      </c>
      <c r="R126" s="37">
        <v>192.43814494999995</v>
      </c>
      <c r="S126" s="5">
        <v>14.105939149999998</v>
      </c>
      <c r="T126" s="36">
        <v>838.31285360999993</v>
      </c>
      <c r="U126" s="57">
        <v>-2.4867627599999995</v>
      </c>
      <c r="V126" s="57">
        <v>-9.1767608136262133</v>
      </c>
      <c r="W126" s="57">
        <v>-0.36754140792720369</v>
      </c>
      <c r="X126" s="55">
        <v>826.28178862844652</v>
      </c>
      <c r="Y126" s="5"/>
      <c r="Z126" s="100">
        <f t="shared" si="2"/>
        <v>0</v>
      </c>
      <c r="AA126" s="101">
        <f t="shared" si="3"/>
        <v>0</v>
      </c>
    </row>
    <row r="127" spans="2:27" ht="30.75" customHeight="1" collapsed="1" x14ac:dyDescent="0.35">
      <c r="B127" s="61" t="s">
        <v>46</v>
      </c>
      <c r="C127" s="7">
        <v>566.67593293999994</v>
      </c>
      <c r="D127" s="6">
        <v>1383.79342703</v>
      </c>
      <c r="E127" s="6">
        <v>1019.2207117600001</v>
      </c>
      <c r="F127" s="6">
        <v>2727.97758995</v>
      </c>
      <c r="G127" s="6">
        <v>312.64251776000015</v>
      </c>
      <c r="H127" s="37">
        <v>6010.310179439999</v>
      </c>
      <c r="I127" s="6">
        <v>2249.0770927599997</v>
      </c>
      <c r="J127" s="6">
        <v>20.283766050000001</v>
      </c>
      <c r="K127" s="6">
        <v>73.890067669999993</v>
      </c>
      <c r="L127" s="6">
        <v>2343.2509264800001</v>
      </c>
      <c r="M127" s="7">
        <v>1373.2474500400001</v>
      </c>
      <c r="N127" s="6">
        <v>80.636160349999997</v>
      </c>
      <c r="O127" s="6">
        <v>155.93932049</v>
      </c>
      <c r="P127" s="6">
        <v>203.92526196000003</v>
      </c>
      <c r="Q127" s="6">
        <v>946.56957160000002</v>
      </c>
      <c r="R127" s="37">
        <v>2760.3177644399998</v>
      </c>
      <c r="S127" s="6">
        <v>145.58427488000001</v>
      </c>
      <c r="T127" s="7">
        <v>11259.463145239999</v>
      </c>
      <c r="U127" s="6">
        <v>-36.165784659999993</v>
      </c>
      <c r="V127" s="6">
        <v>-63.882710265065931</v>
      </c>
      <c r="W127" s="6">
        <v>-13.715789157816094</v>
      </c>
      <c r="X127" s="35">
        <v>11145.698861157118</v>
      </c>
      <c r="Y127" s="5"/>
      <c r="Z127" s="100">
        <f t="shared" si="2"/>
        <v>0</v>
      </c>
      <c r="AA127" s="101">
        <f t="shared" si="3"/>
        <v>0</v>
      </c>
    </row>
    <row r="128" spans="2:27" ht="24" hidden="1" customHeight="1" outlineLevel="1" x14ac:dyDescent="0.35">
      <c r="B128" s="62" t="s">
        <v>21</v>
      </c>
      <c r="C128" s="36">
        <v>32.216918940000006</v>
      </c>
      <c r="D128" s="5">
        <v>96.361683880000001</v>
      </c>
      <c r="E128" s="5">
        <v>89.524933840000017</v>
      </c>
      <c r="F128" s="5">
        <v>150.20463441000004</v>
      </c>
      <c r="G128" s="6">
        <v>20.488895010000022</v>
      </c>
      <c r="H128" s="37">
        <v>388.79706608000009</v>
      </c>
      <c r="I128" s="6">
        <v>171.66320857000002</v>
      </c>
      <c r="J128" s="6">
        <v>0</v>
      </c>
      <c r="K128" s="6">
        <v>2.67162115</v>
      </c>
      <c r="L128" s="5">
        <v>174.33482972000002</v>
      </c>
      <c r="M128" s="7">
        <v>83.92428704000001</v>
      </c>
      <c r="N128" s="6">
        <v>4.0346988000000001</v>
      </c>
      <c r="O128" s="6">
        <v>5.9423882800000003</v>
      </c>
      <c r="P128" s="6">
        <v>15.320518570000001</v>
      </c>
      <c r="Q128" s="6">
        <v>64.215706950000012</v>
      </c>
      <c r="R128" s="37">
        <v>173.43759964000003</v>
      </c>
      <c r="S128" s="5">
        <v>11.224547329999991</v>
      </c>
      <c r="T128" s="36">
        <v>747.79404277000015</v>
      </c>
      <c r="U128" s="57">
        <v>-2.3960390600000001</v>
      </c>
      <c r="V128" s="57">
        <v>-6.6329372376535405</v>
      </c>
      <c r="W128" s="57">
        <v>-8.9197666666666661E-2</v>
      </c>
      <c r="X128" s="35">
        <v>738.6758688056799</v>
      </c>
      <c r="Y128" s="5"/>
      <c r="Z128" s="100">
        <f t="shared" si="2"/>
        <v>0</v>
      </c>
      <c r="AA128" s="101">
        <f t="shared" si="3"/>
        <v>0</v>
      </c>
    </row>
    <row r="129" spans="2:27" ht="24" hidden="1" customHeight="1" outlineLevel="1" x14ac:dyDescent="0.35">
      <c r="B129" s="62" t="s">
        <v>22</v>
      </c>
      <c r="C129" s="36">
        <v>38.969271719999995</v>
      </c>
      <c r="D129" s="5">
        <v>91.563997220000005</v>
      </c>
      <c r="E129" s="5">
        <v>98.414027680000004</v>
      </c>
      <c r="F129" s="5">
        <v>175.73541581000001</v>
      </c>
      <c r="G129" s="6">
        <v>21.985132609999994</v>
      </c>
      <c r="H129" s="37">
        <v>426.66784504000003</v>
      </c>
      <c r="I129" s="6">
        <v>143.33846946</v>
      </c>
      <c r="J129" s="6">
        <v>8.7525187199999994</v>
      </c>
      <c r="K129" s="6">
        <v>5.0053139700000004</v>
      </c>
      <c r="L129" s="5">
        <v>157.09630215000001</v>
      </c>
      <c r="M129" s="7">
        <v>92.408411540000003</v>
      </c>
      <c r="N129" s="6">
        <v>5.6999971999999994</v>
      </c>
      <c r="O129" s="6">
        <v>8.6992388900000002</v>
      </c>
      <c r="P129" s="6">
        <v>16.426671580000001</v>
      </c>
      <c r="Q129" s="6">
        <v>67.164998659999966</v>
      </c>
      <c r="R129" s="37">
        <v>190.39931786999998</v>
      </c>
      <c r="S129" s="5">
        <v>10.872809099999998</v>
      </c>
      <c r="T129" s="36">
        <v>785.03627416000006</v>
      </c>
      <c r="U129" s="57">
        <v>-2.2768871399999999</v>
      </c>
      <c r="V129" s="57">
        <v>-4.6781142715093003</v>
      </c>
      <c r="W129" s="57">
        <v>-8.9197666666666661E-2</v>
      </c>
      <c r="X129" s="35">
        <v>777.99207508182405</v>
      </c>
      <c r="Y129" s="5"/>
      <c r="Z129" s="100">
        <f t="shared" si="2"/>
        <v>0</v>
      </c>
      <c r="AA129" s="101">
        <f t="shared" si="3"/>
        <v>0</v>
      </c>
    </row>
    <row r="130" spans="2:27" ht="24" hidden="1" customHeight="1" outlineLevel="1" x14ac:dyDescent="0.35">
      <c r="B130" s="62" t="s">
        <v>23</v>
      </c>
      <c r="C130" s="36">
        <v>56.232298769999993</v>
      </c>
      <c r="D130" s="5">
        <v>111.64958869</v>
      </c>
      <c r="E130" s="5">
        <v>83.889149119999999</v>
      </c>
      <c r="F130" s="5">
        <v>162.64765327999999</v>
      </c>
      <c r="G130" s="6">
        <v>23.441962939999996</v>
      </c>
      <c r="H130" s="37">
        <v>437.86065279999997</v>
      </c>
      <c r="I130" s="6">
        <v>176.67151247999999</v>
      </c>
      <c r="J130" s="6">
        <v>0</v>
      </c>
      <c r="K130" s="6">
        <v>5.7801660699999999</v>
      </c>
      <c r="L130" s="5">
        <v>182.45167855</v>
      </c>
      <c r="M130" s="7">
        <v>73.28225375000001</v>
      </c>
      <c r="N130" s="6">
        <v>6.4123172700000017</v>
      </c>
      <c r="O130" s="6">
        <v>10.24992005</v>
      </c>
      <c r="P130" s="6">
        <v>22.484303820000001</v>
      </c>
      <c r="Q130" s="6">
        <v>74.498779260000077</v>
      </c>
      <c r="R130" s="37">
        <v>186.92757415000008</v>
      </c>
      <c r="S130" s="5">
        <v>12.706783450000005</v>
      </c>
      <c r="T130" s="36">
        <v>819.94668895000007</v>
      </c>
      <c r="U130" s="57">
        <v>-2.4828218299999998</v>
      </c>
      <c r="V130" s="57">
        <v>-5.0611726934357799</v>
      </c>
      <c r="W130" s="57">
        <v>-8.9197666666666661E-2</v>
      </c>
      <c r="X130" s="35">
        <v>812.31349675989759</v>
      </c>
      <c r="Y130" s="5"/>
      <c r="Z130" s="100">
        <f t="shared" si="2"/>
        <v>0</v>
      </c>
      <c r="AA130" s="101">
        <f t="shared" si="3"/>
        <v>0</v>
      </c>
    </row>
    <row r="131" spans="2:27" ht="24" hidden="1" customHeight="1" outlineLevel="1" x14ac:dyDescent="0.35">
      <c r="B131" s="62" t="s">
        <v>24</v>
      </c>
      <c r="C131" s="36">
        <v>28.220392979999996</v>
      </c>
      <c r="D131" s="5">
        <v>121.10974139000001</v>
      </c>
      <c r="E131" s="5">
        <v>90.153829239999993</v>
      </c>
      <c r="F131" s="5">
        <v>178.80579756999998</v>
      </c>
      <c r="G131" s="6">
        <v>25.152318180000009</v>
      </c>
      <c r="H131" s="37">
        <v>443.44207935999998</v>
      </c>
      <c r="I131" s="6">
        <v>180.66072143000002</v>
      </c>
      <c r="J131" s="6">
        <v>0</v>
      </c>
      <c r="K131" s="6">
        <v>4.3484463800000004</v>
      </c>
      <c r="L131" s="5">
        <v>185.00916781000004</v>
      </c>
      <c r="M131" s="7">
        <v>137.97303897</v>
      </c>
      <c r="N131" s="6">
        <v>4.5330191200000005</v>
      </c>
      <c r="O131" s="6">
        <v>10.080002340000004</v>
      </c>
      <c r="P131" s="6">
        <v>17.881684840000002</v>
      </c>
      <c r="Q131" s="6">
        <v>61.95946324999997</v>
      </c>
      <c r="R131" s="37">
        <v>232.42720851999997</v>
      </c>
      <c r="S131" s="5">
        <v>10.525908809999997</v>
      </c>
      <c r="T131" s="36">
        <v>871.40436450000004</v>
      </c>
      <c r="U131" s="57">
        <v>-2.4013777800000002</v>
      </c>
      <c r="V131" s="57">
        <v>-5.3392769843582402</v>
      </c>
      <c r="W131" s="57">
        <v>-8.9803000000000008E-2</v>
      </c>
      <c r="X131" s="35">
        <v>863.57390673564191</v>
      </c>
      <c r="Y131" s="5"/>
      <c r="Z131" s="100">
        <f t="shared" si="2"/>
        <v>0</v>
      </c>
      <c r="AA131" s="101">
        <f t="shared" si="3"/>
        <v>0</v>
      </c>
    </row>
    <row r="132" spans="2:27" ht="24" hidden="1" customHeight="1" outlineLevel="1" x14ac:dyDescent="0.35">
      <c r="B132" s="62" t="s">
        <v>32</v>
      </c>
      <c r="C132" s="36">
        <v>56.764971890000012</v>
      </c>
      <c r="D132" s="5">
        <v>113.69820455</v>
      </c>
      <c r="E132" s="5">
        <v>101.23260511000002</v>
      </c>
      <c r="F132" s="5">
        <v>188.25678250000001</v>
      </c>
      <c r="G132" s="6">
        <v>25.234569239999928</v>
      </c>
      <c r="H132" s="37">
        <v>485.18713329000002</v>
      </c>
      <c r="I132" s="6">
        <v>191.84300977999999</v>
      </c>
      <c r="J132" s="6">
        <v>0</v>
      </c>
      <c r="K132" s="6">
        <v>4.7117996</v>
      </c>
      <c r="L132" s="5">
        <v>196.55480937999999</v>
      </c>
      <c r="M132" s="7">
        <v>145.10459066000001</v>
      </c>
      <c r="N132" s="6">
        <v>4.6646970600000008</v>
      </c>
      <c r="O132" s="6">
        <v>17.640293550000003</v>
      </c>
      <c r="P132" s="6">
        <v>29.861052340000001</v>
      </c>
      <c r="Q132" s="6">
        <v>66.315774420000025</v>
      </c>
      <c r="R132" s="37">
        <v>263.58640803000003</v>
      </c>
      <c r="S132" s="5">
        <v>11.909644009999994</v>
      </c>
      <c r="T132" s="36">
        <v>957.23799471000007</v>
      </c>
      <c r="U132" s="57">
        <v>-3.5963535599999994</v>
      </c>
      <c r="V132" s="57">
        <v>-6.0071166435609804</v>
      </c>
      <c r="W132" s="57">
        <v>-8.9803000000000008E-2</v>
      </c>
      <c r="X132" s="35">
        <v>947.54472150643915</v>
      </c>
      <c r="Y132" s="5"/>
      <c r="Z132" s="100">
        <f t="shared" si="2"/>
        <v>0</v>
      </c>
      <c r="AA132" s="101">
        <f t="shared" si="3"/>
        <v>0</v>
      </c>
    </row>
    <row r="133" spans="2:27" ht="24" hidden="1" customHeight="1" outlineLevel="1" x14ac:dyDescent="0.35">
      <c r="B133" s="62" t="s">
        <v>25</v>
      </c>
      <c r="C133" s="36">
        <v>40.169227309999997</v>
      </c>
      <c r="D133" s="5">
        <v>107.42663996000002</v>
      </c>
      <c r="E133" s="5">
        <v>77.047163139999995</v>
      </c>
      <c r="F133" s="5">
        <v>202.17587103000002</v>
      </c>
      <c r="G133" s="6">
        <v>27.708946810000043</v>
      </c>
      <c r="H133" s="37">
        <v>454.52784825000003</v>
      </c>
      <c r="I133" s="6">
        <v>190.67326036</v>
      </c>
      <c r="J133" s="6">
        <v>0</v>
      </c>
      <c r="K133" s="6">
        <v>5.9650297599999993</v>
      </c>
      <c r="L133" s="5">
        <v>196.63829011999999</v>
      </c>
      <c r="M133" s="7">
        <v>153.30460226999998</v>
      </c>
      <c r="N133" s="6">
        <v>5.4284795100000007</v>
      </c>
      <c r="O133" s="6">
        <v>16.496165800000004</v>
      </c>
      <c r="P133" s="6">
        <v>20.382405240000004</v>
      </c>
      <c r="Q133" s="6">
        <v>66.496154410000031</v>
      </c>
      <c r="R133" s="37">
        <v>262.10780722999999</v>
      </c>
      <c r="S133" s="5">
        <v>15.921342879999999</v>
      </c>
      <c r="T133" s="36">
        <v>929.19528847999993</v>
      </c>
      <c r="U133" s="57">
        <v>-2.9615764799999997</v>
      </c>
      <c r="V133" s="57">
        <v>-4.6997016028659209</v>
      </c>
      <c r="W133" s="57">
        <v>-8.9803000000000008E-2</v>
      </c>
      <c r="X133" s="35">
        <v>921.44420739713405</v>
      </c>
      <c r="Y133" s="5"/>
      <c r="Z133" s="100">
        <f t="shared" si="2"/>
        <v>0</v>
      </c>
      <c r="AA133" s="101">
        <f t="shared" si="3"/>
        <v>0</v>
      </c>
    </row>
    <row r="134" spans="2:27" ht="24" hidden="1" customHeight="1" outlineLevel="1" x14ac:dyDescent="0.35">
      <c r="B134" s="62" t="s">
        <v>26</v>
      </c>
      <c r="C134" s="36">
        <v>59.404999180000004</v>
      </c>
      <c r="D134" s="5">
        <v>107.66636844</v>
      </c>
      <c r="E134" s="5">
        <v>89.312080529999989</v>
      </c>
      <c r="F134" s="5">
        <v>227.94479623000004</v>
      </c>
      <c r="G134" s="6">
        <v>27.88042796000002</v>
      </c>
      <c r="H134" s="37">
        <v>512.20867234000002</v>
      </c>
      <c r="I134" s="6">
        <v>214.88161234</v>
      </c>
      <c r="J134" s="6">
        <v>0</v>
      </c>
      <c r="K134" s="6">
        <v>7.6987428699999993</v>
      </c>
      <c r="L134" s="5">
        <v>222.58035520999999</v>
      </c>
      <c r="M134" s="7">
        <v>138.11223182000003</v>
      </c>
      <c r="N134" s="6">
        <v>8.5296297600000006</v>
      </c>
      <c r="O134" s="6">
        <v>19.248972179999999</v>
      </c>
      <c r="P134" s="6">
        <v>21.883974289999998</v>
      </c>
      <c r="Q134" s="6">
        <v>78.058018699999877</v>
      </c>
      <c r="R134" s="37">
        <v>265.83282674999992</v>
      </c>
      <c r="S134" s="5">
        <v>12.01683085</v>
      </c>
      <c r="T134" s="36">
        <v>1012.63868515</v>
      </c>
      <c r="U134" s="57">
        <v>-2.5748297699999996</v>
      </c>
      <c r="V134" s="57">
        <v>-5.2383378965640874</v>
      </c>
      <c r="W134" s="57">
        <v>-2.0419552059386974</v>
      </c>
      <c r="X134" s="35">
        <v>1002.7835622774973</v>
      </c>
      <c r="Y134" s="5"/>
      <c r="Z134" s="100">
        <f t="shared" si="2"/>
        <v>0</v>
      </c>
      <c r="AA134" s="101">
        <f t="shared" si="3"/>
        <v>0</v>
      </c>
    </row>
    <row r="135" spans="2:27" ht="24" hidden="1" customHeight="1" outlineLevel="1" x14ac:dyDescent="0.35">
      <c r="B135" s="62" t="s">
        <v>27</v>
      </c>
      <c r="C135" s="36">
        <v>27.786651350000003</v>
      </c>
      <c r="D135" s="5">
        <v>131.81934877</v>
      </c>
      <c r="E135" s="5">
        <v>76.801236040000006</v>
      </c>
      <c r="F135" s="5">
        <v>238.45793294999999</v>
      </c>
      <c r="G135" s="6">
        <v>31.357474360000026</v>
      </c>
      <c r="H135" s="37">
        <v>506.22264347000004</v>
      </c>
      <c r="I135" s="6">
        <v>203.40032997999998</v>
      </c>
      <c r="J135" s="6">
        <v>11.329666220000002</v>
      </c>
      <c r="K135" s="6">
        <v>8.51159146</v>
      </c>
      <c r="L135" s="5">
        <v>223.24158765999999</v>
      </c>
      <c r="M135" s="7">
        <v>124.43542790000001</v>
      </c>
      <c r="N135" s="6">
        <v>8.7869024700000011</v>
      </c>
      <c r="O135" s="6">
        <v>23.124480839999997</v>
      </c>
      <c r="P135" s="6">
        <v>17.9505531</v>
      </c>
      <c r="Q135" s="6">
        <v>81.779622599999954</v>
      </c>
      <c r="R135" s="37">
        <v>256.07698690999996</v>
      </c>
      <c r="S135" s="5">
        <v>9.9397821499999939</v>
      </c>
      <c r="T135" s="36">
        <v>995.48100019000003</v>
      </c>
      <c r="U135" s="57">
        <v>-3.4568658899999996</v>
      </c>
      <c r="V135" s="57">
        <v>-5.2046450712429202</v>
      </c>
      <c r="W135" s="57">
        <v>-2.0419552059386974</v>
      </c>
      <c r="X135" s="35">
        <v>984.77753402281837</v>
      </c>
      <c r="Y135" s="5"/>
      <c r="Z135" s="100">
        <f t="shared" si="2"/>
        <v>0</v>
      </c>
      <c r="AA135" s="101">
        <f t="shared" si="3"/>
        <v>0</v>
      </c>
    </row>
    <row r="136" spans="2:27" ht="24" hidden="1" customHeight="1" outlineLevel="1" x14ac:dyDescent="0.35">
      <c r="B136" s="62" t="s">
        <v>28</v>
      </c>
      <c r="C136" s="36">
        <v>29.241638059999996</v>
      </c>
      <c r="D136" s="5">
        <v>121.12288891</v>
      </c>
      <c r="E136" s="5">
        <v>76.792915489999999</v>
      </c>
      <c r="F136" s="5">
        <v>284.55736725000003</v>
      </c>
      <c r="G136" s="6">
        <v>25.147918490000109</v>
      </c>
      <c r="H136" s="37">
        <v>536.86272820000011</v>
      </c>
      <c r="I136" s="6">
        <v>181.48959293999999</v>
      </c>
      <c r="J136" s="6">
        <v>9.3279380000000009E-2</v>
      </c>
      <c r="K136" s="6">
        <v>6.2816654100000004</v>
      </c>
      <c r="L136" s="5">
        <v>187.86453773</v>
      </c>
      <c r="M136" s="7">
        <v>98.464643760000001</v>
      </c>
      <c r="N136" s="6">
        <v>6.9114427600000008</v>
      </c>
      <c r="O136" s="6">
        <v>16.079928520000003</v>
      </c>
      <c r="P136" s="6">
        <v>11.95265384</v>
      </c>
      <c r="Q136" s="6">
        <v>86.199924169999946</v>
      </c>
      <c r="R136" s="37">
        <v>219.60859304999997</v>
      </c>
      <c r="S136" s="5">
        <v>15.307357760000009</v>
      </c>
      <c r="T136" s="36">
        <v>959.64321674000018</v>
      </c>
      <c r="U136" s="57">
        <v>-3.38383477</v>
      </c>
      <c r="V136" s="57">
        <v>-5.2063481570768806</v>
      </c>
      <c r="W136" s="57">
        <v>-2.0419552059386974</v>
      </c>
      <c r="X136" s="35">
        <v>949.0110786069846</v>
      </c>
      <c r="Y136" s="5"/>
      <c r="Z136" s="100">
        <f t="shared" si="2"/>
        <v>0</v>
      </c>
      <c r="AA136" s="101">
        <f t="shared" si="3"/>
        <v>0</v>
      </c>
    </row>
    <row r="137" spans="2:27" ht="24" hidden="1" customHeight="1" outlineLevel="1" x14ac:dyDescent="0.35">
      <c r="B137" s="62" t="s">
        <v>29</v>
      </c>
      <c r="C137" s="36">
        <v>47.668026420000004</v>
      </c>
      <c r="D137" s="5">
        <v>125.83553774000002</v>
      </c>
      <c r="E137" s="5">
        <v>75.581702130000011</v>
      </c>
      <c r="F137" s="5">
        <v>273.42908654000007</v>
      </c>
      <c r="G137" s="6">
        <v>29.422285399999851</v>
      </c>
      <c r="H137" s="37">
        <v>551.93663822999997</v>
      </c>
      <c r="I137" s="6">
        <v>200.00188373999998</v>
      </c>
      <c r="J137" s="6">
        <v>8.8611059999999991E-2</v>
      </c>
      <c r="K137" s="6">
        <v>8.6726100300000013</v>
      </c>
      <c r="L137" s="5">
        <v>208.76310482999997</v>
      </c>
      <c r="M137" s="7">
        <v>115.09766942000002</v>
      </c>
      <c r="N137" s="6">
        <v>7.2905782599999993</v>
      </c>
      <c r="O137" s="6">
        <v>12.589688730000001</v>
      </c>
      <c r="P137" s="6">
        <v>12.672707400000002</v>
      </c>
      <c r="Q137" s="6">
        <v>105.38531466999999</v>
      </c>
      <c r="R137" s="37">
        <v>253.03595848000001</v>
      </c>
      <c r="S137" s="5">
        <v>11.925563039999998</v>
      </c>
      <c r="T137" s="36">
        <v>1025.6612645799999</v>
      </c>
      <c r="U137" s="57">
        <v>-4.0084460100000001</v>
      </c>
      <c r="V137" s="57">
        <v>-5.2441703206674006</v>
      </c>
      <c r="W137" s="57">
        <v>-2.3509738466666668</v>
      </c>
      <c r="X137" s="35">
        <v>1014.0576744026658</v>
      </c>
      <c r="Y137" s="5"/>
      <c r="Z137" s="100">
        <f t="shared" si="2"/>
        <v>0</v>
      </c>
      <c r="AA137" s="101">
        <f t="shared" si="3"/>
        <v>0</v>
      </c>
    </row>
    <row r="138" spans="2:27" ht="24" hidden="1" customHeight="1" outlineLevel="1" x14ac:dyDescent="0.35">
      <c r="B138" s="62" t="s">
        <v>30</v>
      </c>
      <c r="C138" s="36">
        <v>80.365483379999986</v>
      </c>
      <c r="D138" s="5">
        <v>147.85427334999997</v>
      </c>
      <c r="E138" s="5">
        <v>96.421406229999988</v>
      </c>
      <c r="F138" s="5">
        <v>283.92354811999996</v>
      </c>
      <c r="G138" s="6">
        <v>29.031974680000076</v>
      </c>
      <c r="H138" s="37">
        <v>637.59668576000001</v>
      </c>
      <c r="I138" s="6">
        <v>192.70547146999999</v>
      </c>
      <c r="J138" s="6">
        <v>1.9690669999999997E-2</v>
      </c>
      <c r="K138" s="6">
        <v>6.4476200499999994</v>
      </c>
      <c r="L138" s="5">
        <v>199.17278218999999</v>
      </c>
      <c r="M138" s="7">
        <v>101.70037688000001</v>
      </c>
      <c r="N138" s="6">
        <v>8.9941514300000005</v>
      </c>
      <c r="O138" s="6">
        <v>9.9886262000000006</v>
      </c>
      <c r="P138" s="6">
        <v>8.0836843500000004</v>
      </c>
      <c r="Q138" s="6">
        <v>89.138342320000078</v>
      </c>
      <c r="R138" s="37">
        <v>217.90518118000008</v>
      </c>
      <c r="S138" s="5">
        <v>12.887487400000001</v>
      </c>
      <c r="T138" s="36">
        <v>1067.5621365300001</v>
      </c>
      <c r="U138" s="57">
        <v>-3.7885686500000002</v>
      </c>
      <c r="V138" s="57">
        <v>-6.2115545227392452</v>
      </c>
      <c r="W138" s="57">
        <v>-2.3509738466666668</v>
      </c>
      <c r="X138" s="35">
        <v>1055.2110395105942</v>
      </c>
      <c r="Y138" s="5"/>
      <c r="Z138" s="100">
        <f t="shared" si="2"/>
        <v>0</v>
      </c>
      <c r="AA138" s="101">
        <f t="shared" si="3"/>
        <v>0</v>
      </c>
    </row>
    <row r="139" spans="2:27" ht="24" hidden="1" customHeight="1" outlineLevel="1" x14ac:dyDescent="0.35">
      <c r="B139" s="62" t="s">
        <v>31</v>
      </c>
      <c r="C139" s="36">
        <v>69.636052939999985</v>
      </c>
      <c r="D139" s="5">
        <v>107.68515413</v>
      </c>
      <c r="E139" s="5">
        <v>64.049663210000006</v>
      </c>
      <c r="F139" s="5">
        <v>361.83870425999999</v>
      </c>
      <c r="G139" s="6">
        <v>25.790612080000074</v>
      </c>
      <c r="H139" s="37">
        <v>629.00018662000002</v>
      </c>
      <c r="I139" s="6">
        <v>201.74802020999999</v>
      </c>
      <c r="J139" s="6">
        <v>0</v>
      </c>
      <c r="K139" s="6">
        <v>7.7954609199999982</v>
      </c>
      <c r="L139" s="5">
        <v>209.54348113</v>
      </c>
      <c r="M139" s="7">
        <v>109.43991603000001</v>
      </c>
      <c r="N139" s="6">
        <v>9.3502467099999986</v>
      </c>
      <c r="O139" s="6">
        <v>5.7996151099999995</v>
      </c>
      <c r="P139" s="6">
        <v>9.0250525899999996</v>
      </c>
      <c r="Q139" s="6">
        <v>105.35747219000012</v>
      </c>
      <c r="R139" s="37">
        <v>238.97230263000012</v>
      </c>
      <c r="S139" s="5">
        <v>10.346218099999998</v>
      </c>
      <c r="T139" s="36">
        <v>1087.8621884800002</v>
      </c>
      <c r="U139" s="57">
        <v>-2.8381837199999995</v>
      </c>
      <c r="V139" s="57">
        <v>-4.3593348633916298</v>
      </c>
      <c r="W139" s="57">
        <v>-2.3509738466666668</v>
      </c>
      <c r="X139" s="35">
        <v>1078.3136960499419</v>
      </c>
      <c r="Y139" s="5"/>
      <c r="Z139" s="100">
        <f t="shared" si="2"/>
        <v>0</v>
      </c>
      <c r="AA139" s="101">
        <f t="shared" si="3"/>
        <v>0</v>
      </c>
    </row>
    <row r="140" spans="2:27" ht="30.75" customHeight="1" collapsed="1" x14ac:dyDescent="0.35">
      <c r="B140" s="61" t="s">
        <v>50</v>
      </c>
      <c r="C140" s="7">
        <v>511.57864298000004</v>
      </c>
      <c r="D140" s="6">
        <v>1824.3817461900001</v>
      </c>
      <c r="E140" s="6">
        <v>869.36914217000003</v>
      </c>
      <c r="F140" s="6">
        <v>3230.1307512900003</v>
      </c>
      <c r="G140" s="6">
        <v>353.73434037000021</v>
      </c>
      <c r="H140" s="37">
        <v>6789.1946230000003</v>
      </c>
      <c r="I140" s="6">
        <v>2973.4241898600003</v>
      </c>
      <c r="J140" s="6">
        <v>0.39580134999999994</v>
      </c>
      <c r="K140" s="6">
        <v>80.380521090000002</v>
      </c>
      <c r="L140" s="6">
        <v>3054.2005123000004</v>
      </c>
      <c r="M140" s="7">
        <v>2240.4490271599998</v>
      </c>
      <c r="N140" s="6">
        <v>85.603487479999984</v>
      </c>
      <c r="O140" s="6">
        <v>195.29649172000003</v>
      </c>
      <c r="P140" s="6">
        <v>87.555540890000003</v>
      </c>
      <c r="Q140" s="6">
        <v>1315.3603134699995</v>
      </c>
      <c r="R140" s="37">
        <v>3924.2648607199999</v>
      </c>
      <c r="S140" s="6">
        <v>156.52353822999999</v>
      </c>
      <c r="T140" s="76">
        <v>13924.18353425</v>
      </c>
      <c r="U140" s="6">
        <v>-53.818907429999996</v>
      </c>
      <c r="V140" s="6">
        <v>-67.774359890252327</v>
      </c>
      <c r="W140" s="6">
        <v>-7.8023390099999981</v>
      </c>
      <c r="X140" s="35">
        <v>13794.787927919748</v>
      </c>
      <c r="Y140" s="5"/>
      <c r="Z140" s="100">
        <f t="shared" si="2"/>
        <v>0</v>
      </c>
      <c r="AA140" s="101">
        <f t="shared" si="3"/>
        <v>0</v>
      </c>
    </row>
    <row r="141" spans="2:27" ht="24" hidden="1" customHeight="1" outlineLevel="1" x14ac:dyDescent="0.35">
      <c r="B141" s="62" t="s">
        <v>21</v>
      </c>
      <c r="C141" s="36">
        <v>49.879394910000002</v>
      </c>
      <c r="D141" s="5">
        <v>132.63449387</v>
      </c>
      <c r="E141" s="5">
        <v>78.501197410000003</v>
      </c>
      <c r="F141" s="5">
        <v>370.98377719000001</v>
      </c>
      <c r="G141" s="6">
        <v>30.407539029999953</v>
      </c>
      <c r="H141" s="37">
        <v>662.40640241000006</v>
      </c>
      <c r="I141" s="6">
        <v>230.25869021</v>
      </c>
      <c r="J141" s="6">
        <v>3.6480749999999999E-2</v>
      </c>
      <c r="K141" s="6">
        <v>4.4972667499999996</v>
      </c>
      <c r="L141" s="5">
        <v>234.79243771</v>
      </c>
      <c r="M141" s="7">
        <v>122.33694780000002</v>
      </c>
      <c r="N141" s="6">
        <v>5.943046400000001</v>
      </c>
      <c r="O141" s="6">
        <v>3.7775613399999997</v>
      </c>
      <c r="P141" s="6">
        <v>9.5053702700000002</v>
      </c>
      <c r="Q141" s="6">
        <v>78.930738240000011</v>
      </c>
      <c r="R141" s="37">
        <v>220.49366405000004</v>
      </c>
      <c r="S141" s="5">
        <v>7.0867905100000019</v>
      </c>
      <c r="T141" s="36">
        <v>1124.77929468</v>
      </c>
      <c r="U141" s="57">
        <v>-3.4305066199999996</v>
      </c>
      <c r="V141" s="57">
        <v>-8.1396111379689557</v>
      </c>
      <c r="W141" s="57">
        <v>-3.02368463</v>
      </c>
      <c r="X141" s="35">
        <v>1110.1854922920311</v>
      </c>
      <c r="Y141" s="5"/>
      <c r="Z141" s="100">
        <f t="shared" si="2"/>
        <v>0</v>
      </c>
      <c r="AA141" s="101">
        <f t="shared" si="3"/>
        <v>0</v>
      </c>
    </row>
    <row r="142" spans="2:27" ht="24" hidden="1" customHeight="1" outlineLevel="1" x14ac:dyDescent="0.35">
      <c r="B142" s="62" t="s">
        <v>22</v>
      </c>
      <c r="C142" s="36">
        <v>71.073638110000005</v>
      </c>
      <c r="D142" s="5">
        <v>130.73128624</v>
      </c>
      <c r="E142" s="5">
        <v>73.89837639000001</v>
      </c>
      <c r="F142" s="5">
        <v>228.20935948999997</v>
      </c>
      <c r="G142" s="6">
        <v>26.92113105999988</v>
      </c>
      <c r="H142" s="37">
        <v>530.83379128999991</v>
      </c>
      <c r="I142" s="6">
        <v>213.87924876000002</v>
      </c>
      <c r="J142" s="6">
        <v>3.6852339999999997E-2</v>
      </c>
      <c r="K142" s="6">
        <v>5.1740130000000004</v>
      </c>
      <c r="L142" s="5">
        <v>219.09011410000002</v>
      </c>
      <c r="M142" s="7">
        <v>177.90444729000001</v>
      </c>
      <c r="N142" s="6">
        <v>8.464280399999998</v>
      </c>
      <c r="O142" s="6">
        <v>7.3377840299999999</v>
      </c>
      <c r="P142" s="6">
        <v>9.3188849499999993</v>
      </c>
      <c r="Q142" s="6">
        <v>106.00489661</v>
      </c>
      <c r="R142" s="37">
        <v>309.03029328000002</v>
      </c>
      <c r="S142" s="5">
        <v>14.199498819999999</v>
      </c>
      <c r="T142" s="36">
        <v>1073.15369749</v>
      </c>
      <c r="U142" s="57">
        <v>-3.5990493099999998</v>
      </c>
      <c r="V142" s="57">
        <v>-5.5961474950942884</v>
      </c>
      <c r="W142" s="57">
        <v>-3.02368463</v>
      </c>
      <c r="X142" s="35">
        <v>1060.9348160549057</v>
      </c>
      <c r="Y142" s="5"/>
      <c r="Z142" s="100">
        <f t="shared" si="2"/>
        <v>0</v>
      </c>
      <c r="AA142" s="101">
        <f t="shared" si="3"/>
        <v>0</v>
      </c>
    </row>
    <row r="143" spans="2:27" ht="24" hidden="1" customHeight="1" outlineLevel="1" x14ac:dyDescent="0.35">
      <c r="B143" s="62" t="s">
        <v>23</v>
      </c>
      <c r="C143" s="36">
        <v>85.111383850000024</v>
      </c>
      <c r="D143" s="5">
        <v>160.41906502000001</v>
      </c>
      <c r="E143" s="5">
        <v>85.025760880000007</v>
      </c>
      <c r="F143" s="5">
        <v>268.58537901</v>
      </c>
      <c r="G143" s="6">
        <v>38.294359910000026</v>
      </c>
      <c r="H143" s="37">
        <v>637.43594867000013</v>
      </c>
      <c r="I143" s="6">
        <v>240.66859928000002</v>
      </c>
      <c r="J143" s="6">
        <v>0.13041285999999999</v>
      </c>
      <c r="K143" s="6">
        <v>8.0787144000000009</v>
      </c>
      <c r="L143" s="5">
        <v>248.87772654000003</v>
      </c>
      <c r="M143" s="7">
        <v>120.82050007999999</v>
      </c>
      <c r="N143" s="6">
        <v>8.7473716699999979</v>
      </c>
      <c r="O143" s="6">
        <v>16.649602309999999</v>
      </c>
      <c r="P143" s="6">
        <v>12.653463160000001</v>
      </c>
      <c r="Q143" s="6">
        <v>111.65395867999999</v>
      </c>
      <c r="R143" s="37">
        <v>270.52489589999999</v>
      </c>
      <c r="S143" s="5">
        <v>25.191091899999982</v>
      </c>
      <c r="T143" s="36">
        <v>1182.0296630100001</v>
      </c>
      <c r="U143" s="57">
        <v>-4.3757354900000003</v>
      </c>
      <c r="V143" s="57">
        <v>-5.2588586709941527</v>
      </c>
      <c r="W143" s="57">
        <v>-3.02368463</v>
      </c>
      <c r="X143" s="35">
        <v>1169.3713842190061</v>
      </c>
      <c r="Y143" s="5"/>
      <c r="Z143" s="100">
        <f t="shared" si="2"/>
        <v>0</v>
      </c>
      <c r="AA143" s="101">
        <f t="shared" si="3"/>
        <v>0</v>
      </c>
    </row>
    <row r="144" spans="2:27" ht="24" hidden="1" customHeight="1" outlineLevel="1" x14ac:dyDescent="0.35">
      <c r="B144" s="62" t="s">
        <v>24</v>
      </c>
      <c r="C144" s="36">
        <v>61.893862939999998</v>
      </c>
      <c r="D144" s="5">
        <v>169.66896353999999</v>
      </c>
      <c r="E144" s="5">
        <v>85.945603429999991</v>
      </c>
      <c r="F144" s="5">
        <v>244.86453990999996</v>
      </c>
      <c r="G144" s="6">
        <v>33.791988360000005</v>
      </c>
      <c r="H144" s="37">
        <v>596.16495817999999</v>
      </c>
      <c r="I144" s="6">
        <v>237.08095130999999</v>
      </c>
      <c r="J144" s="6">
        <v>5.8668100000000001E-2</v>
      </c>
      <c r="K144" s="6">
        <v>10.361079599999998</v>
      </c>
      <c r="L144" s="5">
        <v>247.50069901000001</v>
      </c>
      <c r="M144" s="7">
        <v>217.05813885999999</v>
      </c>
      <c r="N144" s="6">
        <v>7.5547574499999985</v>
      </c>
      <c r="O144" s="6">
        <v>22.661904140000001</v>
      </c>
      <c r="P144" s="6">
        <v>16.299159370000002</v>
      </c>
      <c r="Q144" s="6">
        <v>135.3655802699999</v>
      </c>
      <c r="R144" s="37">
        <v>398.93954008999987</v>
      </c>
      <c r="S144" s="5">
        <v>11.691768209999996</v>
      </c>
      <c r="T144" s="36">
        <v>1254.2969654899998</v>
      </c>
      <c r="U144" s="57">
        <v>-4.3630873699999997</v>
      </c>
      <c r="V144" s="57">
        <v>-6.8321730814214607</v>
      </c>
      <c r="W144" s="57">
        <v>0.16965579666666666</v>
      </c>
      <c r="X144" s="35">
        <v>1243.2713608352451</v>
      </c>
      <c r="Y144" s="5"/>
      <c r="Z144" s="100">
        <f t="shared" si="2"/>
        <v>0</v>
      </c>
      <c r="AA144" s="101">
        <f t="shared" si="3"/>
        <v>0</v>
      </c>
    </row>
    <row r="145" spans="2:27" ht="24" hidden="1" customHeight="1" outlineLevel="1" x14ac:dyDescent="0.35">
      <c r="B145" s="62" t="s">
        <v>32</v>
      </c>
      <c r="C145" s="36">
        <v>58.423995790000006</v>
      </c>
      <c r="D145" s="5">
        <v>201.71207601000003</v>
      </c>
      <c r="E145" s="5">
        <v>79.687795760000014</v>
      </c>
      <c r="F145" s="5">
        <v>244.46483666</v>
      </c>
      <c r="G145" s="6">
        <v>29.784144719999972</v>
      </c>
      <c r="H145" s="37">
        <v>614.07284893999997</v>
      </c>
      <c r="I145" s="6">
        <v>253.31708436999998</v>
      </c>
      <c r="J145" s="6">
        <v>8.3911899999999998E-2</v>
      </c>
      <c r="K145" s="6">
        <v>10.715897969999999</v>
      </c>
      <c r="L145" s="5">
        <v>264.11689423999997</v>
      </c>
      <c r="M145" s="7">
        <v>270.92630219</v>
      </c>
      <c r="N145" s="6">
        <v>7.3366674300000012</v>
      </c>
      <c r="O145" s="6">
        <v>30.117464360000007</v>
      </c>
      <c r="P145" s="6">
        <v>12.86767878</v>
      </c>
      <c r="Q145" s="6">
        <v>142.8279504599999</v>
      </c>
      <c r="R145" s="37">
        <v>464.07606321999987</v>
      </c>
      <c r="S145" s="5">
        <v>14.187465609999993</v>
      </c>
      <c r="T145" s="36">
        <v>1356.4532720099996</v>
      </c>
      <c r="U145" s="57">
        <v>-4.1255417699999999</v>
      </c>
      <c r="V145" s="57">
        <v>-4.6664427161222006</v>
      </c>
      <c r="W145" s="57">
        <v>0.16965579666666666</v>
      </c>
      <c r="X145" s="35">
        <v>1347.8309433205441</v>
      </c>
      <c r="Y145" s="5"/>
      <c r="Z145" s="100">
        <f t="shared" si="2"/>
        <v>0</v>
      </c>
      <c r="AA145" s="101">
        <f t="shared" si="3"/>
        <v>0</v>
      </c>
    </row>
    <row r="146" spans="2:27" ht="22.5" hidden="1" customHeight="1" outlineLevel="1" x14ac:dyDescent="0.35">
      <c r="B146" s="62" t="s">
        <v>25</v>
      </c>
      <c r="C146" s="36">
        <v>31.728447080000002</v>
      </c>
      <c r="D146" s="5">
        <v>189.38300638999999</v>
      </c>
      <c r="E146" s="5">
        <v>73.718896460000011</v>
      </c>
      <c r="F146" s="5">
        <v>308.03504006999998</v>
      </c>
      <c r="G146" s="6">
        <v>29.82722678000016</v>
      </c>
      <c r="H146" s="37">
        <v>632.69261678000009</v>
      </c>
      <c r="I146" s="6">
        <v>255.24960045</v>
      </c>
      <c r="J146" s="6">
        <v>4.9475400000000003E-2</v>
      </c>
      <c r="K146" s="6">
        <v>7.2011344699999995</v>
      </c>
      <c r="L146" s="5">
        <v>262.50021032000001</v>
      </c>
      <c r="M146" s="7">
        <v>268.72796693999999</v>
      </c>
      <c r="N146" s="6">
        <v>7.5706242899999987</v>
      </c>
      <c r="O146" s="6">
        <v>22.5374944</v>
      </c>
      <c r="P146" s="6">
        <v>9.3536390899999997</v>
      </c>
      <c r="Q146" s="6">
        <v>138.11202631999993</v>
      </c>
      <c r="R146" s="37">
        <v>446.30175103999994</v>
      </c>
      <c r="S146" s="5">
        <v>14.042915830000002</v>
      </c>
      <c r="T146" s="36">
        <v>1355.5374939700002</v>
      </c>
      <c r="U146" s="57">
        <v>-3.6636865399999996</v>
      </c>
      <c r="V146" s="57">
        <v>-6.1185062467893641</v>
      </c>
      <c r="W146" s="57">
        <v>0.16965579666666666</v>
      </c>
      <c r="X146" s="35">
        <v>1345.9249569798774</v>
      </c>
      <c r="Y146" s="5"/>
      <c r="Z146" s="100">
        <f t="shared" si="2"/>
        <v>0</v>
      </c>
      <c r="AA146" s="101">
        <f t="shared" si="3"/>
        <v>0</v>
      </c>
    </row>
    <row r="147" spans="2:27" ht="22.5" hidden="1" customHeight="1" outlineLevel="1" x14ac:dyDescent="0.35">
      <c r="B147" s="62" t="s">
        <v>26</v>
      </c>
      <c r="C147" s="36">
        <v>29.260883870000001</v>
      </c>
      <c r="D147" s="5">
        <v>142.19157515999999</v>
      </c>
      <c r="E147" s="5">
        <v>69.752532840000001</v>
      </c>
      <c r="F147" s="5">
        <v>276.25498551999999</v>
      </c>
      <c r="G147" s="6">
        <v>33.768048700000008</v>
      </c>
      <c r="H147" s="37">
        <v>551.22802608999996</v>
      </c>
      <c r="I147" s="6">
        <v>319.05595681</v>
      </c>
      <c r="J147" s="6">
        <v>0</v>
      </c>
      <c r="K147" s="6">
        <v>8.3486788700000005</v>
      </c>
      <c r="L147" s="5">
        <v>327.40463568000001</v>
      </c>
      <c r="M147" s="7">
        <v>273.60411285999999</v>
      </c>
      <c r="N147" s="6">
        <v>8.6014088699999967</v>
      </c>
      <c r="O147" s="6">
        <v>28.253397210000003</v>
      </c>
      <c r="P147" s="6">
        <v>12.07560026</v>
      </c>
      <c r="Q147" s="6">
        <v>110.25460745999993</v>
      </c>
      <c r="R147" s="37">
        <v>432.78912665999991</v>
      </c>
      <c r="S147" s="5">
        <v>11.65393604</v>
      </c>
      <c r="T147" s="36">
        <v>1323.0757244699998</v>
      </c>
      <c r="U147" s="57">
        <v>-4.2393011199999995</v>
      </c>
      <c r="V147" s="57">
        <v>-4.1742531137487662</v>
      </c>
      <c r="W147" s="57">
        <v>0.20004282999999998</v>
      </c>
      <c r="X147" s="35">
        <v>1314.8622130662511</v>
      </c>
      <c r="Y147" s="5"/>
      <c r="Z147" s="100">
        <f t="shared" si="2"/>
        <v>0</v>
      </c>
      <c r="AA147" s="101">
        <f t="shared" si="3"/>
        <v>0</v>
      </c>
    </row>
    <row r="148" spans="2:27" ht="22.5" hidden="1" customHeight="1" outlineLevel="1" x14ac:dyDescent="0.35">
      <c r="B148" s="62" t="s">
        <v>27</v>
      </c>
      <c r="C148" s="36">
        <v>22.946302079999999</v>
      </c>
      <c r="D148" s="5">
        <v>147.40716845999998</v>
      </c>
      <c r="E148" s="5">
        <v>64.920256909999992</v>
      </c>
      <c r="F148" s="5">
        <v>280.30277077</v>
      </c>
      <c r="G148" s="6">
        <v>32.162580170000069</v>
      </c>
      <c r="H148" s="37">
        <v>547.73907839000003</v>
      </c>
      <c r="I148" s="6">
        <v>288.88788927000002</v>
      </c>
      <c r="J148" s="6">
        <v>0</v>
      </c>
      <c r="K148" s="6">
        <v>7.2800187700000007</v>
      </c>
      <c r="L148" s="5">
        <v>296.16790804000004</v>
      </c>
      <c r="M148" s="7">
        <v>233.91670750000003</v>
      </c>
      <c r="N148" s="6">
        <v>6.0015971700000001</v>
      </c>
      <c r="O148" s="6">
        <v>18.562663660000005</v>
      </c>
      <c r="P148" s="6">
        <v>2.8253826600000003</v>
      </c>
      <c r="Q148" s="6">
        <v>113.64511662000007</v>
      </c>
      <c r="R148" s="37">
        <v>374.95146761000012</v>
      </c>
      <c r="S148" s="5">
        <v>12.25936046</v>
      </c>
      <c r="T148" s="36">
        <v>1231.1178145000001</v>
      </c>
      <c r="U148" s="57">
        <v>-5.6439957700000001</v>
      </c>
      <c r="V148" s="57">
        <v>-4.8299975971998839</v>
      </c>
      <c r="W148" s="57">
        <v>0.20004282999999998</v>
      </c>
      <c r="X148" s="35">
        <v>1220.8438639628002</v>
      </c>
      <c r="Y148" s="5"/>
      <c r="Z148" s="100">
        <f t="shared" si="2"/>
        <v>0</v>
      </c>
      <c r="AA148" s="101">
        <f t="shared" si="3"/>
        <v>0</v>
      </c>
    </row>
    <row r="149" spans="2:27" ht="22.5" hidden="1" customHeight="1" outlineLevel="1" x14ac:dyDescent="0.35">
      <c r="B149" s="62" t="s">
        <v>28</v>
      </c>
      <c r="C149" s="7">
        <v>14.459041110000001</v>
      </c>
      <c r="D149" s="6">
        <v>165.11586058999995</v>
      </c>
      <c r="E149" s="6">
        <v>67.494754180000001</v>
      </c>
      <c r="F149" s="6">
        <v>239.03179118999995</v>
      </c>
      <c r="G149" s="6">
        <v>26.704079610000065</v>
      </c>
      <c r="H149" s="37">
        <v>512.80552667999996</v>
      </c>
      <c r="I149" s="6">
        <v>267.77577007000002</v>
      </c>
      <c r="J149" s="6">
        <v>0</v>
      </c>
      <c r="K149" s="6">
        <v>7.5598324000000003</v>
      </c>
      <c r="L149" s="5">
        <v>275.33560247000003</v>
      </c>
      <c r="M149" s="7">
        <v>202.46846599999995</v>
      </c>
      <c r="N149" s="6">
        <v>7.2387693200000021</v>
      </c>
      <c r="O149" s="6">
        <v>15.302702929999999</v>
      </c>
      <c r="P149" s="6">
        <v>0.96920428000000003</v>
      </c>
      <c r="Q149" s="6">
        <v>113.22391452000002</v>
      </c>
      <c r="R149" s="37">
        <v>339.20305704999998</v>
      </c>
      <c r="S149" s="5">
        <v>9.8998890900000021</v>
      </c>
      <c r="T149" s="36">
        <v>1137.24407529</v>
      </c>
      <c r="U149" s="57">
        <v>-4.8647535500000005</v>
      </c>
      <c r="V149" s="57">
        <v>-5.7042344935911977</v>
      </c>
      <c r="W149" s="57">
        <v>0.20004282999999998</v>
      </c>
      <c r="X149" s="35">
        <v>1126.8751300764088</v>
      </c>
      <c r="Y149" s="5"/>
      <c r="Z149" s="100">
        <f t="shared" si="2"/>
        <v>0</v>
      </c>
      <c r="AA149" s="101">
        <f t="shared" si="3"/>
        <v>0</v>
      </c>
    </row>
    <row r="150" spans="2:27" ht="22.5" hidden="1" customHeight="1" outlineLevel="1" x14ac:dyDescent="0.35">
      <c r="B150" s="62" t="s">
        <v>29</v>
      </c>
      <c r="C150" s="7">
        <v>29.887489219999999</v>
      </c>
      <c r="D150" s="6">
        <v>122.09964089000002</v>
      </c>
      <c r="E150" s="6">
        <v>58.675748149999997</v>
      </c>
      <c r="F150" s="6">
        <v>256.15431814999999</v>
      </c>
      <c r="G150" s="6">
        <v>27.87645931000003</v>
      </c>
      <c r="H150" s="37">
        <v>494.69365572000004</v>
      </c>
      <c r="I150" s="6">
        <v>227.13437934000001</v>
      </c>
      <c r="J150" s="6">
        <v>0</v>
      </c>
      <c r="K150" s="6">
        <v>3.6270027900000001</v>
      </c>
      <c r="L150" s="5">
        <v>230.76138213000002</v>
      </c>
      <c r="M150" s="7">
        <v>155.72066227999997</v>
      </c>
      <c r="N150" s="6">
        <v>7.0035767400000006</v>
      </c>
      <c r="O150" s="6">
        <v>13.323136289999999</v>
      </c>
      <c r="P150" s="6">
        <v>0.48813310999999998</v>
      </c>
      <c r="Q150" s="6">
        <v>91.042552949999958</v>
      </c>
      <c r="R150" s="37">
        <v>267.57806136999994</v>
      </c>
      <c r="S150" s="5">
        <v>11.82269106</v>
      </c>
      <c r="T150" s="36">
        <v>1004.85579028</v>
      </c>
      <c r="U150" s="57">
        <v>-5.1113613400000002</v>
      </c>
      <c r="V150" s="57">
        <v>-5.6048504409536202</v>
      </c>
      <c r="W150" s="57">
        <v>5.3206333333333321E-2</v>
      </c>
      <c r="X150" s="35">
        <v>994.19278483237963</v>
      </c>
      <c r="Y150" s="5"/>
      <c r="Z150" s="100">
        <f t="shared" si="2"/>
        <v>0</v>
      </c>
      <c r="AA150" s="101">
        <f t="shared" si="3"/>
        <v>0</v>
      </c>
    </row>
    <row r="151" spans="2:27" ht="22.5" hidden="1" customHeight="1" outlineLevel="1" x14ac:dyDescent="0.35">
      <c r="B151" s="62" t="s">
        <v>30</v>
      </c>
      <c r="C151" s="7">
        <v>25.006161829999996</v>
      </c>
      <c r="D151" s="6">
        <v>113.65896864000001</v>
      </c>
      <c r="E151" s="6">
        <v>61.688238519999999</v>
      </c>
      <c r="F151" s="6">
        <v>261.61402881000004</v>
      </c>
      <c r="G151" s="6">
        <v>17.871861799999976</v>
      </c>
      <c r="H151" s="37">
        <v>479.83925960000005</v>
      </c>
      <c r="I151" s="6">
        <v>215.87373048000001</v>
      </c>
      <c r="J151" s="6">
        <v>0</v>
      </c>
      <c r="K151" s="6">
        <v>2.05957773</v>
      </c>
      <c r="L151" s="5">
        <v>217.93330821000001</v>
      </c>
      <c r="M151" s="7">
        <v>73.697620050000012</v>
      </c>
      <c r="N151" s="6">
        <v>4.5648699300000004</v>
      </c>
      <c r="O151" s="6">
        <v>8.7731100899999994</v>
      </c>
      <c r="P151" s="6">
        <v>0.69131086000000008</v>
      </c>
      <c r="Q151" s="6">
        <v>67.010103709999967</v>
      </c>
      <c r="R151" s="37">
        <v>154.73701463999998</v>
      </c>
      <c r="S151" s="5">
        <v>9.9997782899999983</v>
      </c>
      <c r="T151" s="36">
        <v>862.50936074000003</v>
      </c>
      <c r="U151" s="57">
        <v>-5.0094722799999998</v>
      </c>
      <c r="V151" s="57">
        <v>-4.8943807896678209</v>
      </c>
      <c r="W151" s="57">
        <v>5.3206333333333321E-2</v>
      </c>
      <c r="X151" s="35">
        <v>852.65871400366564</v>
      </c>
      <c r="Y151" s="5"/>
      <c r="Z151" s="100">
        <f t="shared" ref="Z151:Z178" si="4">+T151-S151-R151-L151-H151</f>
        <v>0</v>
      </c>
      <c r="AA151" s="101">
        <f t="shared" ref="AA151:AA178" si="5">+T151+SUM(U151:W151)-X151</f>
        <v>0</v>
      </c>
    </row>
    <row r="152" spans="2:27" ht="22.5" hidden="1" customHeight="1" outlineLevel="1" x14ac:dyDescent="0.35">
      <c r="B152" s="62" t="s">
        <v>31</v>
      </c>
      <c r="C152" s="7">
        <v>31.908042190000003</v>
      </c>
      <c r="D152" s="6">
        <v>149.35964138</v>
      </c>
      <c r="E152" s="6">
        <v>70.059981239999999</v>
      </c>
      <c r="F152" s="6">
        <v>251.62992452000006</v>
      </c>
      <c r="G152" s="6">
        <v>26.324920920000068</v>
      </c>
      <c r="H152" s="37">
        <v>529.28251025000009</v>
      </c>
      <c r="I152" s="6">
        <v>224.24228951000001</v>
      </c>
      <c r="J152" s="6">
        <v>0</v>
      </c>
      <c r="K152" s="6">
        <v>5.4773043399999999</v>
      </c>
      <c r="L152" s="5">
        <v>229.71959385</v>
      </c>
      <c r="M152" s="7">
        <v>123.26715530999999</v>
      </c>
      <c r="N152" s="6">
        <v>6.5765178100000004</v>
      </c>
      <c r="O152" s="6">
        <v>7.9996709599999996</v>
      </c>
      <c r="P152" s="6">
        <v>0.50771409999999995</v>
      </c>
      <c r="Q152" s="6">
        <v>107.28886762999997</v>
      </c>
      <c r="R152" s="37">
        <v>245.63992580999997</v>
      </c>
      <c r="S152" s="5">
        <v>14.488352409999999</v>
      </c>
      <c r="T152" s="36">
        <v>1019.13038232</v>
      </c>
      <c r="U152" s="57">
        <v>-5.3924162699999991</v>
      </c>
      <c r="V152" s="57">
        <v>-5.9549041067006163</v>
      </c>
      <c r="W152" s="57">
        <v>5.3206333333333321E-2</v>
      </c>
      <c r="X152" s="35">
        <v>1007.8362682766327</v>
      </c>
      <c r="Y152" s="5"/>
      <c r="Z152" s="100">
        <f t="shared" si="4"/>
        <v>0</v>
      </c>
      <c r="AA152" s="101">
        <f t="shared" si="5"/>
        <v>0</v>
      </c>
    </row>
    <row r="153" spans="2:27" ht="33.75" customHeight="1" collapsed="1" x14ac:dyDescent="0.35">
      <c r="B153" s="61" t="s">
        <v>47</v>
      </c>
      <c r="C153" s="7">
        <v>407.36650467000004</v>
      </c>
      <c r="D153" s="6">
        <v>1326.2733251699999</v>
      </c>
      <c r="E153" s="6">
        <v>998.49113181000007</v>
      </c>
      <c r="F153" s="6">
        <v>2490.4291896200002</v>
      </c>
      <c r="G153" s="6">
        <v>363.00236822000005</v>
      </c>
      <c r="H153" s="37">
        <v>5585.5625194900003</v>
      </c>
      <c r="I153" s="6">
        <v>2049.6826987299996</v>
      </c>
      <c r="J153" s="6">
        <v>11.437216170000001</v>
      </c>
      <c r="K153" s="6">
        <v>32.816921959999995</v>
      </c>
      <c r="L153" s="6">
        <v>2093.9368368599999</v>
      </c>
      <c r="M153" s="7">
        <v>1756.1300629</v>
      </c>
      <c r="N153" s="6">
        <v>74.977485189999996</v>
      </c>
      <c r="O153" s="6">
        <v>107.39692411000001</v>
      </c>
      <c r="P153" s="6">
        <v>7.8943951300000004</v>
      </c>
      <c r="Q153" s="6">
        <v>1075.8319024500001</v>
      </c>
      <c r="R153" s="37">
        <v>3022.2307697799997</v>
      </c>
      <c r="S153" s="6">
        <v>216.95793092999997</v>
      </c>
      <c r="T153" s="76">
        <v>10918.688057060001</v>
      </c>
      <c r="U153" s="6">
        <v>-67.283677823785993</v>
      </c>
      <c r="V153" s="6">
        <v>-52.769767554064728</v>
      </c>
      <c r="W153" s="6">
        <v>-5.2584519624489809</v>
      </c>
      <c r="X153" s="35">
        <v>10793.376159719703</v>
      </c>
      <c r="Y153" s="5">
        <v>0</v>
      </c>
      <c r="Z153" s="100">
        <f t="shared" si="4"/>
        <v>0</v>
      </c>
      <c r="AA153" s="101">
        <f t="shared" si="5"/>
        <v>0</v>
      </c>
    </row>
    <row r="154" spans="2:27" s="58" customFormat="1" ht="24" hidden="1" customHeight="1" outlineLevel="1" x14ac:dyDescent="0.35">
      <c r="B154" s="63" t="s">
        <v>21</v>
      </c>
      <c r="C154" s="36">
        <v>29.109604449999996</v>
      </c>
      <c r="D154" s="5">
        <v>113.42873733</v>
      </c>
      <c r="E154" s="5">
        <v>61.551411419999994</v>
      </c>
      <c r="F154" s="5">
        <v>271.62957699999998</v>
      </c>
      <c r="G154" s="6">
        <v>20.537611250000054</v>
      </c>
      <c r="H154" s="37">
        <v>496.25694145</v>
      </c>
      <c r="I154" s="6">
        <v>203.39244214000001</v>
      </c>
      <c r="J154" s="6">
        <v>0</v>
      </c>
      <c r="K154" s="6">
        <v>6.3541790599999999</v>
      </c>
      <c r="L154" s="5">
        <v>209.74662120000002</v>
      </c>
      <c r="M154" s="7">
        <v>54.879439259999998</v>
      </c>
      <c r="N154" s="6">
        <v>6.3825242799999993</v>
      </c>
      <c r="O154" s="6">
        <v>5.6404089499999994</v>
      </c>
      <c r="P154" s="6">
        <v>0.8105291</v>
      </c>
      <c r="Q154" s="6">
        <v>74.38522835000002</v>
      </c>
      <c r="R154" s="37">
        <v>142.09812994000001</v>
      </c>
      <c r="S154" s="5">
        <v>6.233609050000001</v>
      </c>
      <c r="T154" s="36">
        <v>854.33530164000013</v>
      </c>
      <c r="U154" s="57">
        <v>-4.7986899100000002</v>
      </c>
      <c r="V154" s="57">
        <v>-4.8356835868924728</v>
      </c>
      <c r="W154" s="57">
        <v>5.3206333333333321E-2</v>
      </c>
      <c r="X154" s="37">
        <v>844.75413447644098</v>
      </c>
      <c r="Y154" s="5"/>
      <c r="Z154" s="100">
        <f t="shared" si="4"/>
        <v>0</v>
      </c>
      <c r="AA154" s="101">
        <f t="shared" si="5"/>
        <v>0</v>
      </c>
    </row>
    <row r="155" spans="2:27" s="58" customFormat="1" ht="24" hidden="1" customHeight="1" outlineLevel="1" x14ac:dyDescent="0.35">
      <c r="B155" s="63" t="s">
        <v>22</v>
      </c>
      <c r="C155" s="36">
        <v>20.548669820000001</v>
      </c>
      <c r="D155" s="5">
        <v>101.26741123000001</v>
      </c>
      <c r="E155" s="5">
        <v>52.45793347</v>
      </c>
      <c r="F155" s="5">
        <v>223.55709210000001</v>
      </c>
      <c r="G155" s="6">
        <v>22.353197790000024</v>
      </c>
      <c r="H155" s="37">
        <v>420.18430441000004</v>
      </c>
      <c r="I155" s="6">
        <v>180.70073185000001</v>
      </c>
      <c r="J155" s="6">
        <v>0</v>
      </c>
      <c r="K155" s="6">
        <v>3.5544080400000002</v>
      </c>
      <c r="L155" s="5">
        <v>184.25513989000001</v>
      </c>
      <c r="M155" s="7">
        <v>90.955951740000017</v>
      </c>
      <c r="N155" s="6">
        <v>4.8605627899999977</v>
      </c>
      <c r="O155" s="6">
        <v>7.1463749100000005</v>
      </c>
      <c r="P155" s="6">
        <v>0.33787740999999999</v>
      </c>
      <c r="Q155" s="6">
        <v>57.484916400000003</v>
      </c>
      <c r="R155" s="37">
        <v>160.78568325000003</v>
      </c>
      <c r="S155" s="5">
        <v>14.023074139999999</v>
      </c>
      <c r="T155" s="36">
        <v>779.24820169000009</v>
      </c>
      <c r="U155" s="57">
        <v>-3.9129726099999997</v>
      </c>
      <c r="V155" s="57">
        <v>-2.6641881421998264</v>
      </c>
      <c r="W155" s="57">
        <v>5.3206333333333321E-2</v>
      </c>
      <c r="X155" s="37">
        <v>772.72424727113366</v>
      </c>
      <c r="Y155" s="5"/>
      <c r="Z155" s="100">
        <f t="shared" si="4"/>
        <v>0</v>
      </c>
      <c r="AA155" s="101">
        <f t="shared" si="5"/>
        <v>0</v>
      </c>
    </row>
    <row r="156" spans="2:27" s="58" customFormat="1" ht="24" hidden="1" customHeight="1" outlineLevel="1" x14ac:dyDescent="0.35">
      <c r="B156" s="63" t="s">
        <v>23</v>
      </c>
      <c r="C156" s="36">
        <v>19.180831429999998</v>
      </c>
      <c r="D156" s="5">
        <v>135.61886160999998</v>
      </c>
      <c r="E156" s="5">
        <v>70.363468860000012</v>
      </c>
      <c r="F156" s="5">
        <v>286.66782800999999</v>
      </c>
      <c r="G156" s="6">
        <v>29.158336459999987</v>
      </c>
      <c r="H156" s="37">
        <v>540.98932636999996</v>
      </c>
      <c r="I156" s="6">
        <v>191.62587933999998</v>
      </c>
      <c r="J156" s="6">
        <v>5.99244938</v>
      </c>
      <c r="K156" s="6">
        <v>1.8341044299999998</v>
      </c>
      <c r="L156" s="5">
        <v>199.45243314999999</v>
      </c>
      <c r="M156" s="7">
        <v>152.82855024</v>
      </c>
      <c r="N156" s="6">
        <v>6.5908148099999995</v>
      </c>
      <c r="O156" s="6">
        <v>5.9350721499999999</v>
      </c>
      <c r="P156" s="6">
        <v>0.65509566000000008</v>
      </c>
      <c r="Q156" s="6">
        <v>91.535745899999966</v>
      </c>
      <c r="R156" s="37">
        <v>257.54527875999997</v>
      </c>
      <c r="S156" s="5">
        <v>13.387800939999998</v>
      </c>
      <c r="T156" s="36">
        <v>1011.37483922</v>
      </c>
      <c r="U156" s="57">
        <v>-6.02699886</v>
      </c>
      <c r="V156" s="57">
        <v>-3.728302043076134</v>
      </c>
      <c r="W156" s="57">
        <v>5.3206333333333321E-2</v>
      </c>
      <c r="X156" s="37">
        <v>1001.6727446502572</v>
      </c>
      <c r="Y156" s="5"/>
      <c r="Z156" s="100">
        <f t="shared" si="4"/>
        <v>0</v>
      </c>
      <c r="AA156" s="101">
        <f t="shared" si="5"/>
        <v>0</v>
      </c>
    </row>
    <row r="157" spans="2:27" s="58" customFormat="1" ht="24" hidden="1" customHeight="1" outlineLevel="1" x14ac:dyDescent="0.35">
      <c r="B157" s="63" t="s">
        <v>24</v>
      </c>
      <c r="C157" s="36">
        <v>22.12912369</v>
      </c>
      <c r="D157" s="5">
        <v>131.22219360999998</v>
      </c>
      <c r="E157" s="5">
        <v>78.200202449999992</v>
      </c>
      <c r="F157" s="5">
        <v>267.13653228999999</v>
      </c>
      <c r="G157" s="6">
        <v>22.762064680000037</v>
      </c>
      <c r="H157" s="37">
        <v>521.45011671999998</v>
      </c>
      <c r="I157" s="6">
        <v>167.22409311999999</v>
      </c>
      <c r="J157" s="6">
        <v>4.8788504000000001</v>
      </c>
      <c r="K157" s="6">
        <v>2.6509142199999998</v>
      </c>
      <c r="L157" s="5">
        <v>174.75385774</v>
      </c>
      <c r="M157" s="7">
        <v>211.64846336000002</v>
      </c>
      <c r="N157" s="6">
        <v>6.8405052500000023</v>
      </c>
      <c r="O157" s="6">
        <v>6.8940018799999994</v>
      </c>
      <c r="P157" s="6">
        <v>0.59605781000000002</v>
      </c>
      <c r="Q157" s="6">
        <v>77.022056639999988</v>
      </c>
      <c r="R157" s="37">
        <v>303.00108494</v>
      </c>
      <c r="S157" s="5">
        <v>12.45899107</v>
      </c>
      <c r="T157" s="36">
        <v>1011.66405047</v>
      </c>
      <c r="U157" s="57">
        <v>-6.46994808</v>
      </c>
      <c r="V157" s="57">
        <v>-3.8572234725391144</v>
      </c>
      <c r="W157" s="57">
        <v>-1.8390096541496603</v>
      </c>
      <c r="X157" s="37">
        <v>999.49786926331126</v>
      </c>
      <c r="Y157" s="5"/>
      <c r="Z157" s="100">
        <f t="shared" si="4"/>
        <v>0</v>
      </c>
      <c r="AA157" s="101">
        <f t="shared" si="5"/>
        <v>0</v>
      </c>
    </row>
    <row r="158" spans="2:27" s="58" customFormat="1" ht="24" hidden="1" customHeight="1" outlineLevel="1" x14ac:dyDescent="0.35">
      <c r="B158" s="63" t="s">
        <v>32</v>
      </c>
      <c r="C158" s="36">
        <v>41.289871949999991</v>
      </c>
      <c r="D158" s="5">
        <v>126.84902635</v>
      </c>
      <c r="E158" s="5">
        <v>99.481483370000007</v>
      </c>
      <c r="F158" s="5">
        <v>194.57514316999999</v>
      </c>
      <c r="G158" s="6">
        <v>30.452452090000008</v>
      </c>
      <c r="H158" s="37">
        <v>492.64797693000003</v>
      </c>
      <c r="I158" s="6">
        <v>157.14478743000001</v>
      </c>
      <c r="J158" s="6">
        <v>0.10137163</v>
      </c>
      <c r="K158" s="6">
        <v>2.2065932400000001</v>
      </c>
      <c r="L158" s="5">
        <v>159.45275229999999</v>
      </c>
      <c r="M158" s="7">
        <v>209.24981625000004</v>
      </c>
      <c r="N158" s="6">
        <v>5.8016138199999974</v>
      </c>
      <c r="O158" s="6">
        <v>7.7571765399999997</v>
      </c>
      <c r="P158" s="6">
        <v>0.53072467000000001</v>
      </c>
      <c r="Q158" s="6">
        <v>77.712622439999933</v>
      </c>
      <c r="R158" s="37">
        <v>301.05195371999997</v>
      </c>
      <c r="S158" s="5">
        <v>22.02030894</v>
      </c>
      <c r="T158" s="36">
        <v>975.17299189000005</v>
      </c>
      <c r="U158" s="57">
        <v>-6.6836607199999998</v>
      </c>
      <c r="V158" s="57">
        <v>-5.2594882416691782</v>
      </c>
      <c r="W158" s="57">
        <v>-1.8390096541496603</v>
      </c>
      <c r="X158" s="37">
        <v>961.3908332741812</v>
      </c>
      <c r="Y158" s="5"/>
      <c r="Z158" s="100">
        <f t="shared" si="4"/>
        <v>0</v>
      </c>
      <c r="AA158" s="101">
        <f t="shared" si="5"/>
        <v>0</v>
      </c>
    </row>
    <row r="159" spans="2:27" s="58" customFormat="1" ht="24" hidden="1" customHeight="1" outlineLevel="1" x14ac:dyDescent="0.35">
      <c r="B159" s="63" t="s">
        <v>25</v>
      </c>
      <c r="C159" s="36">
        <v>33.847581699999999</v>
      </c>
      <c r="D159" s="5">
        <v>104.39236623000001</v>
      </c>
      <c r="E159" s="5">
        <v>98.723843869999996</v>
      </c>
      <c r="F159" s="5">
        <v>197.57196480000002</v>
      </c>
      <c r="G159" s="6">
        <v>35.105490620000012</v>
      </c>
      <c r="H159" s="37">
        <v>469.64124722000003</v>
      </c>
      <c r="I159" s="6">
        <v>171.46766885</v>
      </c>
      <c r="J159" s="6">
        <v>0</v>
      </c>
      <c r="K159" s="6">
        <v>2.5432785199999994</v>
      </c>
      <c r="L159" s="5">
        <v>174.01094737</v>
      </c>
      <c r="M159" s="7">
        <v>167.66908029999999</v>
      </c>
      <c r="N159" s="6">
        <v>6.2639245099999998</v>
      </c>
      <c r="O159" s="6">
        <v>10.362672570000001</v>
      </c>
      <c r="P159" s="6">
        <v>0.41138453000000003</v>
      </c>
      <c r="Q159" s="6">
        <v>80.039561190000029</v>
      </c>
      <c r="R159" s="37">
        <v>264.74662310000002</v>
      </c>
      <c r="S159" s="5">
        <v>12.78322208</v>
      </c>
      <c r="T159" s="36">
        <v>921.18203976999996</v>
      </c>
      <c r="U159" s="57">
        <v>-4.8293813200000004</v>
      </c>
      <c r="V159" s="57">
        <v>-4.4253923459646831</v>
      </c>
      <c r="W159" s="57">
        <v>-1.8390096541496603</v>
      </c>
      <c r="X159" s="37">
        <v>910.08825644988553</v>
      </c>
      <c r="Y159" s="5"/>
      <c r="Z159" s="100">
        <f t="shared" si="4"/>
        <v>0</v>
      </c>
      <c r="AA159" s="101">
        <f t="shared" si="5"/>
        <v>0</v>
      </c>
    </row>
    <row r="160" spans="2:27" s="58" customFormat="1" ht="24" hidden="1" customHeight="1" outlineLevel="1" x14ac:dyDescent="0.35">
      <c r="B160" s="63" t="s">
        <v>26</v>
      </c>
      <c r="C160" s="36">
        <v>41.045187439999999</v>
      </c>
      <c r="D160" s="5">
        <v>97.450314040000009</v>
      </c>
      <c r="E160" s="5">
        <v>96.397451460000013</v>
      </c>
      <c r="F160" s="5">
        <v>194.53957475999999</v>
      </c>
      <c r="G160" s="6">
        <v>36.07785032999999</v>
      </c>
      <c r="H160" s="37">
        <v>465.51037803000003</v>
      </c>
      <c r="I160" s="6">
        <v>175.60454123</v>
      </c>
      <c r="J160" s="6">
        <v>9.9679619999999997E-2</v>
      </c>
      <c r="K160" s="6">
        <v>1.2142304400000001</v>
      </c>
      <c r="L160" s="5">
        <v>176.91845128999998</v>
      </c>
      <c r="M160" s="7">
        <v>199.06146261999999</v>
      </c>
      <c r="N160" s="6">
        <v>6.3003416899999998</v>
      </c>
      <c r="O160" s="6">
        <v>12.447108739999997</v>
      </c>
      <c r="P160" s="6">
        <v>0.39022901000000004</v>
      </c>
      <c r="Q160" s="6">
        <v>95.962873799999983</v>
      </c>
      <c r="R160" s="37">
        <v>314.16201586</v>
      </c>
      <c r="S160" s="5">
        <v>12.964414319999996</v>
      </c>
      <c r="T160" s="36">
        <v>969.55525949999992</v>
      </c>
      <c r="U160" s="57">
        <v>-5.9837185099999992</v>
      </c>
      <c r="V160" s="57">
        <v>-3.5185369230285555</v>
      </c>
      <c r="W160" s="57">
        <v>6.7236000000000004E-2</v>
      </c>
      <c r="X160" s="37">
        <v>960.12024006697129</v>
      </c>
      <c r="Y160" s="5"/>
      <c r="Z160" s="100">
        <f t="shared" si="4"/>
        <v>0</v>
      </c>
      <c r="AA160" s="101">
        <f t="shared" si="5"/>
        <v>0</v>
      </c>
    </row>
    <row r="161" spans="2:27" s="58" customFormat="1" ht="24" hidden="1" customHeight="1" outlineLevel="1" x14ac:dyDescent="0.35">
      <c r="B161" s="63" t="s">
        <v>27</v>
      </c>
      <c r="C161" s="36">
        <v>51.089806839999994</v>
      </c>
      <c r="D161" s="5">
        <v>103.71504699</v>
      </c>
      <c r="E161" s="5">
        <v>104.33334491999999</v>
      </c>
      <c r="F161" s="5">
        <v>201.2462179</v>
      </c>
      <c r="G161" s="6">
        <v>39.050084199999958</v>
      </c>
      <c r="H161" s="37">
        <v>499.43450085000001</v>
      </c>
      <c r="I161" s="6">
        <v>163.94763673</v>
      </c>
      <c r="J161" s="6">
        <v>5.4060330000000004E-2</v>
      </c>
      <c r="K161" s="6">
        <v>3.0105588600000002</v>
      </c>
      <c r="L161" s="5">
        <v>167.01225592</v>
      </c>
      <c r="M161" s="7">
        <v>174.28503867000001</v>
      </c>
      <c r="N161" s="6">
        <v>5.9432160100000013</v>
      </c>
      <c r="O161" s="6">
        <v>9.1243726000000027</v>
      </c>
      <c r="P161" s="6">
        <v>0.97841361000000004</v>
      </c>
      <c r="Q161" s="6">
        <v>96.933919929999973</v>
      </c>
      <c r="R161" s="37">
        <v>287.26496082</v>
      </c>
      <c r="S161" s="5">
        <v>24.849712459999989</v>
      </c>
      <c r="T161" s="36">
        <v>978.56143005000001</v>
      </c>
      <c r="U161" s="57">
        <v>-5.8322535166666656</v>
      </c>
      <c r="V161" s="57">
        <v>-4.4866450244112821</v>
      </c>
      <c r="W161" s="57">
        <v>6.7236000000000004E-2</v>
      </c>
      <c r="X161" s="37">
        <v>968.30976750892205</v>
      </c>
      <c r="Y161" s="5"/>
      <c r="Z161" s="100">
        <f t="shared" si="4"/>
        <v>0</v>
      </c>
      <c r="AA161" s="101">
        <f t="shared" si="5"/>
        <v>0</v>
      </c>
    </row>
    <row r="162" spans="2:27" s="58" customFormat="1" ht="24" hidden="1" customHeight="1" outlineLevel="1" x14ac:dyDescent="0.35">
      <c r="B162" s="63" t="s">
        <v>28</v>
      </c>
      <c r="C162" s="36">
        <v>51.512522469999993</v>
      </c>
      <c r="D162" s="5">
        <v>94.576552570000004</v>
      </c>
      <c r="E162" s="5">
        <v>96.814104530000023</v>
      </c>
      <c r="F162" s="5">
        <v>181.01399263999997</v>
      </c>
      <c r="G162" s="6">
        <v>37.468709289999993</v>
      </c>
      <c r="H162" s="37">
        <v>461.38588149999998</v>
      </c>
      <c r="I162" s="6">
        <v>152.48618646</v>
      </c>
      <c r="J162" s="6">
        <v>2.3531989999999999E-2</v>
      </c>
      <c r="K162" s="6">
        <v>2.9173767399999999</v>
      </c>
      <c r="L162" s="5">
        <v>155.42709519000002</v>
      </c>
      <c r="M162" s="7">
        <v>140.25159844000001</v>
      </c>
      <c r="N162" s="6">
        <v>5.0771271599999999</v>
      </c>
      <c r="O162" s="6">
        <v>8.324875119999998</v>
      </c>
      <c r="P162" s="6">
        <v>0.63219501</v>
      </c>
      <c r="Q162" s="6">
        <v>102.75967290000006</v>
      </c>
      <c r="R162" s="37">
        <v>257.04546863000007</v>
      </c>
      <c r="S162" s="5">
        <v>16.76965783</v>
      </c>
      <c r="T162" s="36">
        <v>890.62810315000013</v>
      </c>
      <c r="U162" s="57">
        <v>-5.5484511155555545</v>
      </c>
      <c r="V162" s="57">
        <v>-5.2815247136467232</v>
      </c>
      <c r="W162" s="57">
        <v>6.7236000000000004E-2</v>
      </c>
      <c r="X162" s="37">
        <v>879.86536332079788</v>
      </c>
      <c r="Y162" s="5"/>
      <c r="Z162" s="100">
        <f t="shared" si="4"/>
        <v>0</v>
      </c>
      <c r="AA162" s="101">
        <f t="shared" si="5"/>
        <v>0</v>
      </c>
    </row>
    <row r="163" spans="2:27" s="58" customFormat="1" ht="24" hidden="1" customHeight="1" outlineLevel="1" x14ac:dyDescent="0.35">
      <c r="B163" s="63" t="s">
        <v>29</v>
      </c>
      <c r="C163" s="36">
        <v>32.212416730000001</v>
      </c>
      <c r="D163" s="5">
        <v>113.43802862000001</v>
      </c>
      <c r="E163" s="5">
        <v>71.561202830000013</v>
      </c>
      <c r="F163" s="5">
        <v>242.93497310000001</v>
      </c>
      <c r="G163" s="6">
        <v>30.55788425999998</v>
      </c>
      <c r="H163" s="37">
        <v>490.70450554000001</v>
      </c>
      <c r="I163" s="6">
        <v>167.33280509000002</v>
      </c>
      <c r="J163" s="6">
        <v>0.15746651</v>
      </c>
      <c r="K163" s="6">
        <v>0.88291537000000009</v>
      </c>
      <c r="L163" s="5">
        <v>168.37318697000003</v>
      </c>
      <c r="M163" s="7">
        <v>136.71424404000004</v>
      </c>
      <c r="N163" s="6">
        <v>6.3438830500000005</v>
      </c>
      <c r="O163" s="6">
        <v>11.789867189999997</v>
      </c>
      <c r="P163" s="6">
        <v>1.2593091000000001</v>
      </c>
      <c r="Q163" s="6">
        <v>108.11576844000007</v>
      </c>
      <c r="R163" s="37">
        <v>264.22307182000009</v>
      </c>
      <c r="S163" s="5">
        <v>32.598019230000006</v>
      </c>
      <c r="T163" s="36">
        <v>955.89878356000008</v>
      </c>
      <c r="U163" s="57">
        <v>-5.7881410474074064</v>
      </c>
      <c r="V163" s="57">
        <v>-4.7734686059295042</v>
      </c>
      <c r="W163" s="57">
        <v>-3.4250000000000003E-2</v>
      </c>
      <c r="X163" s="37">
        <v>945.30292390666318</v>
      </c>
      <c r="Y163" s="5"/>
      <c r="Z163" s="100">
        <f t="shared" si="4"/>
        <v>0</v>
      </c>
      <c r="AA163" s="101">
        <f t="shared" si="5"/>
        <v>0</v>
      </c>
    </row>
    <row r="164" spans="2:27" s="58" customFormat="1" ht="24" hidden="1" customHeight="1" outlineLevel="1" x14ac:dyDescent="0.35">
      <c r="B164" s="63" t="s">
        <v>30</v>
      </c>
      <c r="C164" s="36">
        <v>31.389511809999998</v>
      </c>
      <c r="D164" s="5">
        <v>98.64029506</v>
      </c>
      <c r="E164" s="5">
        <v>80.875892010000015</v>
      </c>
      <c r="F164" s="5">
        <v>151.86497607000001</v>
      </c>
      <c r="G164" s="6">
        <v>33.290895880000051</v>
      </c>
      <c r="H164" s="37">
        <v>396.06157083000005</v>
      </c>
      <c r="I164" s="6">
        <v>152.16417806999999</v>
      </c>
      <c r="J164" s="6">
        <v>0</v>
      </c>
      <c r="K164" s="6">
        <v>3.4716811499999998</v>
      </c>
      <c r="L164" s="5">
        <v>155.63585921999999</v>
      </c>
      <c r="M164" s="7">
        <v>112.31826247999999</v>
      </c>
      <c r="N164" s="6">
        <v>6.812594149999998</v>
      </c>
      <c r="O164" s="6">
        <v>10.890177599999999</v>
      </c>
      <c r="P164" s="6">
        <v>0.41737109000000006</v>
      </c>
      <c r="Q164" s="6">
        <v>106.94334838999998</v>
      </c>
      <c r="R164" s="37">
        <v>237.38175370999994</v>
      </c>
      <c r="S164" s="5">
        <v>34.111873429999982</v>
      </c>
      <c r="T164" s="36">
        <v>823.19105718999992</v>
      </c>
      <c r="U164" s="57">
        <v>-5.7229485598765422</v>
      </c>
      <c r="V164" s="57">
        <v>-5.5241236285675379</v>
      </c>
      <c r="W164" s="57">
        <v>-3.4250000000000003E-2</v>
      </c>
      <c r="X164" s="37">
        <v>811.90973500155587</v>
      </c>
      <c r="Y164" s="5"/>
      <c r="Z164" s="100">
        <f t="shared" si="4"/>
        <v>0</v>
      </c>
      <c r="AA164" s="101">
        <f t="shared" si="5"/>
        <v>0</v>
      </c>
    </row>
    <row r="165" spans="2:27" s="58" customFormat="1" ht="24" hidden="1" customHeight="1" outlineLevel="1" x14ac:dyDescent="0.35">
      <c r="B165" s="63" t="s">
        <v>31</v>
      </c>
      <c r="C165" s="36">
        <v>34.011376340000005</v>
      </c>
      <c r="D165" s="5">
        <v>105.67449153</v>
      </c>
      <c r="E165" s="5">
        <v>87.730792619999988</v>
      </c>
      <c r="F165" s="5">
        <v>77.691317779999991</v>
      </c>
      <c r="G165" s="6">
        <v>26.187791369999957</v>
      </c>
      <c r="H165" s="37">
        <v>331.29576963999995</v>
      </c>
      <c r="I165" s="6">
        <v>166.59174841999999</v>
      </c>
      <c r="J165" s="6">
        <v>0.12980631000000001</v>
      </c>
      <c r="K165" s="6">
        <v>2.1766818900000002</v>
      </c>
      <c r="L165" s="5">
        <v>168.89823661999998</v>
      </c>
      <c r="M165" s="7">
        <v>106.26815550000001</v>
      </c>
      <c r="N165" s="6">
        <v>7.7603776700000004</v>
      </c>
      <c r="O165" s="6">
        <v>11.084815860000001</v>
      </c>
      <c r="P165" s="6">
        <v>0.87520812999999997</v>
      </c>
      <c r="Q165" s="6">
        <v>106.93618807000006</v>
      </c>
      <c r="R165" s="37">
        <v>232.92474523000007</v>
      </c>
      <c r="S165" s="5">
        <v>14.757247440000004</v>
      </c>
      <c r="T165" s="36">
        <v>747.87599893000004</v>
      </c>
      <c r="U165" s="57">
        <v>-5.6865135742798349</v>
      </c>
      <c r="V165" s="57">
        <v>-4.4151908261397201</v>
      </c>
      <c r="W165" s="57">
        <v>-3.4250000000000003E-2</v>
      </c>
      <c r="X165" s="37">
        <v>737.74004452958047</v>
      </c>
      <c r="Y165" s="5"/>
      <c r="Z165" s="100">
        <f t="shared" si="4"/>
        <v>0</v>
      </c>
      <c r="AA165" s="101">
        <f t="shared" si="5"/>
        <v>0</v>
      </c>
    </row>
    <row r="166" spans="2:27" s="58" customFormat="1" ht="39" customHeight="1" collapsed="1" x14ac:dyDescent="0.35">
      <c r="B166" s="64" t="s">
        <v>48</v>
      </c>
      <c r="C166" s="7">
        <v>592.21160822999991</v>
      </c>
      <c r="D166" s="6">
        <v>1415.7332835099999</v>
      </c>
      <c r="E166" s="6">
        <v>1327.0628063400002</v>
      </c>
      <c r="F166" s="6">
        <v>693.29124923999996</v>
      </c>
      <c r="G166" s="6">
        <v>450.24378804999992</v>
      </c>
      <c r="H166" s="37">
        <v>4478.5427353699997</v>
      </c>
      <c r="I166" s="6">
        <v>1614.6572695600003</v>
      </c>
      <c r="J166" s="6">
        <v>1.41920815</v>
      </c>
      <c r="K166" s="6">
        <v>26.561754969999999</v>
      </c>
      <c r="L166" s="6">
        <v>1642.6382326800001</v>
      </c>
      <c r="M166" s="7">
        <v>1065.41952995</v>
      </c>
      <c r="N166" s="6">
        <v>78.88030169000001</v>
      </c>
      <c r="O166" s="6">
        <v>184.21517010999997</v>
      </c>
      <c r="P166" s="6">
        <v>187.91741940999998</v>
      </c>
      <c r="Q166" s="6">
        <v>1194.72257055</v>
      </c>
      <c r="R166" s="37">
        <v>2711.1549917099992</v>
      </c>
      <c r="S166" s="6">
        <v>226.83144967000001</v>
      </c>
      <c r="T166" s="7">
        <v>9059.1674094300015</v>
      </c>
      <c r="U166" s="57">
        <v>-61.529511509999999</v>
      </c>
      <c r="V166" s="57">
        <v>-66.943169935304738</v>
      </c>
      <c r="W166" s="57">
        <v>-0.62775077999999984</v>
      </c>
      <c r="X166" s="37">
        <v>8930.0669772046949</v>
      </c>
      <c r="Y166" s="5"/>
      <c r="Z166" s="100">
        <f t="shared" si="4"/>
        <v>0</v>
      </c>
      <c r="AA166" s="101">
        <f t="shared" si="5"/>
        <v>0</v>
      </c>
    </row>
    <row r="167" spans="2:27" s="58" customFormat="1" ht="27.75" customHeight="1" x14ac:dyDescent="0.35">
      <c r="B167" s="65" t="s">
        <v>21</v>
      </c>
      <c r="C167" s="7">
        <v>44.857139490000009</v>
      </c>
      <c r="D167" s="6">
        <v>94.036121719999997</v>
      </c>
      <c r="E167" s="6">
        <v>72.859164300000003</v>
      </c>
      <c r="F167" s="6">
        <v>38.294881099999998</v>
      </c>
      <c r="G167" s="6">
        <v>30.086029439999976</v>
      </c>
      <c r="H167" s="37">
        <v>280.13333604999997</v>
      </c>
      <c r="I167" s="6">
        <v>152.51727619000002</v>
      </c>
      <c r="J167" s="6">
        <v>0.24292092000000001</v>
      </c>
      <c r="K167" s="6">
        <v>6.5269882700000004</v>
      </c>
      <c r="L167" s="6">
        <v>159.28718538000001</v>
      </c>
      <c r="M167" s="7">
        <v>79.304728210000007</v>
      </c>
      <c r="N167" s="6">
        <v>5.5280631000000016</v>
      </c>
      <c r="O167" s="6">
        <v>4.5714180799999999</v>
      </c>
      <c r="P167" s="6">
        <v>4.7911350300000004</v>
      </c>
      <c r="Q167" s="6">
        <v>78.795500899999993</v>
      </c>
      <c r="R167" s="37">
        <v>172.99084532000001</v>
      </c>
      <c r="S167" s="6">
        <v>7.4162203899999986</v>
      </c>
      <c r="T167" s="7">
        <v>619.82758714000011</v>
      </c>
      <c r="U167" s="57">
        <v>-3.9616233599999999</v>
      </c>
      <c r="V167" s="57">
        <v>-3.7531590907722689</v>
      </c>
      <c r="W167" s="57">
        <v>7.8735466666666667E-3</v>
      </c>
      <c r="X167" s="37">
        <v>612.12067823589462</v>
      </c>
      <c r="Y167" s="6"/>
      <c r="Z167" s="100">
        <f t="shared" si="4"/>
        <v>0</v>
      </c>
      <c r="AA167" s="101">
        <f t="shared" si="5"/>
        <v>0</v>
      </c>
    </row>
    <row r="168" spans="2:27" s="58" customFormat="1" ht="24" customHeight="1" x14ac:dyDescent="0.35">
      <c r="B168" s="65" t="s">
        <v>22</v>
      </c>
      <c r="C168" s="7">
        <v>35.948399019999997</v>
      </c>
      <c r="D168" s="6">
        <v>85.988093490000011</v>
      </c>
      <c r="E168" s="6">
        <v>71.6963291</v>
      </c>
      <c r="F168" s="6">
        <v>72.533260020000014</v>
      </c>
      <c r="G168" s="6">
        <v>29.426157969999963</v>
      </c>
      <c r="H168" s="37">
        <v>295.59223959999997</v>
      </c>
      <c r="I168" s="6">
        <v>132.87381753</v>
      </c>
      <c r="J168" s="6">
        <v>0.30200826000000003</v>
      </c>
      <c r="K168" s="6">
        <v>3.64888675</v>
      </c>
      <c r="L168" s="6">
        <v>136.82471254000001</v>
      </c>
      <c r="M168" s="7">
        <v>80.431544580000008</v>
      </c>
      <c r="N168" s="6">
        <v>6.1216394800000007</v>
      </c>
      <c r="O168" s="6">
        <v>7.6193479600000007</v>
      </c>
      <c r="P168" s="6">
        <v>13.878007499999999</v>
      </c>
      <c r="Q168" s="6">
        <v>91.908432749999918</v>
      </c>
      <c r="R168" s="37">
        <v>199.95897226999992</v>
      </c>
      <c r="S168" s="6">
        <v>19.606942379999996</v>
      </c>
      <c r="T168" s="7">
        <v>651.98286678999989</v>
      </c>
      <c r="U168" s="57">
        <v>-4.7185105800000002</v>
      </c>
      <c r="V168" s="57">
        <v>-3.1146429282933696</v>
      </c>
      <c r="W168" s="57">
        <v>7.8735466666666667E-3</v>
      </c>
      <c r="X168" s="37">
        <v>644.15758682837316</v>
      </c>
      <c r="Y168" s="6"/>
      <c r="Z168" s="100">
        <f t="shared" si="4"/>
        <v>0</v>
      </c>
      <c r="AA168" s="101">
        <f t="shared" si="5"/>
        <v>0</v>
      </c>
    </row>
    <row r="169" spans="2:27" s="58" customFormat="1" ht="24" customHeight="1" x14ac:dyDescent="0.35">
      <c r="B169" s="65" t="s">
        <v>23</v>
      </c>
      <c r="C169" s="7">
        <v>40.481946160000007</v>
      </c>
      <c r="D169" s="6">
        <v>97.703345560000002</v>
      </c>
      <c r="E169" s="6">
        <v>81.031468410000002</v>
      </c>
      <c r="F169" s="6">
        <v>75.556357439999999</v>
      </c>
      <c r="G169" s="6">
        <v>32.20124697</v>
      </c>
      <c r="H169" s="37">
        <v>326.97436454000001</v>
      </c>
      <c r="I169" s="6">
        <v>161.46668148000003</v>
      </c>
      <c r="J169" s="6">
        <v>5.6406620000000005E-2</v>
      </c>
      <c r="K169" s="6">
        <v>2.99299911</v>
      </c>
      <c r="L169" s="6">
        <v>164.51608721000002</v>
      </c>
      <c r="M169" s="7">
        <v>27.232901420000005</v>
      </c>
      <c r="N169" s="6">
        <v>7.3279024100000019</v>
      </c>
      <c r="O169" s="6">
        <v>14.483572400000002</v>
      </c>
      <c r="P169" s="6">
        <v>14.780719560000001</v>
      </c>
      <c r="Q169" s="6">
        <v>91.558882979999993</v>
      </c>
      <c r="R169" s="37">
        <v>155.38397877</v>
      </c>
      <c r="S169" s="6">
        <v>12.16194745</v>
      </c>
      <c r="T169" s="7">
        <v>659.03637796999999</v>
      </c>
      <c r="U169" s="57">
        <v>-6.0612290299999998</v>
      </c>
      <c r="V169" s="57">
        <v>-5.0591866628325839</v>
      </c>
      <c r="W169" s="57">
        <v>7.8735466666666667E-3</v>
      </c>
      <c r="X169" s="37">
        <v>647.92383582383411</v>
      </c>
      <c r="Y169" s="6"/>
      <c r="Z169" s="100">
        <f t="shared" si="4"/>
        <v>0</v>
      </c>
      <c r="AA169" s="101">
        <f t="shared" si="5"/>
        <v>0</v>
      </c>
    </row>
    <row r="170" spans="2:27" s="58" customFormat="1" ht="24" customHeight="1" x14ac:dyDescent="0.35">
      <c r="B170" s="65" t="s">
        <v>24</v>
      </c>
      <c r="C170" s="7">
        <v>41.617727709999997</v>
      </c>
      <c r="D170" s="6">
        <v>99.475697399999987</v>
      </c>
      <c r="E170" s="6">
        <v>111.01900202</v>
      </c>
      <c r="F170" s="6">
        <v>98.040017909999989</v>
      </c>
      <c r="G170" s="6">
        <v>32.547527029999912</v>
      </c>
      <c r="H170" s="37">
        <v>382.69997206999989</v>
      </c>
      <c r="I170" s="6">
        <v>148.89449892000002</v>
      </c>
      <c r="J170" s="6">
        <v>0.12054578000000001</v>
      </c>
      <c r="K170" s="6">
        <v>1.4473959399999998</v>
      </c>
      <c r="L170" s="6">
        <v>150.46244064000001</v>
      </c>
      <c r="M170" s="7">
        <v>101.99646282</v>
      </c>
      <c r="N170" s="6">
        <v>6.6001568899999992</v>
      </c>
      <c r="O170" s="6">
        <v>16.924303730000002</v>
      </c>
      <c r="P170" s="6">
        <v>18.22825709</v>
      </c>
      <c r="Q170" s="6">
        <v>86.533187169999991</v>
      </c>
      <c r="R170" s="37">
        <v>230.28236769999998</v>
      </c>
      <c r="S170" s="6">
        <v>61.658067540000012</v>
      </c>
      <c r="T170" s="7">
        <v>825.10284794999995</v>
      </c>
      <c r="U170" s="57">
        <v>-5.6256809899999993</v>
      </c>
      <c r="V170" s="57">
        <v>-4.8150266489477218</v>
      </c>
      <c r="W170" s="57">
        <v>-9.628747E-2</v>
      </c>
      <c r="X170" s="37">
        <v>814.56585284105222</v>
      </c>
      <c r="Y170" s="6"/>
      <c r="Z170" s="100">
        <f t="shared" si="4"/>
        <v>0</v>
      </c>
      <c r="AA170" s="101">
        <f t="shared" si="5"/>
        <v>0</v>
      </c>
    </row>
    <row r="171" spans="2:27" s="58" customFormat="1" ht="24" customHeight="1" x14ac:dyDescent="0.35">
      <c r="B171" s="65" t="s">
        <v>32</v>
      </c>
      <c r="C171" s="7">
        <v>46.476492140000005</v>
      </c>
      <c r="D171" s="6">
        <v>142.28041046999999</v>
      </c>
      <c r="E171" s="6">
        <v>110.54907473000002</v>
      </c>
      <c r="F171" s="6">
        <v>70.524110789999995</v>
      </c>
      <c r="G171" s="6">
        <v>38.265514310000015</v>
      </c>
      <c r="H171" s="37">
        <v>408.09560244000005</v>
      </c>
      <c r="I171" s="6">
        <v>144.09921036</v>
      </c>
      <c r="J171" s="6">
        <v>0</v>
      </c>
      <c r="K171" s="6">
        <v>1.9097923399999999</v>
      </c>
      <c r="L171" s="6">
        <v>146.0090027</v>
      </c>
      <c r="M171" s="7">
        <v>129.47552013000001</v>
      </c>
      <c r="N171" s="6">
        <v>6.4403557299999985</v>
      </c>
      <c r="O171" s="6">
        <v>16.343447639999997</v>
      </c>
      <c r="P171" s="6">
        <v>14.886871949999998</v>
      </c>
      <c r="Q171" s="6">
        <v>84.567868500000088</v>
      </c>
      <c r="R171" s="37">
        <v>251.71406395000008</v>
      </c>
      <c r="S171" s="6">
        <v>9.4133723200000006</v>
      </c>
      <c r="T171" s="7">
        <v>815.23204141000019</v>
      </c>
      <c r="U171" s="57">
        <v>-4.2962603000000001</v>
      </c>
      <c r="V171" s="57">
        <v>-5.6493232588431361</v>
      </c>
      <c r="W171" s="57">
        <v>-9.628747E-2</v>
      </c>
      <c r="X171" s="37">
        <v>805.19017038115715</v>
      </c>
      <c r="Y171" s="6"/>
      <c r="Z171" s="100">
        <f t="shared" si="4"/>
        <v>0</v>
      </c>
      <c r="AA171" s="101">
        <f t="shared" si="5"/>
        <v>0</v>
      </c>
    </row>
    <row r="172" spans="2:27" s="58" customFormat="1" ht="24" customHeight="1" x14ac:dyDescent="0.35">
      <c r="B172" s="65" t="s">
        <v>25</v>
      </c>
      <c r="C172" s="7">
        <v>42.907474289999996</v>
      </c>
      <c r="D172" s="6">
        <v>112.47015685</v>
      </c>
      <c r="E172" s="6">
        <v>128.68402885</v>
      </c>
      <c r="F172" s="6">
        <v>73.317309859999995</v>
      </c>
      <c r="G172" s="6">
        <v>45.338026710000065</v>
      </c>
      <c r="H172" s="37">
        <v>402.71699656000004</v>
      </c>
      <c r="I172" s="6">
        <v>141.41804779</v>
      </c>
      <c r="J172" s="6">
        <v>0.1854547</v>
      </c>
      <c r="K172" s="6">
        <v>2.0072994400000002</v>
      </c>
      <c r="L172" s="6">
        <v>143.61080193000001</v>
      </c>
      <c r="M172" s="7">
        <v>155.25550853999999</v>
      </c>
      <c r="N172" s="6">
        <v>6.7135410599999998</v>
      </c>
      <c r="O172" s="6">
        <v>18.28797587</v>
      </c>
      <c r="P172" s="6">
        <v>19.533873150000002</v>
      </c>
      <c r="Q172" s="6">
        <v>96.653674690000059</v>
      </c>
      <c r="R172" s="37">
        <v>296.44457331000007</v>
      </c>
      <c r="S172" s="6">
        <v>10.905248910000001</v>
      </c>
      <c r="T172" s="7">
        <v>853.67762071000016</v>
      </c>
      <c r="U172" s="57">
        <v>-4.00675165</v>
      </c>
      <c r="V172" s="57">
        <v>-5.6541876781848108</v>
      </c>
      <c r="W172" s="57">
        <v>-9.628747E-2</v>
      </c>
      <c r="X172" s="37">
        <v>843.92039391181538</v>
      </c>
      <c r="Y172" s="6"/>
      <c r="Z172" s="100">
        <f t="shared" si="4"/>
        <v>0</v>
      </c>
      <c r="AA172" s="101">
        <f t="shared" si="5"/>
        <v>0</v>
      </c>
    </row>
    <row r="173" spans="2:27" s="58" customFormat="1" ht="24" customHeight="1" x14ac:dyDescent="0.35">
      <c r="B173" s="63" t="s">
        <v>26</v>
      </c>
      <c r="C173" s="7">
        <v>60.70641277</v>
      </c>
      <c r="D173" s="6">
        <v>134.21223179</v>
      </c>
      <c r="E173" s="6">
        <v>113.91384396000001</v>
      </c>
      <c r="F173" s="6">
        <v>54.299214929999998</v>
      </c>
      <c r="G173" s="6">
        <v>39.128689339999994</v>
      </c>
      <c r="H173" s="37">
        <v>402.26039279000003</v>
      </c>
      <c r="I173" s="6">
        <v>145.41901394000001</v>
      </c>
      <c r="J173" s="6">
        <v>8.4447250000000001E-2</v>
      </c>
      <c r="K173" s="6">
        <v>0.40050074999999996</v>
      </c>
      <c r="L173" s="6">
        <v>145.90396194000002</v>
      </c>
      <c r="M173" s="7">
        <v>112.56152102</v>
      </c>
      <c r="N173" s="6">
        <v>6.0468431500000008</v>
      </c>
      <c r="O173" s="6">
        <v>24.26570727</v>
      </c>
      <c r="P173" s="6">
        <v>9.6462512900000004</v>
      </c>
      <c r="Q173" s="6">
        <v>108.65871294999997</v>
      </c>
      <c r="R173" s="37">
        <v>261.17903567999997</v>
      </c>
      <c r="S173" s="6">
        <v>14.661121329999997</v>
      </c>
      <c r="T173" s="7">
        <v>824.00451174</v>
      </c>
      <c r="U173" s="57">
        <v>-3.3301876999999998</v>
      </c>
      <c r="V173" s="57">
        <v>-4.1143495414984406</v>
      </c>
      <c r="W173" s="57">
        <v>-3.908267666666667E-2</v>
      </c>
      <c r="X173" s="37">
        <v>816.52089182183488</v>
      </c>
      <c r="Y173" s="6"/>
      <c r="Z173" s="100">
        <f t="shared" si="4"/>
        <v>0</v>
      </c>
      <c r="AA173" s="101">
        <f t="shared" si="5"/>
        <v>0</v>
      </c>
    </row>
    <row r="174" spans="2:27" s="58" customFormat="1" ht="24" customHeight="1" x14ac:dyDescent="0.35">
      <c r="B174" s="63" t="s">
        <v>27</v>
      </c>
      <c r="C174" s="7">
        <v>79.613301820000004</v>
      </c>
      <c r="D174" s="6">
        <v>100.44737925</v>
      </c>
      <c r="E174" s="6">
        <v>121.42126881</v>
      </c>
      <c r="F174" s="6">
        <v>39.48444112</v>
      </c>
      <c r="G174" s="6">
        <v>37.70562670999999</v>
      </c>
      <c r="H174" s="37">
        <v>378.67201770999998</v>
      </c>
      <c r="I174" s="6">
        <v>141.35384823999999</v>
      </c>
      <c r="J174" s="6">
        <v>0</v>
      </c>
      <c r="K174" s="6">
        <v>1.52991411</v>
      </c>
      <c r="L174" s="6">
        <v>142.88376234999998</v>
      </c>
      <c r="M174" s="7">
        <v>113.60173782000001</v>
      </c>
      <c r="N174" s="6">
        <v>6.3321980499999997</v>
      </c>
      <c r="O174" s="6">
        <v>20.495812280000003</v>
      </c>
      <c r="P174" s="6">
        <v>10.99712358</v>
      </c>
      <c r="Q174" s="6">
        <v>112.47643054000002</v>
      </c>
      <c r="R174" s="37">
        <v>263.90330227000004</v>
      </c>
      <c r="S174" s="6">
        <v>10.85588295</v>
      </c>
      <c r="T174" s="7">
        <v>796.31496528000002</v>
      </c>
      <c r="U174" s="57">
        <v>-4.1080651200000009</v>
      </c>
      <c r="V174" s="57">
        <v>-6.3528877001397994</v>
      </c>
      <c r="W174" s="57">
        <v>-3.908267666666667E-2</v>
      </c>
      <c r="X174" s="37">
        <v>785.81492978319352</v>
      </c>
      <c r="Y174" s="6"/>
      <c r="Z174" s="100">
        <f t="shared" si="4"/>
        <v>0</v>
      </c>
      <c r="AA174" s="101">
        <f t="shared" si="5"/>
        <v>0</v>
      </c>
    </row>
    <row r="175" spans="2:27" s="58" customFormat="1" ht="24" customHeight="1" x14ac:dyDescent="0.35">
      <c r="B175" s="63" t="s">
        <v>28</v>
      </c>
      <c r="C175" s="7">
        <v>50.539227049999994</v>
      </c>
      <c r="D175" s="6">
        <v>109.83342341000001</v>
      </c>
      <c r="E175" s="6">
        <v>125.43471718000001</v>
      </c>
      <c r="F175" s="6">
        <v>60.55189862000001</v>
      </c>
      <c r="G175" s="6">
        <v>40.367062390000001</v>
      </c>
      <c r="H175" s="37">
        <v>386.72632865000003</v>
      </c>
      <c r="I175" s="6">
        <v>112.59259093999999</v>
      </c>
      <c r="J175" s="6">
        <v>8.7112990000000015E-2</v>
      </c>
      <c r="K175" s="6">
        <v>1.6918176500000002</v>
      </c>
      <c r="L175" s="6">
        <v>114.37152157999999</v>
      </c>
      <c r="M175" s="7">
        <v>91.464754249999999</v>
      </c>
      <c r="N175" s="6">
        <v>7.5097012899999998</v>
      </c>
      <c r="O175" s="6">
        <v>22.176584220000009</v>
      </c>
      <c r="P175" s="6">
        <v>25.429913339999999</v>
      </c>
      <c r="Q175" s="6">
        <v>105.99951463999992</v>
      </c>
      <c r="R175" s="37">
        <v>252.5804677399999</v>
      </c>
      <c r="S175" s="6">
        <v>17.509618710000019</v>
      </c>
      <c r="T175" s="7">
        <v>771.18793667999989</v>
      </c>
      <c r="U175" s="57">
        <v>-4.5226506500000001</v>
      </c>
      <c r="V175" s="57">
        <v>-5.4462569036795001</v>
      </c>
      <c r="W175" s="57">
        <v>-3.908267666666667E-2</v>
      </c>
      <c r="X175" s="37">
        <v>761.17994644965381</v>
      </c>
      <c r="Y175" s="6"/>
      <c r="Z175" s="100">
        <f t="shared" si="4"/>
        <v>0</v>
      </c>
      <c r="AA175" s="101">
        <f t="shared" si="5"/>
        <v>0</v>
      </c>
    </row>
    <row r="176" spans="2:27" s="58" customFormat="1" ht="24" customHeight="1" x14ac:dyDescent="0.35">
      <c r="B176" s="63" t="s">
        <v>29</v>
      </c>
      <c r="C176" s="7">
        <v>51.843498889999999</v>
      </c>
      <c r="D176" s="6">
        <v>151.3840361</v>
      </c>
      <c r="E176" s="6">
        <v>132.48160715999998</v>
      </c>
      <c r="F176" s="6">
        <v>61.191819439999996</v>
      </c>
      <c r="G176" s="6">
        <v>32.051174599999968</v>
      </c>
      <c r="H176" s="37">
        <v>428.95213618999998</v>
      </c>
      <c r="I176" s="6">
        <v>106.57873963999999</v>
      </c>
      <c r="J176" s="6">
        <v>0.22498546999999999</v>
      </c>
      <c r="K176" s="6">
        <v>1.3865634200000001</v>
      </c>
      <c r="L176" s="6">
        <v>108.19028852999999</v>
      </c>
      <c r="M176" s="7">
        <v>44.912025870000001</v>
      </c>
      <c r="N176" s="6">
        <v>5.6114630500000002</v>
      </c>
      <c r="O176" s="6">
        <v>15.29265934</v>
      </c>
      <c r="P176" s="6">
        <v>22.14823002</v>
      </c>
      <c r="Q176" s="6">
        <v>94.088007509999983</v>
      </c>
      <c r="R176" s="37">
        <v>182.05238578999999</v>
      </c>
      <c r="S176" s="6">
        <v>13.132013099999998</v>
      </c>
      <c r="T176" s="7">
        <v>732.32682361000002</v>
      </c>
      <c r="U176" s="57">
        <v>-6.6821476599999992</v>
      </c>
      <c r="V176" s="57">
        <v>-6.9</v>
      </c>
      <c r="W176" s="57">
        <v>-8.1753659999999992E-2</v>
      </c>
      <c r="X176" s="37">
        <v>718.66292228999998</v>
      </c>
      <c r="Y176" s="6"/>
      <c r="Z176" s="100">
        <f t="shared" si="4"/>
        <v>0</v>
      </c>
      <c r="AA176" s="101">
        <f t="shared" si="5"/>
        <v>0</v>
      </c>
    </row>
    <row r="177" spans="1:27" s="58" customFormat="1" ht="24" customHeight="1" x14ac:dyDescent="0.35">
      <c r="B177" s="63" t="s">
        <v>30</v>
      </c>
      <c r="C177" s="7">
        <v>51.512680539999998</v>
      </c>
      <c r="D177" s="6">
        <v>136.65568225000001</v>
      </c>
      <c r="E177" s="6">
        <v>122.84397119999998</v>
      </c>
      <c r="F177" s="6">
        <v>29.120757960000002</v>
      </c>
      <c r="G177" s="6">
        <v>47.235822780000035</v>
      </c>
      <c r="H177" s="37">
        <v>387.36891473000003</v>
      </c>
      <c r="I177" s="6">
        <v>118.76411587</v>
      </c>
      <c r="J177" s="6">
        <v>0.11532616</v>
      </c>
      <c r="K177" s="6">
        <v>1.11850128</v>
      </c>
      <c r="L177" s="6">
        <v>119.99794331</v>
      </c>
      <c r="M177" s="7">
        <v>44.60122174</v>
      </c>
      <c r="N177" s="6">
        <v>8.1131266000000029</v>
      </c>
      <c r="O177" s="6">
        <v>11.958351970000001</v>
      </c>
      <c r="P177" s="6">
        <v>14.097089200000003</v>
      </c>
      <c r="Q177" s="6">
        <v>112.80414115000001</v>
      </c>
      <c r="R177" s="37">
        <v>191.57393066</v>
      </c>
      <c r="S177" s="6">
        <v>13.53111328</v>
      </c>
      <c r="T177" s="7">
        <v>712.47190197999998</v>
      </c>
      <c r="U177" s="57">
        <v>-7.737572880000001</v>
      </c>
      <c r="V177" s="57">
        <v>-7.6812207642098915</v>
      </c>
      <c r="W177" s="57">
        <v>-8.1753659999999992E-2</v>
      </c>
      <c r="X177" s="37">
        <v>696.97135467579005</v>
      </c>
      <c r="Y177" s="6"/>
      <c r="Z177" s="100">
        <f t="shared" si="4"/>
        <v>0</v>
      </c>
      <c r="AA177" s="101">
        <f t="shared" si="5"/>
        <v>0</v>
      </c>
    </row>
    <row r="178" spans="1:27" s="58" customFormat="1" ht="24" customHeight="1" x14ac:dyDescent="0.35">
      <c r="B178" s="63" t="s">
        <v>31</v>
      </c>
      <c r="C178" s="7">
        <v>45.707308349999998</v>
      </c>
      <c r="D178" s="6">
        <v>151.24670522</v>
      </c>
      <c r="E178" s="6">
        <v>135.12833061999999</v>
      </c>
      <c r="F178" s="6">
        <v>20.377180050000003</v>
      </c>
      <c r="G178" s="6">
        <v>45.890909800000031</v>
      </c>
      <c r="H178" s="37">
        <v>398.35043403999998</v>
      </c>
      <c r="I178" s="6">
        <v>108.67942866</v>
      </c>
      <c r="J178" s="6">
        <v>0</v>
      </c>
      <c r="K178" s="6">
        <v>1.9010959099999998</v>
      </c>
      <c r="L178" s="6">
        <v>110.58052456999999</v>
      </c>
      <c r="M178" s="7">
        <v>84.581603550000011</v>
      </c>
      <c r="N178" s="6">
        <v>6.5353108799999999</v>
      </c>
      <c r="O178" s="6">
        <v>11.795989349999999</v>
      </c>
      <c r="P178" s="6">
        <v>19.4999477</v>
      </c>
      <c r="Q178" s="6">
        <v>130.67821676999998</v>
      </c>
      <c r="R178" s="37">
        <v>253.09106824999998</v>
      </c>
      <c r="S178" s="6">
        <v>35.979901310000002</v>
      </c>
      <c r="T178" s="7">
        <v>798.00192816999993</v>
      </c>
      <c r="U178" s="57">
        <v>-6.4788315900000004</v>
      </c>
      <c r="V178" s="57">
        <v>-8.4029287579032204</v>
      </c>
      <c r="W178" s="57">
        <v>-8.1753659999999992E-2</v>
      </c>
      <c r="X178" s="37">
        <v>783.03841416209673</v>
      </c>
      <c r="Y178" s="6"/>
      <c r="Z178" s="100">
        <f t="shared" si="4"/>
        <v>0</v>
      </c>
      <c r="AA178" s="101">
        <f t="shared" si="5"/>
        <v>0</v>
      </c>
    </row>
    <row r="179" spans="1:27" s="102" customFormat="1" ht="39" customHeight="1" x14ac:dyDescent="0.35">
      <c r="B179" s="64" t="s">
        <v>49</v>
      </c>
      <c r="C179" s="7">
        <f>+SUM(C180:C190)</f>
        <v>484.21853365999993</v>
      </c>
      <c r="D179" s="6">
        <f t="shared" ref="D179:X179" si="6">+SUM(D180:D190)</f>
        <v>1303.1037987500001</v>
      </c>
      <c r="E179" s="6">
        <f t="shared" si="6"/>
        <v>1657.7655210500002</v>
      </c>
      <c r="F179" s="6">
        <f t="shared" si="6"/>
        <v>960.69385993000014</v>
      </c>
      <c r="G179" s="6">
        <f t="shared" si="6"/>
        <v>520.17194081000002</v>
      </c>
      <c r="H179" s="37">
        <f t="shared" si="6"/>
        <v>4925.9536542000005</v>
      </c>
      <c r="I179" s="6">
        <f t="shared" si="6"/>
        <v>978.14021679000007</v>
      </c>
      <c r="J179" s="6">
        <f t="shared" si="6"/>
        <v>0</v>
      </c>
      <c r="K179" s="6">
        <f t="shared" si="6"/>
        <v>5.0022904505000003</v>
      </c>
      <c r="L179" s="6">
        <f t="shared" si="6"/>
        <v>983.14250724050009</v>
      </c>
      <c r="M179" s="7">
        <f t="shared" si="6"/>
        <v>949.56051896999998</v>
      </c>
      <c r="N179" s="6">
        <f t="shared" si="6"/>
        <v>54.758714989999987</v>
      </c>
      <c r="O179" s="6">
        <f t="shared" si="6"/>
        <v>188.93976934000003</v>
      </c>
      <c r="P179" s="6">
        <f t="shared" si="6"/>
        <v>261.77984352000004</v>
      </c>
      <c r="Q179" s="6">
        <f t="shared" si="6"/>
        <v>1151.8328799000001</v>
      </c>
      <c r="R179" s="37">
        <f t="shared" si="6"/>
        <v>2606.8717267200004</v>
      </c>
      <c r="S179" s="6">
        <f t="shared" si="6"/>
        <v>116.65605766999998</v>
      </c>
      <c r="T179" s="7">
        <f t="shared" si="6"/>
        <v>8632.6239458305008</v>
      </c>
      <c r="U179" s="57">
        <f t="shared" si="6"/>
        <v>-57.747857029999999</v>
      </c>
      <c r="V179" s="57">
        <f t="shared" si="6"/>
        <v>-72.147659160339728</v>
      </c>
      <c r="W179" s="57">
        <f t="shared" si="6"/>
        <v>-0.8149541366666665</v>
      </c>
      <c r="X179" s="37">
        <f t="shared" si="6"/>
        <v>8501.9134755034938</v>
      </c>
      <c r="Y179" s="6"/>
      <c r="Z179" s="103">
        <f>+T179-S179-R179-L179-H179</f>
        <v>0</v>
      </c>
      <c r="AA179" s="104">
        <f>+T179+SUM(U179:W179)-X179</f>
        <v>0</v>
      </c>
    </row>
    <row r="180" spans="1:27" s="58" customFormat="1" ht="24" customHeight="1" x14ac:dyDescent="0.35">
      <c r="B180" s="65" t="s">
        <v>21</v>
      </c>
      <c r="C180" s="7">
        <v>36.8097584</v>
      </c>
      <c r="D180" s="6">
        <v>124.62014005</v>
      </c>
      <c r="E180" s="6">
        <v>126.13017647999999</v>
      </c>
      <c r="F180" s="6">
        <v>23.789751639999999</v>
      </c>
      <c r="G180" s="6">
        <v>36.650081960000023</v>
      </c>
      <c r="H180" s="37">
        <v>347.99990853000003</v>
      </c>
      <c r="I180" s="6">
        <v>93.248621689999993</v>
      </c>
      <c r="J180" s="6">
        <v>0</v>
      </c>
      <c r="K180" s="6">
        <v>1.1232990105</v>
      </c>
      <c r="L180" s="6">
        <v>94.371920700499999</v>
      </c>
      <c r="M180" s="7">
        <v>44.93193565</v>
      </c>
      <c r="N180" s="6">
        <v>4.7047229900000014</v>
      </c>
      <c r="O180" s="6">
        <v>6.9506287999999987</v>
      </c>
      <c r="P180" s="6">
        <v>14.6364752</v>
      </c>
      <c r="Q180" s="6">
        <v>104.07106146000001</v>
      </c>
      <c r="R180" s="37">
        <v>175.2948241</v>
      </c>
      <c r="S180" s="6">
        <v>7.9912491899999996</v>
      </c>
      <c r="T180" s="7">
        <v>625.65790252049999</v>
      </c>
      <c r="U180" s="57">
        <v>-3.34053574</v>
      </c>
      <c r="V180" s="57">
        <v>-8.3266069573882344</v>
      </c>
      <c r="W180" s="57">
        <v>-2.620163E-2</v>
      </c>
      <c r="X180" s="37">
        <v>613.96455819311188</v>
      </c>
      <c r="Y180" s="6"/>
      <c r="Z180" s="100">
        <f t="shared" ref="Z180:Z189" si="7">+T180-S180-R180-L180-H180</f>
        <v>0</v>
      </c>
      <c r="AA180" s="101">
        <f t="shared" ref="AA180:AA189" si="8">+T180+SUM(U180:W180)-X180</f>
        <v>0</v>
      </c>
    </row>
    <row r="181" spans="1:27" s="58" customFormat="1" ht="24" customHeight="1" x14ac:dyDescent="0.35">
      <c r="B181" s="65" t="s">
        <v>22</v>
      </c>
      <c r="C181" s="7">
        <v>42.880754360000005</v>
      </c>
      <c r="D181" s="6">
        <v>102.05542678</v>
      </c>
      <c r="E181" s="6">
        <v>119.03922322</v>
      </c>
      <c r="F181" s="6">
        <v>23.019162530000003</v>
      </c>
      <c r="G181" s="6">
        <v>37.539022680000016</v>
      </c>
      <c r="H181" s="37">
        <v>324.53358957</v>
      </c>
      <c r="I181" s="6">
        <v>90.709127480000006</v>
      </c>
      <c r="J181" s="6">
        <v>0</v>
      </c>
      <c r="K181" s="6">
        <v>0.92955713000000006</v>
      </c>
      <c r="L181" s="6">
        <v>91.638684610000013</v>
      </c>
      <c r="M181" s="7">
        <v>36.394161429999997</v>
      </c>
      <c r="N181" s="6">
        <v>4.7236113500000014</v>
      </c>
      <c r="O181" s="6">
        <v>9.7410798400000012</v>
      </c>
      <c r="P181" s="6">
        <v>4.3992875199999997</v>
      </c>
      <c r="Q181" s="6">
        <v>86.937684840000031</v>
      </c>
      <c r="R181" s="37">
        <v>142.19582498000003</v>
      </c>
      <c r="S181" s="6">
        <v>10.46030038</v>
      </c>
      <c r="T181" s="7">
        <v>568.82839954000008</v>
      </c>
      <c r="U181" s="57">
        <v>-5.3349503499999997</v>
      </c>
      <c r="V181" s="57">
        <v>-5.6784586329568105</v>
      </c>
      <c r="W181" s="57">
        <v>-2.620163E-2</v>
      </c>
      <c r="X181" s="37">
        <v>557.78878892704336</v>
      </c>
      <c r="Y181" s="6"/>
      <c r="Z181" s="100">
        <f t="shared" si="7"/>
        <v>0</v>
      </c>
      <c r="AA181" s="101">
        <f t="shared" si="8"/>
        <v>0</v>
      </c>
    </row>
    <row r="182" spans="1:27" s="58" customFormat="1" ht="24" customHeight="1" x14ac:dyDescent="0.35">
      <c r="B182" s="65" t="s">
        <v>23</v>
      </c>
      <c r="C182" s="7">
        <v>31.959178349999998</v>
      </c>
      <c r="D182" s="6">
        <v>105.32389313</v>
      </c>
      <c r="E182" s="6">
        <v>107.94924273000001</v>
      </c>
      <c r="F182" s="6">
        <v>28.112518939999998</v>
      </c>
      <c r="G182" s="6">
        <v>43.591999710000039</v>
      </c>
      <c r="H182" s="37">
        <v>316.93683286000004</v>
      </c>
      <c r="I182" s="6">
        <v>111.80933134999999</v>
      </c>
      <c r="J182" s="6">
        <v>0</v>
      </c>
      <c r="K182" s="6">
        <v>0.29014577000000003</v>
      </c>
      <c r="L182" s="6">
        <v>112.09947711999999</v>
      </c>
      <c r="M182" s="7">
        <v>41.297027409999998</v>
      </c>
      <c r="N182" s="6">
        <v>4.3508595799999989</v>
      </c>
      <c r="O182" s="6">
        <v>15.276597690000001</v>
      </c>
      <c r="P182" s="6">
        <v>22.88692593</v>
      </c>
      <c r="Q182" s="6">
        <v>77.490022289999928</v>
      </c>
      <c r="R182" s="37">
        <v>161.30143289999992</v>
      </c>
      <c r="S182" s="6">
        <v>9.7779720599999997</v>
      </c>
      <c r="T182" s="7">
        <v>600.11571493999998</v>
      </c>
      <c r="U182" s="57">
        <v>-4.6969652600000007</v>
      </c>
      <c r="V182" s="57">
        <v>-6.080609979704005</v>
      </c>
      <c r="W182" s="57">
        <v>-2.620163E-2</v>
      </c>
      <c r="X182" s="37">
        <v>589.31193807029604</v>
      </c>
      <c r="Y182" s="6"/>
      <c r="Z182" s="100">
        <f t="shared" si="7"/>
        <v>0</v>
      </c>
      <c r="AA182" s="101">
        <f t="shared" si="8"/>
        <v>0</v>
      </c>
    </row>
    <row r="183" spans="1:27" s="58" customFormat="1" ht="24" customHeight="1" x14ac:dyDescent="0.35">
      <c r="B183" s="65" t="s">
        <v>24</v>
      </c>
      <c r="C183" s="7">
        <v>47.081716230000005</v>
      </c>
      <c r="D183" s="6">
        <v>124.89848960000002</v>
      </c>
      <c r="E183" s="6">
        <v>124.17299803</v>
      </c>
      <c r="F183" s="6">
        <v>111.1848519</v>
      </c>
      <c r="G183" s="6">
        <v>48.80196866</v>
      </c>
      <c r="H183" s="37">
        <v>456.14002442000003</v>
      </c>
      <c r="I183" s="6">
        <v>85.902949509999999</v>
      </c>
      <c r="J183" s="6">
        <v>0</v>
      </c>
      <c r="K183" s="6">
        <v>0.17507175</v>
      </c>
      <c r="L183" s="6">
        <v>86.07802126</v>
      </c>
      <c r="M183" s="7">
        <v>91.750071610000006</v>
      </c>
      <c r="N183" s="6">
        <v>5.0641245700000015</v>
      </c>
      <c r="O183" s="6">
        <v>22.307765230000001</v>
      </c>
      <c r="P183" s="6">
        <v>17.574586060000001</v>
      </c>
      <c r="Q183" s="6">
        <v>80.641035869999996</v>
      </c>
      <c r="R183" s="37">
        <v>217.33758334000001</v>
      </c>
      <c r="S183" s="6">
        <v>8.5551717800000002</v>
      </c>
      <c r="T183" s="7">
        <v>768.11080080000011</v>
      </c>
      <c r="U183" s="57">
        <v>-4.5050738400000006</v>
      </c>
      <c r="V183" s="57">
        <v>-5.0149578661572054</v>
      </c>
      <c r="W183" s="57">
        <v>-0.18200846333333334</v>
      </c>
      <c r="X183" s="37">
        <v>758.40876063050951</v>
      </c>
      <c r="Y183" s="6"/>
      <c r="Z183" s="100">
        <f t="shared" si="7"/>
        <v>0</v>
      </c>
      <c r="AA183" s="101">
        <f t="shared" si="8"/>
        <v>0</v>
      </c>
    </row>
    <row r="184" spans="1:27" s="58" customFormat="1" ht="24" customHeight="1" x14ac:dyDescent="0.35">
      <c r="B184" s="65" t="s">
        <v>32</v>
      </c>
      <c r="C184" s="7">
        <v>49.382348740000005</v>
      </c>
      <c r="D184" s="6">
        <v>103.77338166000001</v>
      </c>
      <c r="E184" s="6">
        <v>106.34828598000003</v>
      </c>
      <c r="F184" s="6">
        <v>109.24066149000001</v>
      </c>
      <c r="G184" s="6">
        <v>52.367792710000003</v>
      </c>
      <c r="H184" s="37">
        <v>421.11247058000004</v>
      </c>
      <c r="I184" s="6">
        <v>89.587237970000004</v>
      </c>
      <c r="J184" s="6">
        <v>0</v>
      </c>
      <c r="K184" s="6">
        <v>0.31310083999999999</v>
      </c>
      <c r="L184" s="6">
        <v>89.900338810000008</v>
      </c>
      <c r="M184" s="7">
        <v>144.35419844</v>
      </c>
      <c r="N184" s="6">
        <v>4.1635691699999997</v>
      </c>
      <c r="O184" s="6">
        <v>22.423473770000001</v>
      </c>
      <c r="P184" s="6">
        <v>21.510843530000002</v>
      </c>
      <c r="Q184" s="6">
        <v>71.381009670000026</v>
      </c>
      <c r="R184" s="37">
        <v>263.83309458000002</v>
      </c>
      <c r="S184" s="6">
        <v>13.067791869999997</v>
      </c>
      <c r="T184" s="7">
        <v>787.91369584000006</v>
      </c>
      <c r="U184" s="57">
        <v>-5.6148688099999982</v>
      </c>
      <c r="V184" s="57">
        <v>-5.6554999509926036</v>
      </c>
      <c r="W184" s="57">
        <v>-0.18200846333333334</v>
      </c>
      <c r="X184" s="37">
        <v>776.46131861567414</v>
      </c>
      <c r="Y184" s="6"/>
      <c r="Z184" s="100">
        <f t="shared" si="7"/>
        <v>0</v>
      </c>
      <c r="AA184" s="101">
        <f t="shared" si="8"/>
        <v>0</v>
      </c>
    </row>
    <row r="185" spans="1:27" s="58" customFormat="1" ht="24" customHeight="1" x14ac:dyDescent="0.35">
      <c r="B185" s="65" t="s">
        <v>25</v>
      </c>
      <c r="C185" s="7">
        <v>46.890765959999996</v>
      </c>
      <c r="D185" s="6">
        <v>110.14936264000002</v>
      </c>
      <c r="E185" s="6">
        <v>130.41001667</v>
      </c>
      <c r="F185" s="6">
        <v>106.78993353000001</v>
      </c>
      <c r="G185" s="6">
        <v>35.032620340000051</v>
      </c>
      <c r="H185" s="37">
        <v>429.27269914000004</v>
      </c>
      <c r="I185" s="6">
        <v>100.4737283</v>
      </c>
      <c r="J185" s="6">
        <v>0</v>
      </c>
      <c r="K185" s="6">
        <v>0.20323172</v>
      </c>
      <c r="L185" s="6">
        <v>100.67696002000001</v>
      </c>
      <c r="M185" s="7">
        <v>90.174308240000002</v>
      </c>
      <c r="N185" s="6">
        <v>3.83190527</v>
      </c>
      <c r="O185" s="6">
        <v>31.864965020000003</v>
      </c>
      <c r="P185" s="6">
        <v>42.444635759999997</v>
      </c>
      <c r="Q185" s="6">
        <v>83.07306580000008</v>
      </c>
      <c r="R185" s="37">
        <v>251.38888009000007</v>
      </c>
      <c r="S185" s="6">
        <v>12.079964779999999</v>
      </c>
      <c r="T185" s="7">
        <v>793.41850403000001</v>
      </c>
      <c r="U185" s="57">
        <v>-5.3708141299999994</v>
      </c>
      <c r="V185" s="57">
        <v>-6.2155224460867231</v>
      </c>
      <c r="W185" s="57">
        <v>-0.18200846333333334</v>
      </c>
      <c r="X185" s="37">
        <v>781.65015899057994</v>
      </c>
      <c r="Y185" s="6"/>
      <c r="Z185" s="100">
        <f t="shared" si="7"/>
        <v>0</v>
      </c>
      <c r="AA185" s="101">
        <f t="shared" si="8"/>
        <v>0</v>
      </c>
    </row>
    <row r="186" spans="1:27" s="58" customFormat="1" ht="24" customHeight="1" x14ac:dyDescent="0.35">
      <c r="B186" s="65" t="s">
        <v>26</v>
      </c>
      <c r="C186" s="7">
        <v>33.602870050000007</v>
      </c>
      <c r="D186" s="6">
        <v>116.24112827999998</v>
      </c>
      <c r="E186" s="6">
        <v>161.47208052000002</v>
      </c>
      <c r="F186" s="6">
        <v>87.144091000000003</v>
      </c>
      <c r="G186" s="6">
        <v>53.455672560000039</v>
      </c>
      <c r="H186" s="37">
        <v>451.91584241000004</v>
      </c>
      <c r="I186" s="6">
        <v>100.86787326000001</v>
      </c>
      <c r="J186" s="6">
        <v>0</v>
      </c>
      <c r="K186" s="6">
        <v>0.39494628000000004</v>
      </c>
      <c r="L186" s="6">
        <v>101.26281954000001</v>
      </c>
      <c r="M186" s="7">
        <v>130.77100426999999</v>
      </c>
      <c r="N186" s="6">
        <v>5.014442840000001</v>
      </c>
      <c r="O186" s="6">
        <v>24.96464829</v>
      </c>
      <c r="P186" s="6">
        <v>21.826631890000002</v>
      </c>
      <c r="Q186" s="6">
        <v>118.84338292999996</v>
      </c>
      <c r="R186" s="37">
        <v>301.42011021999997</v>
      </c>
      <c r="S186" s="6">
        <v>11.156688350000001</v>
      </c>
      <c r="T186" s="7">
        <v>865.75546052000004</v>
      </c>
      <c r="U186" s="57">
        <v>-4.2528937100000004</v>
      </c>
      <c r="V186" s="57">
        <v>-7.0925352538010173</v>
      </c>
      <c r="W186" s="57">
        <v>1.3672633333333334E-3</v>
      </c>
      <c r="X186" s="37">
        <v>854.41139881953245</v>
      </c>
      <c r="Y186" s="6"/>
      <c r="Z186" s="100">
        <f t="shared" si="7"/>
        <v>0</v>
      </c>
      <c r="AA186" s="101">
        <f t="shared" si="8"/>
        <v>0</v>
      </c>
    </row>
    <row r="187" spans="1:27" s="58" customFormat="1" ht="24" customHeight="1" x14ac:dyDescent="0.35">
      <c r="B187" s="65" t="s">
        <v>27</v>
      </c>
      <c r="C187" s="7">
        <v>50.391962160000006</v>
      </c>
      <c r="D187" s="6">
        <v>114.61107494000001</v>
      </c>
      <c r="E187" s="6">
        <v>146.08045962</v>
      </c>
      <c r="F187" s="6">
        <v>79.306142229999992</v>
      </c>
      <c r="G187" s="6">
        <v>54.809096099999977</v>
      </c>
      <c r="H187" s="37">
        <v>445.19873504999998</v>
      </c>
      <c r="I187" s="6">
        <v>103.5150615</v>
      </c>
      <c r="J187" s="6">
        <v>0</v>
      </c>
      <c r="K187" s="6">
        <v>0.48662516</v>
      </c>
      <c r="L187" s="6">
        <v>104.00168666</v>
      </c>
      <c r="M187" s="7">
        <v>111.10325902000001</v>
      </c>
      <c r="N187" s="6">
        <v>5.5438959000000008</v>
      </c>
      <c r="O187" s="6">
        <v>24.44316225</v>
      </c>
      <c r="P187" s="6">
        <v>11.494748620000001</v>
      </c>
      <c r="Q187" s="6">
        <v>126.58769011000004</v>
      </c>
      <c r="R187" s="37">
        <v>279.17275590000003</v>
      </c>
      <c r="S187" s="6">
        <v>13.998501729999996</v>
      </c>
      <c r="T187" s="7">
        <v>842.37167934000013</v>
      </c>
      <c r="U187" s="57">
        <v>-4.70037226</v>
      </c>
      <c r="V187" s="57">
        <v>-5.8053090987723364</v>
      </c>
      <c r="W187" s="57">
        <v>1.3672633333333334E-3</v>
      </c>
      <c r="X187" s="37">
        <v>831.86736524456114</v>
      </c>
      <c r="Y187" s="6"/>
      <c r="Z187" s="100">
        <f t="shared" si="7"/>
        <v>0</v>
      </c>
      <c r="AA187" s="101">
        <f t="shared" si="8"/>
        <v>0</v>
      </c>
    </row>
    <row r="188" spans="1:27" s="58" customFormat="1" ht="24" customHeight="1" x14ac:dyDescent="0.35">
      <c r="A188" s="59"/>
      <c r="B188" s="83" t="s">
        <v>28</v>
      </c>
      <c r="C188" s="7">
        <v>43.626037329999988</v>
      </c>
      <c r="D188" s="6">
        <v>133.73159802999999</v>
      </c>
      <c r="E188" s="6">
        <v>166.85952042</v>
      </c>
      <c r="F188" s="6">
        <v>76.251809219999998</v>
      </c>
      <c r="G188" s="6">
        <v>53.185869630000013</v>
      </c>
      <c r="H188" s="37">
        <v>473.65483462999998</v>
      </c>
      <c r="I188" s="6">
        <v>74.179564870000007</v>
      </c>
      <c r="J188" s="6">
        <v>0</v>
      </c>
      <c r="K188" s="6">
        <v>0.34135157000000005</v>
      </c>
      <c r="L188" s="6">
        <v>74.520916440000008</v>
      </c>
      <c r="M188" s="7">
        <v>100.13356429000001</v>
      </c>
      <c r="N188" s="6">
        <v>6.2484394799999983</v>
      </c>
      <c r="O188" s="6">
        <v>17.918681240000002</v>
      </c>
      <c r="P188" s="6">
        <v>40.854458090000008</v>
      </c>
      <c r="Q188" s="6">
        <v>134.4048370399999</v>
      </c>
      <c r="R188" s="37">
        <v>299.55998013999994</v>
      </c>
      <c r="S188" s="6">
        <v>8.1800466499999978</v>
      </c>
      <c r="T188" s="7">
        <v>855.91577785999982</v>
      </c>
      <c r="U188" s="57">
        <v>-5.4225597899999993</v>
      </c>
      <c r="V188" s="57">
        <v>-6.6915065242533549</v>
      </c>
      <c r="W188" s="57">
        <v>1.3672633333333334E-3</v>
      </c>
      <c r="X188" s="37">
        <v>843.80307880907981</v>
      </c>
      <c r="Y188" s="5"/>
      <c r="Z188" s="100">
        <f t="shared" si="7"/>
        <v>0</v>
      </c>
      <c r="AA188" s="101">
        <f t="shared" si="8"/>
        <v>0</v>
      </c>
    </row>
    <row r="189" spans="1:27" s="58" customFormat="1" ht="24" customHeight="1" x14ac:dyDescent="0.35">
      <c r="A189" s="82"/>
      <c r="B189" s="65" t="s">
        <v>29</v>
      </c>
      <c r="C189" s="7">
        <v>50.520119999999999</v>
      </c>
      <c r="D189" s="6">
        <v>134.66809731000001</v>
      </c>
      <c r="E189" s="6">
        <v>237.62403211000003</v>
      </c>
      <c r="F189" s="6">
        <v>135.12497055000003</v>
      </c>
      <c r="G189" s="6">
        <v>52.802354379999883</v>
      </c>
      <c r="H189" s="37">
        <v>610.73957435</v>
      </c>
      <c r="I189" s="6">
        <v>68.014702700000015</v>
      </c>
      <c r="J189" s="6">
        <v>0</v>
      </c>
      <c r="K189" s="6">
        <v>0.27570790000000006</v>
      </c>
      <c r="L189" s="6">
        <v>68.290410600000016</v>
      </c>
      <c r="M189" s="7">
        <v>80.918591579999998</v>
      </c>
      <c r="N189" s="6">
        <v>4.9983161799999989</v>
      </c>
      <c r="O189" s="6">
        <v>9.9306808099999984</v>
      </c>
      <c r="P189" s="6">
        <v>45.972315390000006</v>
      </c>
      <c r="Q189" s="6">
        <v>129.65597566000005</v>
      </c>
      <c r="R189" s="37">
        <v>271.47587962000006</v>
      </c>
      <c r="S189" s="6">
        <v>11.66998572</v>
      </c>
      <c r="T189" s="7">
        <v>962.17585029000008</v>
      </c>
      <c r="U189" s="57">
        <v>-6.5575061199999993</v>
      </c>
      <c r="V189" s="57">
        <v>-6.1182098302275314</v>
      </c>
      <c r="W189" s="57">
        <v>-9.0320599999999987E-2</v>
      </c>
      <c r="X189" s="37">
        <v>949.40981373977252</v>
      </c>
      <c r="Y189" s="5"/>
      <c r="Z189" s="100">
        <f t="shared" si="7"/>
        <v>0</v>
      </c>
      <c r="AA189" s="101">
        <f t="shared" si="8"/>
        <v>0</v>
      </c>
    </row>
    <row r="190" spans="1:27" s="58" customFormat="1" ht="24" customHeight="1" x14ac:dyDescent="0.35">
      <c r="A190" s="82"/>
      <c r="B190" s="63" t="s">
        <v>30</v>
      </c>
      <c r="C190" s="7">
        <v>51.073022080000001</v>
      </c>
      <c r="D190" s="6">
        <v>133.03120633</v>
      </c>
      <c r="E190" s="6">
        <v>231.67948527000001</v>
      </c>
      <c r="F190" s="6">
        <v>180.72996689999997</v>
      </c>
      <c r="G190" s="6">
        <v>51.935462079999979</v>
      </c>
      <c r="H190" s="37">
        <v>648.44914266000001</v>
      </c>
      <c r="I190" s="6">
        <v>59.832018159999997</v>
      </c>
      <c r="J190" s="6">
        <v>0</v>
      </c>
      <c r="K190" s="6">
        <v>0.46925331999999997</v>
      </c>
      <c r="L190" s="6">
        <v>60.301271479999997</v>
      </c>
      <c r="M190" s="7">
        <v>77.732397030000001</v>
      </c>
      <c r="N190" s="6">
        <v>6.1148276599999996</v>
      </c>
      <c r="O190" s="6">
        <v>3.1180864000000001</v>
      </c>
      <c r="P190" s="6">
        <v>18.178935530000004</v>
      </c>
      <c r="Q190" s="6">
        <v>138.74711423000005</v>
      </c>
      <c r="R190" s="37">
        <v>243.89136085000007</v>
      </c>
      <c r="S190" s="6">
        <v>9.7183851599999986</v>
      </c>
      <c r="T190" s="7">
        <v>962.36016015000007</v>
      </c>
      <c r="U190" s="57">
        <v>-7.9513170199999994</v>
      </c>
      <c r="V190" s="57">
        <v>-9.4684426199999052</v>
      </c>
      <c r="W190" s="57">
        <v>-0.10410504666666667</v>
      </c>
      <c r="X190" s="37">
        <v>944.8362954633335</v>
      </c>
      <c r="Y190" s="5" t="e">
        <v>#N/A</v>
      </c>
      <c r="Z190" s="100">
        <f>+T190-S190-R190-L190-H190</f>
        <v>0</v>
      </c>
      <c r="AA190" s="101">
        <f>+T190+SUM(U190:W190)-X190</f>
        <v>0</v>
      </c>
    </row>
    <row r="191" spans="1:27" s="58" customFormat="1" ht="10.5" customHeight="1" x14ac:dyDescent="0.25">
      <c r="B191" s="77"/>
      <c r="C191" s="78"/>
      <c r="D191" s="60"/>
      <c r="E191" s="60"/>
      <c r="F191" s="60"/>
      <c r="G191" s="60"/>
      <c r="H191" s="79"/>
      <c r="I191" s="60"/>
      <c r="J191" s="60"/>
      <c r="K191" s="60"/>
      <c r="L191" s="60"/>
      <c r="M191" s="78"/>
      <c r="N191" s="60"/>
      <c r="O191" s="60"/>
      <c r="P191" s="60"/>
      <c r="Q191" s="60"/>
      <c r="R191" s="79"/>
      <c r="S191" s="60"/>
      <c r="T191" s="78"/>
      <c r="U191" s="60"/>
      <c r="V191" s="60"/>
      <c r="W191" s="60"/>
      <c r="X191" s="79"/>
      <c r="Y191" s="94"/>
      <c r="AA191" s="101"/>
    </row>
    <row r="192" spans="1:27" s="3" customFormat="1" ht="53.25" customHeight="1" x14ac:dyDescent="0.35">
      <c r="B192" s="41" t="s">
        <v>54</v>
      </c>
      <c r="C192" s="42">
        <v>-0.85349559640678885</v>
      </c>
      <c r="D192" s="42">
        <v>-2.6522687240837426</v>
      </c>
      <c r="E192" s="42">
        <v>88.596544874641793</v>
      </c>
      <c r="F192" s="42">
        <v>520.62246850940119</v>
      </c>
      <c r="G192" s="42">
        <v>9.9493118218527208</v>
      </c>
      <c r="H192" s="42">
        <v>67.398342510775677</v>
      </c>
      <c r="I192" s="43">
        <v>-49.621131162637937</v>
      </c>
      <c r="J192" s="42">
        <v>-100</v>
      </c>
      <c r="K192" s="44">
        <v>-58.046242021287632</v>
      </c>
      <c r="L192" s="45">
        <v>-49.748079161474422</v>
      </c>
      <c r="M192" s="42">
        <v>74.28311153254073</v>
      </c>
      <c r="N192" s="42">
        <v>-24.630441980284182</v>
      </c>
      <c r="O192" s="42">
        <v>-73.92545053179262</v>
      </c>
      <c r="P192" s="42">
        <v>28.95524226377173</v>
      </c>
      <c r="Q192" s="42">
        <v>22.998245290926576</v>
      </c>
      <c r="R192" s="42">
        <v>27.309263849083703</v>
      </c>
      <c r="S192" s="46">
        <v>-28.177490211655375</v>
      </c>
      <c r="T192" s="42">
        <v>35.073419383353425</v>
      </c>
      <c r="U192" s="42">
        <v>2.7624184394111762</v>
      </c>
      <c r="V192" s="42">
        <v>23.26741947214235</v>
      </c>
      <c r="W192" s="42">
        <v>27.339921743768635</v>
      </c>
      <c r="X192" s="45">
        <v>35.563146049645425</v>
      </c>
      <c r="Y192" s="95"/>
    </row>
    <row r="193" spans="2:25" s="3" customFormat="1" ht="51.75" customHeight="1" x14ac:dyDescent="0.35">
      <c r="B193" s="41" t="s">
        <v>55</v>
      </c>
      <c r="C193" s="42">
        <v>-11.397122810136457</v>
      </c>
      <c r="D193" s="42">
        <v>3.053984211696684</v>
      </c>
      <c r="E193" s="42">
        <v>39.081934017271386</v>
      </c>
      <c r="F193" s="42">
        <v>42.766202092699061</v>
      </c>
      <c r="G193" s="42">
        <v>28.643066190416111</v>
      </c>
      <c r="H193" s="42">
        <v>20.7284679350606</v>
      </c>
      <c r="I193" s="43">
        <v>-35.049494738551708</v>
      </c>
      <c r="J193" s="42">
        <v>-100</v>
      </c>
      <c r="K193" s="44">
        <v>-79.71550379765074</v>
      </c>
      <c r="L193" s="45">
        <v>-35.828624337307822</v>
      </c>
      <c r="M193" s="42">
        <v>-3.1888456378107728</v>
      </c>
      <c r="N193" s="42">
        <v>-24.308906011456887</v>
      </c>
      <c r="O193" s="42">
        <v>9.5816419653425804</v>
      </c>
      <c r="P193" s="42">
        <v>55.435086907587497</v>
      </c>
      <c r="Q193" s="42">
        <v>8.2504573994620483</v>
      </c>
      <c r="R193" s="42">
        <v>6.0538622222052485</v>
      </c>
      <c r="S193" s="46">
        <v>-38.876022399381505</v>
      </c>
      <c r="T193" s="43">
        <v>4.4964413969570396</v>
      </c>
      <c r="U193" s="42">
        <v>4.8994437742086987</v>
      </c>
      <c r="V193" s="42">
        <v>23.244554018323953</v>
      </c>
      <c r="W193" s="42">
        <v>49.259786693868762</v>
      </c>
      <c r="X193" s="45">
        <v>4.3560042746230332</v>
      </c>
      <c r="Y193" s="95" t="e">
        <v>#DIV/0!</v>
      </c>
    </row>
    <row r="194" spans="2:25" ht="8.25" customHeight="1" x14ac:dyDescent="0.25">
      <c r="B194" s="39"/>
      <c r="C194" s="40"/>
      <c r="D194" s="40"/>
      <c r="E194" s="40"/>
      <c r="F194" s="40"/>
      <c r="G194" s="40"/>
      <c r="H194" s="40"/>
      <c r="I194" s="40"/>
      <c r="J194" s="40"/>
      <c r="K194" s="40"/>
      <c r="L194" s="40"/>
      <c r="M194" s="40"/>
      <c r="N194" s="40"/>
      <c r="O194" s="40"/>
      <c r="P194" s="40"/>
      <c r="Q194" s="40"/>
      <c r="R194" s="40"/>
      <c r="S194" s="40"/>
      <c r="T194" s="40"/>
      <c r="U194" s="40"/>
      <c r="V194" s="40"/>
      <c r="W194" s="40"/>
      <c r="X194" s="40"/>
      <c r="Y194" s="40"/>
    </row>
    <row r="195" spans="2:25" ht="20.399999999999999" x14ac:dyDescent="0.35">
      <c r="B195" s="47" t="s">
        <v>33</v>
      </c>
      <c r="C195" s="47" t="s">
        <v>36</v>
      </c>
      <c r="D195" s="40"/>
      <c r="E195" s="48"/>
      <c r="F195" s="48"/>
      <c r="G195" s="48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40"/>
    </row>
    <row r="196" spans="2:25" ht="20.399999999999999" x14ac:dyDescent="0.35">
      <c r="B196" s="47" t="s">
        <v>34</v>
      </c>
      <c r="C196" s="47" t="s">
        <v>37</v>
      </c>
      <c r="D196" s="40"/>
      <c r="E196" s="48"/>
      <c r="F196" s="48"/>
      <c r="G196" s="48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52"/>
    </row>
    <row r="197" spans="2:25" ht="20.399999999999999" x14ac:dyDescent="0.35">
      <c r="B197" s="10"/>
      <c r="C197" s="50" t="s">
        <v>52</v>
      </c>
      <c r="D197" s="40"/>
      <c r="E197" s="48"/>
      <c r="F197" s="48"/>
      <c r="G197" s="51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</row>
    <row r="198" spans="2:25" x14ac:dyDescent="0.25">
      <c r="B198" s="10"/>
      <c r="C198" s="50" t="s">
        <v>53</v>
      </c>
      <c r="D198" s="40"/>
      <c r="E198" s="48"/>
      <c r="F198" s="48"/>
      <c r="G198" s="51"/>
      <c r="H198" s="49"/>
      <c r="I198" s="49"/>
      <c r="J198" s="49"/>
      <c r="K198" s="49"/>
      <c r="L198" s="49"/>
      <c r="M198" s="49"/>
      <c r="N198" s="49"/>
      <c r="O198" s="49"/>
      <c r="P198" s="49"/>
      <c r="Q198" s="49"/>
      <c r="R198" s="56"/>
      <c r="S198" s="81"/>
      <c r="T198" s="81"/>
      <c r="U198" s="81"/>
      <c r="V198" s="81"/>
      <c r="W198" s="81"/>
      <c r="X198" s="81"/>
    </row>
    <row r="199" spans="2:25" x14ac:dyDescent="0.3">
      <c r="B199" s="10"/>
      <c r="C199" s="50" t="s">
        <v>45</v>
      </c>
      <c r="D199" s="40"/>
      <c r="E199" s="48"/>
      <c r="F199" s="48"/>
      <c r="G199" s="51"/>
      <c r="H199" s="49"/>
      <c r="I199" s="49"/>
      <c r="J199" s="49"/>
      <c r="K199" s="49"/>
      <c r="L199" s="49"/>
      <c r="M199" s="49"/>
      <c r="N199" s="49"/>
      <c r="O199" s="49"/>
      <c r="P199" s="49"/>
      <c r="Q199" s="49"/>
      <c r="R199" s="56"/>
      <c r="S199" s="49"/>
      <c r="T199" s="49"/>
      <c r="U199" s="49"/>
      <c r="V199" s="49"/>
      <c r="W199" s="49"/>
      <c r="X199" s="52"/>
      <c r="Y199" s="52"/>
    </row>
    <row r="200" spans="2:25" ht="20.399999999999999" x14ac:dyDescent="0.35">
      <c r="B200" s="10"/>
      <c r="C200" s="50" t="s">
        <v>38</v>
      </c>
      <c r="D200" s="40"/>
      <c r="E200" s="48"/>
      <c r="F200" s="48"/>
      <c r="G200" s="51"/>
      <c r="H200" s="56"/>
      <c r="I200" s="49"/>
      <c r="J200" s="49"/>
      <c r="K200" s="49"/>
      <c r="L200" s="49"/>
      <c r="M200" s="49"/>
      <c r="N200" s="49"/>
      <c r="O200" s="49"/>
      <c r="P200" s="49"/>
      <c r="Q200" s="49"/>
      <c r="R200" s="49"/>
      <c r="S200" s="49"/>
      <c r="T200" s="49"/>
      <c r="U200" s="49"/>
      <c r="V200" s="49"/>
      <c r="W200" s="49"/>
      <c r="X200" s="53"/>
      <c r="Y200" s="5"/>
    </row>
    <row r="201" spans="2:25" ht="20.399999999999999" x14ac:dyDescent="0.3"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5"/>
    </row>
    <row r="202" spans="2:25" ht="20.399999999999999" x14ac:dyDescent="0.3">
      <c r="C202" s="85"/>
      <c r="D202" s="85"/>
      <c r="E202" s="85"/>
      <c r="F202" s="85"/>
      <c r="G202" s="85"/>
      <c r="H202" s="85"/>
      <c r="I202" s="85"/>
      <c r="J202" s="85"/>
      <c r="K202" s="85"/>
      <c r="L202" s="85"/>
      <c r="M202" s="85"/>
      <c r="N202" s="85"/>
      <c r="O202" s="85"/>
      <c r="P202" s="85"/>
      <c r="Q202" s="85"/>
      <c r="R202" s="85"/>
      <c r="S202" s="85"/>
      <c r="T202" s="85"/>
      <c r="U202" s="85"/>
      <c r="V202" s="85"/>
      <c r="W202" s="85"/>
      <c r="X202" s="85"/>
      <c r="Y202" s="96"/>
    </row>
    <row r="203" spans="2:25" x14ac:dyDescent="0.3">
      <c r="C203" s="86"/>
      <c r="D203" s="86"/>
      <c r="E203" s="86"/>
      <c r="F203" s="86"/>
      <c r="G203" s="86"/>
      <c r="H203" s="86"/>
      <c r="I203" s="86"/>
      <c r="J203" s="86"/>
      <c r="K203" s="86"/>
      <c r="L203" s="86"/>
      <c r="M203" s="86"/>
      <c r="N203" s="86"/>
      <c r="O203" s="86"/>
      <c r="P203" s="86"/>
      <c r="Q203" s="86"/>
      <c r="R203" s="86"/>
      <c r="S203" s="86"/>
      <c r="T203" s="86"/>
      <c r="U203" s="86"/>
      <c r="V203" s="86"/>
      <c r="W203" s="86"/>
      <c r="X203" s="86"/>
      <c r="Y203" s="97"/>
    </row>
    <row r="204" spans="2:25" ht="20.399999999999999" x14ac:dyDescent="0.3"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5"/>
    </row>
    <row r="205" spans="2:25" x14ac:dyDescent="0.3">
      <c r="C205" s="80"/>
      <c r="D205" s="80"/>
      <c r="E205" s="80"/>
      <c r="F205" s="80"/>
      <c r="G205" s="80"/>
      <c r="H205" s="80"/>
      <c r="I205" s="80"/>
      <c r="J205" s="80"/>
      <c r="K205" s="80"/>
      <c r="L205" s="80"/>
      <c r="M205" s="80"/>
      <c r="N205" s="80"/>
      <c r="O205" s="80"/>
      <c r="P205" s="80"/>
      <c r="Q205" s="80"/>
      <c r="R205" s="80"/>
      <c r="S205" s="80"/>
      <c r="T205" s="80"/>
      <c r="U205" s="80"/>
      <c r="V205" s="80"/>
      <c r="W205" s="80"/>
      <c r="X205" s="80"/>
      <c r="Y205" s="98"/>
    </row>
    <row r="206" spans="2:25" x14ac:dyDescent="0.3">
      <c r="C206" s="84"/>
      <c r="D206" s="84"/>
      <c r="E206" s="84"/>
      <c r="F206" s="84"/>
      <c r="G206" s="84"/>
      <c r="H206" s="84"/>
      <c r="I206" s="84"/>
      <c r="J206" s="84"/>
      <c r="K206" s="84"/>
      <c r="L206" s="84"/>
      <c r="M206" s="84"/>
      <c r="N206" s="84"/>
      <c r="O206" s="84"/>
      <c r="P206" s="84"/>
      <c r="Q206" s="84"/>
      <c r="R206" s="84"/>
      <c r="S206" s="84"/>
      <c r="T206" s="84"/>
      <c r="U206" s="84"/>
      <c r="V206" s="84"/>
      <c r="W206" s="84"/>
      <c r="X206" s="84"/>
      <c r="Y206" s="99"/>
    </row>
    <row r="207" spans="2:25" x14ac:dyDescent="0.3">
      <c r="C207" s="84"/>
      <c r="D207" s="84"/>
      <c r="E207" s="84"/>
      <c r="F207" s="84"/>
      <c r="G207" s="84"/>
      <c r="H207" s="84"/>
      <c r="I207" s="84"/>
      <c r="J207" s="84"/>
      <c r="K207" s="84"/>
      <c r="L207" s="84"/>
      <c r="M207" s="84"/>
      <c r="N207" s="84"/>
      <c r="O207" s="84"/>
      <c r="P207" s="84"/>
      <c r="Q207" s="84"/>
      <c r="R207" s="84"/>
      <c r="S207" s="84"/>
      <c r="T207" s="84"/>
      <c r="U207" s="84"/>
      <c r="V207" s="84"/>
      <c r="W207" s="84"/>
      <c r="X207" s="84"/>
      <c r="Y207" s="84"/>
    </row>
  </sheetData>
  <mergeCells count="7">
    <mergeCell ref="B3:X3"/>
    <mergeCell ref="T6:X6"/>
    <mergeCell ref="T7:T9"/>
    <mergeCell ref="U7:U9"/>
    <mergeCell ref="V7:V9"/>
    <mergeCell ref="W7:W9"/>
    <mergeCell ref="X7:X9"/>
  </mergeCells>
  <phoneticPr fontId="27" type="noConversion"/>
  <printOptions horizontalCentered="1"/>
  <pageMargins left="1.17" right="1.1599999999999999" top="0.75" bottom="0.31" header="0.3" footer="0.3"/>
  <pageSetup scale="3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25</vt:lpstr>
      <vt:lpstr>'25'!Área_de_impresión</vt:lpstr>
    </vt:vector>
  </TitlesOfParts>
  <Company>Banco Central de Bolivia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JRocabado</dc:creator>
  <cp:lastModifiedBy>Jemio Hurtado Valeria</cp:lastModifiedBy>
  <cp:lastPrinted>2025-10-16T22:21:13Z</cp:lastPrinted>
  <dcterms:created xsi:type="dcterms:W3CDTF">2006-09-19T20:48:32Z</dcterms:created>
  <dcterms:modified xsi:type="dcterms:W3CDTF">2026-01-30T23:06:23Z</dcterms:modified>
</cp:coreProperties>
</file>