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496" tabRatio="842"/>
  </bookViews>
  <sheets>
    <sheet name="9.17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d">'[1]Cuadro 4.8 A'!$AO$9</definedName>
    <definedName name="\i">'[1]Cuadro 4.8 A'!$A$8208</definedName>
    <definedName name="\z">'[1]Cuadro 4.8 A'!#REF!</definedName>
    <definedName name="_Key2" hidden="1">[2]xor!#REF!</definedName>
    <definedName name="_Order2" hidden="1">255</definedName>
    <definedName name="_Parse_Out" hidden="1">[2]mor!#REF!</definedName>
    <definedName name="A_IMPRESI_N_IM">[3]REER!$CA$2:$CM$291</definedName>
    <definedName name="_xlnm.Print_Area" localSheetId="0">'9.17'!$A$1:$AO$40</definedName>
    <definedName name="_xlnm.Database">#REF!</definedName>
    <definedName name="bb">[4]REER!$CA$2:$CM$291</definedName>
    <definedName name="DESPAI">[2]xor!#REF!</definedName>
    <definedName name="etgraf1">OFFSET([5]tcambio!$Z$8,0,0,COUNT([5]tcambio!$Z$1:$Z$65536),1)</definedName>
    <definedName name="Imprimir_área_IM">#REF!</definedName>
    <definedName name="Imprimir_títulos_IM">#REF!,#REF!</definedName>
    <definedName name="KBRUTO">[2]xor!#REF!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AM36" i="4" l="1"/>
  <c r="AL36" i="4"/>
  <c r="AN36" i="4" s="1"/>
  <c r="AM35" i="4"/>
  <c r="AL35" i="4"/>
  <c r="AN35" i="4" s="1"/>
  <c r="AM34" i="4"/>
  <c r="AL34" i="4"/>
  <c r="AN34" i="4" s="1"/>
  <c r="AM33" i="4"/>
  <c r="AL33" i="4"/>
  <c r="AN33" i="4" s="1"/>
  <c r="AM32" i="4"/>
  <c r="AL32" i="4"/>
  <c r="AN32" i="4" s="1"/>
  <c r="AM31" i="4"/>
  <c r="AL31" i="4"/>
  <c r="AN31" i="4" s="1"/>
  <c r="AM30" i="4"/>
  <c r="AL30" i="4"/>
  <c r="AN30" i="4" s="1"/>
  <c r="AM29" i="4"/>
  <c r="AL29" i="4"/>
  <c r="AN29" i="4" s="1"/>
  <c r="AM28" i="4"/>
  <c r="AL28" i="4"/>
  <c r="AN28" i="4" s="1"/>
  <c r="AM27" i="4"/>
  <c r="AL27" i="4"/>
  <c r="AN27" i="4" s="1"/>
  <c r="AM26" i="4"/>
  <c r="AL26" i="4"/>
  <c r="AN26" i="4" s="1"/>
  <c r="AM25" i="4"/>
  <c r="AL25" i="4"/>
  <c r="AN25" i="4" s="1"/>
  <c r="AM24" i="4"/>
  <c r="AL24" i="4"/>
  <c r="AN24" i="4" s="1"/>
  <c r="AM23" i="4"/>
  <c r="AL23" i="4"/>
  <c r="AN23" i="4" s="1"/>
  <c r="AM22" i="4"/>
  <c r="AL22" i="4"/>
  <c r="AN22" i="4" s="1"/>
  <c r="AM21" i="4"/>
  <c r="AL21" i="4"/>
  <c r="AN21" i="4" s="1"/>
  <c r="AM20" i="4"/>
  <c r="AL20" i="4"/>
  <c r="AN20" i="4" s="1"/>
  <c r="AM19" i="4"/>
  <c r="AL19" i="4"/>
  <c r="AN19" i="4" s="1"/>
  <c r="AM18" i="4"/>
  <c r="AL18" i="4"/>
  <c r="AN18" i="4" s="1"/>
  <c r="AM17" i="4"/>
  <c r="AL17" i="4"/>
  <c r="AN17" i="4" s="1"/>
  <c r="AM16" i="4"/>
  <c r="AL16" i="4"/>
  <c r="AN16" i="4" s="1"/>
  <c r="AM15" i="4"/>
  <c r="AL15" i="4"/>
  <c r="AN15" i="4" s="1"/>
  <c r="AM14" i="4"/>
  <c r="AL14" i="4"/>
  <c r="AN14" i="4" s="1"/>
  <c r="AM13" i="4"/>
  <c r="AL13" i="4"/>
  <c r="AN13" i="4" s="1"/>
  <c r="AM12" i="4"/>
  <c r="AL12" i="4"/>
  <c r="AN12" i="4" s="1"/>
  <c r="AM11" i="4"/>
  <c r="AL11" i="4"/>
  <c r="AN11" i="4" s="1"/>
  <c r="AM10" i="4"/>
  <c r="AL10" i="4"/>
  <c r="AN10" i="4" s="1"/>
  <c r="AM9" i="4"/>
  <c r="AL9" i="4"/>
  <c r="AN9" i="4" s="1"/>
  <c r="AM8" i="4"/>
  <c r="AL8" i="4"/>
  <c r="AN8" i="4" s="1"/>
  <c r="AM7" i="4"/>
  <c r="AL7" i="4"/>
  <c r="AN7" i="4" s="1"/>
</calcChain>
</file>

<file path=xl/sharedStrings.xml><?xml version="1.0" encoding="utf-8"?>
<sst xmlns="http://schemas.openxmlformats.org/spreadsheetml/2006/main" count="93" uniqueCount="49">
  <si>
    <t>I TRIM</t>
  </si>
  <si>
    <t>II TRIM</t>
  </si>
  <si>
    <t>III TRIM</t>
  </si>
  <si>
    <t>IV TRIM</t>
  </si>
  <si>
    <t>Crédito</t>
  </si>
  <si>
    <t>Débito</t>
  </si>
  <si>
    <t>SALDO EN LA BALANZA DE SERVICIOS</t>
  </si>
  <si>
    <t>Saldo</t>
  </si>
  <si>
    <t>(En millones de $us)</t>
  </si>
  <si>
    <t>Fuente: Banco Central de Bolivia</t>
  </si>
  <si>
    <t>Elaboración: Asesoría de Política Económica - Sector Externo</t>
  </si>
  <si>
    <t>SERVICIOS</t>
  </si>
  <si>
    <t>2022 p</t>
  </si>
  <si>
    <t>Nota: p/ cifras preliminares</t>
  </si>
  <si>
    <t>2023 p</t>
  </si>
  <si>
    <t>2024p</t>
  </si>
  <si>
    <t>2025p</t>
  </si>
  <si>
    <t>A. Servicios de manufactura en insumos físicos propiedad de otros</t>
  </si>
  <si>
    <t>TOTAL SERVICIOS</t>
  </si>
  <si>
    <t>CUADRO N° 9.17</t>
  </si>
  <si>
    <t>B. Reparación y mantenimiento de equipos</t>
  </si>
  <si>
    <t>C. TRANSPORTES</t>
  </si>
  <si>
    <t xml:space="preserve">             C.1.1. Pasajeros</t>
  </si>
  <si>
    <t xml:space="preserve">             C.1.2. Fletes</t>
  </si>
  <si>
    <t xml:space="preserve">             C.1.3. Otros</t>
  </si>
  <si>
    <t xml:space="preserve">     C.2. Transporte Aéreo</t>
  </si>
  <si>
    <t xml:space="preserve">             C.2.1. Pasajeros</t>
  </si>
  <si>
    <t xml:space="preserve">             C.2.2. Fletes</t>
  </si>
  <si>
    <t xml:space="preserve">             C.2.3. Otros pasajeros</t>
  </si>
  <si>
    <t xml:space="preserve">             C.2.4. Otros mercancías</t>
  </si>
  <si>
    <t xml:space="preserve">     C.3. Otros Transportes</t>
  </si>
  <si>
    <t xml:space="preserve">             C.3.1. Pasajeros</t>
  </si>
  <si>
    <t xml:space="preserve">             C.3.2. Fletamentos</t>
  </si>
  <si>
    <t xml:space="preserve">             C.3.3. Otros pasajeros</t>
  </si>
  <si>
    <t xml:space="preserve">             C.3.4. Otros mercancías</t>
  </si>
  <si>
    <t xml:space="preserve">     C.4. Servicios postales y de correos</t>
  </si>
  <si>
    <t xml:space="preserve">     C.1. Transporte Marítimo</t>
  </si>
  <si>
    <t xml:space="preserve">     D.1. De Negocios</t>
  </si>
  <si>
    <t xml:space="preserve">     D.2. Personales</t>
  </si>
  <si>
    <t>D. VIAJES</t>
  </si>
  <si>
    <t xml:space="preserve">     E.1. Servicios de Construcción</t>
  </si>
  <si>
    <t xml:space="preserve">     E.2. Servicios de Seguros y Pensiones</t>
  </si>
  <si>
    <t xml:space="preserve">     E.3. Servicios financieros</t>
  </si>
  <si>
    <t xml:space="preserve">     E.4 Cargos por el uso de propiedad intelectual</t>
  </si>
  <si>
    <t xml:space="preserve">     E.5 Telecomunicaciones, informática e información</t>
  </si>
  <si>
    <t xml:space="preserve">     E.6 Otros servicios empresariales</t>
  </si>
  <si>
    <t xml:space="preserve">     E.7  Servicios Personales, Culturales y Recreativos</t>
  </si>
  <si>
    <t xml:space="preserve">     E.8 Servicios de Gobierno N.I.O.P.</t>
  </si>
  <si>
    <t>E. OTROS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</si>
</sst>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6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6" fillId="2" borderId="0" xfId="0" applyFont="1" applyFill="1" applyBorder="1"/>
    <xf numFmtId="0" fontId="2" fillId="2" borderId="14" xfId="0" applyFont="1" applyFill="1" applyBorder="1"/>
    <xf numFmtId="0" fontId="2" fillId="2" borderId="12" xfId="0" applyFont="1" applyFill="1" applyBorder="1"/>
    <xf numFmtId="0" fontId="8" fillId="2" borderId="14" xfId="0" applyFont="1" applyFill="1" applyBorder="1"/>
    <xf numFmtId="0" fontId="8" fillId="2" borderId="13" xfId="0" applyFont="1" applyFill="1" applyBorder="1"/>
    <xf numFmtId="164" fontId="9" fillId="2" borderId="14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left" wrapText="1"/>
    </xf>
    <xf numFmtId="0" fontId="10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>
      <alignment horizontal="right"/>
    </xf>
    <xf numFmtId="3" fontId="2" fillId="2" borderId="11" xfId="0" applyNumberFormat="1" applyFont="1" applyFill="1" applyBorder="1" applyAlignment="1">
      <alignment vertical="center"/>
    </xf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2" fillId="2" borderId="7" xfId="0" applyNumberFormat="1" applyFont="1" applyFill="1" applyBorder="1"/>
    <xf numFmtId="3" fontId="2" fillId="2" borderId="2" xfId="0" applyNumberFormat="1" applyFont="1" applyFill="1" applyBorder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3" fontId="8" fillId="2" borderId="6" xfId="0" applyNumberFormat="1" applyFont="1" applyFill="1" applyBorder="1"/>
    <xf numFmtId="3" fontId="8" fillId="2" borderId="0" xfId="0" applyNumberFormat="1" applyFont="1" applyFill="1" applyBorder="1"/>
    <xf numFmtId="3" fontId="8" fillId="2" borderId="7" xfId="0" applyNumberFormat="1" applyFont="1" applyFill="1" applyBorder="1"/>
    <xf numFmtId="3" fontId="9" fillId="2" borderId="0" xfId="0" applyNumberFormat="1" applyFont="1" applyFill="1" applyBorder="1" applyAlignment="1">
      <alignment horizontal="right" vertical="top" wrapText="1"/>
    </xf>
    <xf numFmtId="3" fontId="8" fillId="2" borderId="8" xfId="0" applyNumberFormat="1" applyFont="1" applyFill="1" applyBorder="1"/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4" fillId="2" borderId="1" xfId="0" applyNumberFormat="1" applyFont="1" applyFill="1" applyBorder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vertical="top" wrapText="1"/>
    </xf>
    <xf numFmtId="3" fontId="8" fillId="2" borderId="0" xfId="0" applyNumberFormat="1" applyFont="1" applyFill="1" applyBorder="1" applyAlignment="1"/>
    <xf numFmtId="3" fontId="8" fillId="2" borderId="9" xfId="0" applyNumberFormat="1" applyFont="1" applyFill="1" applyBorder="1" applyAlignment="1"/>
    <xf numFmtId="3" fontId="2" fillId="2" borderId="4" xfId="0" applyNumberFormat="1" applyFont="1" applyFill="1" applyBorder="1"/>
    <xf numFmtId="3" fontId="2" fillId="2" borderId="11" xfId="0" applyNumberFormat="1" applyFont="1" applyFill="1" applyBorder="1"/>
    <xf numFmtId="3" fontId="2" fillId="2" borderId="5" xfId="0" applyNumberFormat="1" applyFont="1" applyFill="1" applyBorder="1"/>
    <xf numFmtId="3" fontId="3" fillId="2" borderId="0" xfId="0" applyNumberFormat="1" applyFont="1" applyFill="1"/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3" fontId="2" fillId="2" borderId="4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00"/>
      <color rgb="FFFF9933"/>
      <color rgb="FFFF3300"/>
      <color rgb="FFFBFBFB"/>
      <color rgb="FF7C7C7C"/>
      <color rgb="FF377DCD"/>
      <color rgb="FF434343"/>
      <color rgb="FFDEA90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>
        <row r="4">
          <cell r="W4" t="str">
            <v>Preferenciales</v>
          </cell>
        </row>
      </sheetData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AP40"/>
  <sheetViews>
    <sheetView tabSelected="1" view="pageBreakPreview" zoomScale="70" zoomScaleNormal="70" zoomScaleSheetLayoutView="70" workbookViewId="0">
      <pane xSplit="1" topLeftCell="B1" activePane="topRight" state="frozen"/>
      <selection pane="topRight" activeCell="R29" sqref="R29"/>
    </sheetView>
  </sheetViews>
  <sheetFormatPr baseColWidth="10" defaultColWidth="11.44140625" defaultRowHeight="14.4" outlineLevelRow="1" x14ac:dyDescent="0.3"/>
  <cols>
    <col min="1" max="1" width="59" style="1" customWidth="1"/>
    <col min="2" max="3" width="9.6640625" style="1" hidden="1" customWidth="1"/>
    <col min="4" max="4" width="11.44140625" style="1" hidden="1" customWidth="1"/>
    <col min="5" max="6" width="9.6640625" style="1" hidden="1" customWidth="1"/>
    <col min="7" max="7" width="11.5546875" style="1" hidden="1" customWidth="1"/>
    <col min="8" max="15" width="11.44140625" style="1" hidden="1" customWidth="1"/>
    <col min="16" max="29" width="11.44140625" style="1" customWidth="1"/>
    <col min="30" max="35" width="11.5546875" style="1" customWidth="1"/>
    <col min="36" max="37" width="11.5546875" style="1" hidden="1" customWidth="1"/>
    <col min="38" max="40" width="11.5546875" style="1" customWidth="1"/>
    <col min="41" max="41" width="1.44140625" style="1" customWidth="1"/>
    <col min="42" max="16384" width="11.44140625" style="1"/>
  </cols>
  <sheetData>
    <row r="1" spans="1:40" s="6" customFormat="1" ht="16.5" customHeight="1" x14ac:dyDescent="0.25">
      <c r="A1" s="17" t="s">
        <v>19</v>
      </c>
    </row>
    <row r="2" spans="1:40" s="6" customFormat="1" ht="25.5" customHeight="1" x14ac:dyDescent="0.25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0" s="6" customFormat="1" ht="18.75" customHeight="1" x14ac:dyDescent="0.4">
      <c r="A3" s="7"/>
      <c r="B3" s="8"/>
      <c r="C3" s="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 t="s">
        <v>8</v>
      </c>
    </row>
    <row r="4" spans="1:40" ht="17.399999999999999" x14ac:dyDescent="0.3">
      <c r="A4" s="3"/>
      <c r="B4" s="50">
        <v>2021</v>
      </c>
      <c r="C4" s="51"/>
      <c r="D4" s="52"/>
      <c r="E4" s="50" t="s">
        <v>12</v>
      </c>
      <c r="F4" s="51"/>
      <c r="G4" s="52"/>
      <c r="H4" s="54" t="s">
        <v>0</v>
      </c>
      <c r="I4" s="49"/>
      <c r="J4" s="49" t="s">
        <v>1</v>
      </c>
      <c r="K4" s="49"/>
      <c r="L4" s="49" t="s">
        <v>2</v>
      </c>
      <c r="M4" s="49"/>
      <c r="N4" s="49" t="s">
        <v>3</v>
      </c>
      <c r="O4" s="49"/>
      <c r="P4" s="50" t="s">
        <v>14</v>
      </c>
      <c r="Q4" s="51"/>
      <c r="R4" s="52"/>
      <c r="S4" s="54" t="s">
        <v>0</v>
      </c>
      <c r="T4" s="49"/>
      <c r="U4" s="49" t="s">
        <v>1</v>
      </c>
      <c r="V4" s="49"/>
      <c r="W4" s="49" t="s">
        <v>2</v>
      </c>
      <c r="X4" s="49"/>
      <c r="Y4" s="49" t="s">
        <v>3</v>
      </c>
      <c r="Z4" s="49"/>
      <c r="AA4" s="50" t="s">
        <v>15</v>
      </c>
      <c r="AB4" s="51"/>
      <c r="AC4" s="52"/>
      <c r="AD4" s="54" t="s">
        <v>0</v>
      </c>
      <c r="AE4" s="49"/>
      <c r="AF4" s="49" t="s">
        <v>1</v>
      </c>
      <c r="AG4" s="49"/>
      <c r="AH4" s="49" t="s">
        <v>2</v>
      </c>
      <c r="AI4" s="49"/>
      <c r="AJ4" s="49" t="s">
        <v>3</v>
      </c>
      <c r="AK4" s="49"/>
      <c r="AL4" s="50" t="s">
        <v>16</v>
      </c>
      <c r="AM4" s="51"/>
      <c r="AN4" s="52"/>
    </row>
    <row r="5" spans="1:40" ht="17.399999999999999" x14ac:dyDescent="0.3">
      <c r="A5" s="4"/>
      <c r="B5" s="42" t="s">
        <v>4</v>
      </c>
      <c r="C5" s="43" t="s">
        <v>5</v>
      </c>
      <c r="D5" s="5" t="s">
        <v>7</v>
      </c>
      <c r="E5" s="42" t="s">
        <v>4</v>
      </c>
      <c r="F5" s="43" t="s">
        <v>5</v>
      </c>
      <c r="G5" s="5" t="s">
        <v>7</v>
      </c>
      <c r="H5" s="44" t="s">
        <v>4</v>
      </c>
      <c r="I5" s="45" t="s">
        <v>5</v>
      </c>
      <c r="J5" s="45" t="s">
        <v>4</v>
      </c>
      <c r="K5" s="45" t="s">
        <v>5</v>
      </c>
      <c r="L5" s="45" t="s">
        <v>4</v>
      </c>
      <c r="M5" s="45" t="s">
        <v>5</v>
      </c>
      <c r="N5" s="45" t="s">
        <v>4</v>
      </c>
      <c r="O5" s="46" t="s">
        <v>5</v>
      </c>
      <c r="P5" s="42" t="s">
        <v>4</v>
      </c>
      <c r="Q5" s="43" t="s">
        <v>5</v>
      </c>
      <c r="R5" s="5" t="s">
        <v>7</v>
      </c>
      <c r="S5" s="44" t="s">
        <v>4</v>
      </c>
      <c r="T5" s="45" t="s">
        <v>5</v>
      </c>
      <c r="U5" s="45" t="s">
        <v>4</v>
      </c>
      <c r="V5" s="45" t="s">
        <v>5</v>
      </c>
      <c r="W5" s="45" t="s">
        <v>4</v>
      </c>
      <c r="X5" s="45" t="s">
        <v>5</v>
      </c>
      <c r="Y5" s="45" t="s">
        <v>4</v>
      </c>
      <c r="Z5" s="45" t="s">
        <v>5</v>
      </c>
      <c r="AA5" s="42" t="s">
        <v>4</v>
      </c>
      <c r="AB5" s="43" t="s">
        <v>5</v>
      </c>
      <c r="AC5" s="5" t="s">
        <v>7</v>
      </c>
      <c r="AD5" s="44" t="s">
        <v>4</v>
      </c>
      <c r="AE5" s="45" t="s">
        <v>5</v>
      </c>
      <c r="AF5" s="45" t="s">
        <v>4</v>
      </c>
      <c r="AG5" s="45" t="s">
        <v>5</v>
      </c>
      <c r="AH5" s="45" t="s">
        <v>4</v>
      </c>
      <c r="AI5" s="45" t="s">
        <v>5</v>
      </c>
      <c r="AJ5" s="45" t="s">
        <v>4</v>
      </c>
      <c r="AK5" s="45" t="s">
        <v>5</v>
      </c>
      <c r="AL5" s="42" t="s">
        <v>4</v>
      </c>
      <c r="AM5" s="43" t="s">
        <v>5</v>
      </c>
      <c r="AN5" s="5" t="s">
        <v>7</v>
      </c>
    </row>
    <row r="6" spans="1:40" s="2" customFormat="1" ht="31.2" x14ac:dyDescent="0.3">
      <c r="A6" s="16" t="s">
        <v>17</v>
      </c>
      <c r="B6" s="47">
        <v>10.744910960000002</v>
      </c>
      <c r="C6" s="19">
        <v>256.90236898561881</v>
      </c>
      <c r="D6" s="48">
        <v>-246.15745802561881</v>
      </c>
      <c r="E6" s="47">
        <v>9.8172100624137855</v>
      </c>
      <c r="F6" s="19">
        <v>272.26692142169895</v>
      </c>
      <c r="G6" s="48">
        <v>-262.44971135928517</v>
      </c>
      <c r="H6" s="19">
        <v>4.1791929891953998</v>
      </c>
      <c r="I6" s="19">
        <v>44.912695088673729</v>
      </c>
      <c r="J6" s="19">
        <v>8.4032801429885069</v>
      </c>
      <c r="K6" s="19">
        <v>54.168416240691904</v>
      </c>
      <c r="L6" s="19">
        <v>7.1882550297701115</v>
      </c>
      <c r="M6" s="19">
        <v>53.146826644346241</v>
      </c>
      <c r="N6" s="19">
        <v>10.770794973448275</v>
      </c>
      <c r="O6" s="19">
        <v>58.851132242547003</v>
      </c>
      <c r="P6" s="47">
        <v>30.541523135402294</v>
      </c>
      <c r="Q6" s="19">
        <v>211.07907021625888</v>
      </c>
      <c r="R6" s="48">
        <v>-180.5375470808566</v>
      </c>
      <c r="S6" s="47">
        <v>8.403792129425284</v>
      </c>
      <c r="T6" s="19">
        <v>47.707954727592913</v>
      </c>
      <c r="U6" s="19">
        <v>4.5502160273563206</v>
      </c>
      <c r="V6" s="19">
        <v>66.313080380900914</v>
      </c>
      <c r="W6" s="19">
        <v>0.80141611942528534</v>
      </c>
      <c r="X6" s="19">
        <v>65.302583242716068</v>
      </c>
      <c r="Y6" s="19">
        <v>6.7347012808045985</v>
      </c>
      <c r="Z6" s="19">
        <v>93.379745738699924</v>
      </c>
      <c r="AA6" s="47">
        <v>20.490125557011488</v>
      </c>
      <c r="AB6" s="19">
        <v>272.70336408990983</v>
      </c>
      <c r="AC6" s="48">
        <v>-252.21323853289834</v>
      </c>
      <c r="AD6" s="19">
        <v>2.8342127400000034</v>
      </c>
      <c r="AE6" s="19">
        <v>81.688647785013714</v>
      </c>
      <c r="AF6" s="19">
        <v>5.7119167799999957</v>
      </c>
      <c r="AG6" s="19">
        <v>68.372026728843338</v>
      </c>
      <c r="AH6" s="19">
        <v>4.7821227600000036</v>
      </c>
      <c r="AI6" s="19">
        <v>79.433107619094343</v>
      </c>
      <c r="AJ6" s="19">
        <v>0</v>
      </c>
      <c r="AK6" s="19">
        <v>0</v>
      </c>
      <c r="AL6" s="47">
        <v>13.328252280000003</v>
      </c>
      <c r="AM6" s="19">
        <v>229.49378213295142</v>
      </c>
      <c r="AN6" s="48">
        <v>-216.16552985295141</v>
      </c>
    </row>
    <row r="7" spans="1:40" s="2" customFormat="1" ht="15.6" x14ac:dyDescent="0.3">
      <c r="A7" s="10" t="s">
        <v>20</v>
      </c>
      <c r="B7" s="20">
        <v>1.9192862068965508E-2</v>
      </c>
      <c r="C7" s="21">
        <v>4.2064895095335268</v>
      </c>
      <c r="D7" s="22">
        <v>-4.187296647464561</v>
      </c>
      <c r="E7" s="20">
        <v>1.315172227645186</v>
      </c>
      <c r="F7" s="21">
        <v>3.5025491509037905</v>
      </c>
      <c r="G7" s="22">
        <v>-2.1873769232586042</v>
      </c>
      <c r="H7" s="21">
        <v>0.35466689913793104</v>
      </c>
      <c r="I7" s="21">
        <v>1.0386888056061989</v>
      </c>
      <c r="J7" s="21">
        <v>0.14971427999999998</v>
      </c>
      <c r="K7" s="21">
        <v>3.518673925889213</v>
      </c>
      <c r="L7" s="21">
        <v>0.16081342000000001</v>
      </c>
      <c r="M7" s="21">
        <v>2.9356712230903792</v>
      </c>
      <c r="N7" s="21">
        <v>0.47881011999999984</v>
      </c>
      <c r="O7" s="21">
        <v>2.1638613337609329</v>
      </c>
      <c r="P7" s="20">
        <v>1.1440047191379308</v>
      </c>
      <c r="Q7" s="21">
        <v>9.6568952883467247</v>
      </c>
      <c r="R7" s="22">
        <v>-8.5128905692087944</v>
      </c>
      <c r="S7" s="21">
        <v>0.19617205603448276</v>
      </c>
      <c r="T7" s="21">
        <v>0.63530617424413993</v>
      </c>
      <c r="U7" s="21">
        <v>8.194883E-2</v>
      </c>
      <c r="V7" s="21">
        <v>9.1497068148396501</v>
      </c>
      <c r="W7" s="21">
        <v>0.2551254</v>
      </c>
      <c r="X7" s="21">
        <v>3.370246446763848</v>
      </c>
      <c r="Y7" s="21">
        <v>5.6201399999999999E-2</v>
      </c>
      <c r="Z7" s="21">
        <v>3.2870251559766768</v>
      </c>
      <c r="AA7" s="20">
        <v>0.58944768603448272</v>
      </c>
      <c r="AB7" s="21">
        <v>16.442284591824311</v>
      </c>
      <c r="AC7" s="22">
        <v>-15.852836905789829</v>
      </c>
      <c r="AD7" s="21">
        <v>7.0499999999999993E-2</v>
      </c>
      <c r="AE7" s="21">
        <v>6.3539842091545191</v>
      </c>
      <c r="AF7" s="21">
        <v>3.3854999999999996E-2</v>
      </c>
      <c r="AG7" s="21">
        <v>5.7597767084548108</v>
      </c>
      <c r="AH7" s="21">
        <v>2.4757000000000001E-2</v>
      </c>
      <c r="AI7" s="21">
        <v>5.2109412922448977</v>
      </c>
      <c r="AJ7" s="21"/>
      <c r="AK7" s="21"/>
      <c r="AL7" s="20">
        <f t="shared" ref="AL7:AL36" si="0">+AD7+AF7+AH7</f>
        <v>0.129112</v>
      </c>
      <c r="AM7" s="21">
        <f t="shared" ref="AM7:AM36" si="1">+AE7+AG7+AI7</f>
        <v>17.324702209854227</v>
      </c>
      <c r="AN7" s="22">
        <f t="shared" ref="AN7:AN36" si="2">+AL7-AM7</f>
        <v>-17.195590209854227</v>
      </c>
    </row>
    <row r="8" spans="1:40" s="2" customFormat="1" ht="15.6" x14ac:dyDescent="0.3">
      <c r="A8" s="11" t="s">
        <v>21</v>
      </c>
      <c r="B8" s="23">
        <v>177.73737708076641</v>
      </c>
      <c r="C8" s="24">
        <v>805.2800781173022</v>
      </c>
      <c r="D8" s="25">
        <v>-627.54270103653585</v>
      </c>
      <c r="E8" s="23">
        <v>305.78375639948229</v>
      </c>
      <c r="F8" s="24">
        <v>1105.0797382460655</v>
      </c>
      <c r="G8" s="25">
        <v>-799.29598184658323</v>
      </c>
      <c r="H8" s="24">
        <v>63.142400348702964</v>
      </c>
      <c r="I8" s="24">
        <v>229.84568463592291</v>
      </c>
      <c r="J8" s="24">
        <v>79.095345261413783</v>
      </c>
      <c r="K8" s="24">
        <v>213.59590270672945</v>
      </c>
      <c r="L8" s="24">
        <v>72.84770594461844</v>
      </c>
      <c r="M8" s="24">
        <v>214.82093844506389</v>
      </c>
      <c r="N8" s="24">
        <v>88.39877063934162</v>
      </c>
      <c r="O8" s="24">
        <v>203.55286689923165</v>
      </c>
      <c r="P8" s="23">
        <v>303.48422219407678</v>
      </c>
      <c r="Q8" s="24">
        <v>861.81539268694792</v>
      </c>
      <c r="R8" s="25">
        <v>-558.33117049287114</v>
      </c>
      <c r="S8" s="24">
        <v>59.97365929554276</v>
      </c>
      <c r="T8" s="24">
        <v>172.98457977244129</v>
      </c>
      <c r="U8" s="24">
        <v>75.897476819969839</v>
      </c>
      <c r="V8" s="24">
        <v>177.22884236206608</v>
      </c>
      <c r="W8" s="24">
        <v>74.606945087310422</v>
      </c>
      <c r="X8" s="24">
        <v>211.87503151261478</v>
      </c>
      <c r="Y8" s="24">
        <v>59.197305636554134</v>
      </c>
      <c r="Z8" s="24">
        <v>186.48806276296116</v>
      </c>
      <c r="AA8" s="23">
        <v>269.67538683937715</v>
      </c>
      <c r="AB8" s="24">
        <v>748.57651641008329</v>
      </c>
      <c r="AC8" s="25">
        <v>-478.90112957070613</v>
      </c>
      <c r="AD8" s="24">
        <v>62.055026091732003</v>
      </c>
      <c r="AE8" s="24">
        <v>184.05585801854957</v>
      </c>
      <c r="AF8" s="24">
        <v>68.216215560830832</v>
      </c>
      <c r="AG8" s="24">
        <v>183.7124793827123</v>
      </c>
      <c r="AH8" s="24">
        <v>77.650368390956373</v>
      </c>
      <c r="AI8" s="24">
        <v>201.40357406624838</v>
      </c>
      <c r="AJ8" s="24"/>
      <c r="AK8" s="24"/>
      <c r="AL8" s="23">
        <f t="shared" si="0"/>
        <v>207.92161004351919</v>
      </c>
      <c r="AM8" s="24">
        <f t="shared" si="1"/>
        <v>569.1719114675102</v>
      </c>
      <c r="AN8" s="25">
        <f t="shared" si="2"/>
        <v>-361.250301423991</v>
      </c>
    </row>
    <row r="9" spans="1:40" ht="15.6" outlineLevel="1" x14ac:dyDescent="0.3">
      <c r="A9" s="12" t="s">
        <v>36</v>
      </c>
      <c r="B9" s="26">
        <v>0</v>
      </c>
      <c r="C9" s="27">
        <v>344.30096204040001</v>
      </c>
      <c r="D9" s="28">
        <v>-344.30096204040001</v>
      </c>
      <c r="E9" s="26">
        <v>0</v>
      </c>
      <c r="F9" s="27">
        <v>476.04122294159993</v>
      </c>
      <c r="G9" s="28">
        <v>-476.04122294159993</v>
      </c>
      <c r="H9" s="29">
        <v>0</v>
      </c>
      <c r="I9" s="29">
        <v>94.02025983863885</v>
      </c>
      <c r="J9" s="29">
        <v>0.107545</v>
      </c>
      <c r="K9" s="29">
        <v>81.61984696894784</v>
      </c>
      <c r="L9" s="29">
        <v>1.171E-2</v>
      </c>
      <c r="M9" s="29">
        <v>84.343298664899621</v>
      </c>
      <c r="N9" s="29">
        <v>4.2508000000000004E-2</v>
      </c>
      <c r="O9" s="29">
        <v>78.4274445361674</v>
      </c>
      <c r="P9" s="26">
        <v>0.16176299999999999</v>
      </c>
      <c r="Q9" s="27">
        <v>338.41085000865371</v>
      </c>
      <c r="R9" s="28">
        <v>-338.2490870086537</v>
      </c>
      <c r="S9" s="29">
        <v>3.2974000000000003E-2</v>
      </c>
      <c r="T9" s="29">
        <v>62.935809631778611</v>
      </c>
      <c r="U9" s="29">
        <v>8.8333000000000009E-2</v>
      </c>
      <c r="V9" s="29">
        <v>62.992756787455903</v>
      </c>
      <c r="W9" s="29">
        <v>0.2046675</v>
      </c>
      <c r="X9" s="29">
        <v>83.678249845879407</v>
      </c>
      <c r="Y9" s="29">
        <v>0.21728349999999999</v>
      </c>
      <c r="Z9" s="29">
        <v>73.117313029705457</v>
      </c>
      <c r="AA9" s="26">
        <v>0.54325800000000002</v>
      </c>
      <c r="AB9" s="27">
        <v>282.72412929481936</v>
      </c>
      <c r="AC9" s="28">
        <v>-282.18087129481938</v>
      </c>
      <c r="AD9" s="29">
        <v>0.40775749999999999</v>
      </c>
      <c r="AE9" s="29">
        <v>71.460055371182108</v>
      </c>
      <c r="AF9" s="29">
        <v>0.16500399999999998</v>
      </c>
      <c r="AG9" s="29">
        <v>72.248428191728678</v>
      </c>
      <c r="AH9" s="29">
        <v>0.15009150000000002</v>
      </c>
      <c r="AI9" s="29">
        <v>76.63570222484536</v>
      </c>
      <c r="AJ9" s="29"/>
      <c r="AK9" s="29"/>
      <c r="AL9" s="26">
        <f t="shared" si="0"/>
        <v>0.72285299999999997</v>
      </c>
      <c r="AM9" s="27">
        <f t="shared" si="1"/>
        <v>220.34418578775615</v>
      </c>
      <c r="AN9" s="28">
        <f t="shared" si="2"/>
        <v>-219.62133278775616</v>
      </c>
    </row>
    <row r="10" spans="1:40" ht="15.6" outlineLevel="1" x14ac:dyDescent="0.3">
      <c r="A10" s="12" t="s">
        <v>22</v>
      </c>
      <c r="B10" s="26">
        <v>0</v>
      </c>
      <c r="C10" s="27">
        <v>0</v>
      </c>
      <c r="D10" s="28">
        <v>0</v>
      </c>
      <c r="E10" s="26">
        <v>0</v>
      </c>
      <c r="F10" s="27">
        <v>0</v>
      </c>
      <c r="G10" s="28">
        <v>0</v>
      </c>
      <c r="H10" s="29"/>
      <c r="I10" s="29"/>
      <c r="J10" s="29"/>
      <c r="K10" s="29"/>
      <c r="L10" s="29"/>
      <c r="M10" s="29"/>
      <c r="N10" s="29"/>
      <c r="O10" s="29"/>
      <c r="P10" s="26">
        <v>0</v>
      </c>
      <c r="Q10" s="27">
        <v>0</v>
      </c>
      <c r="R10" s="28">
        <v>0</v>
      </c>
      <c r="S10" s="29"/>
      <c r="T10" s="29"/>
      <c r="U10" s="29"/>
      <c r="V10" s="29"/>
      <c r="W10" s="29"/>
      <c r="X10" s="29"/>
      <c r="Y10" s="29"/>
      <c r="Z10" s="29"/>
      <c r="AA10" s="26">
        <v>0</v>
      </c>
      <c r="AB10" s="27">
        <v>0</v>
      </c>
      <c r="AC10" s="28">
        <v>0</v>
      </c>
      <c r="AD10" s="29"/>
      <c r="AE10" s="29"/>
      <c r="AF10" s="29"/>
      <c r="AG10" s="29"/>
      <c r="AH10" s="29"/>
      <c r="AI10" s="29"/>
      <c r="AJ10" s="29"/>
      <c r="AK10" s="29"/>
      <c r="AL10" s="26">
        <f t="shared" si="0"/>
        <v>0</v>
      </c>
      <c r="AM10" s="27">
        <f t="shared" si="1"/>
        <v>0</v>
      </c>
      <c r="AN10" s="28">
        <f t="shared" si="2"/>
        <v>0</v>
      </c>
    </row>
    <row r="11" spans="1:40" ht="15.6" outlineLevel="1" x14ac:dyDescent="0.3">
      <c r="A11" s="12" t="s">
        <v>23</v>
      </c>
      <c r="B11" s="26">
        <v>0</v>
      </c>
      <c r="C11" s="27">
        <v>332.49582536040003</v>
      </c>
      <c r="D11" s="28">
        <v>-332.49582536040003</v>
      </c>
      <c r="E11" s="26">
        <v>0</v>
      </c>
      <c r="F11" s="27">
        <v>468.64995111159993</v>
      </c>
      <c r="G11" s="28">
        <v>-468.64995111159993</v>
      </c>
      <c r="H11" s="29">
        <v>0</v>
      </c>
      <c r="I11" s="29">
        <v>92.189330188638849</v>
      </c>
      <c r="J11" s="29">
        <v>0</v>
      </c>
      <c r="K11" s="29">
        <v>80.442736838947837</v>
      </c>
      <c r="L11" s="29">
        <v>0</v>
      </c>
      <c r="M11" s="29">
        <v>82.843178624899622</v>
      </c>
      <c r="N11" s="29">
        <v>0</v>
      </c>
      <c r="O11" s="29">
        <v>76.780743961167403</v>
      </c>
      <c r="P11" s="26">
        <v>0</v>
      </c>
      <c r="Q11" s="27">
        <v>332.2559896136537</v>
      </c>
      <c r="R11" s="28">
        <v>-332.2559896136537</v>
      </c>
      <c r="S11" s="29">
        <v>0</v>
      </c>
      <c r="T11" s="29">
        <v>61.92199747177861</v>
      </c>
      <c r="U11" s="29">
        <v>0</v>
      </c>
      <c r="V11" s="29">
        <v>60.666797437455905</v>
      </c>
      <c r="W11" s="29">
        <v>0</v>
      </c>
      <c r="X11" s="29">
        <v>81.913464335879411</v>
      </c>
      <c r="Y11" s="29">
        <v>0</v>
      </c>
      <c r="Z11" s="29">
        <v>71.178853099705464</v>
      </c>
      <c r="AA11" s="26">
        <v>0</v>
      </c>
      <c r="AB11" s="27">
        <v>275.68111234481938</v>
      </c>
      <c r="AC11" s="28">
        <v>-275.68111234481938</v>
      </c>
      <c r="AD11" s="29">
        <v>0</v>
      </c>
      <c r="AE11" s="29">
        <v>70.121527241182108</v>
      </c>
      <c r="AF11" s="29">
        <v>0</v>
      </c>
      <c r="AG11" s="29">
        <v>69.844335741728685</v>
      </c>
      <c r="AH11" s="29">
        <v>0</v>
      </c>
      <c r="AI11" s="29">
        <v>74.780380654845359</v>
      </c>
      <c r="AJ11" s="29"/>
      <c r="AK11" s="29"/>
      <c r="AL11" s="26">
        <f t="shared" si="0"/>
        <v>0</v>
      </c>
      <c r="AM11" s="27">
        <f t="shared" si="1"/>
        <v>214.74624363775615</v>
      </c>
      <c r="AN11" s="28">
        <f t="shared" si="2"/>
        <v>-214.74624363775615</v>
      </c>
    </row>
    <row r="12" spans="1:40" ht="15.6" outlineLevel="1" x14ac:dyDescent="0.3">
      <c r="A12" s="12" t="s">
        <v>24</v>
      </c>
      <c r="B12" s="26">
        <v>0</v>
      </c>
      <c r="C12" s="27">
        <v>11.805136679999999</v>
      </c>
      <c r="D12" s="28">
        <v>-11.805136679999999</v>
      </c>
      <c r="E12" s="26">
        <v>0</v>
      </c>
      <c r="F12" s="27">
        <v>7.3912718300000009</v>
      </c>
      <c r="G12" s="28">
        <v>-7.3912718300000009</v>
      </c>
      <c r="H12" s="29">
        <v>0</v>
      </c>
      <c r="I12" s="29">
        <v>1.8309296500000001</v>
      </c>
      <c r="J12" s="29">
        <v>0.107545</v>
      </c>
      <c r="K12" s="29">
        <v>1.17711013</v>
      </c>
      <c r="L12" s="29">
        <v>1.171E-2</v>
      </c>
      <c r="M12" s="29">
        <v>1.5001200400000001</v>
      </c>
      <c r="N12" s="29">
        <v>4.2508000000000004E-2</v>
      </c>
      <c r="O12" s="29">
        <v>1.6467005750000001</v>
      </c>
      <c r="P12" s="26">
        <v>0.16176299999999999</v>
      </c>
      <c r="Q12" s="27">
        <v>6.154860395</v>
      </c>
      <c r="R12" s="28">
        <v>-5.9930973950000004</v>
      </c>
      <c r="S12" s="29">
        <v>3.2974000000000003E-2</v>
      </c>
      <c r="T12" s="29">
        <v>1.0138121599999999</v>
      </c>
      <c r="U12" s="29">
        <v>8.8333000000000009E-2</v>
      </c>
      <c r="V12" s="29">
        <v>2.3259593499999998</v>
      </c>
      <c r="W12" s="29">
        <v>0.2046675</v>
      </c>
      <c r="X12" s="29">
        <v>1.7647855099999998</v>
      </c>
      <c r="Y12" s="29">
        <v>0.21728349999999999</v>
      </c>
      <c r="Z12" s="29">
        <v>1.9384599300000003</v>
      </c>
      <c r="AA12" s="26">
        <v>0.54325800000000002</v>
      </c>
      <c r="AB12" s="27">
        <v>7.0430169500000002</v>
      </c>
      <c r="AC12" s="28">
        <v>-6.4997589500000004</v>
      </c>
      <c r="AD12" s="29">
        <v>0.40775749999999999</v>
      </c>
      <c r="AE12" s="29">
        <v>1.33852813</v>
      </c>
      <c r="AF12" s="29">
        <v>0.16500399999999998</v>
      </c>
      <c r="AG12" s="29">
        <v>2.4040924499999998</v>
      </c>
      <c r="AH12" s="29">
        <v>0.15009150000000002</v>
      </c>
      <c r="AI12" s="29">
        <v>1.8553215699999992</v>
      </c>
      <c r="AJ12" s="29"/>
      <c r="AK12" s="29"/>
      <c r="AL12" s="26">
        <f t="shared" si="0"/>
        <v>0.72285299999999997</v>
      </c>
      <c r="AM12" s="27">
        <f t="shared" si="1"/>
        <v>5.5979421499999988</v>
      </c>
      <c r="AN12" s="28">
        <f t="shared" si="2"/>
        <v>-4.8750891499999991</v>
      </c>
    </row>
    <row r="13" spans="1:40" ht="15.6" outlineLevel="1" x14ac:dyDescent="0.3">
      <c r="A13" s="12" t="s">
        <v>25</v>
      </c>
      <c r="B13" s="26">
        <v>90.842183916556777</v>
      </c>
      <c r="C13" s="27">
        <v>92.276302176446421</v>
      </c>
      <c r="D13" s="28">
        <v>-1.4341182598896438</v>
      </c>
      <c r="E13" s="26">
        <v>181.95563639802026</v>
      </c>
      <c r="F13" s="27">
        <v>143.54488000192728</v>
      </c>
      <c r="G13" s="28">
        <v>38.410756396092978</v>
      </c>
      <c r="H13" s="29">
        <v>39.467695027264405</v>
      </c>
      <c r="I13" s="29">
        <v>37.758463060515254</v>
      </c>
      <c r="J13" s="29">
        <v>45.392847290328866</v>
      </c>
      <c r="K13" s="29">
        <v>44.184354155790302</v>
      </c>
      <c r="L13" s="29">
        <v>36.007885950222658</v>
      </c>
      <c r="M13" s="29">
        <v>44.230636131607831</v>
      </c>
      <c r="N13" s="29">
        <v>55.317594779707669</v>
      </c>
      <c r="O13" s="29">
        <v>44.997140136528316</v>
      </c>
      <c r="P13" s="26">
        <v>176.18602304752361</v>
      </c>
      <c r="Q13" s="27">
        <v>171.1705934844417</v>
      </c>
      <c r="R13" s="28">
        <v>5.0154295630819092</v>
      </c>
      <c r="S13" s="29">
        <v>31.691582989358498</v>
      </c>
      <c r="T13" s="29">
        <v>42.209012987942423</v>
      </c>
      <c r="U13" s="29">
        <v>45.703251627241386</v>
      </c>
      <c r="V13" s="29">
        <v>48.345002442831095</v>
      </c>
      <c r="W13" s="29">
        <v>41.852593669999997</v>
      </c>
      <c r="X13" s="29">
        <v>43.821892066831694</v>
      </c>
      <c r="Y13" s="29">
        <v>31.99721491551724</v>
      </c>
      <c r="Z13" s="29">
        <v>38.019482988184379</v>
      </c>
      <c r="AA13" s="26">
        <v>151.24464320211712</v>
      </c>
      <c r="AB13" s="27">
        <v>172.39539048578962</v>
      </c>
      <c r="AC13" s="28">
        <v>-21.150747283672501</v>
      </c>
      <c r="AD13" s="29">
        <v>34.521179789999998</v>
      </c>
      <c r="AE13" s="29">
        <v>36.382627281321831</v>
      </c>
      <c r="AF13" s="29">
        <v>36.559094659999992</v>
      </c>
      <c r="AG13" s="29">
        <v>36.92837005551722</v>
      </c>
      <c r="AH13" s="29">
        <v>39.511700900000001</v>
      </c>
      <c r="AI13" s="29">
        <v>34.540621686609221</v>
      </c>
      <c r="AJ13" s="29"/>
      <c r="AK13" s="29"/>
      <c r="AL13" s="26">
        <f t="shared" si="0"/>
        <v>110.59197534999998</v>
      </c>
      <c r="AM13" s="27">
        <f t="shared" si="1"/>
        <v>107.85161902344828</v>
      </c>
      <c r="AN13" s="28">
        <f t="shared" si="2"/>
        <v>2.740356326551705</v>
      </c>
    </row>
    <row r="14" spans="1:40" ht="15.6" outlineLevel="1" x14ac:dyDescent="0.3">
      <c r="A14" s="12" t="s">
        <v>26</v>
      </c>
      <c r="B14" s="26">
        <v>77.222904155113625</v>
      </c>
      <c r="C14" s="27">
        <v>48.13710324580812</v>
      </c>
      <c r="D14" s="28">
        <v>29.085800909305505</v>
      </c>
      <c r="E14" s="26">
        <v>157.45419280277417</v>
      </c>
      <c r="F14" s="27">
        <v>100.70678050568067</v>
      </c>
      <c r="G14" s="28">
        <v>56.747412297093504</v>
      </c>
      <c r="H14" s="29">
        <v>32.180102998736359</v>
      </c>
      <c r="I14" s="29">
        <v>27.638053961197002</v>
      </c>
      <c r="J14" s="29">
        <v>37.47506459348854</v>
      </c>
      <c r="K14" s="29">
        <v>29.110740744634001</v>
      </c>
      <c r="L14" s="29">
        <v>28.761232958264589</v>
      </c>
      <c r="M14" s="29">
        <v>28.8403788563026</v>
      </c>
      <c r="N14" s="29">
        <v>43.866733421732938</v>
      </c>
      <c r="O14" s="29">
        <v>31.560601748607002</v>
      </c>
      <c r="P14" s="26">
        <v>142.28313397222243</v>
      </c>
      <c r="Q14" s="27">
        <v>117.14977531074059</v>
      </c>
      <c r="R14" s="28">
        <v>25.133358661481836</v>
      </c>
      <c r="S14" s="29">
        <v>25.498350399666634</v>
      </c>
      <c r="T14" s="29">
        <v>32.489374458662368</v>
      </c>
      <c r="U14" s="29">
        <v>36.865204859999999</v>
      </c>
      <c r="V14" s="29">
        <v>37.019713923023453</v>
      </c>
      <c r="W14" s="29">
        <v>30.933026019999996</v>
      </c>
      <c r="X14" s="29">
        <v>32.567750555279993</v>
      </c>
      <c r="Y14" s="29">
        <v>22.640350000000002</v>
      </c>
      <c r="Z14" s="29">
        <v>27.305075093471725</v>
      </c>
      <c r="AA14" s="26">
        <v>115.93693127966662</v>
      </c>
      <c r="AB14" s="27">
        <v>129.38191403043751</v>
      </c>
      <c r="AC14" s="28">
        <v>-13.44498275077089</v>
      </c>
      <c r="AD14" s="29">
        <v>23.597628999999998</v>
      </c>
      <c r="AE14" s="29">
        <v>25.07866129195402</v>
      </c>
      <c r="AF14" s="29">
        <v>27.567643999999998</v>
      </c>
      <c r="AG14" s="29">
        <v>24.50206704</v>
      </c>
      <c r="AH14" s="29">
        <v>29.477145</v>
      </c>
      <c r="AI14" s="29">
        <v>22.457698830000002</v>
      </c>
      <c r="AJ14" s="29"/>
      <c r="AK14" s="29"/>
      <c r="AL14" s="26">
        <f t="shared" si="0"/>
        <v>80.642417999999992</v>
      </c>
      <c r="AM14" s="27">
        <f t="shared" si="1"/>
        <v>72.038427161954019</v>
      </c>
      <c r="AN14" s="28">
        <f t="shared" si="2"/>
        <v>8.6039908380459735</v>
      </c>
    </row>
    <row r="15" spans="1:40" ht="15.6" outlineLevel="1" x14ac:dyDescent="0.3">
      <c r="A15" s="12" t="s">
        <v>27</v>
      </c>
      <c r="B15" s="26">
        <v>0.87</v>
      </c>
      <c r="C15" s="27">
        <v>21.973757550000002</v>
      </c>
      <c r="D15" s="28">
        <v>-21.103757550000001</v>
      </c>
      <c r="E15" s="26">
        <v>0</v>
      </c>
      <c r="F15" s="27">
        <v>21.64329171</v>
      </c>
      <c r="G15" s="28">
        <v>-21.64329171</v>
      </c>
      <c r="H15" s="29">
        <v>0</v>
      </c>
      <c r="I15" s="29">
        <v>5.1628264856322099</v>
      </c>
      <c r="J15" s="29">
        <v>0</v>
      </c>
      <c r="K15" s="29">
        <v>5.4922745993778808</v>
      </c>
      <c r="L15" s="29">
        <v>0</v>
      </c>
      <c r="M15" s="29">
        <v>4.8821394525861557</v>
      </c>
      <c r="N15" s="29">
        <v>0</v>
      </c>
      <c r="O15" s="29">
        <v>4.87297433333333</v>
      </c>
      <c r="P15" s="26">
        <v>0</v>
      </c>
      <c r="Q15" s="27">
        <v>20.410214870929579</v>
      </c>
      <c r="R15" s="28">
        <v>-20.410214870929579</v>
      </c>
      <c r="S15" s="29">
        <v>0</v>
      </c>
      <c r="T15" s="29">
        <v>4.3183372040230017</v>
      </c>
      <c r="U15" s="29">
        <v>0</v>
      </c>
      <c r="V15" s="29">
        <v>5.0215043698076469</v>
      </c>
      <c r="W15" s="29">
        <v>0</v>
      </c>
      <c r="X15" s="29">
        <v>4.5349280215517016</v>
      </c>
      <c r="Y15" s="29">
        <v>0</v>
      </c>
      <c r="Z15" s="29">
        <v>4.0863008247126551</v>
      </c>
      <c r="AA15" s="26">
        <v>0</v>
      </c>
      <c r="AB15" s="27">
        <v>17.961070420095005</v>
      </c>
      <c r="AC15" s="28">
        <v>-17.961070420095005</v>
      </c>
      <c r="AD15" s="29">
        <v>0</v>
      </c>
      <c r="AE15" s="29">
        <v>4.1454373893678049</v>
      </c>
      <c r="AF15" s="29">
        <v>0</v>
      </c>
      <c r="AG15" s="29">
        <v>4.7207057155172203</v>
      </c>
      <c r="AH15" s="29">
        <v>0</v>
      </c>
      <c r="AI15" s="29">
        <v>4.3594976566092187</v>
      </c>
      <c r="AJ15" s="29"/>
      <c r="AK15" s="29"/>
      <c r="AL15" s="26">
        <f t="shared" si="0"/>
        <v>0</v>
      </c>
      <c r="AM15" s="27">
        <f t="shared" si="1"/>
        <v>13.225640761494244</v>
      </c>
      <c r="AN15" s="28">
        <f t="shared" si="2"/>
        <v>-13.225640761494244</v>
      </c>
    </row>
    <row r="16" spans="1:40" ht="15.6" outlineLevel="1" x14ac:dyDescent="0.3">
      <c r="A16" s="12" t="s">
        <v>28</v>
      </c>
      <c r="B16" s="26">
        <v>12.498717221443151</v>
      </c>
      <c r="C16" s="27">
        <v>16.524969500406407</v>
      </c>
      <c r="D16" s="28">
        <v>-4.0262522789632555</v>
      </c>
      <c r="E16" s="26">
        <v>23.330262705246131</v>
      </c>
      <c r="F16" s="27">
        <v>19.720403055080446</v>
      </c>
      <c r="G16" s="28">
        <v>3.609859650165685</v>
      </c>
      <c r="H16" s="29">
        <v>7.171081038528043</v>
      </c>
      <c r="I16" s="29">
        <v>4.5405172271917928</v>
      </c>
      <c r="J16" s="29">
        <v>7.3347226768403253</v>
      </c>
      <c r="K16" s="29">
        <v>9.1438939016034961</v>
      </c>
      <c r="L16" s="29">
        <v>6.738842231958067</v>
      </c>
      <c r="M16" s="29">
        <v>9.9273268169173328</v>
      </c>
      <c r="N16" s="29">
        <v>7.7771724079747324</v>
      </c>
      <c r="O16" s="29">
        <v>7.9301722612643681</v>
      </c>
      <c r="P16" s="26">
        <v>29.021818355301168</v>
      </c>
      <c r="Q16" s="27">
        <v>31.54191020697699</v>
      </c>
      <c r="R16" s="28">
        <v>-2.5200918516758222</v>
      </c>
      <c r="S16" s="29">
        <v>5.795876289691865</v>
      </c>
      <c r="T16" s="29">
        <v>5.0213703893969939</v>
      </c>
      <c r="U16" s="29">
        <v>6.8492728972413817</v>
      </c>
      <c r="V16" s="29">
        <v>5.8106179300000012</v>
      </c>
      <c r="W16" s="29">
        <v>7.4856139099999979</v>
      </c>
      <c r="X16" s="29">
        <v>6.1324521499999998</v>
      </c>
      <c r="Y16" s="29">
        <v>7.3590373455172404</v>
      </c>
      <c r="Z16" s="29">
        <v>6.3735663000000002</v>
      </c>
      <c r="AA16" s="26">
        <v>27.489800442450484</v>
      </c>
      <c r="AB16" s="27">
        <v>23.338006769396994</v>
      </c>
      <c r="AC16" s="28">
        <v>4.1517936730534899</v>
      </c>
      <c r="AD16" s="29">
        <v>6.9530075999999994</v>
      </c>
      <c r="AE16" s="29">
        <v>6.7863825999999996</v>
      </c>
      <c r="AF16" s="29">
        <v>6.5152527299999967</v>
      </c>
      <c r="AG16" s="29">
        <v>7.4380692200000018</v>
      </c>
      <c r="AH16" s="29">
        <v>6.0629271600000036</v>
      </c>
      <c r="AI16" s="29">
        <v>7.3110822000000004</v>
      </c>
      <c r="AJ16" s="29"/>
      <c r="AK16" s="29"/>
      <c r="AL16" s="26">
        <f t="shared" si="0"/>
        <v>19.531187490000001</v>
      </c>
      <c r="AM16" s="27">
        <f t="shared" si="1"/>
        <v>21.535534020000004</v>
      </c>
      <c r="AN16" s="28">
        <f t="shared" si="2"/>
        <v>-2.004346530000003</v>
      </c>
    </row>
    <row r="17" spans="1:40" ht="15.6" outlineLevel="1" x14ac:dyDescent="0.3">
      <c r="A17" s="12" t="s">
        <v>29</v>
      </c>
      <c r="B17" s="26">
        <v>0.25056254</v>
      </c>
      <c r="C17" s="27">
        <v>5.6404718802318961</v>
      </c>
      <c r="D17" s="28">
        <v>-5.3899093402318963</v>
      </c>
      <c r="E17" s="26">
        <v>1.17118089</v>
      </c>
      <c r="F17" s="27">
        <v>1.474404731166181</v>
      </c>
      <c r="G17" s="28">
        <v>-0.30322384116618095</v>
      </c>
      <c r="H17" s="29">
        <v>0.11651099000000001</v>
      </c>
      <c r="I17" s="29">
        <v>0.4170653864942529</v>
      </c>
      <c r="J17" s="29">
        <v>0.58306002000000012</v>
      </c>
      <c r="K17" s="29">
        <v>0.43744491017492709</v>
      </c>
      <c r="L17" s="29">
        <v>0.50781075999999992</v>
      </c>
      <c r="M17" s="29">
        <v>0.58079100580174914</v>
      </c>
      <c r="N17" s="29">
        <v>3.6736889500000003</v>
      </c>
      <c r="O17" s="29">
        <v>0.63339179332361517</v>
      </c>
      <c r="P17" s="26">
        <v>4.8810707200000003</v>
      </c>
      <c r="Q17" s="27">
        <v>2.0686930957945444</v>
      </c>
      <c r="R17" s="28">
        <v>2.8123776242054559</v>
      </c>
      <c r="S17" s="29">
        <v>0.3973563</v>
      </c>
      <c r="T17" s="29">
        <v>0.37993093586005827</v>
      </c>
      <c r="U17" s="29">
        <v>1.9887738699999999</v>
      </c>
      <c r="V17" s="29">
        <v>0.49316621999999999</v>
      </c>
      <c r="W17" s="29">
        <v>3.4339537400000002</v>
      </c>
      <c r="X17" s="29">
        <v>0.58676133999999991</v>
      </c>
      <c r="Y17" s="29">
        <v>1.9978275699999999</v>
      </c>
      <c r="Z17" s="29">
        <v>0.25454077000000003</v>
      </c>
      <c r="AA17" s="26">
        <v>7.8179114800000002</v>
      </c>
      <c r="AB17" s="27">
        <v>1.714399265860058</v>
      </c>
      <c r="AC17" s="28">
        <v>6.1035122141399425</v>
      </c>
      <c r="AD17" s="29">
        <v>3.9705431900000003</v>
      </c>
      <c r="AE17" s="29">
        <v>0.37214599999999998</v>
      </c>
      <c r="AF17" s="29">
        <v>2.4761979300000001</v>
      </c>
      <c r="AG17" s="29">
        <v>0.26752808</v>
      </c>
      <c r="AH17" s="29">
        <v>3.9716287400000025</v>
      </c>
      <c r="AI17" s="29">
        <v>0.41234299999999996</v>
      </c>
      <c r="AJ17" s="29"/>
      <c r="AK17" s="29"/>
      <c r="AL17" s="26">
        <f t="shared" si="0"/>
        <v>10.418369860000002</v>
      </c>
      <c r="AM17" s="27">
        <f t="shared" si="1"/>
        <v>1.0520170799999999</v>
      </c>
      <c r="AN17" s="28">
        <f t="shared" si="2"/>
        <v>9.3663527800000015</v>
      </c>
    </row>
    <row r="18" spans="1:40" ht="15.6" outlineLevel="1" x14ac:dyDescent="0.3">
      <c r="A18" s="12" t="s">
        <v>30</v>
      </c>
      <c r="B18" s="26">
        <v>82.927793484209658</v>
      </c>
      <c r="C18" s="27">
        <v>363.46186596878675</v>
      </c>
      <c r="D18" s="28">
        <v>-280.53407248457711</v>
      </c>
      <c r="E18" s="26">
        <v>123.46585299146204</v>
      </c>
      <c r="F18" s="27">
        <v>485.40847629379198</v>
      </c>
      <c r="G18" s="28">
        <v>-361.94262330232993</v>
      </c>
      <c r="H18" s="27">
        <v>23.473880321438561</v>
      </c>
      <c r="I18" s="27">
        <v>98.046170058377996</v>
      </c>
      <c r="J18" s="27">
        <v>33.588488421084918</v>
      </c>
      <c r="K18" s="27">
        <v>87.767226252968328</v>
      </c>
      <c r="L18" s="27">
        <v>36.753989994395788</v>
      </c>
      <c r="M18" s="27">
        <v>86.217023618728859</v>
      </c>
      <c r="N18" s="27">
        <v>32.853097469633951</v>
      </c>
      <c r="O18" s="27">
        <v>80.100642650501442</v>
      </c>
      <c r="P18" s="26">
        <v>126.66945620655321</v>
      </c>
      <c r="Q18" s="27">
        <v>352.13106258057655</v>
      </c>
      <c r="R18" s="28">
        <v>-225.46160637402335</v>
      </c>
      <c r="S18" s="27">
        <v>28.249102306184259</v>
      </c>
      <c r="T18" s="27">
        <v>67.815592873984642</v>
      </c>
      <c r="U18" s="27">
        <v>30.060329192728446</v>
      </c>
      <c r="V18" s="27">
        <v>65.847766709882535</v>
      </c>
      <c r="W18" s="27">
        <v>31.974798207310425</v>
      </c>
      <c r="X18" s="27">
        <v>84.337781482812261</v>
      </c>
      <c r="Y18" s="27">
        <v>26.982445691036894</v>
      </c>
      <c r="Z18" s="27">
        <v>75.333087654554092</v>
      </c>
      <c r="AA18" s="26">
        <v>117.26667539726003</v>
      </c>
      <c r="AB18" s="27">
        <v>293.33422872123356</v>
      </c>
      <c r="AC18" s="28">
        <v>-176.06755332397353</v>
      </c>
      <c r="AD18" s="27">
        <v>27.126088801732003</v>
      </c>
      <c r="AE18" s="27">
        <v>76.193704007252535</v>
      </c>
      <c r="AF18" s="27">
        <v>31.492116900830844</v>
      </c>
      <c r="AG18" s="27">
        <v>74.509892314316986</v>
      </c>
      <c r="AH18" s="27">
        <v>37.980151990956372</v>
      </c>
      <c r="AI18" s="27">
        <v>90.205150185770819</v>
      </c>
      <c r="AJ18" s="27"/>
      <c r="AK18" s="27"/>
      <c r="AL18" s="26">
        <f t="shared" si="0"/>
        <v>96.598357693519219</v>
      </c>
      <c r="AM18" s="27">
        <f t="shared" si="1"/>
        <v>240.90874650734037</v>
      </c>
      <c r="AN18" s="28">
        <f t="shared" si="2"/>
        <v>-144.31038881382113</v>
      </c>
    </row>
    <row r="19" spans="1:40" ht="15.6" outlineLevel="1" x14ac:dyDescent="0.3">
      <c r="A19" s="12" t="s">
        <v>31</v>
      </c>
      <c r="B19" s="26">
        <v>2.1772173443000113</v>
      </c>
      <c r="C19" s="27">
        <v>4.3224228599216641</v>
      </c>
      <c r="D19" s="28">
        <v>-2.1452055156216527</v>
      </c>
      <c r="E19" s="26">
        <v>18.314083436981129</v>
      </c>
      <c r="F19" s="27">
        <v>12.236363852907438</v>
      </c>
      <c r="G19" s="28">
        <v>6.0777195840736908</v>
      </c>
      <c r="H19" s="29">
        <v>5.5179091126319575</v>
      </c>
      <c r="I19" s="29">
        <v>3.7157392064993893</v>
      </c>
      <c r="J19" s="29">
        <v>6.1853262914106102</v>
      </c>
      <c r="K19" s="29">
        <v>2.6337526891382597</v>
      </c>
      <c r="L19" s="29">
        <v>8.0652919804182233</v>
      </c>
      <c r="M19" s="29">
        <v>2.9633553314974068</v>
      </c>
      <c r="N19" s="29">
        <v>7.9559716444155759</v>
      </c>
      <c r="O19" s="29">
        <v>3.6402297726059398</v>
      </c>
      <c r="P19" s="26">
        <v>27.724499028876366</v>
      </c>
      <c r="Q19" s="27">
        <v>12.953076999740995</v>
      </c>
      <c r="R19" s="28">
        <v>14.771422029135371</v>
      </c>
      <c r="S19" s="29">
        <v>8.5310483846262208</v>
      </c>
      <c r="T19" s="29">
        <v>4.5205680015540173</v>
      </c>
      <c r="U19" s="29">
        <v>4.3754020819420001</v>
      </c>
      <c r="V19" s="29">
        <v>3.2964866910517103</v>
      </c>
      <c r="W19" s="29">
        <v>6.525687292066193</v>
      </c>
      <c r="X19" s="29">
        <v>3.5106644825490121</v>
      </c>
      <c r="Y19" s="29">
        <v>5.7547499280081835</v>
      </c>
      <c r="Z19" s="29">
        <v>4.196335146230977</v>
      </c>
      <c r="AA19" s="26">
        <v>25.186887686642596</v>
      </c>
      <c r="AB19" s="27">
        <v>15.524054321385718</v>
      </c>
      <c r="AC19" s="28">
        <v>9.6628333652568781</v>
      </c>
      <c r="AD19" s="29">
        <v>8.6315275131270148</v>
      </c>
      <c r="AE19" s="29">
        <v>4.9998854205627232</v>
      </c>
      <c r="AF19" s="29">
        <v>6.7055779870475991</v>
      </c>
      <c r="AG19" s="29">
        <v>3.8852710543536282</v>
      </c>
      <c r="AH19" s="29">
        <v>7.4835644219516801</v>
      </c>
      <c r="AI19" s="29">
        <v>4.3845589670537608</v>
      </c>
      <c r="AJ19" s="29"/>
      <c r="AK19" s="29"/>
      <c r="AL19" s="26">
        <f t="shared" si="0"/>
        <v>22.820669922126292</v>
      </c>
      <c r="AM19" s="27">
        <f t="shared" si="1"/>
        <v>13.269715441970114</v>
      </c>
      <c r="AN19" s="28">
        <f t="shared" si="2"/>
        <v>9.5509544801561788</v>
      </c>
    </row>
    <row r="20" spans="1:40" ht="15.6" outlineLevel="1" x14ac:dyDescent="0.3">
      <c r="A20" s="12" t="s">
        <v>32</v>
      </c>
      <c r="B20" s="26">
        <v>74.02850487878078</v>
      </c>
      <c r="C20" s="27">
        <v>311.49050245959995</v>
      </c>
      <c r="D20" s="28">
        <v>-237.46199758081917</v>
      </c>
      <c r="E20" s="26">
        <v>93.446284386348765</v>
      </c>
      <c r="F20" s="27">
        <v>439.05537548839999</v>
      </c>
      <c r="G20" s="28">
        <v>-345.60909110205125</v>
      </c>
      <c r="H20" s="29">
        <v>15.491230391608799</v>
      </c>
      <c r="I20" s="29">
        <v>86.392517163407561</v>
      </c>
      <c r="J20" s="29">
        <v>24.073074257846535</v>
      </c>
      <c r="K20" s="29">
        <v>75.530123410845562</v>
      </c>
      <c r="L20" s="29">
        <v>24.946439752165368</v>
      </c>
      <c r="M20" s="29">
        <v>77.15774578361642</v>
      </c>
      <c r="N20" s="29">
        <v>21.46745578223948</v>
      </c>
      <c r="O20" s="29">
        <v>71.547260593685891</v>
      </c>
      <c r="P20" s="26">
        <v>85.978200183860196</v>
      </c>
      <c r="Q20" s="27">
        <v>310.62764695155545</v>
      </c>
      <c r="R20" s="28">
        <v>-224.64944676769525</v>
      </c>
      <c r="S20" s="29">
        <v>16.536102264875012</v>
      </c>
      <c r="T20" s="29">
        <v>57.864027089555087</v>
      </c>
      <c r="U20" s="29">
        <v>22.834465091024498</v>
      </c>
      <c r="V20" s="29">
        <v>56.725019377421724</v>
      </c>
      <c r="W20" s="29">
        <v>22.203981225139405</v>
      </c>
      <c r="X20" s="29">
        <v>76.117797035838308</v>
      </c>
      <c r="Y20" s="29">
        <v>18.461006813326161</v>
      </c>
      <c r="Z20" s="29">
        <v>66.320503385581333</v>
      </c>
      <c r="AA20" s="26">
        <v>80.035555394365076</v>
      </c>
      <c r="AB20" s="27">
        <v>257.02734688839644</v>
      </c>
      <c r="AC20" s="28">
        <v>-176.99179149403136</v>
      </c>
      <c r="AD20" s="29">
        <v>15.049923347053848</v>
      </c>
      <c r="AE20" s="29">
        <v>65.671155110118676</v>
      </c>
      <c r="AF20" s="29">
        <v>21.558694230511179</v>
      </c>
      <c r="AG20" s="29">
        <v>65.812207763585093</v>
      </c>
      <c r="AH20" s="29">
        <v>26.672462339816516</v>
      </c>
      <c r="AI20" s="29">
        <v>70.385104960131343</v>
      </c>
      <c r="AJ20" s="29"/>
      <c r="AK20" s="29"/>
      <c r="AL20" s="26">
        <f t="shared" si="0"/>
        <v>63.281079917381547</v>
      </c>
      <c r="AM20" s="27">
        <f t="shared" si="1"/>
        <v>201.8684678338351</v>
      </c>
      <c r="AN20" s="28">
        <f t="shared" si="2"/>
        <v>-138.58738791645357</v>
      </c>
    </row>
    <row r="21" spans="1:40" ht="15.6" outlineLevel="1" x14ac:dyDescent="0.3">
      <c r="A21" s="12" t="s">
        <v>33</v>
      </c>
      <c r="B21" s="26">
        <v>0.43758265674302899</v>
      </c>
      <c r="C21" s="27">
        <v>0.94283267979269336</v>
      </c>
      <c r="D21" s="28">
        <v>-0.50525002304966438</v>
      </c>
      <c r="E21" s="26">
        <v>3.817266396898531</v>
      </c>
      <c r="F21" s="27">
        <v>2.6690687367325858</v>
      </c>
      <c r="G21" s="28">
        <v>1.1481976601659452</v>
      </c>
      <c r="H21" s="29">
        <v>1.1501164723459525</v>
      </c>
      <c r="I21" s="29">
        <v>0.81049921930546298</v>
      </c>
      <c r="J21" s="29">
        <v>1.2885010018074536</v>
      </c>
      <c r="K21" s="29">
        <v>0.57448986049838746</v>
      </c>
      <c r="L21" s="29">
        <v>1.6810761053898888</v>
      </c>
      <c r="M21" s="29">
        <v>0.6463847566326032</v>
      </c>
      <c r="N21" s="29">
        <v>1.6582900977495663</v>
      </c>
      <c r="O21" s="29">
        <v>0.79402865078068885</v>
      </c>
      <c r="P21" s="26">
        <v>5.7779836772928608</v>
      </c>
      <c r="Q21" s="27">
        <v>2.8254024872171426</v>
      </c>
      <c r="R21" s="28">
        <v>2.9525811900757182</v>
      </c>
      <c r="S21" s="29">
        <v>1.778155289125253</v>
      </c>
      <c r="T21" s="29">
        <v>0.98605328104514012</v>
      </c>
      <c r="U21" s="29">
        <v>0.9119798649923716</v>
      </c>
      <c r="V21" s="29">
        <v>0.71904935762845745</v>
      </c>
      <c r="W21" s="29">
        <v>1.3601710892269605</v>
      </c>
      <c r="X21" s="29">
        <v>0.76576709618704486</v>
      </c>
      <c r="Y21" s="29">
        <v>1.1994820051098867</v>
      </c>
      <c r="Z21" s="29">
        <v>0.91532967491776585</v>
      </c>
      <c r="AA21" s="26">
        <v>5.2497882484544718</v>
      </c>
      <c r="AB21" s="27">
        <v>3.3861994097784085</v>
      </c>
      <c r="AC21" s="28">
        <v>1.8635888386760633</v>
      </c>
      <c r="AD21" s="29">
        <v>1.7990984939618773</v>
      </c>
      <c r="AE21" s="29">
        <v>1.0906048580843857</v>
      </c>
      <c r="AF21" s="29">
        <v>1.3976663156427462</v>
      </c>
      <c r="AG21" s="29">
        <v>0.84747851809288333</v>
      </c>
      <c r="AH21" s="29">
        <v>1.5598246614546605</v>
      </c>
      <c r="AI21" s="29">
        <v>0.95638617844328644</v>
      </c>
      <c r="AJ21" s="29"/>
      <c r="AK21" s="29"/>
      <c r="AL21" s="26">
        <f t="shared" si="0"/>
        <v>4.756589471059284</v>
      </c>
      <c r="AM21" s="27">
        <f t="shared" si="1"/>
        <v>2.8944695546205557</v>
      </c>
      <c r="AN21" s="28">
        <f t="shared" si="2"/>
        <v>1.8621199164387283</v>
      </c>
    </row>
    <row r="22" spans="1:40" ht="15.6" outlineLevel="1" x14ac:dyDescent="0.3">
      <c r="A22" s="12" t="s">
        <v>34</v>
      </c>
      <c r="B22" s="26">
        <v>6.2844886043858263</v>
      </c>
      <c r="C22" s="27">
        <v>46.706107969472441</v>
      </c>
      <c r="D22" s="28">
        <v>-40.421619365086613</v>
      </c>
      <c r="E22" s="26">
        <v>7.8882187712336105</v>
      </c>
      <c r="F22" s="27">
        <v>31.447668215751904</v>
      </c>
      <c r="G22" s="28">
        <v>-23.559449444518293</v>
      </c>
      <c r="H22" s="29">
        <v>1.31462434485185</v>
      </c>
      <c r="I22" s="29">
        <v>7.1274144691655863</v>
      </c>
      <c r="J22" s="29">
        <v>2.0415868700203088</v>
      </c>
      <c r="K22" s="29">
        <v>9.0288602924861046</v>
      </c>
      <c r="L22" s="29">
        <v>2.0611821564223103</v>
      </c>
      <c r="M22" s="29">
        <v>5.4495377469824069</v>
      </c>
      <c r="N22" s="29">
        <v>1.7713799452293331</v>
      </c>
      <c r="O22" s="29">
        <v>4.1191236334289076</v>
      </c>
      <c r="P22" s="26">
        <v>7.1887733165238021</v>
      </c>
      <c r="Q22" s="27">
        <v>25.724936142063008</v>
      </c>
      <c r="R22" s="28">
        <v>-18.536162825539208</v>
      </c>
      <c r="S22" s="29">
        <v>1.4037963675577765</v>
      </c>
      <c r="T22" s="29">
        <v>4.444944501830423</v>
      </c>
      <c r="U22" s="29">
        <v>1.9384821547695803</v>
      </c>
      <c r="V22" s="29">
        <v>5.1072112837806287</v>
      </c>
      <c r="W22" s="29">
        <v>1.8849586008778452</v>
      </c>
      <c r="X22" s="29">
        <v>3.9435528682379171</v>
      </c>
      <c r="Y22" s="29">
        <v>1.5672069445926657</v>
      </c>
      <c r="Z22" s="29">
        <v>3.9009194478240095</v>
      </c>
      <c r="AA22" s="26">
        <v>6.7944440677978681</v>
      </c>
      <c r="AB22" s="27">
        <v>17.396628101672981</v>
      </c>
      <c r="AC22" s="28">
        <v>-10.602184033875112</v>
      </c>
      <c r="AD22" s="29">
        <v>1.6455394475892662</v>
      </c>
      <c r="AE22" s="29">
        <v>4.4320586184867272</v>
      </c>
      <c r="AF22" s="29">
        <v>1.8301783676293164</v>
      </c>
      <c r="AG22" s="29">
        <v>3.9649349782853656</v>
      </c>
      <c r="AH22" s="29">
        <v>2.2643005677335188</v>
      </c>
      <c r="AI22" s="29">
        <v>14.479100080142413</v>
      </c>
      <c r="AJ22" s="29"/>
      <c r="AK22" s="29"/>
      <c r="AL22" s="26">
        <f t="shared" si="0"/>
        <v>5.7400183829521012</v>
      </c>
      <c r="AM22" s="27">
        <f t="shared" si="1"/>
        <v>22.876093676914508</v>
      </c>
      <c r="AN22" s="28">
        <f t="shared" si="2"/>
        <v>-17.136075293962406</v>
      </c>
    </row>
    <row r="23" spans="1:40" ht="15.6" outlineLevel="1" x14ac:dyDescent="0.3">
      <c r="A23" s="12" t="s">
        <v>35</v>
      </c>
      <c r="B23" s="30">
        <v>3.9673996800000002</v>
      </c>
      <c r="C23" s="31">
        <v>5.2409479316690959</v>
      </c>
      <c r="D23" s="32">
        <v>-1.2735482516690957</v>
      </c>
      <c r="E23" s="30">
        <v>0.36226701</v>
      </c>
      <c r="F23" s="31">
        <v>8.5159008746355694E-2</v>
      </c>
      <c r="G23" s="32">
        <v>0.27710800125364432</v>
      </c>
      <c r="H23" s="31">
        <v>0.200825</v>
      </c>
      <c r="I23" s="31">
        <v>2.0791678390804598E-2</v>
      </c>
      <c r="J23" s="31">
        <v>6.4645499999999995E-3</v>
      </c>
      <c r="K23" s="31">
        <v>2.4475329022988511E-2</v>
      </c>
      <c r="L23" s="31">
        <v>7.4120000000000005E-2</v>
      </c>
      <c r="M23" s="31">
        <v>2.998002982758622E-2</v>
      </c>
      <c r="N23" s="31">
        <v>0.18557039</v>
      </c>
      <c r="O23" s="31">
        <v>2.7639576034482742E-2</v>
      </c>
      <c r="P23" s="30">
        <v>0.46697993999999998</v>
      </c>
      <c r="Q23" s="31">
        <v>0.10288661327586207</v>
      </c>
      <c r="R23" s="32">
        <v>0.36409332672413791</v>
      </c>
      <c r="S23" s="31">
        <v>0</v>
      </c>
      <c r="T23" s="31">
        <v>2.4164278735632198E-2</v>
      </c>
      <c r="U23" s="31">
        <v>4.5562999999999999E-2</v>
      </c>
      <c r="V23" s="31">
        <v>4.3316421896551743E-2</v>
      </c>
      <c r="W23" s="31">
        <v>0.57488570999999999</v>
      </c>
      <c r="X23" s="31">
        <v>3.7108117091417869E-2</v>
      </c>
      <c r="Y23" s="31">
        <v>3.6152999999999999E-4</v>
      </c>
      <c r="Z23" s="31">
        <v>1.8179090517241384E-2</v>
      </c>
      <c r="AA23" s="30">
        <v>0.62081024000000007</v>
      </c>
      <c r="AB23" s="31">
        <v>0.1227679082408432</v>
      </c>
      <c r="AC23" s="32">
        <v>0.49804233175915685</v>
      </c>
      <c r="AD23" s="31">
        <v>0</v>
      </c>
      <c r="AE23" s="31">
        <v>1.9471358793103449E-2</v>
      </c>
      <c r="AF23" s="31">
        <v>0</v>
      </c>
      <c r="AG23" s="31">
        <v>2.5788821149425288E-2</v>
      </c>
      <c r="AH23" s="31">
        <v>8.4239999999999992E-3</v>
      </c>
      <c r="AI23" s="31">
        <v>2.2099969022988528E-2</v>
      </c>
      <c r="AJ23" s="31"/>
      <c r="AK23" s="31"/>
      <c r="AL23" s="30">
        <f t="shared" si="0"/>
        <v>8.4239999999999992E-3</v>
      </c>
      <c r="AM23" s="31">
        <f t="shared" si="1"/>
        <v>6.7360148965517258E-2</v>
      </c>
      <c r="AN23" s="32">
        <f t="shared" si="2"/>
        <v>-5.8936148965517257E-2</v>
      </c>
    </row>
    <row r="24" spans="1:40" s="2" customFormat="1" ht="15.6" x14ac:dyDescent="0.3">
      <c r="A24" s="11" t="s">
        <v>39</v>
      </c>
      <c r="B24" s="23">
        <v>189.74272750960944</v>
      </c>
      <c r="C24" s="24">
        <v>331.61444285669609</v>
      </c>
      <c r="D24" s="25">
        <v>-141.87171534708665</v>
      </c>
      <c r="E24" s="23">
        <v>498.75098858269212</v>
      </c>
      <c r="F24" s="24">
        <v>644.5856756068672</v>
      </c>
      <c r="G24" s="25">
        <v>-145.83468702417508</v>
      </c>
      <c r="H24" s="24">
        <v>150.01904452504181</v>
      </c>
      <c r="I24" s="24">
        <v>192.09763135430757</v>
      </c>
      <c r="J24" s="24">
        <v>154.05189515498105</v>
      </c>
      <c r="K24" s="24">
        <v>151.90154453207327</v>
      </c>
      <c r="L24" s="24">
        <v>193.83378218697283</v>
      </c>
      <c r="M24" s="24">
        <v>172.24870696469168</v>
      </c>
      <c r="N24" s="24">
        <v>189.96791624595272</v>
      </c>
      <c r="O24" s="24">
        <v>197.29168154116411</v>
      </c>
      <c r="P24" s="23">
        <v>687.87263811294838</v>
      </c>
      <c r="Q24" s="24">
        <v>713.53956439223657</v>
      </c>
      <c r="R24" s="25">
        <v>-25.666926279288191</v>
      </c>
      <c r="S24" s="24">
        <v>209.2388194904014</v>
      </c>
      <c r="T24" s="24">
        <v>195.20227149442275</v>
      </c>
      <c r="U24" s="24">
        <v>156.04051568058469</v>
      </c>
      <c r="V24" s="24">
        <v>152.25325804384289</v>
      </c>
      <c r="W24" s="24">
        <v>195.4474701832836</v>
      </c>
      <c r="X24" s="24">
        <v>130.81612905747588</v>
      </c>
      <c r="Y24" s="24">
        <v>179.21780498594518</v>
      </c>
      <c r="Z24" s="24">
        <v>143.97402447050123</v>
      </c>
      <c r="AA24" s="23">
        <v>739.94461034021492</v>
      </c>
      <c r="AB24" s="24">
        <v>622.2456830662428</v>
      </c>
      <c r="AC24" s="25">
        <v>117.69892727397212</v>
      </c>
      <c r="AD24" s="24">
        <v>207.25450200035797</v>
      </c>
      <c r="AE24" s="24">
        <v>157.42849919186963</v>
      </c>
      <c r="AF24" s="24">
        <v>177.63770754480788</v>
      </c>
      <c r="AG24" s="24">
        <v>103.6254347433003</v>
      </c>
      <c r="AH24" s="24">
        <v>195.8453786288955</v>
      </c>
      <c r="AI24" s="24">
        <v>128.3570509558931</v>
      </c>
      <c r="AJ24" s="24"/>
      <c r="AK24" s="24"/>
      <c r="AL24" s="23">
        <f t="shared" si="0"/>
        <v>580.73758817406133</v>
      </c>
      <c r="AM24" s="24">
        <f t="shared" si="1"/>
        <v>389.41098489106304</v>
      </c>
      <c r="AN24" s="25">
        <f t="shared" si="2"/>
        <v>191.32660328299829</v>
      </c>
    </row>
    <row r="25" spans="1:40" ht="15.6" outlineLevel="1" x14ac:dyDescent="0.3">
      <c r="A25" s="12" t="s">
        <v>37</v>
      </c>
      <c r="B25" s="26">
        <v>37.793745501921883</v>
      </c>
      <c r="C25" s="27">
        <v>68.359288571339164</v>
      </c>
      <c r="D25" s="28">
        <v>-30.565543069417281</v>
      </c>
      <c r="E25" s="26">
        <v>99.750197716538409</v>
      </c>
      <c r="F25" s="27">
        <v>128.93490786919705</v>
      </c>
      <c r="G25" s="28">
        <v>-29.184710152658639</v>
      </c>
      <c r="H25" s="29">
        <v>30.003808905008359</v>
      </c>
      <c r="I25" s="29">
        <v>38.41952627086151</v>
      </c>
      <c r="J25" s="29">
        <v>30.810379030996209</v>
      </c>
      <c r="K25" s="29">
        <v>30.380308906414655</v>
      </c>
      <c r="L25" s="29">
        <v>38.766756437394562</v>
      </c>
      <c r="M25" s="29">
        <v>34.449741392938336</v>
      </c>
      <c r="N25" s="29">
        <v>37.993583249190543</v>
      </c>
      <c r="O25" s="29">
        <v>39.458336308232823</v>
      </c>
      <c r="P25" s="26">
        <v>137.57452762258967</v>
      </c>
      <c r="Q25" s="27">
        <v>142.70791287844733</v>
      </c>
      <c r="R25" s="28">
        <v>-5.1333852558576609</v>
      </c>
      <c r="S25" s="29">
        <v>41.847763898080288</v>
      </c>
      <c r="T25" s="29">
        <v>39.040454298884548</v>
      </c>
      <c r="U25" s="29">
        <v>31.208103136116932</v>
      </c>
      <c r="V25" s="29">
        <v>30.450651608768581</v>
      </c>
      <c r="W25" s="29">
        <v>39.089494036656717</v>
      </c>
      <c r="X25" s="29">
        <v>26.163225811495177</v>
      </c>
      <c r="Y25" s="29">
        <v>35.843560997189037</v>
      </c>
      <c r="Z25" s="29">
        <v>28.794804894100249</v>
      </c>
      <c r="AA25" s="26">
        <v>147.98892206804297</v>
      </c>
      <c r="AB25" s="27">
        <v>124.44913661324856</v>
      </c>
      <c r="AC25" s="28">
        <v>23.539785454794412</v>
      </c>
      <c r="AD25" s="29">
        <v>41.450900400071596</v>
      </c>
      <c r="AE25" s="29">
        <v>31.485699838373929</v>
      </c>
      <c r="AF25" s="29">
        <v>35.527541508961576</v>
      </c>
      <c r="AG25" s="29">
        <v>20.725086948660056</v>
      </c>
      <c r="AH25" s="29">
        <v>39.169075725779102</v>
      </c>
      <c r="AI25" s="29">
        <v>25.671410191178623</v>
      </c>
      <c r="AJ25" s="29"/>
      <c r="AK25" s="29"/>
      <c r="AL25" s="26">
        <f t="shared" si="0"/>
        <v>116.14751763481226</v>
      </c>
      <c r="AM25" s="27">
        <f t="shared" si="1"/>
        <v>77.882196978212605</v>
      </c>
      <c r="AN25" s="28">
        <f t="shared" si="2"/>
        <v>38.265320656599656</v>
      </c>
    </row>
    <row r="26" spans="1:40" ht="15.6" outlineLevel="1" x14ac:dyDescent="0.3">
      <c r="A26" s="13" t="s">
        <v>38</v>
      </c>
      <c r="B26" s="30">
        <v>151.94898200768756</v>
      </c>
      <c r="C26" s="31">
        <v>263.25515428535687</v>
      </c>
      <c r="D26" s="32">
        <v>-111.3061722776693</v>
      </c>
      <c r="E26" s="30">
        <v>399.00079086615364</v>
      </c>
      <c r="F26" s="31">
        <v>515.65076773767021</v>
      </c>
      <c r="G26" s="32">
        <v>-116.64997687151657</v>
      </c>
      <c r="H26" s="31">
        <v>120.01523562003344</v>
      </c>
      <c r="I26" s="31">
        <v>153.67810508344604</v>
      </c>
      <c r="J26" s="31">
        <v>123.24151612398484</v>
      </c>
      <c r="K26" s="31">
        <v>121.52123562565862</v>
      </c>
      <c r="L26" s="31">
        <v>155.06702574957825</v>
      </c>
      <c r="M26" s="31">
        <v>137.79896557175334</v>
      </c>
      <c r="N26" s="31">
        <v>151.97433299676217</v>
      </c>
      <c r="O26" s="31">
        <v>157.83334523293129</v>
      </c>
      <c r="P26" s="30">
        <v>550.29811049035868</v>
      </c>
      <c r="Q26" s="31">
        <v>570.83165151378932</v>
      </c>
      <c r="R26" s="32">
        <v>-20.533541023430644</v>
      </c>
      <c r="S26" s="31">
        <v>167.39105559232109</v>
      </c>
      <c r="T26" s="31">
        <v>156.16181719553819</v>
      </c>
      <c r="U26" s="31">
        <v>124.83241254446774</v>
      </c>
      <c r="V26" s="31">
        <v>121.8026064350743</v>
      </c>
      <c r="W26" s="31">
        <v>156.35797614662687</v>
      </c>
      <c r="X26" s="31">
        <v>104.65290324598071</v>
      </c>
      <c r="Y26" s="31">
        <v>143.37424398875615</v>
      </c>
      <c r="Z26" s="31">
        <v>115.179219576401</v>
      </c>
      <c r="AA26" s="30">
        <v>591.95568827217187</v>
      </c>
      <c r="AB26" s="31">
        <v>497.79654645299422</v>
      </c>
      <c r="AC26" s="32">
        <v>94.159141819177648</v>
      </c>
      <c r="AD26" s="31">
        <v>165.80360160028638</v>
      </c>
      <c r="AE26" s="31">
        <v>125.94279935349572</v>
      </c>
      <c r="AF26" s="31">
        <v>142.11016603584631</v>
      </c>
      <c r="AG26" s="31">
        <v>82.90034779464024</v>
      </c>
      <c r="AH26" s="31">
        <v>156.67630290311641</v>
      </c>
      <c r="AI26" s="31">
        <v>102.68564076471449</v>
      </c>
      <c r="AJ26" s="31"/>
      <c r="AK26" s="31"/>
      <c r="AL26" s="30">
        <f t="shared" si="0"/>
        <v>464.59007053924904</v>
      </c>
      <c r="AM26" s="31">
        <f t="shared" si="1"/>
        <v>311.52878791285048</v>
      </c>
      <c r="AN26" s="32">
        <f t="shared" si="2"/>
        <v>153.06128262639857</v>
      </c>
    </row>
    <row r="27" spans="1:40" s="2" customFormat="1" ht="15.6" x14ac:dyDescent="0.3">
      <c r="A27" s="10" t="s">
        <v>48</v>
      </c>
      <c r="B27" s="23">
        <v>70.89968476903293</v>
      </c>
      <c r="C27" s="33">
        <v>562.58733674274879</v>
      </c>
      <c r="D27" s="34">
        <v>-491.68765197371584</v>
      </c>
      <c r="E27" s="23">
        <v>72.455391553113202</v>
      </c>
      <c r="F27" s="33">
        <v>683.77745902735603</v>
      </c>
      <c r="G27" s="34">
        <v>-611.32206747424289</v>
      </c>
      <c r="H27" s="33">
        <v>20.267485781252198</v>
      </c>
      <c r="I27" s="33">
        <v>149.58768543667844</v>
      </c>
      <c r="J27" s="33">
        <v>23.602720060606941</v>
      </c>
      <c r="K27" s="33">
        <v>188.26499106629669</v>
      </c>
      <c r="L27" s="33">
        <v>19.313849845853337</v>
      </c>
      <c r="M27" s="33">
        <v>144.18873329219781</v>
      </c>
      <c r="N27" s="33">
        <v>23.12248149606231</v>
      </c>
      <c r="O27" s="33">
        <v>178.15512386247849</v>
      </c>
      <c r="P27" s="23">
        <v>86.306537183774779</v>
      </c>
      <c r="Q27" s="33">
        <v>660.19653365765134</v>
      </c>
      <c r="R27" s="34">
        <v>-573.88999647387652</v>
      </c>
      <c r="S27" s="33">
        <v>26.200440571564652</v>
      </c>
      <c r="T27" s="33">
        <v>122.50196833731405</v>
      </c>
      <c r="U27" s="33">
        <v>32.821943057520201</v>
      </c>
      <c r="V27" s="33">
        <v>123.90358704791319</v>
      </c>
      <c r="W27" s="33">
        <v>26.608588517168496</v>
      </c>
      <c r="X27" s="33">
        <v>164.00139964646931</v>
      </c>
      <c r="Y27" s="33">
        <v>34.926228100094747</v>
      </c>
      <c r="Z27" s="33">
        <v>150.45907165156925</v>
      </c>
      <c r="AA27" s="23">
        <v>120.5572002463481</v>
      </c>
      <c r="AB27" s="33">
        <v>560.86602668326577</v>
      </c>
      <c r="AC27" s="34">
        <v>-440.30882643691768</v>
      </c>
      <c r="AD27" s="33">
        <v>24.091657014080798</v>
      </c>
      <c r="AE27" s="33">
        <v>115.97897154822368</v>
      </c>
      <c r="AF27" s="33">
        <v>31.1538857875472</v>
      </c>
      <c r="AG27" s="33">
        <v>131.8197176628924</v>
      </c>
      <c r="AH27" s="33">
        <v>27.891488375586746</v>
      </c>
      <c r="AI27" s="33">
        <v>154.35650124309549</v>
      </c>
      <c r="AJ27" s="33"/>
      <c r="AK27" s="33"/>
      <c r="AL27" s="23">
        <f t="shared" si="0"/>
        <v>83.137031177214737</v>
      </c>
      <c r="AM27" s="33">
        <f t="shared" si="1"/>
        <v>402.15519045421161</v>
      </c>
      <c r="AN27" s="34">
        <f t="shared" si="2"/>
        <v>-319.01815927699687</v>
      </c>
    </row>
    <row r="28" spans="1:40" s="2" customFormat="1" ht="15.6" x14ac:dyDescent="0.3">
      <c r="A28" s="12" t="s">
        <v>40</v>
      </c>
      <c r="B28" s="26">
        <v>0</v>
      </c>
      <c r="C28" s="27">
        <v>13.537466810641398</v>
      </c>
      <c r="D28" s="28">
        <v>-13.537466810641398</v>
      </c>
      <c r="E28" s="26">
        <v>0</v>
      </c>
      <c r="F28" s="27">
        <v>9.003043056740557</v>
      </c>
      <c r="G28" s="28">
        <v>-9.003043056740557</v>
      </c>
      <c r="H28" s="35">
        <v>0</v>
      </c>
      <c r="I28" s="35">
        <v>1.5833770000000003</v>
      </c>
      <c r="J28" s="35">
        <v>0</v>
      </c>
      <c r="K28" s="35">
        <v>4.5238281752584149</v>
      </c>
      <c r="L28" s="35">
        <v>0</v>
      </c>
      <c r="M28" s="35">
        <v>2.7587858396501459</v>
      </c>
      <c r="N28" s="35">
        <v>0</v>
      </c>
      <c r="O28" s="35">
        <v>3.7573190540527293</v>
      </c>
      <c r="P28" s="26">
        <v>0</v>
      </c>
      <c r="Q28" s="27">
        <v>12.62331006896129</v>
      </c>
      <c r="R28" s="28">
        <v>-12.62331006896129</v>
      </c>
      <c r="S28" s="35">
        <v>0</v>
      </c>
      <c r="T28" s="35">
        <v>1.2702237877842566</v>
      </c>
      <c r="U28" s="35">
        <v>0</v>
      </c>
      <c r="V28" s="35">
        <v>0.53262559999999992</v>
      </c>
      <c r="W28" s="35">
        <v>0</v>
      </c>
      <c r="X28" s="35">
        <v>1.9713270119825073</v>
      </c>
      <c r="Y28" s="35">
        <v>0</v>
      </c>
      <c r="Z28" s="35">
        <v>1.2629617494752188</v>
      </c>
      <c r="AA28" s="26">
        <v>0</v>
      </c>
      <c r="AB28" s="27">
        <v>5.037138149241982</v>
      </c>
      <c r="AC28" s="28">
        <v>-5.037138149241982</v>
      </c>
      <c r="AD28" s="35">
        <v>0</v>
      </c>
      <c r="AE28" s="35">
        <v>1.6726858212244897</v>
      </c>
      <c r="AF28" s="35">
        <v>0</v>
      </c>
      <c r="AG28" s="35">
        <v>1.4750159848688049</v>
      </c>
      <c r="AH28" s="35">
        <v>0</v>
      </c>
      <c r="AI28" s="35">
        <v>2.2147447777551021</v>
      </c>
      <c r="AJ28" s="35"/>
      <c r="AK28" s="35"/>
      <c r="AL28" s="26">
        <f t="shared" si="0"/>
        <v>0</v>
      </c>
      <c r="AM28" s="27">
        <f t="shared" si="1"/>
        <v>5.3624465838483975</v>
      </c>
      <c r="AN28" s="28">
        <f t="shared" si="2"/>
        <v>-5.3624465838483975</v>
      </c>
    </row>
    <row r="29" spans="1:40" s="2" customFormat="1" ht="15.6" x14ac:dyDescent="0.3">
      <c r="A29" s="12" t="s">
        <v>41</v>
      </c>
      <c r="B29" s="26">
        <v>0</v>
      </c>
      <c r="C29" s="27">
        <v>126.26239818790215</v>
      </c>
      <c r="D29" s="28">
        <v>-126.26239818790215</v>
      </c>
      <c r="E29" s="26">
        <v>0</v>
      </c>
      <c r="F29" s="27">
        <v>212.0382618825893</v>
      </c>
      <c r="G29" s="28">
        <v>-212.0382618825893</v>
      </c>
      <c r="H29" s="35">
        <v>0</v>
      </c>
      <c r="I29" s="35">
        <v>35.834891324895821</v>
      </c>
      <c r="J29" s="35">
        <v>0</v>
      </c>
      <c r="K29" s="35">
        <v>54.580982098879204</v>
      </c>
      <c r="L29" s="35">
        <v>0</v>
      </c>
      <c r="M29" s="35">
        <v>64.84587660559896</v>
      </c>
      <c r="N29" s="35">
        <v>0</v>
      </c>
      <c r="O29" s="35">
        <v>59.030189468130217</v>
      </c>
      <c r="P29" s="26">
        <v>0</v>
      </c>
      <c r="Q29" s="27">
        <v>214.29193949750419</v>
      </c>
      <c r="R29" s="28">
        <v>-214.29193949750419</v>
      </c>
      <c r="S29" s="35">
        <v>0</v>
      </c>
      <c r="T29" s="35">
        <v>50.403255801306805</v>
      </c>
      <c r="U29" s="35">
        <v>0</v>
      </c>
      <c r="V29" s="35">
        <v>53.967045060220393</v>
      </c>
      <c r="W29" s="35">
        <v>0</v>
      </c>
      <c r="X29" s="35">
        <v>58.157492941042968</v>
      </c>
      <c r="Y29" s="35">
        <v>0</v>
      </c>
      <c r="Z29" s="35">
        <v>45.002087140659583</v>
      </c>
      <c r="AA29" s="26">
        <v>0</v>
      </c>
      <c r="AB29" s="27">
        <v>207.52988094322973</v>
      </c>
      <c r="AC29" s="28">
        <v>-207.52988094322973</v>
      </c>
      <c r="AD29" s="35">
        <v>0</v>
      </c>
      <c r="AE29" s="35">
        <v>44.318188693837783</v>
      </c>
      <c r="AF29" s="35">
        <v>0</v>
      </c>
      <c r="AG29" s="35">
        <v>37.065848830948966</v>
      </c>
      <c r="AH29" s="35">
        <v>0</v>
      </c>
      <c r="AI29" s="35">
        <v>45.732971062678118</v>
      </c>
      <c r="AJ29" s="35"/>
      <c r="AK29" s="35"/>
      <c r="AL29" s="26">
        <f t="shared" si="0"/>
        <v>0</v>
      </c>
      <c r="AM29" s="27">
        <f t="shared" si="1"/>
        <v>127.11700858746487</v>
      </c>
      <c r="AN29" s="28">
        <f t="shared" si="2"/>
        <v>-127.11700858746487</v>
      </c>
    </row>
    <row r="30" spans="1:40" s="2" customFormat="1" ht="17.25" customHeight="1" x14ac:dyDescent="0.3">
      <c r="A30" s="14" t="s">
        <v>42</v>
      </c>
      <c r="B30" s="26">
        <v>2.223335537712773</v>
      </c>
      <c r="C30" s="27">
        <v>9.2712918550762868</v>
      </c>
      <c r="D30" s="28">
        <v>-7.0479563173635142</v>
      </c>
      <c r="E30" s="26">
        <v>1.7201013099281761</v>
      </c>
      <c r="F30" s="27">
        <v>5.2577616107897205</v>
      </c>
      <c r="G30" s="28">
        <v>-3.5376603008615444</v>
      </c>
      <c r="H30" s="36">
        <v>3.8659378872536103</v>
      </c>
      <c r="I30" s="36">
        <v>3.6291716799870835</v>
      </c>
      <c r="J30" s="36">
        <v>5.1880558726168537</v>
      </c>
      <c r="K30" s="36">
        <v>3.4378100937264002</v>
      </c>
      <c r="L30" s="36">
        <v>3.1842052977713369</v>
      </c>
      <c r="M30" s="36">
        <v>2.8406102966410729</v>
      </c>
      <c r="N30" s="36">
        <v>2.6688744673137847</v>
      </c>
      <c r="O30" s="36">
        <v>4.1603525743726726</v>
      </c>
      <c r="P30" s="26">
        <v>14.907073524955585</v>
      </c>
      <c r="Q30" s="27">
        <v>14.06794464472723</v>
      </c>
      <c r="R30" s="28">
        <v>0.83912888022835475</v>
      </c>
      <c r="S30" s="36">
        <v>10.071508137682514</v>
      </c>
      <c r="T30" s="36">
        <v>2.5311583414494807</v>
      </c>
      <c r="U30" s="36">
        <v>9.2352739909684729</v>
      </c>
      <c r="V30" s="36">
        <v>3.8484149921249649</v>
      </c>
      <c r="W30" s="36">
        <v>8.2221664853294119</v>
      </c>
      <c r="X30" s="36">
        <v>0.474789151515015</v>
      </c>
      <c r="Y30" s="36">
        <v>9.860650948600501</v>
      </c>
      <c r="Z30" s="36">
        <v>1.0065338828207633</v>
      </c>
      <c r="AA30" s="26">
        <v>37.389599562580898</v>
      </c>
      <c r="AB30" s="27">
        <v>7.8608963679102235</v>
      </c>
      <c r="AC30" s="28">
        <v>29.528703194670676</v>
      </c>
      <c r="AD30" s="36">
        <v>8.5200711428164286</v>
      </c>
      <c r="AE30" s="36">
        <v>7.6004996588809934</v>
      </c>
      <c r="AF30" s="36">
        <v>10.662107557547198</v>
      </c>
      <c r="AG30" s="36">
        <v>13.862226635313093</v>
      </c>
      <c r="AH30" s="36">
        <v>11.236596695586746</v>
      </c>
      <c r="AI30" s="36">
        <v>13.043217708653112</v>
      </c>
      <c r="AJ30" s="36"/>
      <c r="AK30" s="36"/>
      <c r="AL30" s="26">
        <f t="shared" si="0"/>
        <v>30.418775395950377</v>
      </c>
      <c r="AM30" s="27">
        <f t="shared" si="1"/>
        <v>34.505944002847194</v>
      </c>
      <c r="AN30" s="28">
        <f t="shared" si="2"/>
        <v>-4.0871686068968174</v>
      </c>
    </row>
    <row r="31" spans="1:40" s="2" customFormat="1" ht="15.6" x14ac:dyDescent="0.3">
      <c r="A31" s="12" t="s">
        <v>43</v>
      </c>
      <c r="B31" s="26">
        <v>2.2260269903084975</v>
      </c>
      <c r="C31" s="27">
        <v>28.785372670929366</v>
      </c>
      <c r="D31" s="28">
        <v>-26.559345680620869</v>
      </c>
      <c r="E31" s="26">
        <v>1.6728849609416003</v>
      </c>
      <c r="F31" s="27">
        <v>25.194145039961089</v>
      </c>
      <c r="G31" s="28">
        <v>-23.521260079019488</v>
      </c>
      <c r="H31" s="35">
        <v>1.5826888309416003</v>
      </c>
      <c r="I31" s="35">
        <v>4.4006917043442613</v>
      </c>
      <c r="J31" s="35">
        <v>7.8720000000000005E-3</v>
      </c>
      <c r="K31" s="35">
        <v>3.5201744462139946</v>
      </c>
      <c r="L31" s="35">
        <v>0</v>
      </c>
      <c r="M31" s="35">
        <v>3.9389845559873997</v>
      </c>
      <c r="N31" s="35">
        <v>0</v>
      </c>
      <c r="O31" s="35">
        <v>6.8430564922935275</v>
      </c>
      <c r="P31" s="26">
        <v>1.5905608309416004</v>
      </c>
      <c r="Q31" s="27">
        <v>18.702907198839185</v>
      </c>
      <c r="R31" s="28">
        <v>-17.112346367897583</v>
      </c>
      <c r="S31" s="35">
        <v>0</v>
      </c>
      <c r="T31" s="35">
        <v>6.4982463599991203</v>
      </c>
      <c r="U31" s="35">
        <v>7.3775019999999997E-2</v>
      </c>
      <c r="V31" s="35">
        <v>3.8540020800177608</v>
      </c>
      <c r="W31" s="35">
        <v>1.44970643</v>
      </c>
      <c r="X31" s="35">
        <v>7.0457424122335039</v>
      </c>
      <c r="Y31" s="35">
        <v>0.33085937999999998</v>
      </c>
      <c r="Z31" s="35">
        <v>6.5863757361402104</v>
      </c>
      <c r="AA31" s="26">
        <v>1.8543408299999999</v>
      </c>
      <c r="AB31" s="27">
        <v>23.984366588390593</v>
      </c>
      <c r="AC31" s="28">
        <v>-22.130025758390595</v>
      </c>
      <c r="AD31" s="35">
        <v>0</v>
      </c>
      <c r="AE31" s="35">
        <v>3.5475078233527704</v>
      </c>
      <c r="AF31" s="35">
        <v>1.6062299999999999E-3</v>
      </c>
      <c r="AG31" s="35">
        <v>7.4650042776384842</v>
      </c>
      <c r="AH31" s="35">
        <v>0</v>
      </c>
      <c r="AI31" s="35">
        <v>3.7141507698542275</v>
      </c>
      <c r="AJ31" s="35"/>
      <c r="AK31" s="35"/>
      <c r="AL31" s="26">
        <f t="shared" si="0"/>
        <v>1.6062299999999999E-3</v>
      </c>
      <c r="AM31" s="27">
        <f t="shared" si="1"/>
        <v>14.726662870845484</v>
      </c>
      <c r="AN31" s="28">
        <f t="shared" si="2"/>
        <v>-14.725056640845484</v>
      </c>
    </row>
    <row r="32" spans="1:40" s="2" customFormat="1" ht="17.25" customHeight="1" x14ac:dyDescent="0.3">
      <c r="A32" s="12" t="s">
        <v>44</v>
      </c>
      <c r="B32" s="26">
        <v>53.937322812200605</v>
      </c>
      <c r="C32" s="27">
        <v>105.6803188090993</v>
      </c>
      <c r="D32" s="28">
        <v>-51.742995996898699</v>
      </c>
      <c r="E32" s="26">
        <v>52.191486352130006</v>
      </c>
      <c r="F32" s="27">
        <v>110.24209086988253</v>
      </c>
      <c r="G32" s="28">
        <v>-58.050604517752525</v>
      </c>
      <c r="H32" s="35">
        <v>9.9221220799999994</v>
      </c>
      <c r="I32" s="35">
        <v>19.788915110372422</v>
      </c>
      <c r="J32" s="35">
        <v>13.440269986999997</v>
      </c>
      <c r="K32" s="35">
        <v>24.853767848387196</v>
      </c>
      <c r="L32" s="35">
        <v>10.45003341</v>
      </c>
      <c r="M32" s="35">
        <v>9.1737370528677253</v>
      </c>
      <c r="N32" s="35">
        <v>14.464150514744524</v>
      </c>
      <c r="O32" s="35">
        <v>19.2710403909531</v>
      </c>
      <c r="P32" s="26">
        <v>48.276575991744515</v>
      </c>
      <c r="Q32" s="27">
        <v>73.087460402580447</v>
      </c>
      <c r="R32" s="28">
        <v>-24.810884410835932</v>
      </c>
      <c r="S32" s="35">
        <v>10.63514825</v>
      </c>
      <c r="T32" s="35">
        <v>13.944915273365842</v>
      </c>
      <c r="U32" s="35">
        <v>18.197780062528736</v>
      </c>
      <c r="V32" s="35">
        <v>14.797909282910261</v>
      </c>
      <c r="W32" s="35">
        <v>8.70326925</v>
      </c>
      <c r="X32" s="35">
        <v>9.0493077761608767</v>
      </c>
      <c r="Y32" s="35">
        <v>12.421053850000002</v>
      </c>
      <c r="Z32" s="35">
        <v>29.799243591471964</v>
      </c>
      <c r="AA32" s="26">
        <v>49.957251412528734</v>
      </c>
      <c r="AB32" s="27">
        <v>67.591375923908942</v>
      </c>
      <c r="AC32" s="28">
        <v>-17.634124511380207</v>
      </c>
      <c r="AD32" s="35">
        <v>10.046094401264366</v>
      </c>
      <c r="AE32" s="35">
        <v>19.468490939845921</v>
      </c>
      <c r="AF32" s="35">
        <v>13.975807679999999</v>
      </c>
      <c r="AG32" s="35">
        <v>25.770963978522651</v>
      </c>
      <c r="AH32" s="35">
        <v>10.869681850000001</v>
      </c>
      <c r="AI32" s="35">
        <v>29.651412418237154</v>
      </c>
      <c r="AJ32" s="35"/>
      <c r="AK32" s="35"/>
      <c r="AL32" s="26">
        <f t="shared" si="0"/>
        <v>34.891583931264364</v>
      </c>
      <c r="AM32" s="27">
        <f t="shared" si="1"/>
        <v>74.890867336605723</v>
      </c>
      <c r="AN32" s="28">
        <f t="shared" si="2"/>
        <v>-39.999283405341359</v>
      </c>
    </row>
    <row r="33" spans="1:42" s="2" customFormat="1" ht="15.6" x14ac:dyDescent="0.3">
      <c r="A33" s="12" t="s">
        <v>45</v>
      </c>
      <c r="B33" s="26">
        <v>8.4906887888110631</v>
      </c>
      <c r="C33" s="27">
        <v>205.06319576193718</v>
      </c>
      <c r="D33" s="28">
        <v>-196.57250697312611</v>
      </c>
      <c r="E33" s="26">
        <v>14.272289080113429</v>
      </c>
      <c r="F33" s="27">
        <v>236.46476451506953</v>
      </c>
      <c r="G33" s="28">
        <v>-222.19247543495609</v>
      </c>
      <c r="H33" s="35">
        <v>4.2805267330569885</v>
      </c>
      <c r="I33" s="35">
        <v>62.86592898662397</v>
      </c>
      <c r="J33" s="35">
        <v>4.7521630809900914</v>
      </c>
      <c r="K33" s="35">
        <v>76.601621973509012</v>
      </c>
      <c r="L33" s="35">
        <v>5.583957998082</v>
      </c>
      <c r="M33" s="35">
        <v>43.167284292942462</v>
      </c>
      <c r="N33" s="35">
        <v>5.7918909240039991</v>
      </c>
      <c r="O33" s="35">
        <v>71.050517046481716</v>
      </c>
      <c r="P33" s="26">
        <v>20.408538736133082</v>
      </c>
      <c r="Q33" s="27">
        <v>253.68535229955717</v>
      </c>
      <c r="R33" s="28">
        <v>-233.27681356342407</v>
      </c>
      <c r="S33" s="35">
        <v>5.3802602538821382</v>
      </c>
      <c r="T33" s="35">
        <v>28.467847284846805</v>
      </c>
      <c r="U33" s="35">
        <v>5.0621782740229886</v>
      </c>
      <c r="V33" s="35">
        <v>29.022773370732899</v>
      </c>
      <c r="W33" s="35">
        <v>7.94831866183908</v>
      </c>
      <c r="X33" s="35">
        <v>66.864032458182862</v>
      </c>
      <c r="Y33" s="35">
        <v>12.237137711494253</v>
      </c>
      <c r="Z33" s="35">
        <v>34.575076751921173</v>
      </c>
      <c r="AA33" s="26">
        <v>30.627894901238459</v>
      </c>
      <c r="AB33" s="27">
        <v>158.92972986568373</v>
      </c>
      <c r="AC33" s="28">
        <v>-128.30183496444528</v>
      </c>
      <c r="AD33" s="35">
        <v>5.4260988699999997</v>
      </c>
      <c r="AE33" s="35">
        <v>23.916907490087464</v>
      </c>
      <c r="AF33" s="35">
        <v>6.4243160700000015</v>
      </c>
      <c r="AG33" s="35">
        <v>26.55058085930029</v>
      </c>
      <c r="AH33" s="35">
        <v>5.6856586199999999</v>
      </c>
      <c r="AI33" s="35">
        <v>40.803310969212831</v>
      </c>
      <c r="AJ33" s="35"/>
      <c r="AK33" s="35"/>
      <c r="AL33" s="26">
        <f t="shared" si="0"/>
        <v>17.536073559999998</v>
      </c>
      <c r="AM33" s="27">
        <f t="shared" si="1"/>
        <v>91.270799318600581</v>
      </c>
      <c r="AN33" s="28">
        <f t="shared" si="2"/>
        <v>-73.734725758600575</v>
      </c>
    </row>
    <row r="34" spans="1:42" s="2" customFormat="1" ht="15.6" x14ac:dyDescent="0.3">
      <c r="A34" s="12" t="s">
        <v>46</v>
      </c>
      <c r="B34" s="26">
        <v>1.6230547999999998</v>
      </c>
      <c r="C34" s="27">
        <v>72.266371069466373</v>
      </c>
      <c r="D34" s="28">
        <v>-70.643316269466368</v>
      </c>
      <c r="E34" s="26">
        <v>0.28059571</v>
      </c>
      <c r="F34" s="27">
        <v>84.284520432935537</v>
      </c>
      <c r="G34" s="28">
        <v>-84.003924722935537</v>
      </c>
      <c r="H34" s="36">
        <v>2E-3</v>
      </c>
      <c r="I34" s="36">
        <v>21.430827161067139</v>
      </c>
      <c r="J34" s="36">
        <v>0</v>
      </c>
      <c r="K34" s="36">
        <v>20.593150330934712</v>
      </c>
      <c r="L34" s="36">
        <v>1.984E-2</v>
      </c>
      <c r="M34" s="36">
        <v>17.228935770434248</v>
      </c>
      <c r="N34" s="36">
        <v>0</v>
      </c>
      <c r="O34" s="36">
        <v>13.52474383045109</v>
      </c>
      <c r="P34" s="26">
        <v>2.1839999999999998E-2</v>
      </c>
      <c r="Q34" s="27">
        <v>72.777657092887182</v>
      </c>
      <c r="R34" s="28">
        <v>-72.755817092887185</v>
      </c>
      <c r="S34" s="36">
        <v>1.984E-2</v>
      </c>
      <c r="T34" s="36">
        <v>19.195066788853289</v>
      </c>
      <c r="U34" s="36">
        <v>0</v>
      </c>
      <c r="V34" s="36">
        <v>17.789581256659101</v>
      </c>
      <c r="W34" s="36">
        <v>6.2916139999999995E-2</v>
      </c>
      <c r="X34" s="36">
        <v>19.860918305322446</v>
      </c>
      <c r="Y34" s="36">
        <v>0</v>
      </c>
      <c r="Z34" s="36">
        <v>32.208928895261096</v>
      </c>
      <c r="AA34" s="26">
        <v>8.2756139999999992E-2</v>
      </c>
      <c r="AB34" s="27">
        <v>89.054495246095925</v>
      </c>
      <c r="AC34" s="28">
        <v>-88.971739106095924</v>
      </c>
      <c r="AD34" s="36">
        <v>5.4864499999999997E-2</v>
      </c>
      <c r="AE34" s="36">
        <v>15.438546336737696</v>
      </c>
      <c r="AF34" s="36">
        <v>0</v>
      </c>
      <c r="AG34" s="36">
        <v>19.555847906416741</v>
      </c>
      <c r="AH34" s="36">
        <v>4.7895960000000001E-2</v>
      </c>
      <c r="AI34" s="36">
        <v>19.19472546964953</v>
      </c>
      <c r="AJ34" s="36"/>
      <c r="AK34" s="36"/>
      <c r="AL34" s="26">
        <f t="shared" si="0"/>
        <v>0.10276046</v>
      </c>
      <c r="AM34" s="27">
        <f t="shared" si="1"/>
        <v>54.189119712803972</v>
      </c>
      <c r="AN34" s="28">
        <f t="shared" si="2"/>
        <v>-54.086359252803973</v>
      </c>
    </row>
    <row r="35" spans="1:42" s="2" customFormat="1" ht="15.6" x14ac:dyDescent="0.3">
      <c r="A35" s="13" t="s">
        <v>47</v>
      </c>
      <c r="B35" s="30">
        <v>2.3992558399999995</v>
      </c>
      <c r="C35" s="31">
        <v>1.7209215776967928</v>
      </c>
      <c r="D35" s="32">
        <v>0.6783342623032067</v>
      </c>
      <c r="E35" s="30">
        <v>2.31803414</v>
      </c>
      <c r="F35" s="31">
        <v>1.2928716193877552</v>
      </c>
      <c r="G35" s="32">
        <v>1.0251625206122448</v>
      </c>
      <c r="H35" s="37">
        <v>0.61421024999999996</v>
      </c>
      <c r="I35" s="37">
        <v>5.3882469387755101E-2</v>
      </c>
      <c r="J35" s="37">
        <v>0.21435912000000001</v>
      </c>
      <c r="K35" s="37">
        <v>0.1536560993877551</v>
      </c>
      <c r="L35" s="37">
        <v>7.5813140000000001E-2</v>
      </c>
      <c r="M35" s="37">
        <v>0.23451887807580174</v>
      </c>
      <c r="N35" s="37">
        <v>0.19756558999999999</v>
      </c>
      <c r="O35" s="37">
        <v>0.51790500574344023</v>
      </c>
      <c r="P35" s="30">
        <v>1.1019481</v>
      </c>
      <c r="Q35" s="31">
        <v>0.9599624525947521</v>
      </c>
      <c r="R35" s="32">
        <v>0.14198564740524788</v>
      </c>
      <c r="S35" s="37">
        <v>9.3683929999999999E-2</v>
      </c>
      <c r="T35" s="37">
        <v>0.19125469970845485</v>
      </c>
      <c r="U35" s="37">
        <v>0.25293570999999998</v>
      </c>
      <c r="V35" s="37">
        <v>9.12354052478134E-2</v>
      </c>
      <c r="W35" s="37">
        <v>0.22221155000000001</v>
      </c>
      <c r="X35" s="37">
        <v>0.57778959002915453</v>
      </c>
      <c r="Y35" s="37">
        <v>7.6526209999999997E-2</v>
      </c>
      <c r="Z35" s="37">
        <v>1.7863903819241984E-2</v>
      </c>
      <c r="AA35" s="30">
        <v>0.64535740000000008</v>
      </c>
      <c r="AB35" s="31">
        <v>0.87814359880466475</v>
      </c>
      <c r="AC35" s="32">
        <v>-0.23278619880466467</v>
      </c>
      <c r="AD35" s="37">
        <v>4.4528100000000001E-2</v>
      </c>
      <c r="AE35" s="37">
        <v>1.6144784256559765E-2</v>
      </c>
      <c r="AF35" s="37">
        <v>9.0048249999999996E-2</v>
      </c>
      <c r="AG35" s="37">
        <v>7.4229189883381938E-2</v>
      </c>
      <c r="AH35" s="37">
        <v>5.165525E-2</v>
      </c>
      <c r="AI35" s="37">
        <v>1.968067055393586E-3</v>
      </c>
      <c r="AJ35" s="37"/>
      <c r="AK35" s="37"/>
      <c r="AL35" s="30">
        <f t="shared" si="0"/>
        <v>0.1862316</v>
      </c>
      <c r="AM35" s="31">
        <f t="shared" si="1"/>
        <v>9.2342041195335289E-2</v>
      </c>
      <c r="AN35" s="32">
        <f t="shared" si="2"/>
        <v>9.3889558804664708E-2</v>
      </c>
    </row>
    <row r="36" spans="1:42" s="2" customFormat="1" ht="15.6" x14ac:dyDescent="0.3">
      <c r="A36" s="15" t="s">
        <v>18</v>
      </c>
      <c r="B36" s="38">
        <v>449.14389318147778</v>
      </c>
      <c r="C36" s="39">
        <v>1960.5907162118992</v>
      </c>
      <c r="D36" s="40">
        <v>-1511.4468230304215</v>
      </c>
      <c r="E36" s="38">
        <v>888.12251882534656</v>
      </c>
      <c r="F36" s="39">
        <v>2709.2123434528917</v>
      </c>
      <c r="G36" s="40">
        <v>-1821.0898246275451</v>
      </c>
      <c r="H36" s="39">
        <v>237.96279054333027</v>
      </c>
      <c r="I36" s="39">
        <v>617.48238532118887</v>
      </c>
      <c r="J36" s="39">
        <v>265.30295489999025</v>
      </c>
      <c r="K36" s="39">
        <v>611.44952847168054</v>
      </c>
      <c r="L36" s="39">
        <v>293.34440642721472</v>
      </c>
      <c r="M36" s="39">
        <v>587.34087656939005</v>
      </c>
      <c r="N36" s="39">
        <v>312.73877347480499</v>
      </c>
      <c r="O36" s="39">
        <v>640.01466587918219</v>
      </c>
      <c r="P36" s="38">
        <v>1109.3489253453401</v>
      </c>
      <c r="Q36" s="39">
        <v>2456.2874562414418</v>
      </c>
      <c r="R36" s="40">
        <v>-1346.9385308961016</v>
      </c>
      <c r="S36" s="39">
        <v>304.01288354296855</v>
      </c>
      <c r="T36" s="39">
        <v>539.03208050601506</v>
      </c>
      <c r="U36" s="39">
        <v>269.39210041543106</v>
      </c>
      <c r="V36" s="39">
        <v>528.84847464956272</v>
      </c>
      <c r="W36" s="39">
        <v>297.71954530718779</v>
      </c>
      <c r="X36" s="39">
        <v>575.36538990603981</v>
      </c>
      <c r="Y36" s="39">
        <v>280.13224140339867</v>
      </c>
      <c r="Z36" s="39">
        <v>577.58792977970825</v>
      </c>
      <c r="AA36" s="38">
        <v>1151.2567706689861</v>
      </c>
      <c r="AB36" s="39">
        <v>2220.8338748413262</v>
      </c>
      <c r="AC36" s="40">
        <v>-1069.5771041723401</v>
      </c>
      <c r="AD36" s="39">
        <v>296.30589784617081</v>
      </c>
      <c r="AE36" s="39">
        <v>545.50596075281101</v>
      </c>
      <c r="AF36" s="39">
        <v>282.75358067318592</v>
      </c>
      <c r="AG36" s="39">
        <v>493.28943522620312</v>
      </c>
      <c r="AH36" s="39">
        <v>306.19411515543862</v>
      </c>
      <c r="AI36" s="39">
        <v>568.76117517657622</v>
      </c>
      <c r="AJ36" s="39"/>
      <c r="AK36" s="39"/>
      <c r="AL36" s="38">
        <f t="shared" si="0"/>
        <v>885.25359367479541</v>
      </c>
      <c r="AM36" s="39">
        <f t="shared" si="1"/>
        <v>1607.5565711555903</v>
      </c>
      <c r="AN36" s="40">
        <f t="shared" si="2"/>
        <v>-722.30297748079488</v>
      </c>
      <c r="AP36" s="41"/>
    </row>
    <row r="37" spans="1:42" ht="15.6" x14ac:dyDescent="0.3">
      <c r="A37" s="15" t="s">
        <v>6</v>
      </c>
      <c r="B37" s="38"/>
      <c r="C37" s="39"/>
      <c r="D37" s="40">
        <v>-1511.4468230304215</v>
      </c>
      <c r="E37" s="38"/>
      <c r="F37" s="39"/>
      <c r="G37" s="40">
        <v>-1821.0898246275451</v>
      </c>
      <c r="H37" s="39"/>
      <c r="I37" s="39">
        <v>-379.51959477785863</v>
      </c>
      <c r="J37" s="39"/>
      <c r="K37" s="39">
        <v>-346.14657357169028</v>
      </c>
      <c r="L37" s="39"/>
      <c r="M37" s="39">
        <v>-293.99647014217533</v>
      </c>
      <c r="N37" s="39"/>
      <c r="O37" s="39">
        <v>-327.2758924043772</v>
      </c>
      <c r="P37" s="38"/>
      <c r="Q37" s="39"/>
      <c r="R37" s="40">
        <v>-1346.9385308961016</v>
      </c>
      <c r="S37" s="39"/>
      <c r="T37" s="39">
        <v>-235.01919696304651</v>
      </c>
      <c r="U37" s="39"/>
      <c r="V37" s="39">
        <v>-259.45637423413166</v>
      </c>
      <c r="W37" s="39"/>
      <c r="X37" s="39">
        <v>-277.64584459885202</v>
      </c>
      <c r="Y37" s="39"/>
      <c r="Z37" s="39">
        <v>-297.45568837630958</v>
      </c>
      <c r="AA37" s="38"/>
      <c r="AB37" s="39"/>
      <c r="AC37" s="40">
        <v>-1069.5771041723401</v>
      </c>
      <c r="AD37" s="39"/>
      <c r="AE37" s="39">
        <v>-249.2000629066402</v>
      </c>
      <c r="AF37" s="39"/>
      <c r="AG37" s="39">
        <v>-210.5358545530172</v>
      </c>
      <c r="AH37" s="39"/>
      <c r="AI37" s="39">
        <v>-262.56706002113759</v>
      </c>
      <c r="AJ37" s="39"/>
      <c r="AK37" s="39"/>
      <c r="AL37" s="38"/>
      <c r="AM37" s="39"/>
      <c r="AN37" s="40">
        <v>-722.30297748079488</v>
      </c>
    </row>
    <row r="38" spans="1:42" x14ac:dyDescent="0.3">
      <c r="A38" s="9" t="s">
        <v>9</v>
      </c>
      <c r="AD38" s="41"/>
      <c r="AE38" s="41"/>
      <c r="AF38" s="41"/>
      <c r="AG38" s="41"/>
    </row>
    <row r="39" spans="1:42" x14ac:dyDescent="0.3">
      <c r="A39" s="6" t="s">
        <v>10</v>
      </c>
      <c r="AD39" s="41"/>
      <c r="AE39" s="41"/>
      <c r="AF39" s="41"/>
      <c r="AG39" s="41"/>
    </row>
    <row r="40" spans="1:42" x14ac:dyDescent="0.3">
      <c r="A40" s="1" t="s">
        <v>13</v>
      </c>
      <c r="AD40" s="41"/>
      <c r="AE40" s="41"/>
      <c r="AF40" s="41"/>
      <c r="AG40" s="41"/>
    </row>
  </sheetData>
  <mergeCells count="18">
    <mergeCell ref="AF4:AG4"/>
    <mergeCell ref="AH4:AI4"/>
    <mergeCell ref="AJ4:AK4"/>
    <mergeCell ref="AL4:AN4"/>
    <mergeCell ref="A2:AN2"/>
    <mergeCell ref="U4:V4"/>
    <mergeCell ref="AA4:AC4"/>
    <mergeCell ref="H4:I4"/>
    <mergeCell ref="J4:K4"/>
    <mergeCell ref="P4:R4"/>
    <mergeCell ref="W4:X4"/>
    <mergeCell ref="Y4:Z4"/>
    <mergeCell ref="E4:G4"/>
    <mergeCell ref="B4:D4"/>
    <mergeCell ref="L4:M4"/>
    <mergeCell ref="N4:O4"/>
    <mergeCell ref="S4:T4"/>
    <mergeCell ref="AD4:AE4"/>
  </mergeCells>
  <printOptions horizontalCentered="1" verticalCentered="1"/>
  <pageMargins left="0.70866141732283472" right="0.70866141732283472" top="0.74803149606299213" bottom="0.74803149606299213" header="0" footer="0"/>
  <pageSetup paperSize="198" scale="3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9.17</vt:lpstr>
      <vt:lpstr>'9.17'!Área_de_impresión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2025-12-30T23:35:19Z</dcterms:modified>
</cp:coreProperties>
</file>