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3040" windowHeight="8496"/>
  </bookViews>
  <sheets>
    <sheet name="9-03" sheetId="3" r:id="rId1"/>
  </sheets>
  <definedNames>
    <definedName name="_Regression_Int" localSheetId="0" hidden="1">1</definedName>
    <definedName name="A_impresión_IM" localSheetId="0">'9-03'!$A$1:$J$58</definedName>
    <definedName name="_xlnm.Print_Area" localSheetId="0">'9-03'!$B$1:$AG$55</definedName>
  </definedNames>
  <calcPr calcId="162913"/>
</workbook>
</file>

<file path=xl/calcChain.xml><?xml version="1.0" encoding="utf-8"?>
<calcChain xmlns="http://schemas.openxmlformats.org/spreadsheetml/2006/main">
  <c r="X63" i="3" l="1"/>
  <c r="X62" i="3"/>
  <c r="X61" i="3"/>
  <c r="X60" i="3"/>
  <c r="X59" i="3"/>
  <c r="X58" i="3"/>
  <c r="Z63" i="3"/>
  <c r="Z62" i="3"/>
  <c r="Z61" i="3"/>
  <c r="Z60" i="3"/>
  <c r="Z59" i="3"/>
  <c r="Z58" i="3"/>
  <c r="AB63" i="3"/>
  <c r="AB62" i="3"/>
  <c r="AB61" i="3"/>
  <c r="AB60" i="3"/>
  <c r="AB59" i="3"/>
  <c r="AB58" i="3"/>
  <c r="AD63" i="3"/>
  <c r="AD62" i="3"/>
  <c r="AD61" i="3"/>
  <c r="AD60" i="3"/>
  <c r="AD59" i="3"/>
  <c r="AD58" i="3"/>
  <c r="AF63" i="3"/>
  <c r="V59" i="3"/>
  <c r="AF59" i="3"/>
  <c r="V62" i="3"/>
  <c r="V61" i="3"/>
  <c r="V60" i="3"/>
  <c r="V58" i="3"/>
  <c r="AF62" i="3"/>
  <c r="AF61" i="3"/>
  <c r="AF60" i="3"/>
  <c r="AF58" i="3"/>
</calcChain>
</file>

<file path=xl/sharedStrings.xml><?xml version="1.0" encoding="utf-8"?>
<sst xmlns="http://schemas.openxmlformats.org/spreadsheetml/2006/main" count="64" uniqueCount="50">
  <si>
    <t>VALOR OFICIAL</t>
  </si>
  <si>
    <t xml:space="preserve">  PRODUCTOS</t>
  </si>
  <si>
    <t>%</t>
  </si>
  <si>
    <t>MINERALES</t>
  </si>
  <si>
    <t xml:space="preserve">  Estaño</t>
  </si>
  <si>
    <t xml:space="preserve">  Zinc</t>
  </si>
  <si>
    <t xml:space="preserve">  Plata</t>
  </si>
  <si>
    <t xml:space="preserve">  Antimonio</t>
  </si>
  <si>
    <t xml:space="preserve">  Oro</t>
  </si>
  <si>
    <t>HIDROCARBUROS</t>
  </si>
  <si>
    <t xml:space="preserve">  Gas Natural</t>
  </si>
  <si>
    <t xml:space="preserve">  Maderas</t>
  </si>
  <si>
    <t xml:space="preserve">  Cueros</t>
  </si>
  <si>
    <t xml:space="preserve">  Castaña</t>
  </si>
  <si>
    <t xml:space="preserve">  Prendas de vestir</t>
  </si>
  <si>
    <t xml:space="preserve">  Artículos de Joyería</t>
  </si>
  <si>
    <t xml:space="preserve">  Azúcar</t>
  </si>
  <si>
    <t xml:space="preserve">  Otros </t>
  </si>
  <si>
    <t>NO TRADICIONALES</t>
  </si>
  <si>
    <t>TOTAL      (A)</t>
  </si>
  <si>
    <t xml:space="preserve">  Wólfram</t>
  </si>
  <si>
    <t xml:space="preserve">  Soya (grano, harina y torta)</t>
  </si>
  <si>
    <t>CUADRO N° 9.03</t>
  </si>
  <si>
    <t xml:space="preserve">  Aceite de soya</t>
  </si>
  <si>
    <t>ELABORACIÓN:</t>
  </si>
  <si>
    <t>NOTAS:</t>
  </si>
  <si>
    <t>BANCO CENTRAL DE BOLIVIA - ASESORÍA DE POLÍTICA ECONÓMICA - SECTOR EXTERNO.</t>
  </si>
  <si>
    <t xml:space="preserve">FUENTE: </t>
  </si>
  <si>
    <t xml:space="preserve">(p) Cifras preliminares. </t>
  </si>
  <si>
    <t>(En millones de $us)</t>
  </si>
  <si>
    <t xml:space="preserve">  T O T A L   F O B (A)+(B)+(C )</t>
  </si>
  <si>
    <t>T O T A L   C I F (A)+(B)</t>
  </si>
  <si>
    <t xml:space="preserve">y no tradicionales (joyería con oro importado, castaña, cueros, prendas de vestir, artesanías y otros) se clasifican en Otros por tratarse de reexportaciones o bienes para transformación. Se realiza esta distinción para fines de balanza de pagos. </t>
  </si>
  <si>
    <t xml:space="preserve">  Petróleo</t>
  </si>
  <si>
    <r>
      <rPr>
        <sz val="10"/>
        <color indexed="8"/>
        <rFont val="Arial"/>
        <family val="2"/>
      </rPr>
      <t>(1)</t>
    </r>
    <r>
      <rPr>
        <sz val="12"/>
        <color indexed="8"/>
        <rFont val="Arial"/>
        <family val="2"/>
      </rPr>
      <t xml:space="preserve"> Gas licuado, fuel oil, gasolina.</t>
    </r>
  </si>
  <si>
    <r>
      <rPr>
        <sz val="10"/>
        <color indexed="8"/>
        <rFont val="Arial"/>
        <family val="2"/>
      </rPr>
      <t>(2)</t>
    </r>
    <r>
      <rPr>
        <sz val="12"/>
        <color indexed="8"/>
        <rFont val="Arial"/>
        <family val="2"/>
      </rPr>
      <t xml:space="preserve"> Incluye: Quinua, palmitos, alcohol, cacao, madera trabajada, efectos personales, bebidas y otros.</t>
    </r>
  </si>
  <si>
    <r>
      <rPr>
        <sz val="10"/>
        <color indexed="8"/>
        <rFont val="Arial"/>
        <family val="2"/>
      </rPr>
      <t>(3)</t>
    </r>
    <r>
      <rPr>
        <sz val="12"/>
        <color indexed="8"/>
        <rFont val="Arial"/>
        <family val="2"/>
      </rPr>
      <t xml:space="preserve"> Comprende reexportaciones y bienes para transformación.</t>
    </r>
  </si>
  <si>
    <r>
      <rPr>
        <sz val="10"/>
        <color indexed="8"/>
        <rFont val="Arial"/>
        <family val="2"/>
      </rPr>
      <t>(5)</t>
    </r>
    <r>
      <rPr>
        <sz val="12"/>
        <color indexed="8"/>
        <rFont val="Arial"/>
        <family val="2"/>
      </rPr>
      <t xml:space="preserve"> La clasificación es similar a la clasificación de exportaciones tradicionales y no tradicionales que publica el INE. Sin embargo, algunos ítems de minerales, hidrocarburos (combustibles y lubricantes) </t>
    </r>
  </si>
  <si>
    <r>
      <t>OTROS</t>
    </r>
    <r>
      <rPr>
        <b/>
        <vertAlign val="superscript"/>
        <sz val="14"/>
        <color indexed="8"/>
        <rFont val="Arial"/>
        <family val="2"/>
      </rPr>
      <t>(3)</t>
    </r>
    <r>
      <rPr>
        <b/>
        <sz val="13"/>
        <color indexed="8"/>
        <rFont val="Arial"/>
        <family val="2"/>
      </rPr>
      <t xml:space="preserve"> (B)</t>
    </r>
  </si>
  <si>
    <r>
      <t xml:space="preserve">  Otros</t>
    </r>
    <r>
      <rPr>
        <vertAlign val="superscript"/>
        <sz val="13"/>
        <color indexed="8"/>
        <rFont val="Arial"/>
        <family val="2"/>
      </rPr>
      <t xml:space="preserve"> </t>
    </r>
    <r>
      <rPr>
        <vertAlign val="superscript"/>
        <sz val="14"/>
        <color indexed="8"/>
        <rFont val="Arial"/>
        <family val="2"/>
      </rPr>
      <t>(2)</t>
    </r>
  </si>
  <si>
    <r>
      <t xml:space="preserve">  Otros </t>
    </r>
    <r>
      <rPr>
        <vertAlign val="superscript"/>
        <sz val="14"/>
        <color indexed="8"/>
        <rFont val="Arial"/>
        <family val="2"/>
      </rPr>
      <t>(1)</t>
    </r>
    <r>
      <rPr>
        <vertAlign val="superscript"/>
        <sz val="13"/>
        <color indexed="8"/>
        <rFont val="Arial"/>
        <family val="2"/>
      </rPr>
      <t xml:space="preserve">  </t>
    </r>
    <r>
      <rPr>
        <sz val="13"/>
        <color indexed="8"/>
        <rFont val="Arial"/>
        <family val="2"/>
      </rPr>
      <t xml:space="preserve">        </t>
    </r>
  </si>
  <si>
    <r>
      <t xml:space="preserve">  AJUSTES (C) </t>
    </r>
    <r>
      <rPr>
        <b/>
        <vertAlign val="superscript"/>
        <sz val="14"/>
        <color indexed="8"/>
        <rFont val="Arial"/>
        <family val="2"/>
      </rPr>
      <t>(4)</t>
    </r>
  </si>
  <si>
    <t xml:space="preserve">  Quinua</t>
  </si>
  <si>
    <r>
      <rPr>
        <sz val="10"/>
        <color indexed="8"/>
        <rFont val="Arial"/>
        <family val="2"/>
      </rPr>
      <t>(4)</t>
    </r>
    <r>
      <rPr>
        <sz val="12"/>
        <color indexed="8"/>
        <rFont val="Arial"/>
        <family val="2"/>
      </rPr>
      <t xml:space="preserve"> Ajustes por gastos de realización y por bienes para transformación</t>
    </r>
  </si>
  <si>
    <r>
      <t xml:space="preserve">ESTRUCTURA DE LAS EXPORTACIONES </t>
    </r>
    <r>
      <rPr>
        <b/>
        <vertAlign val="superscript"/>
        <sz val="23"/>
        <color indexed="8"/>
        <rFont val="Times New Roman"/>
        <family val="1"/>
      </rPr>
      <t>(5)</t>
    </r>
  </si>
  <si>
    <r>
      <t>2023</t>
    </r>
    <r>
      <rPr>
        <b/>
        <vertAlign val="superscript"/>
        <sz val="14"/>
        <color indexed="8"/>
        <rFont val="Arial"/>
        <family val="2"/>
      </rPr>
      <t>p</t>
    </r>
  </si>
  <si>
    <r>
      <t>2024</t>
    </r>
    <r>
      <rPr>
        <b/>
        <vertAlign val="superscript"/>
        <sz val="14"/>
        <color indexed="8"/>
        <rFont val="Arial"/>
        <family val="2"/>
      </rPr>
      <t>p</t>
    </r>
  </si>
  <si>
    <r>
      <t>2025</t>
    </r>
    <r>
      <rPr>
        <b/>
        <vertAlign val="superscript"/>
        <sz val="14"/>
        <color indexed="8"/>
        <rFont val="Arial"/>
        <family val="2"/>
      </rPr>
      <t>p</t>
    </r>
  </si>
  <si>
    <t>Ene-sep</t>
  </si>
  <si>
    <t>INSTITUTO NACIONAL DE ESTADISTICA.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</si>
</sst>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#,##0.0_);\(#,##0.0\)"/>
    <numFmt numFmtId="165" formatCode="0.0"/>
    <numFmt numFmtId="166" formatCode="#,##0.0"/>
    <numFmt numFmtId="167" formatCode="0.00000"/>
    <numFmt numFmtId="168" formatCode="_ * #,##0.00_ ;_ * \-#,##0.00_ ;_ * &quot;-&quot;??_ ;_ @_ "/>
    <numFmt numFmtId="169" formatCode="_ * #,##0_ ;_ * \-#,##0_ ;_ * &quot;-&quot;_ ;_ @_ "/>
    <numFmt numFmtId="170" formatCode="_-&quot;$&quot;* #,##0.00_-;\-&quot;$&quot;* #,##0.00_-;_-&quot;$&quot;* &quot;-&quot;??_-;_-@_-"/>
  </numFmts>
  <fonts count="38" x14ac:knownFonts="1">
    <font>
      <sz val="12"/>
      <name val="Courier"/>
    </font>
    <font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Courier"/>
      <family val="3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20"/>
      <name val="Times New Roman"/>
      <family val="1"/>
    </font>
    <font>
      <sz val="23"/>
      <name val="Times New Roman"/>
      <family val="1"/>
    </font>
    <font>
      <sz val="15"/>
      <name val="Times New Roman"/>
      <family val="1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vertAlign val="superscript"/>
      <sz val="13"/>
      <color indexed="8"/>
      <name val="Arial"/>
      <family val="2"/>
    </font>
    <font>
      <b/>
      <sz val="13"/>
      <name val="Courier"/>
      <family val="3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vertAlign val="superscript"/>
      <sz val="14"/>
      <color indexed="8"/>
      <name val="Arial"/>
      <family val="2"/>
    </font>
    <font>
      <vertAlign val="superscript"/>
      <sz val="14"/>
      <color indexed="8"/>
      <name val="Arial"/>
      <family val="2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3"/>
      <color indexed="8"/>
      <name val="Times New Roman"/>
      <family val="1"/>
    </font>
    <font>
      <b/>
      <vertAlign val="superscript"/>
      <sz val="23"/>
      <color indexed="8"/>
      <name val="Times New Roman"/>
      <family val="1"/>
    </font>
    <font>
      <sz val="12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15"/>
      <color indexed="8"/>
      <name val="Times New Roman"/>
      <family val="1"/>
    </font>
    <font>
      <sz val="15"/>
      <color indexed="8"/>
      <name val="Times New Roman"/>
      <family val="1"/>
    </font>
    <font>
      <b/>
      <sz val="14"/>
      <color rgb="FFFF0000"/>
      <name val="Times New Roman"/>
      <family val="1"/>
    </font>
    <font>
      <sz val="12"/>
      <name val="Courier"/>
    </font>
    <font>
      <b/>
      <sz val="18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4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70" fontId="4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114">
    <xf numFmtId="0" fontId="0" fillId="0" borderId="0" xfId="0"/>
    <xf numFmtId="0" fontId="28" fillId="2" borderId="0" xfId="0" applyFont="1" applyFill="1" applyAlignment="1" applyProtection="1"/>
    <xf numFmtId="0" fontId="10" fillId="2" borderId="0" xfId="0" applyFont="1" applyFill="1"/>
    <xf numFmtId="166" fontId="23" fillId="2" borderId="0" xfId="0" applyNumberFormat="1" applyFont="1" applyFill="1"/>
    <xf numFmtId="0" fontId="29" fillId="2" borderId="0" xfId="0" applyFont="1" applyFill="1" applyAlignment="1" applyProtection="1">
      <alignment horizontal="center"/>
    </xf>
    <xf numFmtId="0" fontId="12" fillId="2" borderId="0" xfId="0" applyFont="1" applyFill="1"/>
    <xf numFmtId="0" fontId="11" fillId="2" borderId="0" xfId="0" applyFont="1" applyFill="1"/>
    <xf numFmtId="0" fontId="31" fillId="2" borderId="0" xfId="0" applyFont="1" applyFill="1" applyAlignment="1">
      <alignment horizontal="left"/>
    </xf>
    <xf numFmtId="0" fontId="32" fillId="2" borderId="0" xfId="0" applyFont="1" applyFill="1" applyAlignment="1" applyProtection="1">
      <alignment horizontal="centerContinuous"/>
    </xf>
    <xf numFmtId="0" fontId="33" fillId="2" borderId="0" xfId="0" applyFont="1" applyFill="1" applyAlignment="1" applyProtection="1">
      <alignment horizontal="left" vertical="center"/>
    </xf>
    <xf numFmtId="165" fontId="34" fillId="2" borderId="0" xfId="0" applyNumberFormat="1" applyFont="1" applyFill="1" applyBorder="1" applyAlignment="1" applyProtection="1">
      <alignment horizontal="right" vertical="center"/>
    </xf>
    <xf numFmtId="165" fontId="33" fillId="2" borderId="0" xfId="0" applyNumberFormat="1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 applyProtection="1">
      <alignment horizontal="right" vertical="center"/>
    </xf>
    <xf numFmtId="166" fontId="33" fillId="2" borderId="0" xfId="0" applyNumberFormat="1" applyFont="1" applyFill="1" applyBorder="1" applyAlignment="1" applyProtection="1">
      <alignment horizontal="right"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horizontal="right" vertical="center"/>
    </xf>
    <xf numFmtId="166" fontId="23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4" fillId="2" borderId="1" xfId="0" applyFont="1" applyFill="1" applyBorder="1" applyAlignment="1" applyProtection="1">
      <alignment horizontal="right"/>
    </xf>
    <xf numFmtId="0" fontId="14" fillId="2" borderId="2" xfId="0" applyFont="1" applyFill="1" applyBorder="1" applyAlignment="1" applyProtection="1">
      <alignment horizontal="right"/>
    </xf>
    <xf numFmtId="0" fontId="4" fillId="2" borderId="0" xfId="0" applyFont="1" applyFill="1" applyAlignment="1">
      <alignment vertical="center"/>
    </xf>
    <xf numFmtId="0" fontId="14" fillId="2" borderId="5" xfId="0" applyFont="1" applyFill="1" applyBorder="1" applyAlignment="1" applyProtection="1">
      <alignment horizontal="right" vertical="center"/>
    </xf>
    <xf numFmtId="0" fontId="14" fillId="2" borderId="6" xfId="0" applyFont="1" applyFill="1" applyBorder="1" applyAlignment="1" applyProtection="1">
      <alignment horizontal="right" vertical="center"/>
    </xf>
    <xf numFmtId="0" fontId="14" fillId="2" borderId="1" xfId="0" applyFont="1" applyFill="1" applyBorder="1" applyAlignment="1" applyProtection="1">
      <alignment vertical="center"/>
    </xf>
    <xf numFmtId="0" fontId="14" fillId="2" borderId="2" xfId="0" applyFont="1" applyFill="1" applyBorder="1" applyAlignment="1" applyProtection="1">
      <alignment vertical="center"/>
    </xf>
    <xf numFmtId="166" fontId="14" fillId="2" borderId="3" xfId="0" applyNumberFormat="1" applyFont="1" applyFill="1" applyBorder="1" applyAlignment="1">
      <alignment vertical="center"/>
    </xf>
    <xf numFmtId="164" fontId="14" fillId="2" borderId="4" xfId="0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horizontal="right" vertical="center"/>
    </xf>
    <xf numFmtId="43" fontId="4" fillId="2" borderId="0" xfId="15" applyFont="1" applyFill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166" fontId="15" fillId="2" borderId="3" xfId="0" applyNumberFormat="1" applyFont="1" applyFill="1" applyBorder="1" applyAlignment="1">
      <alignment vertical="center"/>
    </xf>
    <xf numFmtId="0" fontId="15" fillId="2" borderId="3" xfId="0" applyFont="1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vertical="center"/>
    </xf>
    <xf numFmtId="165" fontId="15" fillId="2" borderId="3" xfId="0" applyNumberFormat="1" applyFont="1" applyFill="1" applyBorder="1" applyAlignment="1">
      <alignment vertical="center"/>
    </xf>
    <xf numFmtId="165" fontId="15" fillId="2" borderId="4" xfId="0" applyNumberFormat="1" applyFont="1" applyFill="1" applyBorder="1" applyAlignment="1">
      <alignment vertical="center"/>
    </xf>
    <xf numFmtId="165" fontId="15" fillId="2" borderId="0" xfId="0" applyNumberFormat="1" applyFont="1" applyFill="1" applyBorder="1" applyAlignment="1">
      <alignment vertical="center"/>
    </xf>
    <xf numFmtId="165" fontId="22" fillId="2" borderId="3" xfId="0" applyNumberFormat="1" applyFont="1" applyFill="1" applyBorder="1" applyAlignment="1">
      <alignment vertical="center"/>
    </xf>
    <xf numFmtId="165" fontId="22" fillId="2" borderId="0" xfId="0" applyNumberFormat="1" applyFont="1" applyFill="1" applyBorder="1" applyAlignment="1">
      <alignment vertical="center"/>
    </xf>
    <xf numFmtId="167" fontId="15" fillId="2" borderId="4" xfId="0" applyNumberFormat="1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166" fontId="15" fillId="2" borderId="4" xfId="0" applyNumberFormat="1" applyFont="1" applyFill="1" applyBorder="1" applyAlignment="1">
      <alignment vertical="center"/>
    </xf>
    <xf numFmtId="166" fontId="15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14" fillId="2" borderId="3" xfId="0" applyFont="1" applyFill="1" applyBorder="1" applyAlignment="1" applyProtection="1">
      <alignment vertical="center"/>
    </xf>
    <xf numFmtId="0" fontId="14" fillId="2" borderId="4" xfId="0" applyFont="1" applyFill="1" applyBorder="1" applyAlignment="1" applyProtection="1">
      <alignment vertical="center"/>
    </xf>
    <xf numFmtId="166" fontId="14" fillId="2" borderId="3" xfId="0" applyNumberFormat="1" applyFont="1" applyFill="1" applyBorder="1" applyAlignment="1" applyProtection="1">
      <alignment vertical="center"/>
    </xf>
    <xf numFmtId="166" fontId="14" fillId="2" borderId="0" xfId="0" applyNumberFormat="1" applyFont="1" applyFill="1" applyBorder="1" applyAlignment="1" applyProtection="1">
      <alignment vertical="center"/>
    </xf>
    <xf numFmtId="166" fontId="21" fillId="2" borderId="0" xfId="0" applyNumberFormat="1" applyFont="1" applyFill="1" applyBorder="1" applyAlignment="1">
      <alignment vertical="center"/>
    </xf>
    <xf numFmtId="166" fontId="21" fillId="2" borderId="0" xfId="0" applyNumberFormat="1" applyFont="1" applyFill="1" applyBorder="1" applyAlignment="1">
      <alignment horizontal="left" vertical="center"/>
    </xf>
    <xf numFmtId="164" fontId="15" fillId="2" borderId="4" xfId="0" applyNumberFormat="1" applyFont="1" applyFill="1" applyBorder="1" applyAlignment="1">
      <alignment vertical="center"/>
    </xf>
    <xf numFmtId="166" fontId="24" fillId="2" borderId="0" xfId="0" applyNumberFormat="1" applyFont="1" applyFill="1" applyAlignment="1">
      <alignment vertical="center"/>
    </xf>
    <xf numFmtId="166" fontId="14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Alignment="1">
      <alignment vertical="center"/>
    </xf>
    <xf numFmtId="166" fontId="22" fillId="2" borderId="0" xfId="0" applyNumberFormat="1" applyFont="1" applyFill="1" applyBorder="1" applyAlignment="1">
      <alignment vertical="center"/>
    </xf>
    <xf numFmtId="166" fontId="22" fillId="2" borderId="3" xfId="0" applyNumberFormat="1" applyFont="1" applyFill="1" applyBorder="1" applyAlignment="1">
      <alignment vertical="center"/>
    </xf>
    <xf numFmtId="166" fontId="14" fillId="2" borderId="3" xfId="0" applyNumberFormat="1" applyFont="1" applyFill="1" applyBorder="1" applyAlignment="1" applyProtection="1">
      <alignment horizontal="right" vertical="center"/>
    </xf>
    <xf numFmtId="164" fontId="14" fillId="2" borderId="4" xfId="0" applyNumberFormat="1" applyFont="1" applyFill="1" applyBorder="1" applyAlignment="1" applyProtection="1">
      <alignment horizontal="right" vertical="center"/>
    </xf>
    <xf numFmtId="0" fontId="9" fillId="2" borderId="0" xfId="0" applyFont="1" applyFill="1" applyAlignment="1">
      <alignment vertical="center"/>
    </xf>
    <xf numFmtId="43" fontId="9" fillId="2" borderId="0" xfId="15" applyFont="1" applyFill="1" applyAlignment="1">
      <alignment vertical="center"/>
    </xf>
    <xf numFmtId="166" fontId="17" fillId="2" borderId="3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4" fillId="2" borderId="5" xfId="0" applyFont="1" applyFill="1" applyBorder="1" applyAlignment="1" applyProtection="1">
      <alignment vertical="center"/>
    </xf>
    <xf numFmtId="0" fontId="14" fillId="2" borderId="7" xfId="0" applyFont="1" applyFill="1" applyBorder="1" applyAlignment="1" applyProtection="1">
      <alignment vertical="center"/>
    </xf>
    <xf numFmtId="166" fontId="14" fillId="2" borderId="5" xfId="0" applyNumberFormat="1" applyFont="1" applyFill="1" applyBorder="1" applyAlignment="1" applyProtection="1">
      <alignment vertical="center"/>
    </xf>
    <xf numFmtId="164" fontId="18" fillId="2" borderId="9" xfId="0" applyNumberFormat="1" applyFont="1" applyFill="1" applyBorder="1" applyAlignment="1" applyProtection="1">
      <alignment horizontal="left" vertical="center"/>
    </xf>
    <xf numFmtId="164" fontId="18" fillId="2" borderId="8" xfId="0" applyNumberFormat="1" applyFont="1" applyFill="1" applyBorder="1" applyAlignment="1" applyProtection="1">
      <alignment vertical="center"/>
    </xf>
    <xf numFmtId="166" fontId="14" fillId="2" borderId="9" xfId="0" applyNumberFormat="1" applyFont="1" applyFill="1" applyBorder="1" applyAlignment="1" applyProtection="1">
      <alignment horizontal="right" vertical="center"/>
    </xf>
    <xf numFmtId="164" fontId="14" fillId="2" borderId="10" xfId="0" applyNumberFormat="1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 applyAlignment="1" applyProtection="1">
      <alignment vertical="center"/>
    </xf>
    <xf numFmtId="164" fontId="14" fillId="2" borderId="2" xfId="0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 applyProtection="1">
      <alignment vertical="center"/>
    </xf>
    <xf numFmtId="0" fontId="19" fillId="2" borderId="4" xfId="0" applyFont="1" applyFill="1" applyBorder="1" applyAlignment="1">
      <alignment vertical="center"/>
    </xf>
    <xf numFmtId="164" fontId="14" fillId="2" borderId="0" xfId="0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19" fillId="2" borderId="6" xfId="0" applyFont="1" applyFill="1" applyBorder="1" applyAlignment="1">
      <alignment vertical="center"/>
    </xf>
    <xf numFmtId="166" fontId="15" fillId="2" borderId="3" xfId="0" applyNumberFormat="1" applyFont="1" applyFill="1" applyBorder="1" applyAlignment="1" applyProtection="1">
      <alignment horizontal="right" vertical="center"/>
    </xf>
    <xf numFmtId="164" fontId="7" fillId="2" borderId="4" xfId="0" applyNumberFormat="1" applyFont="1" applyFill="1" applyBorder="1" applyProtection="1"/>
    <xf numFmtId="166" fontId="15" fillId="2" borderId="5" xfId="0" applyNumberFormat="1" applyFont="1" applyFill="1" applyBorder="1" applyAlignment="1" applyProtection="1">
      <alignment horizontal="right" vertical="center"/>
    </xf>
    <xf numFmtId="164" fontId="7" fillId="2" borderId="6" xfId="0" applyNumberFormat="1" applyFont="1" applyFill="1" applyBorder="1" applyProtection="1"/>
    <xf numFmtId="0" fontId="4" fillId="2" borderId="0" xfId="0" applyFont="1" applyFill="1"/>
    <xf numFmtId="43" fontId="4" fillId="2" borderId="0" xfId="15" applyFont="1" applyFill="1"/>
    <xf numFmtId="164" fontId="18" fillId="2" borderId="9" xfId="0" applyNumberFormat="1" applyFont="1" applyFill="1" applyBorder="1" applyAlignment="1" applyProtection="1">
      <alignment vertical="center"/>
    </xf>
    <xf numFmtId="166" fontId="14" fillId="2" borderId="10" xfId="0" applyNumberFormat="1" applyFont="1" applyFill="1" applyBorder="1" applyAlignment="1" applyProtection="1">
      <alignment horizontal="right" vertical="center"/>
    </xf>
    <xf numFmtId="164" fontId="18" fillId="2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/>
    <xf numFmtId="0" fontId="4" fillId="2" borderId="0" xfId="0" applyFont="1" applyFill="1" applyBorder="1"/>
    <xf numFmtId="166" fontId="24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/>
    <xf numFmtId="166" fontId="24" fillId="2" borderId="0" xfId="0" applyNumberFormat="1" applyFont="1" applyFill="1"/>
    <xf numFmtId="166" fontId="24" fillId="2" borderId="0" xfId="0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 applyProtection="1"/>
    <xf numFmtId="0" fontId="6" fillId="2" borderId="0" xfId="0" applyFont="1" applyFill="1"/>
    <xf numFmtId="43" fontId="24" fillId="2" borderId="0" xfId="15" applyFont="1" applyFill="1" applyBorder="1"/>
    <xf numFmtId="164" fontId="5" fillId="2" borderId="0" xfId="0" applyNumberFormat="1" applyFont="1" applyFill="1" applyProtection="1"/>
    <xf numFmtId="0" fontId="27" fillId="2" borderId="0" xfId="0" applyFont="1" applyFill="1" applyAlignment="1">
      <alignment horizontal="right" vertical="center"/>
    </xf>
    <xf numFmtId="0" fontId="37" fillId="2" borderId="0" xfId="0" applyFont="1" applyFill="1" applyAlignment="1" applyProtection="1"/>
    <xf numFmtId="43" fontId="24" fillId="2" borderId="0" xfId="15" applyFont="1" applyFill="1"/>
    <xf numFmtId="43" fontId="6" fillId="2" borderId="0" xfId="15" applyFont="1" applyFill="1"/>
    <xf numFmtId="43" fontId="3" fillId="2" borderId="0" xfId="15" applyFont="1" applyFill="1" applyAlignment="1" applyProtection="1"/>
    <xf numFmtId="43" fontId="4" fillId="2" borderId="0" xfId="15" applyFont="1" applyFill="1" applyBorder="1"/>
    <xf numFmtId="0" fontId="14" fillId="2" borderId="1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164" fontId="5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left" wrapText="1"/>
    </xf>
    <xf numFmtId="0" fontId="29" fillId="2" borderId="0" xfId="0" applyFont="1" applyFill="1" applyAlignment="1" applyProtection="1">
      <alignment horizontal="center"/>
    </xf>
  </cellXfs>
  <cellStyles count="16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15" builtinId="3"/>
    <cellStyle name="Millares [0] 2" xfId="10"/>
    <cellStyle name="Millares 2" xfId="9"/>
    <cellStyle name="Moneda 2" xfId="14"/>
    <cellStyle name="Normal" xfId="0" builtinId="0"/>
    <cellStyle name="Normal 2" xfId="12"/>
    <cellStyle name="Normal 3" xfId="8"/>
    <cellStyle name="Normal 7" xfId="13"/>
    <cellStyle name="Porcentaje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B1:AJ64"/>
  <sheetViews>
    <sheetView showGridLines="0" showZeros="0" tabSelected="1" view="pageBreakPreview" zoomScale="60" zoomScaleNormal="70" workbookViewId="0">
      <selection activeCell="N1" sqref="N1"/>
    </sheetView>
  </sheetViews>
  <sheetFormatPr baseColWidth="10" defaultColWidth="12.6640625" defaultRowHeight="17.399999999999999" x14ac:dyDescent="0.3"/>
  <cols>
    <col min="1" max="1" width="1" style="83" customWidth="1"/>
    <col min="2" max="2" width="20.08203125" style="83" customWidth="1"/>
    <col min="3" max="3" width="11.6640625" style="83" customWidth="1"/>
    <col min="4" max="9" width="10.75" style="83" hidden="1" customWidth="1"/>
    <col min="10" max="10" width="11" style="83" hidden="1" customWidth="1"/>
    <col min="11" max="11" width="10.6640625" style="83" hidden="1" customWidth="1"/>
    <col min="12" max="15" width="10.4140625" style="94" hidden="1" customWidth="1"/>
    <col min="16" max="19" width="10.58203125" style="94" customWidth="1"/>
    <col min="20" max="33" width="11" style="94" customWidth="1"/>
    <col min="34" max="34" width="13.33203125" style="83" customWidth="1"/>
    <col min="35" max="35" width="12.6640625" style="83"/>
    <col min="36" max="36" width="9.58203125" style="83" bestFit="1" customWidth="1"/>
    <col min="37" max="16384" width="12.6640625" style="83"/>
  </cols>
  <sheetData>
    <row r="1" spans="2:36" s="2" customFormat="1" ht="24" customHeight="1" x14ac:dyDescent="0.4">
      <c r="B1" s="102" t="s">
        <v>22</v>
      </c>
      <c r="C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2:36" s="2" customFormat="1" ht="10.5" customHeight="1" x14ac:dyDescent="0.45">
      <c r="B2" s="113" t="s">
        <v>44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4"/>
      <c r="AE2" s="4"/>
      <c r="AF2" s="4"/>
      <c r="AG2" s="4"/>
    </row>
    <row r="3" spans="2:36" s="5" customFormat="1" ht="36.75" customHeight="1" x14ac:dyDescent="0.5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4"/>
      <c r="AE3" s="4"/>
      <c r="AF3" s="4"/>
      <c r="AG3" s="4"/>
    </row>
    <row r="4" spans="2:36" s="6" customFormat="1" ht="11.25" customHeight="1" x14ac:dyDescent="0.45">
      <c r="D4" s="7"/>
      <c r="E4" s="7"/>
      <c r="F4" s="7"/>
      <c r="G4" s="7"/>
      <c r="H4" s="7"/>
      <c r="I4" s="7"/>
      <c r="J4" s="7"/>
      <c r="K4" s="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2:36" s="6" customFormat="1" ht="17.100000000000001" customHeight="1" x14ac:dyDescent="0.45">
      <c r="B5" s="8"/>
      <c r="C5" s="8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2:36" s="18" customFormat="1" ht="26.25" customHeight="1" x14ac:dyDescent="0.25">
      <c r="B6" s="9" t="s">
        <v>0</v>
      </c>
      <c r="C6" s="9"/>
      <c r="D6" s="10"/>
      <c r="E6" s="11"/>
      <c r="F6" s="12"/>
      <c r="G6" s="13"/>
      <c r="H6" s="13"/>
      <c r="I6" s="13"/>
      <c r="J6" s="14"/>
      <c r="K6" s="14"/>
      <c r="L6" s="14"/>
      <c r="M6" s="15"/>
      <c r="N6" s="16"/>
      <c r="O6" s="15"/>
      <c r="P6" s="17"/>
      <c r="Q6" s="15"/>
      <c r="R6" s="15"/>
      <c r="S6" s="15"/>
      <c r="T6" s="15"/>
      <c r="U6" s="15"/>
      <c r="V6" s="15"/>
      <c r="W6" s="15"/>
      <c r="Z6" s="15"/>
      <c r="AA6" s="15"/>
      <c r="AB6" s="15"/>
      <c r="AC6" s="15"/>
      <c r="AD6" s="15"/>
      <c r="AE6" s="15"/>
      <c r="AF6" s="15"/>
      <c r="AG6" s="101" t="s">
        <v>29</v>
      </c>
    </row>
    <row r="7" spans="2:36" s="21" customFormat="1" ht="26.25" customHeight="1" x14ac:dyDescent="0.3">
      <c r="B7" s="107" t="s">
        <v>1</v>
      </c>
      <c r="C7" s="108"/>
      <c r="D7" s="19">
        <v>2011</v>
      </c>
      <c r="E7" s="20" t="s">
        <v>2</v>
      </c>
      <c r="F7" s="19">
        <v>2012</v>
      </c>
      <c r="G7" s="20" t="s">
        <v>2</v>
      </c>
      <c r="H7" s="19">
        <v>2013</v>
      </c>
      <c r="I7" s="20" t="s">
        <v>2</v>
      </c>
      <c r="J7" s="19">
        <v>2014</v>
      </c>
      <c r="K7" s="20" t="s">
        <v>2</v>
      </c>
      <c r="L7" s="19">
        <v>2015</v>
      </c>
      <c r="M7" s="20" t="s">
        <v>2</v>
      </c>
      <c r="N7" s="19">
        <v>2016</v>
      </c>
      <c r="O7" s="20" t="s">
        <v>2</v>
      </c>
      <c r="P7" s="19">
        <v>2017</v>
      </c>
      <c r="Q7" s="20" t="s">
        <v>2</v>
      </c>
      <c r="R7" s="19">
        <v>2018</v>
      </c>
      <c r="S7" s="20" t="s">
        <v>2</v>
      </c>
      <c r="T7" s="19">
        <v>2019</v>
      </c>
      <c r="U7" s="20" t="s">
        <v>2</v>
      </c>
      <c r="V7" s="19">
        <v>2020</v>
      </c>
      <c r="W7" s="20" t="s">
        <v>2</v>
      </c>
      <c r="X7" s="19">
        <v>2021</v>
      </c>
      <c r="Y7" s="20" t="s">
        <v>2</v>
      </c>
      <c r="Z7" s="19">
        <v>2022</v>
      </c>
      <c r="AA7" s="20" t="s">
        <v>2</v>
      </c>
      <c r="AB7" s="19" t="s">
        <v>45</v>
      </c>
      <c r="AC7" s="20" t="s">
        <v>2</v>
      </c>
      <c r="AD7" s="19" t="s">
        <v>46</v>
      </c>
      <c r="AE7" s="20" t="s">
        <v>2</v>
      </c>
      <c r="AF7" s="19" t="s">
        <v>47</v>
      </c>
      <c r="AG7" s="20" t="s">
        <v>2</v>
      </c>
    </row>
    <row r="8" spans="2:36" s="21" customFormat="1" ht="22.5" customHeight="1" x14ac:dyDescent="0.25">
      <c r="B8" s="109"/>
      <c r="C8" s="110"/>
      <c r="D8" s="22"/>
      <c r="E8" s="23"/>
      <c r="F8" s="22"/>
      <c r="G8" s="23"/>
      <c r="H8" s="22"/>
      <c r="I8" s="23"/>
      <c r="J8" s="22"/>
      <c r="K8" s="23"/>
      <c r="L8" s="22"/>
      <c r="M8" s="23"/>
      <c r="N8" s="22"/>
      <c r="O8" s="23"/>
      <c r="P8" s="22"/>
      <c r="Q8" s="23"/>
      <c r="R8" s="22"/>
      <c r="S8" s="23"/>
      <c r="T8" s="22"/>
      <c r="U8" s="23"/>
      <c r="V8" s="22"/>
      <c r="W8" s="23"/>
      <c r="X8" s="22"/>
      <c r="Y8" s="23"/>
      <c r="Z8" s="22"/>
      <c r="AA8" s="23"/>
      <c r="AB8" s="22"/>
      <c r="AC8" s="23"/>
      <c r="AD8" s="22"/>
      <c r="AE8" s="23"/>
      <c r="AF8" s="22" t="s">
        <v>48</v>
      </c>
      <c r="AG8" s="23"/>
    </row>
    <row r="9" spans="2:36" s="21" customFormat="1" ht="18.899999999999999" customHeight="1" x14ac:dyDescent="0.25">
      <c r="B9" s="24" t="s">
        <v>3</v>
      </c>
      <c r="C9" s="25"/>
      <c r="D9" s="26">
        <v>3429.0483814299996</v>
      </c>
      <c r="E9" s="27">
        <v>37.21046232276165</v>
      </c>
      <c r="F9" s="26">
        <v>3744.4024813500009</v>
      </c>
      <c r="G9" s="27">
        <v>31.226427864483536</v>
      </c>
      <c r="H9" s="26">
        <v>3076.8803880900005</v>
      </c>
      <c r="I9" s="27">
        <v>24.870224275695591</v>
      </c>
      <c r="J9" s="26">
        <v>3933.5863712799996</v>
      </c>
      <c r="K9" s="27">
        <v>30.178997451146632</v>
      </c>
      <c r="L9" s="26">
        <v>2856.52647011</v>
      </c>
      <c r="M9" s="27">
        <v>31.999258563294685</v>
      </c>
      <c r="N9" s="26">
        <v>3072.7029866500002</v>
      </c>
      <c r="O9" s="27">
        <v>42.33123578921272</v>
      </c>
      <c r="P9" s="26">
        <v>3915.86288186</v>
      </c>
      <c r="Q9" s="27">
        <v>46.800838219190979</v>
      </c>
      <c r="R9" s="26">
        <v>4039.5765652200002</v>
      </c>
      <c r="S9" s="27">
        <v>44.340489641935832</v>
      </c>
      <c r="T9" s="26">
        <v>4214.2444974600003</v>
      </c>
      <c r="U9" s="27">
        <v>47.174391085994493</v>
      </c>
      <c r="V9" s="26">
        <v>3087.0266312600002</v>
      </c>
      <c r="W9" s="27">
        <v>43.524503406094361</v>
      </c>
      <c r="X9" s="26">
        <v>6010.310179439999</v>
      </c>
      <c r="Y9" s="27">
        <v>53.380077734708784</v>
      </c>
      <c r="Z9" s="26">
        <v>6789.1946230000003</v>
      </c>
      <c r="AA9" s="27">
        <v>48.758295998471183</v>
      </c>
      <c r="AB9" s="26">
        <v>5585.5625194900003</v>
      </c>
      <c r="AC9" s="27">
        <v>51.155985868452284</v>
      </c>
      <c r="AD9" s="26">
        <v>4478.5427353700006</v>
      </c>
      <c r="AE9" s="27">
        <v>49.436582115792781</v>
      </c>
      <c r="AF9" s="26">
        <v>3666.7649371900006</v>
      </c>
      <c r="AG9" s="27">
        <v>54.661849583767363</v>
      </c>
      <c r="AI9" s="28"/>
      <c r="AJ9" s="29"/>
    </row>
    <row r="10" spans="2:36" s="21" customFormat="1" ht="6" customHeight="1" x14ac:dyDescent="0.25">
      <c r="B10" s="30"/>
      <c r="C10" s="31"/>
      <c r="D10" s="32"/>
      <c r="E10" s="31"/>
      <c r="F10" s="32"/>
      <c r="G10" s="31"/>
      <c r="H10" s="32"/>
      <c r="I10" s="31"/>
      <c r="J10" s="32"/>
      <c r="K10" s="31"/>
      <c r="L10" s="32"/>
      <c r="M10" s="31"/>
      <c r="N10" s="32"/>
      <c r="O10" s="31"/>
      <c r="P10" s="32"/>
      <c r="Q10" s="31"/>
      <c r="R10" s="32"/>
      <c r="S10" s="31"/>
      <c r="T10" s="32"/>
      <c r="U10" s="31"/>
      <c r="V10" s="32"/>
      <c r="W10" s="31"/>
      <c r="X10" s="32"/>
      <c r="Y10" s="31"/>
      <c r="Z10" s="32"/>
      <c r="AA10" s="31"/>
      <c r="AB10" s="32"/>
      <c r="AC10" s="31"/>
      <c r="AD10" s="32"/>
      <c r="AE10" s="31"/>
      <c r="AF10" s="32"/>
      <c r="AG10" s="31"/>
      <c r="AJ10" s="29"/>
    </row>
    <row r="11" spans="2:36" s="21" customFormat="1" ht="18.899999999999999" customHeight="1" x14ac:dyDescent="0.25">
      <c r="B11" s="33" t="s">
        <v>4</v>
      </c>
      <c r="C11" s="34"/>
      <c r="D11" s="35">
        <v>453.81043895000005</v>
      </c>
      <c r="E11" s="36"/>
      <c r="F11" s="35">
        <v>348.23423162999995</v>
      </c>
      <c r="G11" s="36"/>
      <c r="H11" s="35">
        <v>370.14793777000006</v>
      </c>
      <c r="I11" s="36"/>
      <c r="J11" s="35">
        <v>365.49448918000002</v>
      </c>
      <c r="K11" s="36"/>
      <c r="L11" s="35">
        <v>267.74435290000002</v>
      </c>
      <c r="M11" s="36"/>
      <c r="N11" s="35">
        <v>301.32941672999999</v>
      </c>
      <c r="O11" s="36"/>
      <c r="P11" s="35">
        <v>336.95571038000003</v>
      </c>
      <c r="Q11" s="36"/>
      <c r="R11" s="35">
        <v>318.66075719999998</v>
      </c>
      <c r="S11" s="36"/>
      <c r="T11" s="35">
        <v>285.29222507000009</v>
      </c>
      <c r="U11" s="36"/>
      <c r="V11" s="35">
        <v>205.91354159000002</v>
      </c>
      <c r="W11" s="36"/>
      <c r="X11" s="35">
        <v>566.67593294000005</v>
      </c>
      <c r="Y11" s="36"/>
      <c r="Z11" s="35">
        <v>511.57864298000004</v>
      </c>
      <c r="AA11" s="36"/>
      <c r="AB11" s="35">
        <v>407.36650467000004</v>
      </c>
      <c r="AC11" s="36"/>
      <c r="AD11" s="35">
        <v>592.21160822999991</v>
      </c>
      <c r="AE11" s="36"/>
      <c r="AF11" s="35">
        <v>382.62539157999993</v>
      </c>
      <c r="AG11" s="36"/>
      <c r="AJ11" s="29"/>
    </row>
    <row r="12" spans="2:36" s="21" customFormat="1" ht="18.899999999999999" customHeight="1" x14ac:dyDescent="0.25">
      <c r="B12" s="33" t="s">
        <v>5</v>
      </c>
      <c r="C12" s="34"/>
      <c r="D12" s="35">
        <v>946.45387802999994</v>
      </c>
      <c r="E12" s="36"/>
      <c r="F12" s="35">
        <v>739.43820572000016</v>
      </c>
      <c r="G12" s="36"/>
      <c r="H12" s="35">
        <v>762.37473477999993</v>
      </c>
      <c r="I12" s="36"/>
      <c r="J12" s="35">
        <v>987.2606145499999</v>
      </c>
      <c r="K12" s="36"/>
      <c r="L12" s="35">
        <v>868.80318518000001</v>
      </c>
      <c r="M12" s="36"/>
      <c r="N12" s="35">
        <v>987.90092243000004</v>
      </c>
      <c r="O12" s="36"/>
      <c r="P12" s="35">
        <v>1445.6363951599999</v>
      </c>
      <c r="Q12" s="36"/>
      <c r="R12" s="35">
        <v>1527.0033578999999</v>
      </c>
      <c r="S12" s="36"/>
      <c r="T12" s="35">
        <v>1339.2269104700001</v>
      </c>
      <c r="U12" s="36"/>
      <c r="V12" s="35">
        <v>821.07092485999999</v>
      </c>
      <c r="W12" s="36"/>
      <c r="X12" s="35">
        <v>1383.79342703</v>
      </c>
      <c r="Y12" s="36"/>
      <c r="Z12" s="35">
        <v>1824.3817461900001</v>
      </c>
      <c r="AA12" s="36"/>
      <c r="AB12" s="35">
        <v>1326.2733251699999</v>
      </c>
      <c r="AC12" s="36"/>
      <c r="AD12" s="35">
        <v>1415.7332835099999</v>
      </c>
      <c r="AE12" s="36"/>
      <c r="AF12" s="35">
        <v>1035.40449511</v>
      </c>
      <c r="AG12" s="36"/>
      <c r="AJ12" s="29"/>
    </row>
    <row r="13" spans="2:36" s="21" customFormat="1" ht="18.899999999999999" customHeight="1" x14ac:dyDescent="0.25">
      <c r="B13" s="33" t="s">
        <v>6</v>
      </c>
      <c r="C13" s="34"/>
      <c r="D13" s="35">
        <v>1379.8174863500003</v>
      </c>
      <c r="E13" s="36"/>
      <c r="F13" s="35">
        <v>1198.2009155700002</v>
      </c>
      <c r="G13" s="36"/>
      <c r="H13" s="37">
        <v>1007.68045893</v>
      </c>
      <c r="I13" s="36"/>
      <c r="J13" s="37">
        <v>833.28362473999994</v>
      </c>
      <c r="K13" s="36"/>
      <c r="L13" s="37">
        <v>667.70913939999991</v>
      </c>
      <c r="M13" s="36"/>
      <c r="N13" s="37">
        <v>733.9262813900001</v>
      </c>
      <c r="O13" s="36"/>
      <c r="P13" s="37">
        <v>662.07928005000008</v>
      </c>
      <c r="Q13" s="36"/>
      <c r="R13" s="37">
        <v>604.03460177000011</v>
      </c>
      <c r="S13" s="36"/>
      <c r="T13" s="37">
        <v>596.58524351999995</v>
      </c>
      <c r="U13" s="36"/>
      <c r="V13" s="37">
        <v>602.22684477999996</v>
      </c>
      <c r="W13" s="36"/>
      <c r="X13" s="37">
        <v>1019.2207117600001</v>
      </c>
      <c r="Y13" s="36"/>
      <c r="Z13" s="37">
        <v>869.36914217000003</v>
      </c>
      <c r="AA13" s="36"/>
      <c r="AB13" s="37">
        <v>998.49113181000007</v>
      </c>
      <c r="AC13" s="36"/>
      <c r="AD13" s="37">
        <v>1327.0628063400002</v>
      </c>
      <c r="AE13" s="36"/>
      <c r="AF13" s="37">
        <v>1188.4620036700003</v>
      </c>
      <c r="AG13" s="36"/>
      <c r="AJ13" s="29"/>
    </row>
    <row r="14" spans="2:36" s="21" customFormat="1" ht="18.899999999999999" customHeight="1" x14ac:dyDescent="0.25">
      <c r="B14" s="33" t="s">
        <v>7</v>
      </c>
      <c r="C14" s="34"/>
      <c r="D14" s="38">
        <v>57.817846390000014</v>
      </c>
      <c r="E14" s="36"/>
      <c r="F14" s="38">
        <v>64.301049580000011</v>
      </c>
      <c r="G14" s="36"/>
      <c r="H14" s="39">
        <v>51.682790449999999</v>
      </c>
      <c r="I14" s="36"/>
      <c r="J14" s="39">
        <v>39.288114059999998</v>
      </c>
      <c r="K14" s="36"/>
      <c r="L14" s="39">
        <v>28.660310300000003</v>
      </c>
      <c r="M14" s="36"/>
      <c r="N14" s="39">
        <v>16.990698769999998</v>
      </c>
      <c r="O14" s="36"/>
      <c r="P14" s="39">
        <v>23.543464889999996</v>
      </c>
      <c r="Q14" s="36"/>
      <c r="R14" s="39">
        <v>23.64372023</v>
      </c>
      <c r="S14" s="36"/>
      <c r="T14" s="39">
        <v>17.449343879999997</v>
      </c>
      <c r="U14" s="36"/>
      <c r="V14" s="39">
        <v>14.165427259999998</v>
      </c>
      <c r="W14" s="36"/>
      <c r="X14" s="39">
        <v>30.92122552</v>
      </c>
      <c r="Y14" s="36"/>
      <c r="Z14" s="39">
        <v>43.684538690000004</v>
      </c>
      <c r="AA14" s="36"/>
      <c r="AB14" s="39">
        <v>43.907553100000001</v>
      </c>
      <c r="AC14" s="36"/>
      <c r="AD14" s="39">
        <v>98.677955230000009</v>
      </c>
      <c r="AE14" s="36"/>
      <c r="AF14" s="39">
        <v>161.16848518</v>
      </c>
      <c r="AG14" s="36"/>
      <c r="AJ14" s="29"/>
    </row>
    <row r="15" spans="2:36" s="21" customFormat="1" ht="18.899999999999999" customHeight="1" x14ac:dyDescent="0.25">
      <c r="B15" s="33" t="s">
        <v>20</v>
      </c>
      <c r="C15" s="34"/>
      <c r="D15" s="38">
        <v>19.8988792</v>
      </c>
      <c r="E15" s="40"/>
      <c r="F15" s="38">
        <v>22.020495840000002</v>
      </c>
      <c r="G15" s="40"/>
      <c r="H15" s="39">
        <v>30.172998830000004</v>
      </c>
      <c r="I15" s="40"/>
      <c r="J15" s="39">
        <v>28.44949987</v>
      </c>
      <c r="K15" s="40"/>
      <c r="L15" s="39">
        <v>22.258673959999999</v>
      </c>
      <c r="M15" s="40"/>
      <c r="N15" s="39">
        <v>14.392967669999999</v>
      </c>
      <c r="O15" s="40"/>
      <c r="P15" s="39">
        <v>18.016033570000001</v>
      </c>
      <c r="Q15" s="40"/>
      <c r="R15" s="39">
        <v>28.10979202</v>
      </c>
      <c r="S15" s="40"/>
      <c r="T15" s="39">
        <v>16.999782060000005</v>
      </c>
      <c r="U15" s="40"/>
      <c r="V15" s="39">
        <v>20.588804769999999</v>
      </c>
      <c r="W15" s="40"/>
      <c r="X15" s="39">
        <v>31.301800640000003</v>
      </c>
      <c r="Y15" s="40"/>
      <c r="Z15" s="39">
        <v>29.316086040000002</v>
      </c>
      <c r="AA15" s="40"/>
      <c r="AB15" s="39">
        <v>31.863043449999999</v>
      </c>
      <c r="AC15" s="40"/>
      <c r="AD15" s="39">
        <v>40.169002959999993</v>
      </c>
      <c r="AE15" s="40"/>
      <c r="AF15" s="39">
        <v>34.57066794</v>
      </c>
      <c r="AG15" s="40"/>
      <c r="AH15" s="41"/>
      <c r="AJ15" s="29"/>
    </row>
    <row r="16" spans="2:36" s="21" customFormat="1" ht="18.899999999999999" customHeight="1" x14ac:dyDescent="0.25">
      <c r="B16" s="33" t="s">
        <v>8</v>
      </c>
      <c r="C16" s="34"/>
      <c r="D16" s="32">
        <v>272.59578724999994</v>
      </c>
      <c r="E16" s="42"/>
      <c r="F16" s="32">
        <v>1095.1746974600001</v>
      </c>
      <c r="G16" s="42"/>
      <c r="H16" s="43">
        <v>561.81873100999996</v>
      </c>
      <c r="I16" s="42"/>
      <c r="J16" s="43">
        <v>1384.2560398899998</v>
      </c>
      <c r="K16" s="42"/>
      <c r="L16" s="43">
        <v>747.71924561000003</v>
      </c>
      <c r="M16" s="42"/>
      <c r="N16" s="43">
        <v>770.58042046000014</v>
      </c>
      <c r="O16" s="42"/>
      <c r="P16" s="43">
        <v>1073.7059467499998</v>
      </c>
      <c r="Q16" s="42"/>
      <c r="R16" s="43">
        <v>1194.5186371700001</v>
      </c>
      <c r="S16" s="42"/>
      <c r="T16" s="43">
        <v>1743.6363329300002</v>
      </c>
      <c r="U16" s="42"/>
      <c r="V16" s="43">
        <v>1281.72994799</v>
      </c>
      <c r="W16" s="42"/>
      <c r="X16" s="43">
        <v>2727.97758995</v>
      </c>
      <c r="Y16" s="42"/>
      <c r="Z16" s="43">
        <v>3230.1307512900003</v>
      </c>
      <c r="AA16" s="42"/>
      <c r="AB16" s="43">
        <v>2490.4291896200002</v>
      </c>
      <c r="AC16" s="42"/>
      <c r="AD16" s="39">
        <v>693.29124923999996</v>
      </c>
      <c r="AE16" s="42"/>
      <c r="AF16" s="39">
        <v>644.83892248000006</v>
      </c>
      <c r="AG16" s="42"/>
      <c r="AH16" s="44"/>
      <c r="AJ16" s="29"/>
    </row>
    <row r="17" spans="2:36" s="21" customFormat="1" ht="18.899999999999999" customHeight="1" x14ac:dyDescent="0.25">
      <c r="B17" s="33" t="s">
        <v>17</v>
      </c>
      <c r="C17" s="34"/>
      <c r="D17" s="32">
        <v>298.6540652599997</v>
      </c>
      <c r="E17" s="31"/>
      <c r="F17" s="32">
        <v>277.03288555000063</v>
      </c>
      <c r="G17" s="31"/>
      <c r="H17" s="32">
        <v>293.00273632000062</v>
      </c>
      <c r="I17" s="31"/>
      <c r="J17" s="43">
        <v>295.55398898999965</v>
      </c>
      <c r="K17" s="31"/>
      <c r="L17" s="43">
        <v>253.63156276000018</v>
      </c>
      <c r="M17" s="31"/>
      <c r="N17" s="43">
        <v>247.58227919999945</v>
      </c>
      <c r="O17" s="31"/>
      <c r="P17" s="43">
        <v>355.92605106000019</v>
      </c>
      <c r="Q17" s="31"/>
      <c r="R17" s="43">
        <v>343.60569893000047</v>
      </c>
      <c r="S17" s="31"/>
      <c r="T17" s="43">
        <v>215.05465952999975</v>
      </c>
      <c r="U17" s="31"/>
      <c r="V17" s="43">
        <v>141.33114001000013</v>
      </c>
      <c r="W17" s="31"/>
      <c r="X17" s="43">
        <v>250.41949159999967</v>
      </c>
      <c r="Y17" s="31"/>
      <c r="Z17" s="43">
        <v>280.7337156399999</v>
      </c>
      <c r="AA17" s="31"/>
      <c r="AB17" s="43">
        <v>287.23177166999994</v>
      </c>
      <c r="AC17" s="31"/>
      <c r="AD17" s="43">
        <v>311.39682986000116</v>
      </c>
      <c r="AE17" s="31"/>
      <c r="AF17" s="43">
        <v>219.69497123000019</v>
      </c>
      <c r="AG17" s="31"/>
      <c r="AJ17" s="29"/>
    </row>
    <row r="18" spans="2:36" s="21" customFormat="1" ht="4.5" customHeight="1" x14ac:dyDescent="0.25">
      <c r="B18" s="30"/>
      <c r="C18" s="31"/>
      <c r="D18" s="32"/>
      <c r="E18" s="31"/>
      <c r="F18" s="32"/>
      <c r="G18" s="31"/>
      <c r="H18" s="43"/>
      <c r="I18" s="31"/>
      <c r="J18" s="43"/>
      <c r="K18" s="31"/>
      <c r="L18" s="43"/>
      <c r="M18" s="31"/>
      <c r="N18" s="43"/>
      <c r="O18" s="31"/>
      <c r="P18" s="43"/>
      <c r="Q18" s="31"/>
      <c r="R18" s="43"/>
      <c r="S18" s="31"/>
      <c r="T18" s="43"/>
      <c r="U18" s="31"/>
      <c r="V18" s="43"/>
      <c r="W18" s="31"/>
      <c r="X18" s="43"/>
      <c r="Y18" s="31"/>
      <c r="Z18" s="43"/>
      <c r="AA18" s="31"/>
      <c r="AB18" s="43"/>
      <c r="AC18" s="31"/>
      <c r="AD18" s="43"/>
      <c r="AE18" s="31"/>
      <c r="AF18" s="43"/>
      <c r="AG18" s="31"/>
      <c r="AJ18" s="29"/>
    </row>
    <row r="19" spans="2:36" s="21" customFormat="1" ht="18.899999999999999" customHeight="1" x14ac:dyDescent="0.25">
      <c r="B19" s="45" t="s">
        <v>9</v>
      </c>
      <c r="C19" s="46"/>
      <c r="D19" s="47">
        <v>4114.4856505299995</v>
      </c>
      <c r="E19" s="27">
        <v>44.648513595116626</v>
      </c>
      <c r="F19" s="47">
        <v>5871.6829368500003</v>
      </c>
      <c r="G19" s="27">
        <v>48.966873775962263</v>
      </c>
      <c r="H19" s="48">
        <v>6630.4629742500001</v>
      </c>
      <c r="I19" s="27">
        <v>53.593601447619776</v>
      </c>
      <c r="J19" s="48">
        <v>6623.5964888699991</v>
      </c>
      <c r="K19" s="27">
        <v>50.817112600983926</v>
      </c>
      <c r="L19" s="48">
        <v>3986.0022575499993</v>
      </c>
      <c r="M19" s="27">
        <v>44.717461151358265</v>
      </c>
      <c r="N19" s="48">
        <v>2176.4138952900003</v>
      </c>
      <c r="O19" s="27">
        <v>29.983467382535572</v>
      </c>
      <c r="P19" s="48">
        <v>2689.8335998999996</v>
      </c>
      <c r="Q19" s="27">
        <v>32.147823083547046</v>
      </c>
      <c r="R19" s="48">
        <v>3096.6261888499998</v>
      </c>
      <c r="S19" s="27">
        <v>33.990176751154813</v>
      </c>
      <c r="T19" s="48">
        <v>2781.3542551100004</v>
      </c>
      <c r="U19" s="27">
        <v>31.134570729898524</v>
      </c>
      <c r="V19" s="48">
        <v>2029.0224742000003</v>
      </c>
      <c r="W19" s="27">
        <v>28.607526315156679</v>
      </c>
      <c r="X19" s="48">
        <v>2343.2509264799996</v>
      </c>
      <c r="Y19" s="27">
        <v>20.811391238228101</v>
      </c>
      <c r="Z19" s="48">
        <v>3054.2005123000004</v>
      </c>
      <c r="AA19" s="27">
        <v>21.93450341118697</v>
      </c>
      <c r="AB19" s="48">
        <v>2093.9368368599999</v>
      </c>
      <c r="AC19" s="27">
        <v>19.177549774453578</v>
      </c>
      <c r="AD19" s="48">
        <v>1642.6382326800003</v>
      </c>
      <c r="AE19" s="27">
        <v>18.132331134206893</v>
      </c>
      <c r="AF19" s="48">
        <v>854.55082516050015</v>
      </c>
      <c r="AG19" s="27">
        <v>12.739111851114304</v>
      </c>
      <c r="AJ19" s="29"/>
    </row>
    <row r="20" spans="2:36" s="21" customFormat="1" ht="6.75" customHeight="1" x14ac:dyDescent="0.25">
      <c r="B20" s="30"/>
      <c r="C20" s="31"/>
      <c r="D20" s="32"/>
      <c r="E20" s="31"/>
      <c r="F20" s="32"/>
      <c r="G20" s="31"/>
      <c r="H20" s="43"/>
      <c r="I20" s="31"/>
      <c r="J20" s="43"/>
      <c r="K20" s="31"/>
      <c r="L20" s="43"/>
      <c r="M20" s="31"/>
      <c r="N20" s="43"/>
      <c r="O20" s="31"/>
      <c r="P20" s="43"/>
      <c r="Q20" s="31"/>
      <c r="R20" s="43"/>
      <c r="S20" s="31"/>
      <c r="T20" s="43"/>
      <c r="U20" s="31"/>
      <c r="V20" s="43"/>
      <c r="W20" s="31"/>
      <c r="X20" s="43"/>
      <c r="Y20" s="31"/>
      <c r="Z20" s="43"/>
      <c r="AA20" s="31"/>
      <c r="AB20" s="43"/>
      <c r="AC20" s="31"/>
      <c r="AD20" s="43"/>
      <c r="AE20" s="31"/>
      <c r="AF20" s="43"/>
      <c r="AG20" s="31"/>
      <c r="AJ20" s="29"/>
    </row>
    <row r="21" spans="2:36" s="21" customFormat="1" ht="18.899999999999999" customHeight="1" x14ac:dyDescent="0.25">
      <c r="B21" s="33" t="s">
        <v>33</v>
      </c>
      <c r="C21" s="34"/>
      <c r="D21" s="32">
        <v>227.56172473000004</v>
      </c>
      <c r="E21" s="31"/>
      <c r="F21" s="32">
        <v>392.42939130999997</v>
      </c>
      <c r="G21" s="31"/>
      <c r="H21" s="43">
        <v>511.48356891999998</v>
      </c>
      <c r="I21" s="31"/>
      <c r="J21" s="43">
        <v>584.12939060999997</v>
      </c>
      <c r="K21" s="31"/>
      <c r="L21" s="43">
        <v>200.76944385000004</v>
      </c>
      <c r="M21" s="31"/>
      <c r="N21" s="43">
        <v>84.600294820000002</v>
      </c>
      <c r="O21" s="31"/>
      <c r="P21" s="43">
        <v>51.703700019999999</v>
      </c>
      <c r="Q21" s="31"/>
      <c r="R21" s="43">
        <v>72.118813930000002</v>
      </c>
      <c r="S21" s="31"/>
      <c r="T21" s="43">
        <v>21.483108649999998</v>
      </c>
      <c r="U21" s="31"/>
      <c r="V21" s="43">
        <v>10.517484710000002</v>
      </c>
      <c r="W21" s="31"/>
      <c r="X21" s="43">
        <v>20.283766050000001</v>
      </c>
      <c r="Y21" s="31"/>
      <c r="Z21" s="43">
        <v>0.39580134999999994</v>
      </c>
      <c r="AA21" s="31"/>
      <c r="AB21" s="43">
        <v>11.437216170000001</v>
      </c>
      <c r="AC21" s="31"/>
      <c r="AD21" s="43">
        <v>1.41920815</v>
      </c>
      <c r="AE21" s="31"/>
      <c r="AF21" s="30">
        <v>0</v>
      </c>
      <c r="AG21" s="31"/>
      <c r="AH21" s="49"/>
      <c r="AI21" s="43"/>
      <c r="AJ21" s="29"/>
    </row>
    <row r="22" spans="2:36" s="21" customFormat="1" ht="18.899999999999999" customHeight="1" x14ac:dyDescent="0.25">
      <c r="B22" s="33" t="s">
        <v>10</v>
      </c>
      <c r="C22" s="34"/>
      <c r="D22" s="32">
        <v>3884.8835933099999</v>
      </c>
      <c r="E22" s="31"/>
      <c r="F22" s="32">
        <v>5478.5228182600003</v>
      </c>
      <c r="G22" s="31"/>
      <c r="H22" s="43">
        <v>6113.44797062</v>
      </c>
      <c r="I22" s="31"/>
      <c r="J22" s="43">
        <v>6011.0973762799995</v>
      </c>
      <c r="K22" s="31"/>
      <c r="L22" s="43">
        <v>3770.3793153499996</v>
      </c>
      <c r="M22" s="31"/>
      <c r="N22" s="43">
        <v>2049.10000937</v>
      </c>
      <c r="O22" s="31"/>
      <c r="P22" s="43">
        <v>2581.3293502199999</v>
      </c>
      <c r="Q22" s="31"/>
      <c r="R22" s="43">
        <v>2970.3577913399999</v>
      </c>
      <c r="S22" s="31"/>
      <c r="T22" s="43">
        <v>2719.9363759900002</v>
      </c>
      <c r="U22" s="31"/>
      <c r="V22" s="43">
        <v>1989.2925778400001</v>
      </c>
      <c r="W22" s="31"/>
      <c r="X22" s="43">
        <v>2249.0770927599997</v>
      </c>
      <c r="Y22" s="31"/>
      <c r="Z22" s="43">
        <v>2973.4241898600003</v>
      </c>
      <c r="AA22" s="31"/>
      <c r="AB22" s="43">
        <v>2049.6826987299996</v>
      </c>
      <c r="AC22" s="31"/>
      <c r="AD22" s="43">
        <v>1614.6572695600003</v>
      </c>
      <c r="AE22" s="31"/>
      <c r="AF22" s="43">
        <v>850.29349593000006</v>
      </c>
      <c r="AG22" s="31"/>
      <c r="AH22" s="49"/>
      <c r="AI22" s="43"/>
      <c r="AJ22" s="29"/>
    </row>
    <row r="23" spans="2:36" s="21" customFormat="1" ht="18.75" customHeight="1" x14ac:dyDescent="0.25">
      <c r="B23" s="33" t="s">
        <v>40</v>
      </c>
      <c r="C23" s="34"/>
      <c r="D23" s="35">
        <v>2.0403324899999999</v>
      </c>
      <c r="E23" s="31"/>
      <c r="F23" s="35">
        <v>0.73072727999999998</v>
      </c>
      <c r="G23" s="31"/>
      <c r="H23" s="37">
        <v>5.5314347100002124</v>
      </c>
      <c r="I23" s="31"/>
      <c r="J23" s="37">
        <v>28.369721979999667</v>
      </c>
      <c r="K23" s="31"/>
      <c r="L23" s="37">
        <v>14.853498349999427</v>
      </c>
      <c r="M23" s="31"/>
      <c r="N23" s="37">
        <v>42.713591100000485</v>
      </c>
      <c r="O23" s="31"/>
      <c r="P23" s="37">
        <v>56.800549659999888</v>
      </c>
      <c r="Q23" s="31"/>
      <c r="R23" s="37">
        <v>54.149583579999671</v>
      </c>
      <c r="S23" s="31"/>
      <c r="T23" s="37">
        <v>39.934770470000331</v>
      </c>
      <c r="U23" s="31"/>
      <c r="V23" s="37">
        <v>29.212411650000149</v>
      </c>
      <c r="W23" s="31"/>
      <c r="X23" s="37">
        <v>73.890067670000008</v>
      </c>
      <c r="Y23" s="31"/>
      <c r="Z23" s="37">
        <v>80.380521090000002</v>
      </c>
      <c r="AA23" s="31"/>
      <c r="AB23" s="37">
        <v>32.8169219600004</v>
      </c>
      <c r="AC23" s="31"/>
      <c r="AD23" s="37">
        <v>26.561754970000038</v>
      </c>
      <c r="AE23" s="31"/>
      <c r="AF23" s="37">
        <v>4.2573292305000905</v>
      </c>
      <c r="AG23" s="31"/>
      <c r="AH23" s="50"/>
      <c r="AI23" s="43"/>
      <c r="AJ23" s="29"/>
    </row>
    <row r="24" spans="2:36" s="21" customFormat="1" ht="4.5" customHeight="1" x14ac:dyDescent="0.25">
      <c r="B24" s="30"/>
      <c r="C24" s="31"/>
      <c r="D24" s="32"/>
      <c r="E24" s="51"/>
      <c r="F24" s="32"/>
      <c r="G24" s="51"/>
      <c r="H24" s="43"/>
      <c r="I24" s="51"/>
      <c r="J24" s="43"/>
      <c r="K24" s="51"/>
      <c r="L24" s="43"/>
      <c r="M24" s="51"/>
      <c r="N24" s="43"/>
      <c r="O24" s="51"/>
      <c r="P24" s="43"/>
      <c r="Q24" s="51"/>
      <c r="R24" s="43"/>
      <c r="S24" s="51"/>
      <c r="T24" s="43"/>
      <c r="U24" s="51"/>
      <c r="V24" s="43"/>
      <c r="W24" s="51"/>
      <c r="X24" s="43"/>
      <c r="Y24" s="51"/>
      <c r="Z24" s="43"/>
      <c r="AA24" s="51"/>
      <c r="AB24" s="43"/>
      <c r="AC24" s="51"/>
      <c r="AD24" s="43"/>
      <c r="AE24" s="51"/>
      <c r="AF24" s="43"/>
      <c r="AG24" s="51"/>
      <c r="AH24" s="52"/>
      <c r="AJ24" s="29"/>
    </row>
    <row r="25" spans="2:36" s="21" customFormat="1" ht="18.899999999999999" customHeight="1" x14ac:dyDescent="0.25">
      <c r="B25" s="45" t="s">
        <v>18</v>
      </c>
      <c r="C25" s="46"/>
      <c r="D25" s="26">
        <v>1413.5069897200001</v>
      </c>
      <c r="E25" s="27">
        <v>15.338730380351743</v>
      </c>
      <c r="F25" s="26">
        <v>2038.8896497699998</v>
      </c>
      <c r="G25" s="27">
        <v>17.003311179633261</v>
      </c>
      <c r="H25" s="53">
        <v>2377.6623477900002</v>
      </c>
      <c r="I25" s="27">
        <v>19.218490283309826</v>
      </c>
      <c r="J25" s="53">
        <v>2180.2141311599994</v>
      </c>
      <c r="K25" s="27">
        <v>16.726892585257019</v>
      </c>
      <c r="L25" s="53">
        <v>1735.3520910200002</v>
      </c>
      <c r="M25" s="27">
        <v>19.409431892984973</v>
      </c>
      <c r="N25" s="53">
        <v>1735.1923656699998</v>
      </c>
      <c r="O25" s="27">
        <v>23.904958432347602</v>
      </c>
      <c r="P25" s="53">
        <v>1470.7693623900002</v>
      </c>
      <c r="Q25" s="27">
        <v>17.578051393429252</v>
      </c>
      <c r="R25" s="53">
        <v>1783.37872608</v>
      </c>
      <c r="S25" s="27">
        <v>19.575290789690079</v>
      </c>
      <c r="T25" s="53">
        <v>1731.6205698799997</v>
      </c>
      <c r="U25" s="27">
        <v>19.383817437575502</v>
      </c>
      <c r="V25" s="53">
        <v>1820.62272611</v>
      </c>
      <c r="W25" s="27">
        <v>25.669263504683222</v>
      </c>
      <c r="X25" s="53">
        <v>2760.3177644399998</v>
      </c>
      <c r="Y25" s="27">
        <v>24.515536210151716</v>
      </c>
      <c r="Z25" s="53">
        <v>3924.2648607199999</v>
      </c>
      <c r="AA25" s="27">
        <v>28.183087726955719</v>
      </c>
      <c r="AB25" s="53">
        <v>3022.2307697799997</v>
      </c>
      <c r="AC25" s="27">
        <v>27.679431393095179</v>
      </c>
      <c r="AD25" s="53">
        <v>2711.1549917100006</v>
      </c>
      <c r="AE25" s="27">
        <v>29.927198264245181</v>
      </c>
      <c r="AF25" s="53">
        <v>2091.5044862500004</v>
      </c>
      <c r="AG25" s="27">
        <v>31.178847182602514</v>
      </c>
      <c r="AH25" s="54"/>
      <c r="AI25" s="28"/>
      <c r="AJ25" s="29"/>
    </row>
    <row r="26" spans="2:36" s="21" customFormat="1" ht="11.25" customHeight="1" x14ac:dyDescent="0.25">
      <c r="B26" s="30"/>
      <c r="C26" s="31"/>
      <c r="D26" s="32"/>
      <c r="E26" s="31"/>
      <c r="F26" s="32"/>
      <c r="G26" s="31"/>
      <c r="H26" s="43"/>
      <c r="I26" s="31"/>
      <c r="J26" s="43"/>
      <c r="K26" s="31"/>
      <c r="L26" s="43"/>
      <c r="M26" s="31"/>
      <c r="N26" s="43"/>
      <c r="O26" s="31"/>
      <c r="P26" s="43"/>
      <c r="Q26" s="31"/>
      <c r="R26" s="43"/>
      <c r="S26" s="31"/>
      <c r="T26" s="43"/>
      <c r="U26" s="31"/>
      <c r="V26" s="43"/>
      <c r="W26" s="31"/>
      <c r="X26" s="43"/>
      <c r="Y26" s="31"/>
      <c r="Z26" s="43"/>
      <c r="AA26" s="31"/>
      <c r="AB26" s="43"/>
      <c r="AC26" s="31"/>
      <c r="AD26" s="43"/>
      <c r="AE26" s="31"/>
      <c r="AF26" s="43"/>
      <c r="AG26" s="31"/>
      <c r="AH26" s="52"/>
      <c r="AJ26" s="29"/>
    </row>
    <row r="27" spans="2:36" s="21" customFormat="1" ht="18.75" customHeight="1" x14ac:dyDescent="0.25">
      <c r="B27" s="33" t="s">
        <v>21</v>
      </c>
      <c r="C27" s="34"/>
      <c r="D27" s="32">
        <v>365.59755357000006</v>
      </c>
      <c r="E27" s="31"/>
      <c r="F27" s="32">
        <v>684.29412853999997</v>
      </c>
      <c r="G27" s="31"/>
      <c r="H27" s="43">
        <v>923.16442233999999</v>
      </c>
      <c r="I27" s="31"/>
      <c r="J27" s="43">
        <v>789.52601145999995</v>
      </c>
      <c r="K27" s="31"/>
      <c r="L27" s="43">
        <v>537.08724863000009</v>
      </c>
      <c r="M27" s="31"/>
      <c r="N27" s="43">
        <v>606.42563867000001</v>
      </c>
      <c r="O27" s="31"/>
      <c r="P27" s="43">
        <v>441.95062402000008</v>
      </c>
      <c r="Q27" s="31"/>
      <c r="R27" s="43">
        <v>554.2556783</v>
      </c>
      <c r="S27" s="31"/>
      <c r="T27" s="43">
        <v>398.57830407</v>
      </c>
      <c r="U27" s="31"/>
      <c r="V27" s="43">
        <v>524.79370131999997</v>
      </c>
      <c r="W27" s="31"/>
      <c r="X27" s="43">
        <v>801.49336354000013</v>
      </c>
      <c r="Y27" s="31"/>
      <c r="Z27" s="43">
        <v>1373.9061299699999</v>
      </c>
      <c r="AA27" s="31"/>
      <c r="AB27" s="55">
        <v>1182.6109571200002</v>
      </c>
      <c r="AC27" s="31"/>
      <c r="AD27" s="55">
        <v>673.94046773000014</v>
      </c>
      <c r="AE27" s="31"/>
      <c r="AF27" s="55">
        <v>412.88317378000005</v>
      </c>
      <c r="AG27" s="31"/>
      <c r="AH27" s="52"/>
      <c r="AJ27" s="29"/>
    </row>
    <row r="28" spans="2:36" s="21" customFormat="1" ht="18.75" customHeight="1" x14ac:dyDescent="0.25">
      <c r="B28" s="33" t="s">
        <v>23</v>
      </c>
      <c r="C28" s="34"/>
      <c r="D28" s="32">
        <v>262.67186612</v>
      </c>
      <c r="E28" s="42"/>
      <c r="F28" s="32">
        <v>292.58635771000002</v>
      </c>
      <c r="G28" s="42"/>
      <c r="H28" s="32">
        <v>287.88710564999997</v>
      </c>
      <c r="I28" s="42"/>
      <c r="J28" s="32">
        <v>293.03159054999998</v>
      </c>
      <c r="K28" s="42"/>
      <c r="L28" s="32">
        <v>258.37788172</v>
      </c>
      <c r="M28" s="42"/>
      <c r="N28" s="32">
        <v>284.22513056999998</v>
      </c>
      <c r="O28" s="42"/>
      <c r="P28" s="32">
        <v>257.14492670000004</v>
      </c>
      <c r="Q28" s="42"/>
      <c r="R28" s="32">
        <v>254.91636896000003</v>
      </c>
      <c r="S28" s="42"/>
      <c r="T28" s="32">
        <v>243.99523967999997</v>
      </c>
      <c r="U28" s="42"/>
      <c r="V28" s="32">
        <v>259.59697108</v>
      </c>
      <c r="W28" s="42"/>
      <c r="X28" s="32">
        <v>571.75408649999997</v>
      </c>
      <c r="Y28" s="42"/>
      <c r="Z28" s="32">
        <v>866.54289718999985</v>
      </c>
      <c r="AA28" s="42"/>
      <c r="AB28" s="56">
        <v>573.51910578000013</v>
      </c>
      <c r="AC28" s="42"/>
      <c r="AD28" s="56">
        <v>391.47906222</v>
      </c>
      <c r="AE28" s="42"/>
      <c r="AF28" s="56">
        <v>378.02635658000003</v>
      </c>
      <c r="AG28" s="42"/>
      <c r="AJ28" s="29"/>
    </row>
    <row r="29" spans="2:36" s="21" customFormat="1" ht="18.75" customHeight="1" x14ac:dyDescent="0.25">
      <c r="B29" s="33" t="s">
        <v>13</v>
      </c>
      <c r="C29" s="34"/>
      <c r="D29" s="32">
        <v>135.43965101999999</v>
      </c>
      <c r="E29" s="31"/>
      <c r="F29" s="32">
        <v>139.17933593999999</v>
      </c>
      <c r="G29" s="31"/>
      <c r="H29" s="32">
        <v>122.805768</v>
      </c>
      <c r="I29" s="31"/>
      <c r="J29" s="32">
        <v>171.29345806000001</v>
      </c>
      <c r="K29" s="31"/>
      <c r="L29" s="32">
        <v>178.09069496000001</v>
      </c>
      <c r="M29" s="31"/>
      <c r="N29" s="32">
        <v>177.21110217999998</v>
      </c>
      <c r="O29" s="31"/>
      <c r="P29" s="32">
        <v>162.22010255999999</v>
      </c>
      <c r="Q29" s="31"/>
      <c r="R29" s="32">
        <v>214.54383995000001</v>
      </c>
      <c r="S29" s="31"/>
      <c r="T29" s="32">
        <v>154.14111984000002</v>
      </c>
      <c r="U29" s="31"/>
      <c r="V29" s="32">
        <v>125.37538551999999</v>
      </c>
      <c r="W29" s="31"/>
      <c r="X29" s="32">
        <v>155.93932049</v>
      </c>
      <c r="Y29" s="31"/>
      <c r="Z29" s="32">
        <v>195.29649172000003</v>
      </c>
      <c r="AA29" s="31"/>
      <c r="AB29" s="56">
        <v>107.39692411000001</v>
      </c>
      <c r="AC29" s="31"/>
      <c r="AD29" s="56">
        <v>184.21517010999997</v>
      </c>
      <c r="AE29" s="31"/>
      <c r="AF29" s="56">
        <v>175.89100213</v>
      </c>
      <c r="AG29" s="31"/>
      <c r="AJ29" s="29"/>
    </row>
    <row r="30" spans="2:36" s="21" customFormat="1" ht="18.75" customHeight="1" x14ac:dyDescent="0.25">
      <c r="B30" s="33" t="s">
        <v>15</v>
      </c>
      <c r="C30" s="34"/>
      <c r="D30" s="32">
        <v>23.098794579999996</v>
      </c>
      <c r="E30" s="31"/>
      <c r="F30" s="32">
        <v>22.166925450000004</v>
      </c>
      <c r="G30" s="31"/>
      <c r="H30" s="32">
        <v>73.141681820000002</v>
      </c>
      <c r="I30" s="31"/>
      <c r="J30" s="32">
        <v>41.238615480000007</v>
      </c>
      <c r="K30" s="31"/>
      <c r="L30" s="32">
        <v>80.407770170000006</v>
      </c>
      <c r="M30" s="31"/>
      <c r="N30" s="32">
        <v>100.99806954999998</v>
      </c>
      <c r="O30" s="31"/>
      <c r="P30" s="32">
        <v>79.694413039999986</v>
      </c>
      <c r="Q30" s="31"/>
      <c r="R30" s="32">
        <v>104.45857844000001</v>
      </c>
      <c r="S30" s="31"/>
      <c r="T30" s="32">
        <v>136.37642815999999</v>
      </c>
      <c r="U30" s="31"/>
      <c r="V30" s="32">
        <v>135.07216560000001</v>
      </c>
      <c r="W30" s="31"/>
      <c r="X30" s="32">
        <v>203.92526196000003</v>
      </c>
      <c r="Y30" s="31"/>
      <c r="Z30" s="32">
        <v>87.555540890000003</v>
      </c>
      <c r="AA30" s="31"/>
      <c r="AB30" s="56">
        <v>7.8943951300000004</v>
      </c>
      <c r="AC30" s="31"/>
      <c r="AD30" s="56">
        <v>187.91741940999995</v>
      </c>
      <c r="AE30" s="31"/>
      <c r="AF30" s="56">
        <v>197.62859260000002</v>
      </c>
      <c r="AG30" s="31"/>
      <c r="AJ30" s="29"/>
    </row>
    <row r="31" spans="2:36" s="21" customFormat="1" ht="18.899999999999999" customHeight="1" x14ac:dyDescent="0.25">
      <c r="B31" s="33" t="s">
        <v>42</v>
      </c>
      <c r="C31" s="34"/>
      <c r="D31" s="32">
        <v>63.4458792</v>
      </c>
      <c r="E31" s="31"/>
      <c r="F31" s="32">
        <v>79.755682120000003</v>
      </c>
      <c r="G31" s="31"/>
      <c r="H31" s="32">
        <v>153.25948916999999</v>
      </c>
      <c r="I31" s="31"/>
      <c r="J31" s="32">
        <v>196.63659668999995</v>
      </c>
      <c r="K31" s="31"/>
      <c r="L31" s="32">
        <v>107.70555203000001</v>
      </c>
      <c r="M31" s="31"/>
      <c r="N31" s="32">
        <v>81.437497409999992</v>
      </c>
      <c r="O31" s="31"/>
      <c r="P31" s="32">
        <v>74.520421200000001</v>
      </c>
      <c r="Q31" s="31"/>
      <c r="R31" s="32">
        <v>81.027487640000004</v>
      </c>
      <c r="S31" s="31"/>
      <c r="T31" s="32">
        <v>90.655457280000007</v>
      </c>
      <c r="U31" s="31"/>
      <c r="V31" s="32">
        <v>92.41404187000002</v>
      </c>
      <c r="W31" s="31"/>
      <c r="X31" s="32">
        <v>61.743876630000003</v>
      </c>
      <c r="Y31" s="31"/>
      <c r="Z31" s="32">
        <v>45.081018730000004</v>
      </c>
      <c r="AA31" s="31"/>
      <c r="AB31" s="56">
        <v>55.000388880000003</v>
      </c>
      <c r="AC31" s="31"/>
      <c r="AD31" s="56">
        <v>82.324264020000015</v>
      </c>
      <c r="AE31" s="31"/>
      <c r="AF31" s="56">
        <v>67.600509729999999</v>
      </c>
      <c r="AG31" s="31"/>
      <c r="AJ31" s="29"/>
    </row>
    <row r="32" spans="2:36" s="21" customFormat="1" ht="18.899999999999999" customHeight="1" x14ac:dyDescent="0.25">
      <c r="B32" s="33" t="s">
        <v>11</v>
      </c>
      <c r="C32" s="34"/>
      <c r="D32" s="32">
        <v>59.942625810000017</v>
      </c>
      <c r="E32" s="31"/>
      <c r="F32" s="32">
        <v>52.983847499999996</v>
      </c>
      <c r="G32" s="31"/>
      <c r="H32" s="32">
        <v>49.310651879999995</v>
      </c>
      <c r="I32" s="31"/>
      <c r="J32" s="43">
        <v>51.509219390000005</v>
      </c>
      <c r="K32" s="31"/>
      <c r="L32" s="43">
        <v>44.768675340000009</v>
      </c>
      <c r="M32" s="31"/>
      <c r="N32" s="43">
        <v>33.450676179999995</v>
      </c>
      <c r="O32" s="31"/>
      <c r="P32" s="43">
        <v>35.262920729999998</v>
      </c>
      <c r="Q32" s="31"/>
      <c r="R32" s="43">
        <v>37.883407269999999</v>
      </c>
      <c r="S32" s="31"/>
      <c r="T32" s="43">
        <v>36.096619609999998</v>
      </c>
      <c r="U32" s="31"/>
      <c r="V32" s="43">
        <v>42.599923419999996</v>
      </c>
      <c r="W32" s="31"/>
      <c r="X32" s="43">
        <v>80.636160349999997</v>
      </c>
      <c r="Y32" s="31"/>
      <c r="Z32" s="43">
        <v>85.603487479999984</v>
      </c>
      <c r="AA32" s="31"/>
      <c r="AB32" s="55">
        <v>74.977485189999996</v>
      </c>
      <c r="AC32" s="31"/>
      <c r="AD32" s="55">
        <v>78.88030169000001</v>
      </c>
      <c r="AE32" s="31"/>
      <c r="AF32" s="55">
        <v>43.645571149999995</v>
      </c>
      <c r="AG32" s="31"/>
      <c r="AJ32" s="29"/>
    </row>
    <row r="33" spans="2:36" s="21" customFormat="1" ht="18.899999999999999" customHeight="1" x14ac:dyDescent="0.25">
      <c r="B33" s="33" t="s">
        <v>12</v>
      </c>
      <c r="C33" s="34"/>
      <c r="D33" s="32">
        <v>37.409291729999993</v>
      </c>
      <c r="E33" s="31"/>
      <c r="F33" s="32">
        <v>43.008008750000002</v>
      </c>
      <c r="G33" s="31"/>
      <c r="H33" s="43">
        <v>44.95092532000001</v>
      </c>
      <c r="I33" s="31"/>
      <c r="J33" s="43">
        <v>51.006926400000005</v>
      </c>
      <c r="K33" s="31"/>
      <c r="L33" s="43">
        <v>40.238073049999997</v>
      </c>
      <c r="M33" s="31"/>
      <c r="N33" s="43">
        <v>33.08199913</v>
      </c>
      <c r="O33" s="31"/>
      <c r="P33" s="43">
        <v>30.0585193</v>
      </c>
      <c r="Q33" s="31"/>
      <c r="R33" s="43">
        <v>18.822408069999998</v>
      </c>
      <c r="S33" s="31"/>
      <c r="T33" s="43">
        <v>11.671123210000001</v>
      </c>
      <c r="U33" s="31"/>
      <c r="V33" s="43">
        <v>6.6523238700000009</v>
      </c>
      <c r="W33" s="31"/>
      <c r="X33" s="43">
        <v>23.373794399999998</v>
      </c>
      <c r="Y33" s="31"/>
      <c r="Z33" s="43">
        <v>17.775367610000004</v>
      </c>
      <c r="AA33" s="31"/>
      <c r="AB33" s="55">
        <v>14.698330349999999</v>
      </c>
      <c r="AC33" s="31"/>
      <c r="AD33" s="55">
        <v>14.87251273</v>
      </c>
      <c r="AE33" s="31"/>
      <c r="AF33" s="55">
        <v>8.3799580100000011</v>
      </c>
      <c r="AG33" s="31"/>
      <c r="AJ33" s="29"/>
    </row>
    <row r="34" spans="2:36" s="21" customFormat="1" ht="18.899999999999999" customHeight="1" x14ac:dyDescent="0.25">
      <c r="B34" s="33" t="s">
        <v>16</v>
      </c>
      <c r="C34" s="34"/>
      <c r="D34" s="32">
        <v>0.84634699999999996</v>
      </c>
      <c r="E34" s="31"/>
      <c r="F34" s="32">
        <v>24.571913949999999</v>
      </c>
      <c r="G34" s="31"/>
      <c r="H34" s="43">
        <v>82.560796820000007</v>
      </c>
      <c r="I34" s="31"/>
      <c r="J34" s="43">
        <v>10.22834456</v>
      </c>
      <c r="K34" s="31"/>
      <c r="L34" s="43">
        <v>1.1161026700000001</v>
      </c>
      <c r="M34" s="31"/>
      <c r="N34" s="43">
        <v>15.407214870000002</v>
      </c>
      <c r="O34" s="31"/>
      <c r="P34" s="43">
        <v>1.3058079199999999</v>
      </c>
      <c r="Q34" s="31"/>
      <c r="R34" s="43">
        <v>26.263132410000004</v>
      </c>
      <c r="S34" s="31"/>
      <c r="T34" s="43">
        <v>39.375916150000009</v>
      </c>
      <c r="U34" s="31"/>
      <c r="V34" s="43">
        <v>51.254495990000002</v>
      </c>
      <c r="W34" s="31"/>
      <c r="X34" s="43">
        <v>60.842529859999999</v>
      </c>
      <c r="Y34" s="31"/>
      <c r="Z34" s="43">
        <v>69.20746152000001</v>
      </c>
      <c r="AA34" s="31"/>
      <c r="AB34" s="55">
        <v>60.971197570000001</v>
      </c>
      <c r="AC34" s="31"/>
      <c r="AD34" s="55">
        <v>44.42624481</v>
      </c>
      <c r="AE34" s="31"/>
      <c r="AF34" s="55">
        <v>39.788603670000001</v>
      </c>
      <c r="AG34" s="31"/>
      <c r="AJ34" s="29"/>
    </row>
    <row r="35" spans="2:36" s="21" customFormat="1" ht="18.899999999999999" customHeight="1" x14ac:dyDescent="0.25">
      <c r="B35" s="33" t="s">
        <v>14</v>
      </c>
      <c r="C35" s="34"/>
      <c r="D35" s="32">
        <v>12.854497420000005</v>
      </c>
      <c r="E35" s="31"/>
      <c r="F35" s="32">
        <v>18.29856389</v>
      </c>
      <c r="G35" s="31"/>
      <c r="H35" s="32">
        <v>19.648306930000004</v>
      </c>
      <c r="I35" s="31"/>
      <c r="J35" s="32">
        <v>31.708009409999995</v>
      </c>
      <c r="K35" s="31"/>
      <c r="L35" s="32">
        <v>15.272023430000003</v>
      </c>
      <c r="M35" s="31"/>
      <c r="N35" s="32">
        <v>4.6650458800000001</v>
      </c>
      <c r="O35" s="31"/>
      <c r="P35" s="32">
        <v>3.0184851999999998</v>
      </c>
      <c r="Q35" s="31"/>
      <c r="R35" s="32">
        <v>5.5795196700000016</v>
      </c>
      <c r="S35" s="31"/>
      <c r="T35" s="32">
        <v>2.3717148099999998</v>
      </c>
      <c r="U35" s="31"/>
      <c r="V35" s="32">
        <v>1.0375114799999998</v>
      </c>
      <c r="W35" s="31"/>
      <c r="X35" s="32">
        <v>2.72509369</v>
      </c>
      <c r="Y35" s="31"/>
      <c r="Z35" s="32">
        <v>1.0814165299999998</v>
      </c>
      <c r="AA35" s="31"/>
      <c r="AB35" s="56">
        <v>0.92022546999999999</v>
      </c>
      <c r="AC35" s="31"/>
      <c r="AD35" s="56">
        <v>0.8223007200000001</v>
      </c>
      <c r="AE35" s="31"/>
      <c r="AF35" s="56">
        <v>0.43827236999999997</v>
      </c>
      <c r="AG35" s="31"/>
      <c r="AJ35" s="29"/>
    </row>
    <row r="36" spans="2:36" s="21" customFormat="1" ht="18.899999999999999" customHeight="1" x14ac:dyDescent="0.25">
      <c r="B36" s="33" t="s">
        <v>39</v>
      </c>
      <c r="C36" s="34"/>
      <c r="D36" s="32">
        <v>452.20048326999995</v>
      </c>
      <c r="E36" s="31"/>
      <c r="F36" s="32">
        <v>682.04488591999984</v>
      </c>
      <c r="G36" s="31"/>
      <c r="H36" s="43">
        <v>620.93319986000006</v>
      </c>
      <c r="I36" s="31"/>
      <c r="J36" s="43">
        <v>544.03535915999942</v>
      </c>
      <c r="K36" s="31"/>
      <c r="L36" s="43">
        <v>472.28806902000019</v>
      </c>
      <c r="M36" s="31"/>
      <c r="N36" s="43">
        <v>398.28999122999971</v>
      </c>
      <c r="O36" s="31"/>
      <c r="P36" s="43">
        <v>385.59314172000018</v>
      </c>
      <c r="Q36" s="31"/>
      <c r="R36" s="43">
        <v>485.62830537000013</v>
      </c>
      <c r="S36" s="31"/>
      <c r="T36" s="43">
        <v>618.35864706999973</v>
      </c>
      <c r="U36" s="31"/>
      <c r="V36" s="43">
        <v>581.82620596000015</v>
      </c>
      <c r="W36" s="31"/>
      <c r="X36" s="43">
        <v>797.8842770199999</v>
      </c>
      <c r="Y36" s="31"/>
      <c r="Z36" s="43">
        <v>1182.2150490800004</v>
      </c>
      <c r="AA36" s="31"/>
      <c r="AB36" s="43">
        <v>944.24176017999935</v>
      </c>
      <c r="AC36" s="31"/>
      <c r="AD36" s="43">
        <v>1052.2772482700004</v>
      </c>
      <c r="AE36" s="31"/>
      <c r="AF36" s="43">
        <v>767.22244623000029</v>
      </c>
      <c r="AG36" s="31"/>
      <c r="AJ36" s="29"/>
    </row>
    <row r="37" spans="2:36" s="59" customFormat="1" ht="18.899999999999999" customHeight="1" x14ac:dyDescent="0.25">
      <c r="B37" s="45" t="s">
        <v>19</v>
      </c>
      <c r="C37" s="46"/>
      <c r="D37" s="57">
        <v>8957.0410216799992</v>
      </c>
      <c r="E37" s="58">
        <v>97.197706298230017</v>
      </c>
      <c r="F37" s="57">
        <v>11654.975067970001</v>
      </c>
      <c r="G37" s="58">
        <v>97.196612820079054</v>
      </c>
      <c r="H37" s="57">
        <v>12085.005710130001</v>
      </c>
      <c r="I37" s="58">
        <v>97.6823160066252</v>
      </c>
      <c r="J37" s="57">
        <v>12737.396991309997</v>
      </c>
      <c r="K37" s="58">
        <v>97.72300263738758</v>
      </c>
      <c r="L37" s="57">
        <v>8577.8808186799997</v>
      </c>
      <c r="M37" s="58">
        <v>96.126151607637922</v>
      </c>
      <c r="N37" s="57">
        <v>6984.309247610001</v>
      </c>
      <c r="O37" s="58">
        <v>96.21966160409589</v>
      </c>
      <c r="P37" s="57">
        <v>8076.4658441500005</v>
      </c>
      <c r="Q37" s="58">
        <v>96.52671269616728</v>
      </c>
      <c r="R37" s="57">
        <v>8919.5814801500001</v>
      </c>
      <c r="S37" s="58">
        <v>97.905957182780725</v>
      </c>
      <c r="T37" s="57">
        <v>8727.2193224500006</v>
      </c>
      <c r="U37" s="58">
        <v>97.692779253468515</v>
      </c>
      <c r="V37" s="57">
        <v>6936.6718315700009</v>
      </c>
      <c r="W37" s="58">
        <v>97.801293225934273</v>
      </c>
      <c r="X37" s="57">
        <v>11113.878870359998</v>
      </c>
      <c r="Y37" s="58">
        <v>98.707005183088597</v>
      </c>
      <c r="Z37" s="57">
        <v>13767.65999602</v>
      </c>
      <c r="AA37" s="58">
        <v>98.875887136613869</v>
      </c>
      <c r="AB37" s="57">
        <v>10701.73012613</v>
      </c>
      <c r="AC37" s="58">
        <v>98.012967036001044</v>
      </c>
      <c r="AD37" s="57">
        <v>8832.3359597600011</v>
      </c>
      <c r="AE37" s="58">
        <v>97.496111514244845</v>
      </c>
      <c r="AF37" s="57">
        <v>6612.8202486005011</v>
      </c>
      <c r="AG37" s="58">
        <v>98.579808617484176</v>
      </c>
      <c r="AJ37" s="60"/>
    </row>
    <row r="38" spans="2:36" s="59" customFormat="1" ht="6" customHeight="1" x14ac:dyDescent="0.25">
      <c r="B38" s="45"/>
      <c r="C38" s="46"/>
      <c r="D38" s="61"/>
      <c r="E38" s="62"/>
      <c r="F38" s="61"/>
      <c r="G38" s="62"/>
      <c r="H38" s="61"/>
      <c r="I38" s="62"/>
      <c r="J38" s="61"/>
      <c r="K38" s="62"/>
      <c r="L38" s="61"/>
      <c r="M38" s="62"/>
      <c r="N38" s="61"/>
      <c r="O38" s="62"/>
      <c r="P38" s="61"/>
      <c r="Q38" s="62"/>
      <c r="R38" s="61"/>
      <c r="S38" s="62"/>
      <c r="T38" s="61"/>
      <c r="U38" s="62"/>
      <c r="V38" s="61"/>
      <c r="W38" s="62"/>
      <c r="X38" s="61"/>
      <c r="Y38" s="62"/>
      <c r="Z38" s="61"/>
      <c r="AA38" s="62"/>
      <c r="AB38" s="61"/>
      <c r="AC38" s="62"/>
      <c r="AD38" s="61"/>
      <c r="AE38" s="62"/>
      <c r="AF38" s="61"/>
      <c r="AG38" s="62"/>
      <c r="AJ38" s="60"/>
    </row>
    <row r="39" spans="2:36" s="59" customFormat="1" ht="18.899999999999999" customHeight="1" x14ac:dyDescent="0.25">
      <c r="B39" s="45" t="s">
        <v>38</v>
      </c>
      <c r="C39" s="46"/>
      <c r="D39" s="47">
        <v>258.23921774999997</v>
      </c>
      <c r="E39" s="27">
        <v>2.8022937017699752</v>
      </c>
      <c r="F39" s="47">
        <v>336.15788389999949</v>
      </c>
      <c r="G39" s="27">
        <v>2.8033871799209442</v>
      </c>
      <c r="H39" s="47">
        <v>286.73792185999997</v>
      </c>
      <c r="I39" s="27">
        <v>2.3176839933748128</v>
      </c>
      <c r="J39" s="47">
        <v>296.78804961999998</v>
      </c>
      <c r="K39" s="27">
        <v>2.2769973626124305</v>
      </c>
      <c r="L39" s="47">
        <v>345.23456418000001</v>
      </c>
      <c r="M39" s="27">
        <v>3.873848392362083</v>
      </c>
      <c r="N39" s="47">
        <v>274.40392095999999</v>
      </c>
      <c r="O39" s="27">
        <v>3.7803383959041161</v>
      </c>
      <c r="P39" s="47">
        <v>290.61267594000003</v>
      </c>
      <c r="Q39" s="27">
        <v>3.4732873038327123</v>
      </c>
      <c r="R39" s="47">
        <v>190.77476047999974</v>
      </c>
      <c r="S39" s="27">
        <v>2.0940428172192669</v>
      </c>
      <c r="T39" s="47">
        <v>206.1116659199979</v>
      </c>
      <c r="U39" s="27">
        <v>2.3072207465314754</v>
      </c>
      <c r="V39" s="47">
        <v>155.94586576999953</v>
      </c>
      <c r="W39" s="27">
        <v>2.198706774065732</v>
      </c>
      <c r="X39" s="47">
        <v>145.58427487999995</v>
      </c>
      <c r="Y39" s="27">
        <v>1.2929948169113774</v>
      </c>
      <c r="Z39" s="47">
        <v>156.52353822999794</v>
      </c>
      <c r="AA39" s="27">
        <v>1.1241128633861317</v>
      </c>
      <c r="AB39" s="47">
        <v>216.95793093000066</v>
      </c>
      <c r="AC39" s="27">
        <v>1.9870329639989679</v>
      </c>
      <c r="AD39" s="47">
        <v>226.83144967000044</v>
      </c>
      <c r="AE39" s="27">
        <v>2.5038884857551449</v>
      </c>
      <c r="AF39" s="47">
        <v>95.267686789999061</v>
      </c>
      <c r="AG39" s="27">
        <v>1.420191382515817</v>
      </c>
      <c r="AJ39" s="60"/>
    </row>
    <row r="40" spans="2:36" s="59" customFormat="1" ht="4.5" customHeight="1" x14ac:dyDescent="0.25">
      <c r="B40" s="63"/>
      <c r="C40" s="64"/>
      <c r="D40" s="65"/>
      <c r="E40" s="27"/>
      <c r="F40" s="65"/>
      <c r="G40" s="27"/>
      <c r="H40" s="65"/>
      <c r="I40" s="27"/>
      <c r="J40" s="65"/>
      <c r="K40" s="27"/>
      <c r="L40" s="65"/>
      <c r="M40" s="27"/>
      <c r="N40" s="65"/>
      <c r="O40" s="27"/>
      <c r="P40" s="65"/>
      <c r="Q40" s="27"/>
      <c r="R40" s="65"/>
      <c r="S40" s="27"/>
      <c r="T40" s="65"/>
      <c r="U40" s="27"/>
      <c r="V40" s="65"/>
      <c r="W40" s="27"/>
      <c r="X40" s="65"/>
      <c r="Y40" s="27"/>
      <c r="Z40" s="65"/>
      <c r="AA40" s="27"/>
      <c r="AB40" s="65"/>
      <c r="AC40" s="27"/>
      <c r="AD40" s="65"/>
      <c r="AE40" s="27"/>
      <c r="AF40" s="65"/>
      <c r="AG40" s="27"/>
      <c r="AJ40" s="60"/>
    </row>
    <row r="41" spans="2:36" s="59" customFormat="1" ht="16.8" x14ac:dyDescent="0.25">
      <c r="B41" s="66" t="s">
        <v>31</v>
      </c>
      <c r="C41" s="67"/>
      <c r="D41" s="68">
        <v>9215.2802394299997</v>
      </c>
      <c r="E41" s="69">
        <v>99.999999999999986</v>
      </c>
      <c r="F41" s="68">
        <v>11991.13295187</v>
      </c>
      <c r="G41" s="69">
        <v>100</v>
      </c>
      <c r="H41" s="68">
        <v>12371.743631990001</v>
      </c>
      <c r="I41" s="69">
        <v>100.00000000000001</v>
      </c>
      <c r="J41" s="68">
        <v>13034.185040929997</v>
      </c>
      <c r="K41" s="69">
        <v>100.00000000000001</v>
      </c>
      <c r="L41" s="68">
        <v>8923.11538286</v>
      </c>
      <c r="M41" s="69">
        <v>100</v>
      </c>
      <c r="N41" s="68">
        <v>7258.7131685699997</v>
      </c>
      <c r="O41" s="69">
        <v>100</v>
      </c>
      <c r="P41" s="68">
        <v>8367.0785200900009</v>
      </c>
      <c r="Q41" s="69">
        <v>99.999999999999986</v>
      </c>
      <c r="R41" s="68">
        <v>9110.3562406300007</v>
      </c>
      <c r="S41" s="69">
        <v>99.999999999999986</v>
      </c>
      <c r="T41" s="68">
        <v>8933.3309883699985</v>
      </c>
      <c r="U41" s="69">
        <v>99.999999999999986</v>
      </c>
      <c r="V41" s="68">
        <v>7092.6176973400006</v>
      </c>
      <c r="W41" s="69">
        <v>100</v>
      </c>
      <c r="X41" s="68">
        <v>11259.463145240001</v>
      </c>
      <c r="Y41" s="69">
        <v>99.999999999999972</v>
      </c>
      <c r="Z41" s="68">
        <v>13924.183534249998</v>
      </c>
      <c r="AA41" s="69">
        <v>100</v>
      </c>
      <c r="AB41" s="68">
        <v>10918.688057060001</v>
      </c>
      <c r="AC41" s="69">
        <v>100.00000000000001</v>
      </c>
      <c r="AD41" s="68">
        <v>9059.1674094300015</v>
      </c>
      <c r="AE41" s="69">
        <v>99.999999999999986</v>
      </c>
      <c r="AF41" s="68">
        <v>6708.0879353905002</v>
      </c>
      <c r="AG41" s="69">
        <v>99.999999999999986</v>
      </c>
      <c r="AJ41" s="60"/>
    </row>
    <row r="42" spans="2:36" s="59" customFormat="1" ht="7.5" customHeight="1" x14ac:dyDescent="0.25">
      <c r="B42" s="70"/>
      <c r="C42" s="71"/>
      <c r="D42" s="72"/>
      <c r="E42" s="73"/>
      <c r="F42" s="72"/>
      <c r="G42" s="73"/>
      <c r="H42" s="72"/>
      <c r="I42" s="73"/>
      <c r="J42" s="72"/>
      <c r="K42" s="73"/>
      <c r="L42" s="72"/>
      <c r="M42" s="73"/>
      <c r="N42" s="72"/>
      <c r="O42" s="73"/>
      <c r="P42" s="72"/>
      <c r="Q42" s="73"/>
      <c r="R42" s="72"/>
      <c r="S42" s="73"/>
      <c r="T42" s="72"/>
      <c r="U42" s="73"/>
      <c r="V42" s="72"/>
      <c r="W42" s="73"/>
      <c r="X42" s="72"/>
      <c r="Y42" s="73"/>
      <c r="Z42" s="72"/>
      <c r="AA42" s="73"/>
      <c r="AB42" s="72"/>
      <c r="AC42" s="73"/>
      <c r="AD42" s="72"/>
      <c r="AE42" s="73"/>
      <c r="AF42" s="72"/>
      <c r="AG42" s="73"/>
      <c r="AJ42" s="60"/>
    </row>
    <row r="43" spans="2:36" s="59" customFormat="1" ht="19.5" customHeight="1" x14ac:dyDescent="0.25">
      <c r="B43" s="74" t="s">
        <v>41</v>
      </c>
      <c r="C43" s="75"/>
      <c r="D43" s="57">
        <v>-340.23149641479904</v>
      </c>
      <c r="E43" s="76"/>
      <c r="F43" s="57">
        <v>-264.85412666480079</v>
      </c>
      <c r="G43" s="76"/>
      <c r="H43" s="57">
        <v>-221.76970525832803</v>
      </c>
      <c r="I43" s="76"/>
      <c r="J43" s="57">
        <v>-224.47971558832069</v>
      </c>
      <c r="K43" s="76"/>
      <c r="L43" s="57">
        <v>-239.09710720865405</v>
      </c>
      <c r="M43" s="76"/>
      <c r="N43" s="57">
        <v>-228.76653853935477</v>
      </c>
      <c r="O43" s="27"/>
      <c r="P43" s="57">
        <v>-233.24063311354621</v>
      </c>
      <c r="Q43" s="27"/>
      <c r="R43" s="57">
        <v>-170.1538113429433</v>
      </c>
      <c r="S43" s="27"/>
      <c r="T43" s="57">
        <v>-105.51107263342965</v>
      </c>
      <c r="U43" s="27"/>
      <c r="V43" s="57">
        <v>-79.52108032389151</v>
      </c>
      <c r="W43" s="27"/>
      <c r="X43" s="57">
        <v>-113.76428408288302</v>
      </c>
      <c r="Y43" s="27"/>
      <c r="Z43" s="57">
        <v>-129.3956063302503</v>
      </c>
      <c r="AA43" s="27"/>
      <c r="AB43" s="57">
        <v>-125.31189734029795</v>
      </c>
      <c r="AC43" s="27"/>
      <c r="AD43" s="57">
        <v>-129.10043222530658</v>
      </c>
      <c r="AE43" s="27"/>
      <c r="AF43" s="57">
        <v>-100.42056909011171</v>
      </c>
      <c r="AG43" s="27"/>
      <c r="AJ43" s="60"/>
    </row>
    <row r="44" spans="2:36" ht="7.5" customHeight="1" x14ac:dyDescent="0.25">
      <c r="B44" s="77"/>
      <c r="C44" s="78"/>
      <c r="D44" s="79"/>
      <c r="E44" s="80"/>
      <c r="F44" s="79"/>
      <c r="G44" s="80"/>
      <c r="H44" s="79"/>
      <c r="I44" s="80"/>
      <c r="J44" s="79"/>
      <c r="K44" s="80"/>
      <c r="L44" s="79"/>
      <c r="M44" s="80"/>
      <c r="N44" s="81"/>
      <c r="O44" s="82"/>
      <c r="P44" s="81"/>
      <c r="Q44" s="82"/>
      <c r="R44" s="81"/>
      <c r="S44" s="82"/>
      <c r="T44" s="81"/>
      <c r="U44" s="82"/>
      <c r="V44" s="81"/>
      <c r="W44" s="82"/>
      <c r="X44" s="81"/>
      <c r="Y44" s="82"/>
      <c r="Z44" s="81"/>
      <c r="AA44" s="82"/>
      <c r="AB44" s="81"/>
      <c r="AC44" s="82"/>
      <c r="AD44" s="81"/>
      <c r="AE44" s="82"/>
      <c r="AF44" s="81"/>
      <c r="AG44" s="82"/>
      <c r="AJ44" s="84"/>
    </row>
    <row r="45" spans="2:36" ht="16.8" x14ac:dyDescent="0.25">
      <c r="B45" s="85" t="s">
        <v>30</v>
      </c>
      <c r="C45" s="67"/>
      <c r="D45" s="68">
        <v>8875.0487430152007</v>
      </c>
      <c r="E45" s="86"/>
      <c r="F45" s="68">
        <v>11726.2788252052</v>
      </c>
      <c r="G45" s="86"/>
      <c r="H45" s="68">
        <v>12149.973926731673</v>
      </c>
      <c r="I45" s="86"/>
      <c r="J45" s="68">
        <v>12809.705325341676</v>
      </c>
      <c r="K45" s="86"/>
      <c r="L45" s="68">
        <v>8684.0182756513459</v>
      </c>
      <c r="M45" s="86"/>
      <c r="N45" s="68">
        <v>7029.9466300306449</v>
      </c>
      <c r="O45" s="86"/>
      <c r="P45" s="68">
        <v>8133.8378869764547</v>
      </c>
      <c r="Q45" s="86"/>
      <c r="R45" s="68">
        <v>8940.2024292870574</v>
      </c>
      <c r="S45" s="86"/>
      <c r="T45" s="68">
        <v>8827.8199157365689</v>
      </c>
      <c r="U45" s="86"/>
      <c r="V45" s="68">
        <v>7013.0966170161091</v>
      </c>
      <c r="W45" s="86"/>
      <c r="X45" s="68">
        <v>11145.698861157118</v>
      </c>
      <c r="Y45" s="86"/>
      <c r="Z45" s="68">
        <v>13794.787927919748</v>
      </c>
      <c r="AA45" s="86"/>
      <c r="AB45" s="68">
        <v>10793.376159719703</v>
      </c>
      <c r="AC45" s="86"/>
      <c r="AD45" s="68">
        <v>8930.0669772046949</v>
      </c>
      <c r="AE45" s="86"/>
      <c r="AF45" s="68">
        <v>6607.6673663003885</v>
      </c>
      <c r="AG45" s="86"/>
      <c r="AJ45" s="84"/>
    </row>
    <row r="46" spans="2:36" ht="7.5" customHeight="1" x14ac:dyDescent="0.25">
      <c r="B46" s="87"/>
      <c r="C46" s="87"/>
      <c r="D46" s="88"/>
      <c r="E46" s="89"/>
      <c r="F46" s="89"/>
      <c r="G46" s="89"/>
      <c r="H46" s="89"/>
      <c r="I46" s="89"/>
      <c r="J46" s="88"/>
      <c r="K46" s="89"/>
      <c r="L46" s="49"/>
      <c r="M46" s="90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J46" s="84"/>
    </row>
    <row r="47" spans="2:36" ht="15.75" customHeight="1" x14ac:dyDescent="0.25">
      <c r="B47" s="91" t="s">
        <v>27</v>
      </c>
      <c r="C47" s="111" t="s">
        <v>49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J47" s="84"/>
    </row>
    <row r="48" spans="2:36" ht="15" customHeight="1" x14ac:dyDescent="0.3">
      <c r="B48" s="92" t="s">
        <v>24</v>
      </c>
      <c r="C48" s="92" t="s">
        <v>26</v>
      </c>
      <c r="J48" s="93"/>
      <c r="K48" s="89"/>
      <c r="L48" s="49"/>
      <c r="M48" s="49"/>
      <c r="N48" s="49"/>
      <c r="P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J48" s="84"/>
    </row>
    <row r="49" spans="2:36" ht="20.25" customHeight="1" x14ac:dyDescent="0.3">
      <c r="B49" s="92" t="s">
        <v>25</v>
      </c>
      <c r="C49" s="92" t="s">
        <v>34</v>
      </c>
      <c r="J49" s="93"/>
      <c r="K49" s="89"/>
      <c r="L49" s="95"/>
      <c r="M49" s="95"/>
      <c r="AJ49" s="84"/>
    </row>
    <row r="50" spans="2:36" ht="20.25" customHeight="1" x14ac:dyDescent="0.3">
      <c r="B50" s="92"/>
      <c r="C50" s="92" t="s">
        <v>35</v>
      </c>
      <c r="J50" s="93"/>
      <c r="K50" s="89"/>
      <c r="L50" s="95"/>
      <c r="M50" s="95"/>
      <c r="AJ50" s="84"/>
    </row>
    <row r="51" spans="2:36" ht="20.25" customHeight="1" x14ac:dyDescent="0.3">
      <c r="B51" s="92"/>
      <c r="C51" s="92" t="s">
        <v>36</v>
      </c>
      <c r="J51" s="93"/>
      <c r="K51" s="89"/>
      <c r="L51" s="95"/>
      <c r="M51" s="95"/>
      <c r="AJ51" s="84"/>
    </row>
    <row r="52" spans="2:36" ht="20.25" customHeight="1" x14ac:dyDescent="0.3">
      <c r="B52" s="92"/>
      <c r="C52" s="92" t="s">
        <v>43</v>
      </c>
      <c r="J52" s="93"/>
      <c r="K52" s="89"/>
      <c r="L52" s="95"/>
      <c r="M52" s="95"/>
      <c r="AJ52" s="84"/>
    </row>
    <row r="53" spans="2:36" ht="20.25" customHeight="1" x14ac:dyDescent="0.3">
      <c r="B53" s="92"/>
      <c r="C53" s="92" t="s">
        <v>37</v>
      </c>
      <c r="J53" s="96"/>
      <c r="K53" s="89"/>
      <c r="L53" s="95"/>
      <c r="M53" s="95"/>
      <c r="AJ53" s="84"/>
    </row>
    <row r="54" spans="2:36" ht="13.8" customHeight="1" x14ac:dyDescent="0.3">
      <c r="B54" s="92"/>
      <c r="C54" s="112" t="s">
        <v>32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AJ54" s="84"/>
    </row>
    <row r="55" spans="2:36" ht="18" customHeight="1" x14ac:dyDescent="0.3">
      <c r="B55" s="92"/>
      <c r="C55" s="92" t="s">
        <v>28</v>
      </c>
      <c r="J55" s="93"/>
      <c r="K55" s="89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J55" s="84"/>
    </row>
    <row r="56" spans="2:36" ht="18" customHeight="1" x14ac:dyDescent="0.3">
      <c r="B56" s="92"/>
      <c r="C56" s="97"/>
      <c r="J56" s="93"/>
      <c r="K56" s="89"/>
      <c r="L56" s="95"/>
      <c r="M56" s="95"/>
      <c r="AJ56" s="84"/>
    </row>
    <row r="57" spans="2:36" ht="15" customHeight="1" x14ac:dyDescent="0.3">
      <c r="B57" s="97"/>
      <c r="C57" s="98"/>
      <c r="J57" s="93"/>
      <c r="K57" s="89"/>
      <c r="L57" s="95"/>
      <c r="M57" s="95"/>
      <c r="AF57" s="103"/>
      <c r="AJ57" s="84"/>
    </row>
    <row r="58" spans="2:36" ht="15" customHeight="1" x14ac:dyDescent="0.3">
      <c r="B58" s="97"/>
      <c r="J58" s="94"/>
      <c r="K58" s="89"/>
      <c r="L58" s="95"/>
      <c r="M58" s="95"/>
      <c r="N58" s="95"/>
      <c r="O58" s="95"/>
      <c r="P58" s="95"/>
      <c r="Q58" s="95"/>
      <c r="R58" s="99"/>
      <c r="S58" s="99"/>
      <c r="T58" s="99"/>
      <c r="U58" s="99"/>
      <c r="V58" s="99">
        <f>+V9-SUM(V11:V17)</f>
        <v>0</v>
      </c>
      <c r="W58" s="95"/>
      <c r="X58" s="99">
        <f>+X9-SUM(X11:X17)</f>
        <v>0</v>
      </c>
      <c r="Y58" s="95"/>
      <c r="Z58" s="99">
        <f>+Z9-SUM(Z11:Z17)</f>
        <v>0</v>
      </c>
      <c r="AA58" s="95"/>
      <c r="AB58" s="99">
        <f>+AB9-SUM(AB11:AB17)</f>
        <v>0</v>
      </c>
      <c r="AC58" s="95"/>
      <c r="AD58" s="99">
        <f>+AD9-SUM(AD11:AD17)</f>
        <v>0</v>
      </c>
      <c r="AE58" s="95"/>
      <c r="AF58" s="99">
        <f>+AF9-SUM(AF11:AF17)</f>
        <v>0</v>
      </c>
      <c r="AG58" s="95"/>
    </row>
    <row r="59" spans="2:36" s="84" customFormat="1" x14ac:dyDescent="0.3">
      <c r="B59" s="104"/>
      <c r="C59" s="105"/>
      <c r="K59" s="106"/>
      <c r="L59" s="99"/>
      <c r="M59" s="99"/>
      <c r="N59" s="103"/>
      <c r="O59" s="103"/>
      <c r="P59" s="103"/>
      <c r="Q59" s="103"/>
      <c r="R59" s="103"/>
      <c r="S59" s="103"/>
      <c r="T59" s="103"/>
      <c r="U59" s="103"/>
      <c r="V59" s="103">
        <f>+V19-V22-V23-V21</f>
        <v>-3.907985046680551E-14</v>
      </c>
      <c r="W59" s="103"/>
      <c r="X59" s="103">
        <f>+X19-X22-X23-X21</f>
        <v>-6.0396132539608516E-14</v>
      </c>
      <c r="Y59" s="103"/>
      <c r="Z59" s="103">
        <f>+Z19-Z22-Z23-Z21</f>
        <v>5.6177285046032921E-14</v>
      </c>
      <c r="AA59" s="103"/>
      <c r="AB59" s="103">
        <f>+AB19-AB22-AB23-AB21</f>
        <v>-1.723066134218243E-13</v>
      </c>
      <c r="AC59" s="103"/>
      <c r="AD59" s="103">
        <f>+AD19-AD22-AD23-AD21</f>
        <v>3.1308289294429414E-14</v>
      </c>
      <c r="AE59" s="103"/>
      <c r="AF59" s="103">
        <f>+AF19-AF22-AF23-AF21</f>
        <v>0</v>
      </c>
      <c r="AG59" s="103"/>
    </row>
    <row r="60" spans="2:36" x14ac:dyDescent="0.3">
      <c r="K60" s="89"/>
      <c r="L60" s="95"/>
      <c r="M60" s="95"/>
      <c r="V60" s="103">
        <f>+V25-SUM(V27:V36)</f>
        <v>0</v>
      </c>
      <c r="X60" s="103">
        <f>+X25-SUM(X27:X36)</f>
        <v>0</v>
      </c>
      <c r="Z60" s="103">
        <f>+Z25-SUM(Z27:Z36)</f>
        <v>0</v>
      </c>
      <c r="AB60" s="103">
        <f>+AB25-SUM(AB27:AB36)</f>
        <v>0</v>
      </c>
      <c r="AD60" s="103">
        <f>+AD25-SUM(AD27:AD36)</f>
        <v>0</v>
      </c>
      <c r="AF60" s="103">
        <f>+AF25-SUM(AF27:AF36)</f>
        <v>0</v>
      </c>
    </row>
    <row r="61" spans="2:36" x14ac:dyDescent="0.3">
      <c r="D61" s="100"/>
      <c r="E61" s="100"/>
      <c r="F61" s="100"/>
      <c r="G61" s="100"/>
      <c r="H61" s="100"/>
      <c r="I61" s="100"/>
      <c r="K61" s="89"/>
      <c r="L61" s="95"/>
      <c r="M61" s="95"/>
      <c r="V61" s="103">
        <f>+V37-V25-V19-V9</f>
        <v>0</v>
      </c>
      <c r="X61" s="103">
        <f>+X37-X25-X19-X9</f>
        <v>0</v>
      </c>
      <c r="Z61" s="103">
        <f>+Z37-Z25-Z19-Z9</f>
        <v>0</v>
      </c>
      <c r="AB61" s="103">
        <f>+AB37-AB25-AB19-AB9</f>
        <v>0</v>
      </c>
      <c r="AD61" s="103">
        <f>+AD37-AD25-AD19-AD9</f>
        <v>0</v>
      </c>
      <c r="AF61" s="103">
        <f>+AF37-AF25-AF19-AF9</f>
        <v>0</v>
      </c>
    </row>
    <row r="62" spans="2:36" x14ac:dyDescent="0.3">
      <c r="K62" s="89"/>
      <c r="L62" s="95"/>
      <c r="M62" s="95"/>
      <c r="V62" s="103">
        <f>+V41+V43-V45</f>
        <v>0</v>
      </c>
      <c r="X62" s="103">
        <f>+X41+X43-X45</f>
        <v>0</v>
      </c>
      <c r="Z62" s="103">
        <f>+Z41+Z43-Z45</f>
        <v>0</v>
      </c>
      <c r="AB62" s="103">
        <f>+AB41+AB43-AB45</f>
        <v>0</v>
      </c>
      <c r="AD62" s="103">
        <f>+AD41+AD43-AD45</f>
        <v>0</v>
      </c>
      <c r="AF62" s="103">
        <f>+AF41+AF43-AF45</f>
        <v>0</v>
      </c>
    </row>
    <row r="63" spans="2:36" x14ac:dyDescent="0.3">
      <c r="K63" s="89"/>
      <c r="L63" s="95"/>
      <c r="M63" s="95"/>
      <c r="X63" s="103">
        <f>+X37-X9-X19-X25</f>
        <v>0</v>
      </c>
      <c r="Z63" s="103">
        <f>+Z37-Z9-Z19-Z25</f>
        <v>0</v>
      </c>
      <c r="AB63" s="103">
        <f>+AB37-AB9-AB19-AB25</f>
        <v>0</v>
      </c>
      <c r="AD63" s="103">
        <f>+AD37-AD9-AD19-AD25</f>
        <v>0</v>
      </c>
      <c r="AF63" s="103">
        <f>+AF37-AF9-AF19-AF25</f>
        <v>0</v>
      </c>
    </row>
    <row r="64" spans="2:36" x14ac:dyDescent="0.3">
      <c r="C64" s="97"/>
      <c r="X64" s="103"/>
      <c r="Z64" s="103"/>
      <c r="AB64" s="103"/>
      <c r="AD64" s="103"/>
      <c r="AF64" s="103"/>
    </row>
  </sheetData>
  <mergeCells count="4">
    <mergeCell ref="B7:C8"/>
    <mergeCell ref="C47:P47"/>
    <mergeCell ref="C54:V54"/>
    <mergeCell ref="B2:AC3"/>
  </mergeCells>
  <phoneticPr fontId="0" type="noConversion"/>
  <printOptions horizontalCentered="1" verticalCentered="1"/>
  <pageMargins left="0.62992125984251968" right="0.6692913385826772" top="0.59055118110236227" bottom="0.39370078740157483" header="0.51181102362204722" footer="0.39370078740157483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9-03</vt:lpstr>
      <vt:lpstr>'9-03'!A_impresión_IM</vt:lpstr>
      <vt:lpstr>'9-03'!Área_de_impresión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Oporto de Valencia Maria Renee</cp:lastModifiedBy>
  <cp:lastPrinted>2020-02-27T19:54:17Z</cp:lastPrinted>
  <dcterms:created xsi:type="dcterms:W3CDTF">1998-08-31T17:51:06Z</dcterms:created>
  <dcterms:modified xsi:type="dcterms:W3CDTF">2025-12-30T23:20:32Z</dcterms:modified>
</cp:coreProperties>
</file>