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1312" windowHeight="11556"/>
  </bookViews>
  <sheets>
    <sheet name="3.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d">#REF!</definedName>
    <definedName name="\i">#REF!</definedName>
    <definedName name="\m">#REF!</definedName>
    <definedName name="\z">#REF!</definedName>
    <definedName name="___">#REF!</definedName>
    <definedName name="_c">#REF!</definedName>
    <definedName name="_Fill" hidden="1">#REF!</definedName>
    <definedName name="_Key1" hidden="1">#REF!</definedName>
    <definedName name="_Key2" hidden="1">[1]xor!#REF!</definedName>
    <definedName name="_Order1" hidden="1">255</definedName>
    <definedName name="_Order2" hidden="1">255</definedName>
    <definedName name="_Parse_Out" hidden="1">[1]mor!#REF!</definedName>
    <definedName name="_Sort" hidden="1">#REF!</definedName>
    <definedName name="A_IMPRESI_N_IM">[2]REER!$CA$2:$CM$291</definedName>
    <definedName name="_xlnm.Print_Area" localSheetId="0">'3.15'!$A$1:$R$73</definedName>
    <definedName name="_xlnm.Database">#REF!</definedName>
    <definedName name="bb">[3]REER!$CA$2:$CM$291</definedName>
    <definedName name="ccc">[4]ciudades!#REF!</definedName>
    <definedName name="DESPAI">[1]xor!#REF!</definedName>
    <definedName name="etgraf1">OFFSET([5]tcambio!$Z$8,0,0,COUNT([5]tcambio!$Z$1:$Z$65536),1)</definedName>
    <definedName name="Imprimir_área_IM">#REF!</definedName>
    <definedName name="Imprimir_rango_IM">#REF!</definedName>
    <definedName name="Imprimir_títulos_IM">#REF!,#REF!</definedName>
    <definedName name="KBRUTO">[1]xor!#REF!</definedName>
    <definedName name="mon_co_pre">OFFSET('[6]priv preferenciales'!$Z$7,0,0,COUNT('[6]priv preferenciales'!$Z$1:$Z$65536),1)</definedName>
    <definedName name="mon_co_std">OFFSET([5]tcambio!$AJ$8,0,0,COUNT([5]tcambio!$AJ$1:$AJ$65536),1)</definedName>
    <definedName name="mon_pro_co_pre">OFFSET('[6]priv preferenciales'!$AB$7,0,0,COUNT('[6]priv preferenciales'!$AB$1:$AB$65536),1)</definedName>
    <definedName name="mon_pro_co_std">OFFSET([5]tcambio!$AG$8,0,0,COUNT([5]tcambio!$AG$1:$AG$65536),1)</definedName>
    <definedName name="mon_pro_ve_pre">OFFSET('[6]priv preferenciales'!$AC$7,0,0,COUNT('[6]priv preferenciales'!$AC$1:$AC$65536),1)</definedName>
    <definedName name="mon_pro_ve_std">OFFSET([5]tcambio!$AH$8,0,0,COUNT([5]tcambio!$AH$1:$AH$65536),1)</definedName>
    <definedName name="mon_ve_pre">OFFSET('[6]priv preferenciales'!$AA$7,0,0,COUNT('[6]priv preferenciales'!$AA$1:$AA$65536),1)</definedName>
    <definedName name="mon_ve_std">OFFSET([5]tcambio!$AK$8,0,0,COUNT([5]tcambio!$AK$1:$AK$65536),1)</definedName>
    <definedName name="p">#REF!</definedName>
    <definedName name="pp">#REF!</definedName>
    <definedName name="spr_pre">OFFSET('[6]priv preferenciales'!$Y$7,0,0,COUNT('[6]priv preferenciales'!$Y$1:$Y$65536),1)</definedName>
    <definedName name="spr_std">OFFSET([5]tcambio!$AC$8,0,0,COUNT([5]tcambio!$AC$1:$AC$65536),1)</definedName>
    <definedName name="T_IndClasif">#REF!</definedName>
    <definedName name="tc_co_of">OFFSET([5]tcambio!$AD$8,0,0,COUNT([5]tcambio!$AD$1:$AD$65536),1)</definedName>
    <definedName name="tc_co_pre">OFFSET('[6]priv preferenciales'!$W$7,0,0,COUNT('[6]priv preferenciales'!$W$1:$W$65536),1)</definedName>
    <definedName name="tc_co_std">OFFSET([5]tcambio!$AA$8,0,0,COUNT([5]tcambio!$AA$1:$AA$65536),1)</definedName>
    <definedName name="tc_ve_of">OFFSET([5]tcambio!$AE$8,0,0,COUNT([5]tcambio!$AE$1:$AE$65536),1)</definedName>
    <definedName name="tc_ve_pre">OFFSET('[6]priv preferenciales'!$X$7,0,0,COUNT('[6]priv preferenciales'!$X$1:$X$65536),1)</definedName>
    <definedName name="tc_ve_std">OFFSET([5]tcambio!$AB$8,0,0,COUNT([5]tcambio!$AB$1:$AB$65536),1)</definedName>
    <definedName name="v">#REF!</definedName>
    <definedName name="VALOR">[1]xor!#REF!</definedName>
  </definedNames>
  <calcPr calcId="162913"/>
</workbook>
</file>

<file path=xl/calcChain.xml><?xml version="1.0" encoding="utf-8"?>
<calcChain xmlns="http://schemas.openxmlformats.org/spreadsheetml/2006/main">
  <c r="Q65" i="1" l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<sst xmlns="http://schemas.openxmlformats.org/spreadsheetml/2006/main" count="89" uniqueCount="89">
  <si>
    <t>CUADRO N° 3.15</t>
  </si>
  <si>
    <t xml:space="preserve">               (En miles de bolivianos)</t>
  </si>
  <si>
    <t>INDUSTRIA</t>
  </si>
  <si>
    <t>AGROPE-</t>
  </si>
  <si>
    <t>MINERÍA</t>
  </si>
  <si>
    <t>CONS-</t>
  </si>
  <si>
    <t xml:space="preserve">SERVICIOS </t>
  </si>
  <si>
    <t>COMERCIO</t>
  </si>
  <si>
    <t>HOTELES Y</t>
  </si>
  <si>
    <t>INTERMEDIAC.</t>
  </si>
  <si>
    <t>ACT INMO-</t>
  </si>
  <si>
    <t>ADM.</t>
  </si>
  <si>
    <t>ENSEÑANZA</t>
  </si>
  <si>
    <t>SERV.HOG</t>
  </si>
  <si>
    <t>OTROS</t>
  </si>
  <si>
    <t>TOTAL</t>
  </si>
  <si>
    <t>Participación</t>
  </si>
  <si>
    <t>CUARIA</t>
  </si>
  <si>
    <t>TRUCCIÓN</t>
  </si>
  <si>
    <t>(1)</t>
  </si>
  <si>
    <t>RESTAURANTES</t>
  </si>
  <si>
    <t>FINANCIERA</t>
  </si>
  <si>
    <t>BILIARIAS</t>
  </si>
  <si>
    <t>PÚBLICA</t>
  </si>
  <si>
    <t>Y DE ORG.</t>
  </si>
  <si>
    <t>(2)</t>
  </si>
  <si>
    <t>%</t>
  </si>
  <si>
    <t xml:space="preserve">                               ENTIDADES FINANCIERAS DE VIVIENDA</t>
  </si>
  <si>
    <t>TOTAL E.F.V.</t>
  </si>
  <si>
    <t>COOPERATIVAS</t>
  </si>
  <si>
    <t>TOTAL COOPERATIVAS</t>
  </si>
  <si>
    <t>TOTAL GENERAL</t>
  </si>
  <si>
    <t>FUENTE</t>
  </si>
  <si>
    <t>: AUTORIDAD DE SUPERVISIÓN DEL SISTEMA FINANCIERO</t>
  </si>
  <si>
    <t>ELABORACIÓN</t>
  </si>
  <si>
    <t>: BANCO CENTRAL DE BOLIVIA - ASESORÍA DE POLÍTICA ECONÓMICA.</t>
  </si>
  <si>
    <t>NOTAS</t>
  </si>
  <si>
    <t>: (1) Incluye Electricidad, Gas y Agua, Establecimientos Financ. Seguros, Servicios Comunales, Sociales y Personales.</t>
  </si>
  <si>
    <t>LA PRIMERA</t>
  </si>
  <si>
    <t xml:space="preserve">LA PROMOTORA </t>
  </si>
  <si>
    <t>PROGRESO</t>
  </si>
  <si>
    <t xml:space="preserve">POTOSÍ </t>
  </si>
  <si>
    <t>PAITITÍ</t>
  </si>
  <si>
    <t>PANDO</t>
  </si>
  <si>
    <t>JESÚS DE NAZARENO</t>
  </si>
  <si>
    <t>SAN MARTÍN</t>
  </si>
  <si>
    <t>FÁTIMA</t>
  </si>
  <si>
    <t>LA MERCED</t>
  </si>
  <si>
    <t>SAN PEDRO</t>
  </si>
  <si>
    <t>LOYOLA</t>
  </si>
  <si>
    <t>SAN ANTONIO</t>
  </si>
  <si>
    <t>PÍO X</t>
  </si>
  <si>
    <t>INCAHUASI</t>
  </si>
  <si>
    <t>QUILLACOLLO</t>
  </si>
  <si>
    <t>SAN JOSÉ DE PUNATA</t>
  </si>
  <si>
    <t>TRINIDAD</t>
  </si>
  <si>
    <t>COMARAPA</t>
  </si>
  <si>
    <t>SAN ROQUE</t>
  </si>
  <si>
    <t>SAN MATEO</t>
  </si>
  <si>
    <t>CHOROLQUE</t>
  </si>
  <si>
    <t>MONSEÑOR FÉLIX GAIZA</t>
  </si>
  <si>
    <t>MADRE Y MAESTRA</t>
  </si>
  <si>
    <t>EDUCADORES GRAN CHACO</t>
  </si>
  <si>
    <t>CATEDRAL DE POTOSÍ</t>
  </si>
  <si>
    <t>ASUNCIÓN</t>
  </si>
  <si>
    <t>SAN JOSÉ DE BERMEJO</t>
  </si>
  <si>
    <t>MAGISTERIO RURAL</t>
  </si>
  <si>
    <t>SAN JOAQUÍN</t>
  </si>
  <si>
    <t>SAN CARLOS BORROMEO</t>
  </si>
  <si>
    <t>CACEF</t>
  </si>
  <si>
    <t>SAGRADA FAMILIA</t>
  </si>
  <si>
    <t>EL PROGRESO</t>
  </si>
  <si>
    <t>MAGISTERIO RURAL DE CHUQUISACA</t>
  </si>
  <si>
    <t>SAN FRANCISCO SOLANO</t>
  </si>
  <si>
    <t>SAN PEDRO DE AIQUILE</t>
  </si>
  <si>
    <t>SAN MARTIN R.L.</t>
  </si>
  <si>
    <t>VIRGEN DE LOS REMEDIOS</t>
  </si>
  <si>
    <t>SOLUCREDIT SAN SILVESTRE</t>
  </si>
  <si>
    <t>COOPROLE R.L.</t>
  </si>
  <si>
    <t>CATEDRAL</t>
  </si>
  <si>
    <t>CRISTO REY COCHABAMBA</t>
  </si>
  <si>
    <t>HOSPICIO R.L.</t>
  </si>
  <si>
    <t>PAULO VI R.L.</t>
  </si>
  <si>
    <t>CANTERA R.L.</t>
  </si>
  <si>
    <t>USAMA R.L.</t>
  </si>
  <si>
    <r>
      <t xml:space="preserve">      FINANCIAMIENTO  CONCEDIDO  POR  EL RESTO DEL SISTEMA  FINANCIERO  AL  SECTOR  PRIVADO </t>
    </r>
    <r>
      <rPr>
        <b/>
        <vertAlign val="superscript"/>
        <sz val="18"/>
        <rFont val="Times New Roman"/>
        <family val="1"/>
      </rPr>
      <t>p</t>
    </r>
  </si>
  <si>
    <t>: p Información preliminar.</t>
  </si>
  <si>
    <t>: (2) Incluye Transportes y Comunicaciones, Almacenamiento.</t>
  </si>
  <si>
    <t>POR SECTORES ECONÓMICOS Y POR ENTIDAD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</si>
</sst>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9" formatCode="_(* #,##0.000_);_(* \(#,##0.000\);_(* &quot;-&quot;??_);_(@_)"/>
    <numFmt numFmtId="170" formatCode="_(* #,##0_);_(* \(#,##0\);_(* \-_);_(@_)"/>
    <numFmt numFmtId="171" formatCode="_ * #,##0_ ;_ * \-#,##0_ ;_ * &quot;-&quot;_ ;_ @_ "/>
    <numFmt numFmtId="172" formatCode="_(* #,##0.00_);_(* \(#,##0.00\);_(* \-??_);_(@_)"/>
    <numFmt numFmtId="173" formatCode="&quot;$&quot;#.00"/>
    <numFmt numFmtId="174" formatCode="_-[$€-2]* #,##0.00_-;\-[$€-2]* #,##0.00_-;_-[$€-2]* &quot;-&quot;??_-"/>
    <numFmt numFmtId="175" formatCode="_ [$€]\ * #,##0.00_ ;_ [$€]\ * \-#,##0.00_ ;_ [$€]\ * &quot;-&quot;??_ ;_ @_ "/>
    <numFmt numFmtId="176" formatCode="#,##0."/>
    <numFmt numFmtId="177" formatCode="#.00"/>
    <numFmt numFmtId="178" formatCode="_-* #,##0\ _p_t_a_-;\-* #,##0\ _p_t_a_-;_-* &quot;-&quot;\ _p_t_a_-;_-@_-"/>
    <numFmt numFmtId="179" formatCode="_(* #,##0_);_(* \(#,##0\);_(* &quot;-&quot;_);_(@_)"/>
    <numFmt numFmtId="180" formatCode="_-* #,##0\ _P_t_s_-;\-* #,##0\ _P_t_s_-;_-* &quot;-&quot;\ _P_t_s_-;_-@_-"/>
    <numFmt numFmtId="181" formatCode="_-* #,##0.00\ _p_t_a_-;\-* #,##0.00\ _p_t_a_-;_-* &quot;-&quot;??\ _p_t_a_-;_-@_-"/>
    <numFmt numFmtId="182" formatCode="_-* #,##0.00\ _P_t_s_-;\-* #,##0.00\ _P_t_s_-;_-* &quot;-&quot;??\ _P_t_s_-;_-@_-"/>
    <numFmt numFmtId="183" formatCode="_-* #,##0.00\ _P_t_a_-;\-* #,##0.00\ _P_t_a_-;_-* &quot;-&quot;??\ _P_t_a_-;_-@_-"/>
    <numFmt numFmtId="184" formatCode="_ * #,##0.00_ ;_ * \-#,##0.00_ ;_ * &quot;-&quot;??_ ;_ @_ "/>
    <numFmt numFmtId="185" formatCode="_(&quot;$b&quot;\ * #,##0.00_);_(&quot;$b&quot;\ * \(#,##0.00\);_(&quot;$b&quot;\ * &quot;-&quot;??_);_(@_)"/>
    <numFmt numFmtId="186" formatCode="_(&quot;$&quot;* #,##0.00_);_(&quot;$&quot;* \(#,##0.00\);_(&quot;$&quot;* &quot;-&quot;??_);_(@_)"/>
    <numFmt numFmtId="187" formatCode="0.000_)"/>
    <numFmt numFmtId="188" formatCode="#,##0.000_);\(#,##0.000\)"/>
    <numFmt numFmtId="189" formatCode="#,##0.0000_);\(#,##0.0000\)"/>
    <numFmt numFmtId="190" formatCode="#,##0.0_);\(#,##0.0\)"/>
    <numFmt numFmtId="191" formatCode="%#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indexed="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52"/>
      <name val="Calibri"/>
      <family val="2"/>
    </font>
    <font>
      <sz val="12"/>
      <name val="Courier"/>
      <family val="3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8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7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9" borderId="0" applyNumberFormat="0" applyBorder="0" applyAlignment="0" applyProtection="0"/>
    <xf numFmtId="0" fontId="32" fillId="33" borderId="0" applyNumberFormat="0" applyBorder="0" applyAlignment="0" applyProtection="0"/>
    <xf numFmtId="0" fontId="33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4" fillId="50" borderId="24" applyNumberFormat="0" applyAlignment="0" applyProtection="0"/>
    <xf numFmtId="0" fontId="34" fillId="50" borderId="24" applyNumberFormat="0" applyAlignment="0" applyProtection="0"/>
    <xf numFmtId="0" fontId="34" fillId="50" borderId="24" applyNumberFormat="0" applyAlignment="0" applyProtection="0"/>
    <xf numFmtId="0" fontId="34" fillId="50" borderId="24" applyNumberFormat="0" applyAlignment="0" applyProtection="0"/>
    <xf numFmtId="0" fontId="10" fillId="5" borderId="4" applyNumberFormat="0" applyAlignment="0" applyProtection="0"/>
    <xf numFmtId="0" fontId="34" fillId="50" borderId="24" applyNumberFormat="0" applyAlignment="0" applyProtection="0"/>
    <xf numFmtId="0" fontId="34" fillId="50" borderId="2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35" fillId="51" borderId="25" applyNumberFormat="0" applyAlignment="0" applyProtection="0"/>
    <xf numFmtId="4" fontId="36" fillId="0" borderId="0">
      <protection locked="0"/>
    </xf>
    <xf numFmtId="170" fontId="16" fillId="0" borderId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6" fillId="0" borderId="0" applyFill="0" applyBorder="0" applyAlignment="0" applyProtection="0"/>
    <xf numFmtId="164" fontId="1" fillId="0" borderId="0" applyFont="0" applyFill="0" applyBorder="0" applyAlignment="0" applyProtection="0"/>
    <xf numFmtId="173" fontId="36" fillId="0" borderId="0">
      <protection locked="0"/>
    </xf>
    <xf numFmtId="0" fontId="36" fillId="0" borderId="0">
      <protection locked="0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37" fillId="37" borderId="24" applyNumberFormat="0" applyAlignment="0" applyProtection="0"/>
    <xf numFmtId="0" fontId="37" fillId="37" borderId="24" applyNumberFormat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6" fontId="36" fillId="0" borderId="0">
      <protection locked="0"/>
    </xf>
    <xf numFmtId="177" fontId="36" fillId="0" borderId="0">
      <protection locked="0"/>
    </xf>
    <xf numFmtId="0" fontId="33" fillId="34" borderId="0" applyNumberFormat="0" applyBorder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7" fillId="3" borderId="0" applyNumberFormat="0" applyBorder="0" applyAlignment="0" applyProtection="0"/>
    <xf numFmtId="0" fontId="37" fillId="37" borderId="24" applyNumberFormat="0" applyAlignment="0" applyProtection="0"/>
    <xf numFmtId="0" fontId="37" fillId="37" borderId="24" applyNumberFormat="0" applyAlignment="0" applyProtection="0"/>
    <xf numFmtId="0" fontId="37" fillId="37" borderId="24" applyNumberFormat="0" applyAlignment="0" applyProtection="0"/>
    <xf numFmtId="0" fontId="37" fillId="37" borderId="24" applyNumberFormat="0" applyAlignment="0" applyProtection="0"/>
    <xf numFmtId="0" fontId="43" fillId="0" borderId="29" applyNumberFormat="0" applyFill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0" fontId="16" fillId="0" borderId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44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23" fillId="0" borderId="0" applyFont="0" applyFill="0" applyBorder="0" applyAlignment="0" applyProtection="0"/>
    <xf numFmtId="18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45" fillId="52" borderId="0" applyNumberFormat="0" applyBorder="0" applyAlignment="0" applyProtection="0"/>
    <xf numFmtId="0" fontId="1" fillId="0" borderId="0"/>
    <xf numFmtId="0" fontId="16" fillId="0" borderId="0"/>
    <xf numFmtId="187" fontId="44" fillId="0" borderId="0"/>
    <xf numFmtId="39" fontId="46" fillId="0" borderId="0"/>
    <xf numFmtId="0" fontId="44" fillId="0" borderId="0"/>
    <xf numFmtId="188" fontId="44" fillId="0" borderId="0"/>
    <xf numFmtId="0" fontId="16" fillId="0" borderId="0"/>
    <xf numFmtId="189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 applyFill="0" applyProtection="0"/>
    <xf numFmtId="190" fontId="44" fillId="0" borderId="0"/>
    <xf numFmtId="37" fontId="44" fillId="0" borderId="0"/>
    <xf numFmtId="189" fontId="44" fillId="0" borderId="0"/>
    <xf numFmtId="187" fontId="44" fillId="0" borderId="0"/>
    <xf numFmtId="37" fontId="44" fillId="0" borderId="0"/>
    <xf numFmtId="0" fontId="16" fillId="0" borderId="0"/>
    <xf numFmtId="0" fontId="47" fillId="0" borderId="0"/>
    <xf numFmtId="37" fontId="48" fillId="0" borderId="0"/>
    <xf numFmtId="187" fontId="44" fillId="0" borderId="0"/>
    <xf numFmtId="0" fontId="16" fillId="0" borderId="0"/>
    <xf numFmtId="0" fontId="44" fillId="0" borderId="0"/>
    <xf numFmtId="0" fontId="16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37" fontId="44" fillId="0" borderId="0"/>
    <xf numFmtId="0" fontId="1" fillId="7" borderId="8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" fillId="7" borderId="8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16" fillId="53" borderId="30" applyNumberFormat="0" applyFont="0" applyAlignment="0" applyProtection="0"/>
    <xf numFmtId="0" fontId="49" fillId="50" borderId="31" applyNumberFormat="0" applyAlignment="0" applyProtection="0"/>
    <xf numFmtId="0" fontId="49" fillId="50" borderId="31" applyNumberFormat="0" applyAlignment="0" applyProtection="0"/>
    <xf numFmtId="0" fontId="49" fillId="50" borderId="31" applyNumberFormat="0" applyAlignment="0" applyProtection="0"/>
    <xf numFmtId="0" fontId="49" fillId="50" borderId="31" applyNumberFormat="0" applyAlignment="0" applyProtection="0"/>
    <xf numFmtId="191" fontId="36" fillId="0" borderId="0">
      <protection locked="0"/>
    </xf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9" fillId="5" borderId="5" applyNumberFormat="0" applyAlignment="0" applyProtection="0"/>
    <xf numFmtId="0" fontId="49" fillId="50" borderId="31" applyNumberFormat="0" applyAlignment="0" applyProtection="0"/>
    <xf numFmtId="0" fontId="49" fillId="50" borderId="31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17" fillId="0" borderId="0" xfId="1" applyFont="1" applyAlignment="1">
      <alignment vertical="center"/>
    </xf>
    <xf numFmtId="0" fontId="18" fillId="0" borderId="0" xfId="1" applyFont="1"/>
    <xf numFmtId="0" fontId="19" fillId="0" borderId="0" xfId="1" applyFont="1"/>
    <xf numFmtId="0" fontId="21" fillId="0" borderId="0" xfId="1" applyFont="1" applyAlignment="1">
      <alignment vertical="center"/>
    </xf>
    <xf numFmtId="0" fontId="22" fillId="0" borderId="10" xfId="1" applyFont="1" applyBorder="1"/>
    <xf numFmtId="0" fontId="22" fillId="0" borderId="11" xfId="1" applyFont="1" applyBorder="1"/>
    <xf numFmtId="0" fontId="22" fillId="0" borderId="12" xfId="1" applyFont="1" applyBorder="1"/>
    <xf numFmtId="0" fontId="22" fillId="0" borderId="13" xfId="1" applyFont="1" applyBorder="1"/>
    <xf numFmtId="0" fontId="22" fillId="0" borderId="0" xfId="1" applyFont="1"/>
    <xf numFmtId="0" fontId="23" fillId="0" borderId="14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22" fillId="0" borderId="17" xfId="1" applyFont="1" applyBorder="1"/>
    <xf numFmtId="0" fontId="22" fillId="0" borderId="9" xfId="1" applyFont="1" applyBorder="1"/>
    <xf numFmtId="0" fontId="24" fillId="0" borderId="9" xfId="1" applyFont="1" applyBorder="1"/>
    <xf numFmtId="0" fontId="24" fillId="0" borderId="9" xfId="1" applyFont="1" applyBorder="1" applyAlignment="1">
      <alignment horizontal="center"/>
    </xf>
    <xf numFmtId="0" fontId="24" fillId="0" borderId="9" xfId="1" applyFont="1" applyBorder="1" applyAlignment="1">
      <alignment horizontal="center" vertical="center"/>
    </xf>
    <xf numFmtId="0" fontId="24" fillId="0" borderId="9" xfId="1" quotePrefix="1" applyFont="1" applyBorder="1" applyAlignment="1">
      <alignment horizontal="center"/>
    </xf>
    <xf numFmtId="0" fontId="25" fillId="0" borderId="9" xfId="1" applyFont="1" applyBorder="1"/>
    <xf numFmtId="0" fontId="25" fillId="0" borderId="9" xfId="1" applyFont="1" applyBorder="1" applyAlignment="1">
      <alignment horizontal="center"/>
    </xf>
    <xf numFmtId="0" fontId="24" fillId="0" borderId="18" xfId="1" applyFont="1" applyBorder="1"/>
    <xf numFmtId="0" fontId="24" fillId="0" borderId="19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2" fillId="0" borderId="0" xfId="1" applyFont="1" applyBorder="1"/>
    <xf numFmtId="0" fontId="16" fillId="0" borderId="0" xfId="1" applyFont="1" applyBorder="1"/>
    <xf numFmtId="0" fontId="16" fillId="0" borderId="0" xfId="1" applyFont="1" applyBorder="1" applyAlignment="1">
      <alignment horizontal="center"/>
    </xf>
    <xf numFmtId="0" fontId="16" fillId="0" borderId="0" xfId="1" applyFont="1" applyBorder="1" applyAlignment="1">
      <alignment horizontal="center" vertical="center"/>
    </xf>
    <xf numFmtId="0" fontId="16" fillId="0" borderId="0" xfId="1" quotePrefix="1" applyFont="1" applyBorder="1" applyAlignment="1">
      <alignment horizontal="center"/>
    </xf>
    <xf numFmtId="0" fontId="16" fillId="0" borderId="15" xfId="1" applyFont="1" applyBorder="1"/>
    <xf numFmtId="0" fontId="16" fillId="0" borderId="16" xfId="1" applyFont="1" applyBorder="1"/>
    <xf numFmtId="0" fontId="23" fillId="0" borderId="14" xfId="1" applyFont="1" applyBorder="1"/>
    <xf numFmtId="0" fontId="23" fillId="0" borderId="0" xfId="1" applyFont="1" applyBorder="1"/>
    <xf numFmtId="3" fontId="22" fillId="0" borderId="0" xfId="2" applyNumberFormat="1" applyFont="1" applyBorder="1"/>
    <xf numFmtId="3" fontId="22" fillId="0" borderId="0" xfId="2" applyNumberFormat="1" applyFont="1" applyFill="1" applyBorder="1"/>
    <xf numFmtId="3" fontId="22" fillId="0" borderId="15" xfId="2" applyNumberFormat="1" applyFont="1" applyBorder="1"/>
    <xf numFmtId="165" fontId="22" fillId="0" borderId="0" xfId="2" applyNumberFormat="1" applyFont="1" applyBorder="1"/>
    <xf numFmtId="166" fontId="22" fillId="0" borderId="16" xfId="2" applyNumberFormat="1" applyFont="1" applyBorder="1"/>
    <xf numFmtId="165" fontId="22" fillId="0" borderId="0" xfId="2" applyNumberFormat="1" applyFont="1"/>
    <xf numFmtId="164" fontId="22" fillId="0" borderId="0" xfId="2" applyNumberFormat="1" applyFont="1"/>
    <xf numFmtId="167" fontId="22" fillId="0" borderId="16" xfId="3" applyNumberFormat="1" applyFont="1" applyBorder="1"/>
    <xf numFmtId="0" fontId="27" fillId="0" borderId="10" xfId="1" applyFont="1" applyBorder="1"/>
    <xf numFmtId="0" fontId="27" fillId="0" borderId="11" xfId="1" applyFont="1" applyBorder="1"/>
    <xf numFmtId="0" fontId="27" fillId="0" borderId="17" xfId="1" applyFont="1" applyBorder="1"/>
    <xf numFmtId="0" fontId="27" fillId="0" borderId="9" xfId="1" applyFont="1" applyBorder="1"/>
    <xf numFmtId="169" fontId="22" fillId="0" borderId="0" xfId="2" applyNumberFormat="1" applyFont="1"/>
    <xf numFmtId="0" fontId="29" fillId="0" borderId="14" xfId="1" applyFont="1" applyBorder="1"/>
    <xf numFmtId="0" fontId="27" fillId="0" borderId="0" xfId="1" applyFont="1" applyBorder="1"/>
    <xf numFmtId="3" fontId="16" fillId="0" borderId="0" xfId="1" applyNumberFormat="1" applyFont="1" applyBorder="1" applyAlignment="1">
      <alignment vertical="center"/>
    </xf>
    <xf numFmtId="3" fontId="16" fillId="0" borderId="15" xfId="1" applyNumberFormat="1" applyFont="1" applyBorder="1" applyAlignment="1">
      <alignment vertical="center"/>
    </xf>
    <xf numFmtId="0" fontId="16" fillId="0" borderId="16" xfId="1" applyFont="1" applyBorder="1" applyAlignment="1">
      <alignment vertical="center"/>
    </xf>
    <xf numFmtId="0" fontId="23" fillId="0" borderId="14" xfId="1" quotePrefix="1" applyFont="1" applyBorder="1"/>
    <xf numFmtId="166" fontId="22" fillId="0" borderId="0" xfId="2" applyNumberFormat="1" applyFont="1"/>
    <xf numFmtId="0" fontId="27" fillId="0" borderId="17" xfId="1" applyFont="1" applyBorder="1" applyAlignment="1">
      <alignment horizontal="center"/>
    </xf>
    <xf numFmtId="0" fontId="27" fillId="0" borderId="9" xfId="1" applyFont="1" applyBorder="1" applyAlignment="1">
      <alignment horizontal="center"/>
    </xf>
    <xf numFmtId="3" fontId="22" fillId="0" borderId="9" xfId="2" applyNumberFormat="1" applyFont="1" applyBorder="1"/>
    <xf numFmtId="3" fontId="22" fillId="0" borderId="18" xfId="2" applyNumberFormat="1" applyFont="1" applyBorder="1"/>
    <xf numFmtId="165" fontId="22" fillId="0" borderId="19" xfId="2" applyNumberFormat="1" applyFont="1" applyBorder="1"/>
    <xf numFmtId="0" fontId="27" fillId="0" borderId="14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3" fontId="28" fillId="0" borderId="0" xfId="2" applyNumberFormat="1" applyFont="1" applyBorder="1"/>
    <xf numFmtId="3" fontId="28" fillId="0" borderId="15" xfId="2" applyNumberFormat="1" applyFont="1" applyBorder="1"/>
    <xf numFmtId="0" fontId="27" fillId="0" borderId="20" xfId="1" applyFont="1" applyBorder="1" applyAlignment="1">
      <alignment horizontal="center"/>
    </xf>
    <xf numFmtId="0" fontId="27" fillId="0" borderId="21" xfId="1" applyFont="1" applyBorder="1" applyAlignment="1">
      <alignment horizontal="center"/>
    </xf>
    <xf numFmtId="165" fontId="22" fillId="0" borderId="21" xfId="2" applyNumberFormat="1" applyFont="1" applyBorder="1"/>
    <xf numFmtId="165" fontId="22" fillId="0" borderId="22" xfId="2" applyNumberFormat="1" applyFont="1" applyBorder="1"/>
    <xf numFmtId="0" fontId="23" fillId="0" borderId="0" xfId="1" applyFont="1"/>
    <xf numFmtId="165" fontId="23" fillId="0" borderId="0" xfId="2" applyNumberFormat="1" applyFont="1" applyBorder="1"/>
    <xf numFmtId="165" fontId="23" fillId="0" borderId="0" xfId="2" applyNumberFormat="1" applyFont="1"/>
    <xf numFmtId="169" fontId="23" fillId="0" borderId="0" xfId="2" applyNumberFormat="1" applyFont="1"/>
    <xf numFmtId="167" fontId="23" fillId="0" borderId="0" xfId="3" applyNumberFormat="1" applyFont="1"/>
    <xf numFmtId="0" fontId="27" fillId="0" borderId="0" xfId="1" applyFont="1"/>
    <xf numFmtId="167" fontId="23" fillId="0" borderId="0" xfId="3" applyNumberFormat="1" applyFont="1" applyBorder="1"/>
    <xf numFmtId="0" fontId="16" fillId="0" borderId="0" xfId="1" applyAlignment="1" applyProtection="1">
      <alignment horizontal="left"/>
    </xf>
    <xf numFmtId="10" fontId="16" fillId="0" borderId="0" xfId="1" applyNumberFormat="1" applyProtection="1"/>
    <xf numFmtId="167" fontId="22" fillId="0" borderId="0" xfId="3" applyNumberFormat="1" applyFont="1" applyBorder="1"/>
    <xf numFmtId="3" fontId="22" fillId="0" borderId="0" xfId="3" applyNumberFormat="1" applyFont="1"/>
    <xf numFmtId="37" fontId="16" fillId="0" borderId="0" xfId="1" applyNumberFormat="1" applyAlignment="1" applyProtection="1">
      <alignment horizontal="left"/>
    </xf>
    <xf numFmtId="3" fontId="28" fillId="0" borderId="12" xfId="2" applyNumberFormat="1" applyFont="1" applyBorder="1" applyAlignment="1">
      <alignment vertical="center"/>
    </xf>
    <xf numFmtId="3" fontId="24" fillId="0" borderId="18" xfId="1" applyNumberFormat="1" applyFont="1" applyBorder="1" applyAlignment="1">
      <alignment vertical="center"/>
    </xf>
    <xf numFmtId="3" fontId="28" fillId="0" borderId="11" xfId="2" applyNumberFormat="1" applyFont="1" applyBorder="1" applyAlignment="1">
      <alignment vertical="center"/>
    </xf>
    <xf numFmtId="3" fontId="24" fillId="0" borderId="9" xfId="1" applyNumberFormat="1" applyFont="1" applyBorder="1" applyAlignment="1">
      <alignment vertical="center"/>
    </xf>
    <xf numFmtId="0" fontId="20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21" fillId="0" borderId="9" xfId="1" applyFont="1" applyBorder="1" applyAlignment="1">
      <alignment horizontal="right" vertical="center"/>
    </xf>
    <xf numFmtId="0" fontId="16" fillId="0" borderId="9" xfId="1" applyBorder="1" applyAlignment="1">
      <alignment horizontal="right"/>
    </xf>
    <xf numFmtId="167" fontId="22" fillId="0" borderId="16" xfId="256" applyNumberFormat="1" applyFont="1" applyBorder="1"/>
    <xf numFmtId="167" fontId="28" fillId="0" borderId="13" xfId="256" applyNumberFormat="1" applyFont="1" applyBorder="1" applyAlignment="1">
      <alignment vertical="center"/>
    </xf>
    <xf numFmtId="167" fontId="24" fillId="0" borderId="19" xfId="256" applyNumberFormat="1" applyFont="1" applyBorder="1" applyAlignment="1">
      <alignment vertical="center"/>
    </xf>
    <xf numFmtId="9" fontId="22" fillId="0" borderId="23" xfId="256" applyFont="1" applyBorder="1"/>
    <xf numFmtId="167" fontId="28" fillId="0" borderId="16" xfId="256" applyNumberFormat="1" applyFont="1" applyBorder="1"/>
  </cellXfs>
  <cellStyles count="25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" xfId="60"/>
    <cellStyle name="Comma [0] 2" xfId="61"/>
    <cellStyle name="Comma [0] 2 2" xfId="62"/>
    <cellStyle name="Comma [0] 3" xfId="63"/>
    <cellStyle name="Comma 2" xfId="64"/>
    <cellStyle name="Comma 3" xfId="65"/>
    <cellStyle name="Currency" xfId="66"/>
    <cellStyle name="Date" xfId="67"/>
    <cellStyle name="Encabezado 1" xfId="68"/>
    <cellStyle name="Encabezado 1 2" xfId="69"/>
    <cellStyle name="Encabezado 4 2" xfId="70"/>
    <cellStyle name="Énfasis1 2" xfId="71"/>
    <cellStyle name="Énfasis2 2" xfId="72"/>
    <cellStyle name="Énfasis3 2" xfId="73"/>
    <cellStyle name="Énfasis4 2" xfId="74"/>
    <cellStyle name="Énfasis5 2" xfId="75"/>
    <cellStyle name="Énfasis6 2" xfId="76"/>
    <cellStyle name="Entrada 2" xfId="77"/>
    <cellStyle name="Entrada 3" xfId="78"/>
    <cellStyle name="Entrada 4" xfId="79"/>
    <cellStyle name="Euro" xfId="80"/>
    <cellStyle name="Euro 2" xfId="81"/>
    <cellStyle name="Euro 3" xfId="82"/>
    <cellStyle name="Euro 4" xfId="83"/>
    <cellStyle name="Euro 5" xfId="84"/>
    <cellStyle name="Euro 6" xfId="85"/>
    <cellStyle name="Explanatory Text" xfId="86"/>
    <cellStyle name="F2" xfId="87"/>
    <cellStyle name="F3" xfId="88"/>
    <cellStyle name="F4" xfId="89"/>
    <cellStyle name="F5" xfId="90"/>
    <cellStyle name="F6" xfId="91"/>
    <cellStyle name="F7" xfId="92"/>
    <cellStyle name="F8" xfId="93"/>
    <cellStyle name="Fixed" xfId="94"/>
    <cellStyle name="Good" xfId="95"/>
    <cellStyle name="Heading 1" xfId="96"/>
    <cellStyle name="Heading 2" xfId="97"/>
    <cellStyle name="Heading 3" xfId="98"/>
    <cellStyle name="Heading 4" xfId="99"/>
    <cellStyle name="Heading1" xfId="100"/>
    <cellStyle name="Heading2" xfId="101"/>
    <cellStyle name="Incorrecto 2" xfId="102"/>
    <cellStyle name="Input" xfId="103"/>
    <cellStyle name="Input 2" xfId="104"/>
    <cellStyle name="Input 3" xfId="105"/>
    <cellStyle name="Input 4" xfId="106"/>
    <cellStyle name="Linked Cell" xfId="107"/>
    <cellStyle name="Millares [0] 2" xfId="108"/>
    <cellStyle name="Millares [0] 2 2" xfId="109"/>
    <cellStyle name="Millares [0] 3" xfId="110"/>
    <cellStyle name="Millares [0] 3 2" xfId="111"/>
    <cellStyle name="Millares [0] 3 3" xfId="112"/>
    <cellStyle name="Millares [0] 4" xfId="113"/>
    <cellStyle name="Millares [0] 4 2" xfId="114"/>
    <cellStyle name="Millares [0] 5" xfId="115"/>
    <cellStyle name="Millares [0] 6" xfId="116"/>
    <cellStyle name="Millares [0] 7" xfId="117"/>
    <cellStyle name="Millares 10" xfId="118"/>
    <cellStyle name="Millares 11" xfId="119"/>
    <cellStyle name="Millares 12" xfId="120"/>
    <cellStyle name="Millares 13" xfId="121"/>
    <cellStyle name="Millares 14" xfId="122"/>
    <cellStyle name="Millares 17" xfId="123"/>
    <cellStyle name="Millares 18" xfId="124"/>
    <cellStyle name="Millares 19" xfId="125"/>
    <cellStyle name="Millares 2" xfId="126"/>
    <cellStyle name="Millares 2 10" xfId="127"/>
    <cellStyle name="Millares 2 11" xfId="128"/>
    <cellStyle name="Millares 2 12" xfId="129"/>
    <cellStyle name="Millares 2 13" xfId="130"/>
    <cellStyle name="Millares 2 14" xfId="131"/>
    <cellStyle name="Millares 2 15" xfId="132"/>
    <cellStyle name="Millares 2 16" xfId="133"/>
    <cellStyle name="Millares 2 17" xfId="134"/>
    <cellStyle name="Millares 2 18" xfId="135"/>
    <cellStyle name="Millares 2 19" xfId="136"/>
    <cellStyle name="Millares 2 2" xfId="137"/>
    <cellStyle name="Millares 2 20" xfId="138"/>
    <cellStyle name="Millares 2 3" xfId="139"/>
    <cellStyle name="Millares 2 4" xfId="140"/>
    <cellStyle name="Millares 2 5" xfId="141"/>
    <cellStyle name="Millares 2 6" xfId="142"/>
    <cellStyle name="Millares 2 7" xfId="143"/>
    <cellStyle name="Millares 2 8" xfId="144"/>
    <cellStyle name="Millares 2 9" xfId="145"/>
    <cellStyle name="Millares 3" xfId="146"/>
    <cellStyle name="Millares 4" xfId="147"/>
    <cellStyle name="Millares 5" xfId="148"/>
    <cellStyle name="Millares 6" xfId="149"/>
    <cellStyle name="Millares 7" xfId="150"/>
    <cellStyle name="Millares 8" xfId="151"/>
    <cellStyle name="Millares 9" xfId="2"/>
    <cellStyle name="Moneda 2" xfId="152"/>
    <cellStyle name="Moneda 3" xfId="153"/>
    <cellStyle name="Neutral 2" xfId="154"/>
    <cellStyle name="Normal" xfId="0" builtinId="0"/>
    <cellStyle name="Normal 10" xfId="155"/>
    <cellStyle name="Normal 11" xfId="156"/>
    <cellStyle name="Normal 12" xfId="157"/>
    <cellStyle name="Normal 13" xfId="158"/>
    <cellStyle name="Normal 14" xfId="159"/>
    <cellStyle name="Normal 15" xfId="160"/>
    <cellStyle name="Normal 16" xfId="161"/>
    <cellStyle name="Normal 17" xfId="1"/>
    <cellStyle name="Normal 18" xfId="162"/>
    <cellStyle name="Normal 19" xfId="163"/>
    <cellStyle name="Normal 2" xfId="164"/>
    <cellStyle name="Normal 2 2" xfId="165"/>
    <cellStyle name="Normal 2 3" xfId="166"/>
    <cellStyle name="Normal 2 3 2" xfId="167"/>
    <cellStyle name="Normal 2 4" xfId="168"/>
    <cellStyle name="Normal 2 5" xfId="169"/>
    <cellStyle name="Normal 2 6" xfId="170"/>
    <cellStyle name="Normal 20" xfId="171"/>
    <cellStyle name="Normal 21" xfId="172"/>
    <cellStyle name="Normal 22" xfId="173"/>
    <cellStyle name="Normal 23" xfId="174"/>
    <cellStyle name="Normal 24" xfId="175"/>
    <cellStyle name="Normal 25" xfId="176"/>
    <cellStyle name="Normal 26" xfId="177"/>
    <cellStyle name="Normal 3" xfId="178"/>
    <cellStyle name="Normal 3 2" xfId="179"/>
    <cellStyle name="Normal 4" xfId="180"/>
    <cellStyle name="Normal 4 2" xfId="181"/>
    <cellStyle name="Normal 5" xfId="182"/>
    <cellStyle name="Normal 538" xfId="183"/>
    <cellStyle name="Normal 56" xfId="184"/>
    <cellStyle name="Normal 6" xfId="185"/>
    <cellStyle name="Normal 6 2" xfId="186"/>
    <cellStyle name="Normal 658" xfId="187"/>
    <cellStyle name="Normal 7" xfId="188"/>
    <cellStyle name="Normal 8" xfId="189"/>
    <cellStyle name="Normal 9" xfId="190"/>
    <cellStyle name="Notas 2" xfId="191"/>
    <cellStyle name="Notas 3" xfId="192"/>
    <cellStyle name="Notas 4" xfId="193"/>
    <cellStyle name="Note" xfId="194"/>
    <cellStyle name="Note 2" xfId="195"/>
    <cellStyle name="Note 2 2" xfId="196"/>
    <cellStyle name="Note 2 3" xfId="197"/>
    <cellStyle name="Note 3" xfId="198"/>
    <cellStyle name="Note 4" xfId="199"/>
    <cellStyle name="Note 5" xfId="200"/>
    <cellStyle name="Output" xfId="201"/>
    <cellStyle name="Output 2" xfId="202"/>
    <cellStyle name="Output 3" xfId="203"/>
    <cellStyle name="Output 4" xfId="204"/>
    <cellStyle name="Percent" xfId="205"/>
    <cellStyle name="Percent 2" xfId="206"/>
    <cellStyle name="Percent 2 2" xfId="207"/>
    <cellStyle name="Percent 3" xfId="208"/>
    <cellStyle name="Percent 3 2" xfId="209"/>
    <cellStyle name="Porcentaje" xfId="256" builtinId="5"/>
    <cellStyle name="Porcentaje 2" xfId="3"/>
    <cellStyle name="Porcentaje 22" xfId="210"/>
    <cellStyle name="Porcentaje 3" xfId="211"/>
    <cellStyle name="Porcentual 10" xfId="212"/>
    <cellStyle name="Porcentual 11" xfId="213"/>
    <cellStyle name="Porcentual 15" xfId="214"/>
    <cellStyle name="Porcentual 16" xfId="215"/>
    <cellStyle name="Porcentual 17" xfId="216"/>
    <cellStyle name="Porcentual 2" xfId="217"/>
    <cellStyle name="Porcentual 2 10" xfId="218"/>
    <cellStyle name="Porcentual 2 11" xfId="219"/>
    <cellStyle name="Porcentual 2 12" xfId="220"/>
    <cellStyle name="Porcentual 2 13" xfId="221"/>
    <cellStyle name="Porcentual 2 14" xfId="222"/>
    <cellStyle name="Porcentual 2 15" xfId="223"/>
    <cellStyle name="Porcentual 2 16" xfId="224"/>
    <cellStyle name="Porcentual 2 17" xfId="225"/>
    <cellStyle name="Porcentual 2 18" xfId="226"/>
    <cellStyle name="Porcentual 2 19" xfId="227"/>
    <cellStyle name="Porcentual 2 2" xfId="228"/>
    <cellStyle name="Porcentual 2 3" xfId="229"/>
    <cellStyle name="Porcentual 2 4" xfId="230"/>
    <cellStyle name="Porcentual 2 5" xfId="231"/>
    <cellStyle name="Porcentual 2 6" xfId="232"/>
    <cellStyle name="Porcentual 2 7" xfId="233"/>
    <cellStyle name="Porcentual 2 8" xfId="234"/>
    <cellStyle name="Porcentual 2 9" xfId="235"/>
    <cellStyle name="Porcentual 3" xfId="236"/>
    <cellStyle name="Porcentual 4" xfId="237"/>
    <cellStyle name="Porcentual 8" xfId="238"/>
    <cellStyle name="Porcentual 9" xfId="239"/>
    <cellStyle name="Salida 2" xfId="240"/>
    <cellStyle name="Salida 3" xfId="241"/>
    <cellStyle name="Salida 4" xfId="242"/>
    <cellStyle name="Texto de advertencia 2" xfId="243"/>
    <cellStyle name="Texto explicativo 2" xfId="244"/>
    <cellStyle name="Title" xfId="245"/>
    <cellStyle name="Título 1 2" xfId="246"/>
    <cellStyle name="Título 2 2" xfId="247"/>
    <cellStyle name="Título 3 2" xfId="248"/>
    <cellStyle name="Título 4" xfId="249"/>
    <cellStyle name="Total 2" xfId="250"/>
    <cellStyle name="Total 2 2" xfId="251"/>
    <cellStyle name="Total 2 3" xfId="252"/>
    <cellStyle name="Total 2 4" xfId="253"/>
    <cellStyle name="Total 3" xfId="254"/>
    <cellStyle name="Warning Text" xfId="2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2"/>
  <sheetViews>
    <sheetView showGridLines="0" tabSelected="1" view="pageBreakPreview" zoomScale="72" zoomScaleNormal="72" zoomScaleSheetLayoutView="72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65" sqref="Q65"/>
    </sheetView>
  </sheetViews>
  <sheetFormatPr baseColWidth="10" defaultColWidth="11.44140625" defaultRowHeight="15" x14ac:dyDescent="0.25"/>
  <cols>
    <col min="1" max="1" width="23.88671875" style="9" customWidth="1"/>
    <col min="2" max="2" width="19.33203125" style="9" customWidth="1"/>
    <col min="3" max="3" width="22" style="9" customWidth="1"/>
    <col min="4" max="8" width="12.6640625" style="9" customWidth="1"/>
    <col min="9" max="9" width="17" style="9" customWidth="1"/>
    <col min="10" max="10" width="16.88671875" style="9" customWidth="1"/>
    <col min="11" max="12" width="12.6640625" style="9" customWidth="1"/>
    <col min="13" max="13" width="13.33203125" style="9" customWidth="1"/>
    <col min="14" max="15" width="12.6640625" style="9" customWidth="1"/>
    <col min="16" max="16" width="13.5546875" style="9" bestFit="1" customWidth="1"/>
    <col min="17" max="17" width="15.33203125" style="9" customWidth="1"/>
    <col min="18" max="18" width="1" style="9" customWidth="1"/>
    <col min="19" max="19" width="15" style="9" customWidth="1"/>
    <col min="20" max="20" width="11.6640625" style="9" bestFit="1" customWidth="1"/>
    <col min="21" max="16384" width="11.44140625" style="9"/>
  </cols>
  <sheetData>
    <row r="1" spans="1:23" s="3" customFormat="1" ht="18.600000000000001" x14ac:dyDescent="0.3">
      <c r="A1" s="1" t="s">
        <v>0</v>
      </c>
      <c r="B1" s="2"/>
    </row>
    <row r="2" spans="1:23" s="3" customFormat="1" ht="25.8" x14ac:dyDescent="0.4">
      <c r="A2" s="86" t="s">
        <v>85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23" s="3" customFormat="1" ht="17.399999999999999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23" s="3" customFormat="1" ht="18" customHeight="1" x14ac:dyDescent="0.3"/>
    <row r="5" spans="1:23" s="3" customFormat="1" ht="18" customHeight="1" x14ac:dyDescent="0.3">
      <c r="A5" s="2" t="s">
        <v>88</v>
      </c>
      <c r="B5" s="2"/>
      <c r="N5" s="4"/>
      <c r="O5" s="88" t="s">
        <v>1</v>
      </c>
      <c r="P5" s="89"/>
      <c r="Q5" s="89"/>
    </row>
    <row r="6" spans="1:23" ht="18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8"/>
    </row>
    <row r="7" spans="1:23" s="16" customFormat="1" ht="18" customHeight="1" x14ac:dyDescent="0.3">
      <c r="A7" s="10"/>
      <c r="B7" s="11"/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3" t="s">
        <v>8</v>
      </c>
      <c r="J7" s="13" t="s">
        <v>9</v>
      </c>
      <c r="K7" s="13" t="s">
        <v>10</v>
      </c>
      <c r="L7" s="12" t="s">
        <v>11</v>
      </c>
      <c r="M7" s="13" t="s">
        <v>12</v>
      </c>
      <c r="N7" s="13" t="s">
        <v>13</v>
      </c>
      <c r="O7" s="12" t="s">
        <v>14</v>
      </c>
      <c r="P7" s="14" t="s">
        <v>15</v>
      </c>
      <c r="Q7" s="15" t="s">
        <v>16</v>
      </c>
    </row>
    <row r="8" spans="1:23" ht="18" customHeight="1" x14ac:dyDescent="0.25">
      <c r="A8" s="17"/>
      <c r="B8" s="18"/>
      <c r="C8" s="19"/>
      <c r="D8" s="20" t="s">
        <v>17</v>
      </c>
      <c r="E8" s="19"/>
      <c r="F8" s="21" t="s">
        <v>18</v>
      </c>
      <c r="G8" s="22" t="s">
        <v>19</v>
      </c>
      <c r="H8" s="19"/>
      <c r="I8" s="23" t="s">
        <v>20</v>
      </c>
      <c r="J8" s="24" t="s">
        <v>21</v>
      </c>
      <c r="K8" s="20" t="s">
        <v>22</v>
      </c>
      <c r="L8" s="20" t="s">
        <v>23</v>
      </c>
      <c r="M8" s="19"/>
      <c r="N8" s="23" t="s">
        <v>24</v>
      </c>
      <c r="O8" s="22" t="s">
        <v>25</v>
      </c>
      <c r="P8" s="25"/>
      <c r="Q8" s="26" t="s">
        <v>26</v>
      </c>
    </row>
    <row r="9" spans="1:23" ht="18" customHeight="1" x14ac:dyDescent="0.3">
      <c r="A9" s="27" t="s">
        <v>27</v>
      </c>
      <c r="B9" s="28"/>
      <c r="C9" s="29"/>
      <c r="D9" s="30"/>
      <c r="E9" s="29"/>
      <c r="F9" s="31"/>
      <c r="G9" s="32"/>
      <c r="H9" s="29"/>
      <c r="I9" s="29"/>
      <c r="J9" s="30"/>
      <c r="K9" s="30"/>
      <c r="L9" s="30"/>
      <c r="M9" s="29"/>
      <c r="N9" s="29"/>
      <c r="O9" s="32"/>
      <c r="P9" s="33"/>
      <c r="Q9" s="34"/>
    </row>
    <row r="10" spans="1:23" ht="18" customHeight="1" x14ac:dyDescent="0.25">
      <c r="A10" s="35" t="s">
        <v>38</v>
      </c>
      <c r="B10" s="36"/>
      <c r="C10" s="37">
        <v>2925.1242200000002</v>
      </c>
      <c r="D10" s="37">
        <v>283.29676000000001</v>
      </c>
      <c r="E10" s="37">
        <v>0</v>
      </c>
      <c r="F10" s="37">
        <v>389653.15023999999</v>
      </c>
      <c r="G10" s="37">
        <v>4251.378920000001</v>
      </c>
      <c r="H10" s="37">
        <v>45079.094889999993</v>
      </c>
      <c r="I10" s="37">
        <v>4518.7422100000003</v>
      </c>
      <c r="J10" s="37">
        <v>1752.21965</v>
      </c>
      <c r="K10" s="38">
        <v>903282.76458000008</v>
      </c>
      <c r="L10" s="37">
        <v>0.36840000000000001</v>
      </c>
      <c r="M10" s="37">
        <v>1200.9121200000002</v>
      </c>
      <c r="N10" s="37">
        <v>0</v>
      </c>
      <c r="O10" s="37">
        <v>8362.2241799999993</v>
      </c>
      <c r="P10" s="39">
        <v>1361309.27617</v>
      </c>
      <c r="Q10" s="90">
        <v>0.14799540979240683</v>
      </c>
      <c r="R10" s="42"/>
      <c r="S10" s="43"/>
      <c r="T10" s="42"/>
      <c r="U10" s="42"/>
      <c r="V10" s="42"/>
      <c r="W10" s="42"/>
    </row>
    <row r="11" spans="1:23" ht="18" customHeight="1" x14ac:dyDescent="0.25">
      <c r="A11" s="35" t="s">
        <v>39</v>
      </c>
      <c r="B11" s="36"/>
      <c r="C11" s="37">
        <v>7417.52574</v>
      </c>
      <c r="D11" s="37">
        <v>798.82956000000001</v>
      </c>
      <c r="E11" s="37">
        <v>0</v>
      </c>
      <c r="F11" s="37">
        <v>115203.37982999996</v>
      </c>
      <c r="G11" s="37">
        <v>11349.855920000002</v>
      </c>
      <c r="H11" s="37">
        <v>14610.028709999999</v>
      </c>
      <c r="I11" s="37">
        <v>537.45182</v>
      </c>
      <c r="J11" s="37">
        <v>2157.89968</v>
      </c>
      <c r="K11" s="38">
        <v>282072.51404999982</v>
      </c>
      <c r="L11" s="37">
        <v>78.028329999999997</v>
      </c>
      <c r="M11" s="37">
        <v>186.59972999999999</v>
      </c>
      <c r="N11" s="37">
        <v>0</v>
      </c>
      <c r="O11" s="37">
        <v>4699.4139299999997</v>
      </c>
      <c r="P11" s="39">
        <v>439111.52729999978</v>
      </c>
      <c r="Q11" s="90">
        <v>4.7738226400815043E-2</v>
      </c>
      <c r="R11" s="42"/>
      <c r="S11" s="43"/>
      <c r="T11" s="42"/>
      <c r="U11" s="42"/>
      <c r="V11" s="42"/>
      <c r="W11" s="42"/>
    </row>
    <row r="12" spans="1:23" ht="18" customHeight="1" x14ac:dyDescent="0.25">
      <c r="A12" s="35" t="s">
        <v>40</v>
      </c>
      <c r="B12" s="36"/>
      <c r="C12" s="37">
        <v>565.55840000000001</v>
      </c>
      <c r="D12" s="37">
        <v>0</v>
      </c>
      <c r="E12" s="37">
        <v>0</v>
      </c>
      <c r="F12" s="37">
        <v>140561.14926999997</v>
      </c>
      <c r="G12" s="37">
        <v>189.23218</v>
      </c>
      <c r="H12" s="37">
        <v>3658.2389800000001</v>
      </c>
      <c r="I12" s="37">
        <v>278.55579</v>
      </c>
      <c r="J12" s="37">
        <v>115.52455</v>
      </c>
      <c r="K12" s="38">
        <v>138934.03072999997</v>
      </c>
      <c r="L12" s="37">
        <v>82.818680000000001</v>
      </c>
      <c r="M12" s="37">
        <v>0</v>
      </c>
      <c r="N12" s="37">
        <v>0</v>
      </c>
      <c r="O12" s="37">
        <v>594.35934999999995</v>
      </c>
      <c r="P12" s="39">
        <v>284979.46792999998</v>
      </c>
      <c r="Q12" s="90">
        <v>3.0981683499125383E-2</v>
      </c>
      <c r="R12" s="42"/>
      <c r="S12" s="43"/>
      <c r="T12" s="42"/>
      <c r="U12" s="42"/>
      <c r="V12" s="42"/>
      <c r="W12" s="42"/>
    </row>
    <row r="13" spans="1:23" ht="18" hidden="1" customHeight="1" x14ac:dyDescent="0.25">
      <c r="A13" s="35" t="s">
        <v>41</v>
      </c>
      <c r="B13" s="36"/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8">
        <v>0</v>
      </c>
      <c r="L13" s="37">
        <v>0</v>
      </c>
      <c r="M13" s="37">
        <v>0</v>
      </c>
      <c r="N13" s="37">
        <v>0</v>
      </c>
      <c r="O13" s="37">
        <v>0</v>
      </c>
      <c r="P13" s="39">
        <v>0</v>
      </c>
      <c r="Q13" s="41">
        <v>0</v>
      </c>
      <c r="R13" s="42"/>
      <c r="S13" s="43"/>
      <c r="T13" s="42"/>
      <c r="U13" s="42"/>
      <c r="V13" s="42"/>
      <c r="W13" s="42"/>
    </row>
    <row r="14" spans="1:23" ht="18" hidden="1" customHeight="1" x14ac:dyDescent="0.25">
      <c r="A14" s="35" t="s">
        <v>42</v>
      </c>
      <c r="B14" s="36"/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8">
        <v>0</v>
      </c>
      <c r="L14" s="37">
        <v>0</v>
      </c>
      <c r="M14" s="37">
        <v>0</v>
      </c>
      <c r="N14" s="37">
        <v>0</v>
      </c>
      <c r="O14" s="37">
        <v>0</v>
      </c>
      <c r="P14" s="39">
        <v>0</v>
      </c>
      <c r="Q14" s="41">
        <v>0</v>
      </c>
      <c r="R14" s="42"/>
      <c r="S14" s="43"/>
      <c r="T14" s="42"/>
      <c r="U14" s="42"/>
      <c r="V14" s="42"/>
      <c r="W14" s="42"/>
    </row>
    <row r="15" spans="1:23" ht="18" hidden="1" customHeight="1" x14ac:dyDescent="0.25">
      <c r="A15" s="35" t="s">
        <v>43</v>
      </c>
      <c r="B15" s="36"/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8">
        <v>0</v>
      </c>
      <c r="L15" s="37">
        <v>0</v>
      </c>
      <c r="M15" s="37">
        <v>0</v>
      </c>
      <c r="N15" s="37">
        <v>0</v>
      </c>
      <c r="O15" s="37">
        <v>0</v>
      </c>
      <c r="P15" s="39">
        <v>0</v>
      </c>
      <c r="Q15" s="41">
        <v>0</v>
      </c>
      <c r="R15" s="42"/>
      <c r="S15" s="43"/>
      <c r="T15" s="42"/>
      <c r="U15" s="42"/>
      <c r="V15" s="42"/>
      <c r="W15" s="42"/>
    </row>
    <row r="16" spans="1:23" ht="18" customHeight="1" x14ac:dyDescent="0.25">
      <c r="A16" s="35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9"/>
      <c r="Q16" s="44"/>
      <c r="R16" s="42"/>
      <c r="S16" s="43"/>
      <c r="T16" s="42"/>
      <c r="U16" s="42"/>
      <c r="V16" s="42"/>
      <c r="W16" s="42"/>
    </row>
    <row r="17" spans="1:23" ht="18" customHeight="1" x14ac:dyDescent="0.25">
      <c r="A17" s="45" t="s">
        <v>28</v>
      </c>
      <c r="B17" s="46"/>
      <c r="C17" s="84">
        <f>SUM(C10:C16)</f>
        <v>10908.208360000001</v>
      </c>
      <c r="D17" s="84">
        <f t="shared" ref="D17:Q17" si="0">SUM(D10:D16)</f>
        <v>1082.1263200000001</v>
      </c>
      <c r="E17" s="84">
        <f t="shared" si="0"/>
        <v>0</v>
      </c>
      <c r="F17" s="84">
        <f t="shared" si="0"/>
        <v>645417.67933999992</v>
      </c>
      <c r="G17" s="84">
        <f t="shared" si="0"/>
        <v>15790.467020000004</v>
      </c>
      <c r="H17" s="84">
        <f t="shared" si="0"/>
        <v>63347.362579999994</v>
      </c>
      <c r="I17" s="84">
        <f t="shared" si="0"/>
        <v>5334.7498200000009</v>
      </c>
      <c r="J17" s="84">
        <f t="shared" si="0"/>
        <v>4025.6438800000001</v>
      </c>
      <c r="K17" s="84">
        <f t="shared" si="0"/>
        <v>1324289.3093599998</v>
      </c>
      <c r="L17" s="84">
        <f t="shared" si="0"/>
        <v>161.21540999999999</v>
      </c>
      <c r="M17" s="84">
        <f t="shared" si="0"/>
        <v>1387.5118500000001</v>
      </c>
      <c r="N17" s="84">
        <f t="shared" si="0"/>
        <v>0</v>
      </c>
      <c r="O17" s="84">
        <f t="shared" si="0"/>
        <v>13655.997460000001</v>
      </c>
      <c r="P17" s="82">
        <f t="shared" si="0"/>
        <v>2085400.2713999997</v>
      </c>
      <c r="Q17" s="91">
        <f t="shared" si="0"/>
        <v>0.22671531969234726</v>
      </c>
      <c r="R17" s="42"/>
      <c r="S17" s="43"/>
      <c r="T17" s="42"/>
      <c r="U17" s="42"/>
      <c r="V17" s="42"/>
      <c r="W17" s="42"/>
    </row>
    <row r="18" spans="1:23" ht="18" customHeight="1" x14ac:dyDescent="0.25">
      <c r="A18" s="47"/>
      <c r="B18" s="48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3"/>
      <c r="Q18" s="92"/>
      <c r="R18" s="42"/>
      <c r="S18" s="49"/>
      <c r="T18" s="42"/>
      <c r="U18" s="42"/>
      <c r="V18" s="42"/>
      <c r="W18" s="42"/>
    </row>
    <row r="19" spans="1:23" ht="18" customHeight="1" x14ac:dyDescent="0.25">
      <c r="A19" s="50" t="s">
        <v>29</v>
      </c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  <c r="Q19" s="54"/>
      <c r="R19" s="42"/>
      <c r="S19" s="49"/>
      <c r="T19" s="42"/>
      <c r="U19" s="42"/>
      <c r="V19" s="42"/>
      <c r="W19" s="42"/>
    </row>
    <row r="20" spans="1:23" ht="18" customHeight="1" x14ac:dyDescent="0.25">
      <c r="A20" s="35" t="s">
        <v>44</v>
      </c>
      <c r="B20" s="36"/>
      <c r="C20" s="37">
        <v>40881.233479999995</v>
      </c>
      <c r="D20" s="37">
        <v>83660.684999999954</v>
      </c>
      <c r="E20" s="37">
        <v>1241.6911000000002</v>
      </c>
      <c r="F20" s="37">
        <v>15650.218779999999</v>
      </c>
      <c r="G20" s="37">
        <v>7868.032290000001</v>
      </c>
      <c r="H20" s="37">
        <v>523938.61054000055</v>
      </c>
      <c r="I20" s="37">
        <v>6866.05915</v>
      </c>
      <c r="J20" s="37">
        <v>141248.06196999998</v>
      </c>
      <c r="K20" s="37">
        <v>222200.98704999991</v>
      </c>
      <c r="L20" s="37">
        <v>810.89068999999995</v>
      </c>
      <c r="M20" s="37">
        <v>9821.8368900000005</v>
      </c>
      <c r="N20" s="37">
        <v>0</v>
      </c>
      <c r="O20" s="37">
        <v>24251.344889999989</v>
      </c>
      <c r="P20" s="39">
        <v>1078439.6518300003</v>
      </c>
      <c r="Q20" s="90">
        <v>0.11724309898041871</v>
      </c>
      <c r="R20" s="42"/>
      <c r="S20" s="49"/>
      <c r="T20" s="42"/>
      <c r="U20" s="42"/>
      <c r="V20" s="42"/>
      <c r="W20" s="42"/>
    </row>
    <row r="21" spans="1:23" ht="18" customHeight="1" x14ac:dyDescent="0.25">
      <c r="A21" s="35" t="s">
        <v>45</v>
      </c>
      <c r="B21" s="36"/>
      <c r="C21" s="37">
        <v>46030.463379999994</v>
      </c>
      <c r="D21" s="37">
        <v>26776.157529999993</v>
      </c>
      <c r="E21" s="37">
        <v>1607.32978</v>
      </c>
      <c r="F21" s="37">
        <v>61046.936070000011</v>
      </c>
      <c r="G21" s="37">
        <v>23587.395850000008</v>
      </c>
      <c r="H21" s="37">
        <v>331227.59386000014</v>
      </c>
      <c r="I21" s="37">
        <v>36598.90138000001</v>
      </c>
      <c r="J21" s="37">
        <v>23039.677770000013</v>
      </c>
      <c r="K21" s="37">
        <v>114703.55471000001</v>
      </c>
      <c r="L21" s="37">
        <v>779.25736000000006</v>
      </c>
      <c r="M21" s="37">
        <v>6287.6124700000009</v>
      </c>
      <c r="N21" s="37">
        <v>90.453620000000001</v>
      </c>
      <c r="O21" s="37">
        <v>42943.244209999997</v>
      </c>
      <c r="P21" s="39">
        <v>714718.57799000049</v>
      </c>
      <c r="Q21" s="90">
        <v>7.7700982934216956E-2</v>
      </c>
      <c r="R21" s="42"/>
      <c r="S21" s="49"/>
      <c r="T21" s="42"/>
      <c r="U21" s="42"/>
      <c r="V21" s="42"/>
      <c r="W21" s="42"/>
    </row>
    <row r="22" spans="1:23" ht="18" customHeight="1" x14ac:dyDescent="0.25">
      <c r="A22" s="35" t="s">
        <v>46</v>
      </c>
      <c r="B22" s="36"/>
      <c r="C22" s="37">
        <v>12885.269780000002</v>
      </c>
      <c r="D22" s="37">
        <v>932.11592999999993</v>
      </c>
      <c r="E22" s="37">
        <v>0</v>
      </c>
      <c r="F22" s="37">
        <v>49800.982480000006</v>
      </c>
      <c r="G22" s="37">
        <v>12386.964430000002</v>
      </c>
      <c r="H22" s="37">
        <v>79311.709539999982</v>
      </c>
      <c r="I22" s="37">
        <v>9376.4934200000007</v>
      </c>
      <c r="J22" s="37">
        <v>20365.062160000001</v>
      </c>
      <c r="K22" s="37">
        <v>52555.218520000017</v>
      </c>
      <c r="L22" s="37">
        <v>0</v>
      </c>
      <c r="M22" s="37">
        <v>1024.4173099999998</v>
      </c>
      <c r="N22" s="37">
        <v>493.16057999999998</v>
      </c>
      <c r="O22" s="37">
        <v>45225.170810000003</v>
      </c>
      <c r="P22" s="39">
        <v>284356.56496000005</v>
      </c>
      <c r="Q22" s="90">
        <v>3.0913964295326661E-2</v>
      </c>
      <c r="R22" s="42"/>
      <c r="S22" s="49"/>
      <c r="T22" s="42"/>
      <c r="U22" s="42"/>
      <c r="V22" s="42"/>
      <c r="W22" s="42"/>
    </row>
    <row r="23" spans="1:23" ht="18" customHeight="1" x14ac:dyDescent="0.25">
      <c r="A23" s="35" t="s">
        <v>48</v>
      </c>
      <c r="B23" s="36"/>
      <c r="C23" s="37">
        <v>6061.10682</v>
      </c>
      <c r="D23" s="37">
        <v>142.57857999999999</v>
      </c>
      <c r="E23" s="37">
        <v>352.31939</v>
      </c>
      <c r="F23" s="37">
        <v>19103.085009999999</v>
      </c>
      <c r="G23" s="37">
        <v>1570.0077800000001</v>
      </c>
      <c r="H23" s="37">
        <v>20930.198360000006</v>
      </c>
      <c r="I23" s="37">
        <v>3763.5651399999997</v>
      </c>
      <c r="J23" s="37">
        <v>8185.1809099999982</v>
      </c>
      <c r="K23" s="37">
        <v>27790.767790000005</v>
      </c>
      <c r="L23" s="37">
        <v>45.994999999999997</v>
      </c>
      <c r="M23" s="37">
        <v>393.38677999999999</v>
      </c>
      <c r="N23" s="37">
        <v>0</v>
      </c>
      <c r="O23" s="37">
        <v>4327.3959100000002</v>
      </c>
      <c r="P23" s="39">
        <v>92665.587470000013</v>
      </c>
      <c r="Q23" s="90">
        <v>1.0074185074137525E-2</v>
      </c>
      <c r="R23" s="42"/>
      <c r="S23" s="49"/>
      <c r="T23" s="42"/>
      <c r="U23" s="42"/>
      <c r="V23" s="42"/>
      <c r="W23" s="42"/>
    </row>
    <row r="24" spans="1:23" ht="18" customHeight="1" x14ac:dyDescent="0.25">
      <c r="A24" s="35" t="s">
        <v>49</v>
      </c>
      <c r="B24" s="36"/>
      <c r="C24" s="37">
        <v>7457.0786600000001</v>
      </c>
      <c r="D24" s="37">
        <v>12943.39366</v>
      </c>
      <c r="E24" s="37">
        <v>211.88772</v>
      </c>
      <c r="F24" s="37">
        <v>43874.149489999996</v>
      </c>
      <c r="G24" s="37">
        <v>5064.243300000001</v>
      </c>
      <c r="H24" s="37">
        <v>56590.936990000024</v>
      </c>
      <c r="I24" s="37">
        <v>6166.003099999999</v>
      </c>
      <c r="J24" s="37">
        <v>19779.095350000003</v>
      </c>
      <c r="K24" s="37">
        <v>40677.541519999999</v>
      </c>
      <c r="L24" s="37">
        <v>71.352440000000001</v>
      </c>
      <c r="M24" s="37">
        <v>432.25238000000002</v>
      </c>
      <c r="N24" s="37">
        <v>0</v>
      </c>
      <c r="O24" s="37">
        <v>17046.154949999996</v>
      </c>
      <c r="P24" s="39">
        <v>210314.08955999999</v>
      </c>
      <c r="Q24" s="90">
        <v>2.2864400040760614E-2</v>
      </c>
      <c r="R24" s="42"/>
      <c r="S24" s="49"/>
      <c r="T24" s="42"/>
      <c r="U24" s="42"/>
      <c r="V24" s="42"/>
      <c r="W24" s="42"/>
    </row>
    <row r="25" spans="1:23" ht="18" customHeight="1" x14ac:dyDescent="0.25">
      <c r="A25" s="35" t="s">
        <v>79</v>
      </c>
      <c r="B25" s="36"/>
      <c r="C25" s="37">
        <v>1273.03898</v>
      </c>
      <c r="D25" s="37">
        <v>619.08294000000012</v>
      </c>
      <c r="E25" s="37">
        <v>0</v>
      </c>
      <c r="F25" s="37">
        <v>26777.271209999999</v>
      </c>
      <c r="G25" s="37">
        <v>3294.2108099999991</v>
      </c>
      <c r="H25" s="37">
        <v>30283.676779999998</v>
      </c>
      <c r="I25" s="37">
        <v>409.60294999999996</v>
      </c>
      <c r="J25" s="37">
        <v>18118.082699999992</v>
      </c>
      <c r="K25" s="37">
        <v>18902.545739999998</v>
      </c>
      <c r="L25" s="37">
        <v>335.42977999999999</v>
      </c>
      <c r="M25" s="37">
        <v>1220.7105499999998</v>
      </c>
      <c r="N25" s="37">
        <v>0</v>
      </c>
      <c r="O25" s="37">
        <v>6031.6285099999996</v>
      </c>
      <c r="P25" s="39">
        <v>107265.28094999999</v>
      </c>
      <c r="Q25" s="90">
        <v>1.1661397956058929E-2</v>
      </c>
      <c r="R25" s="42"/>
      <c r="S25" s="49"/>
      <c r="T25" s="42"/>
      <c r="U25" s="42"/>
      <c r="V25" s="42"/>
      <c r="W25" s="42"/>
    </row>
    <row r="26" spans="1:23" ht="18" customHeight="1" x14ac:dyDescent="0.25">
      <c r="A26" s="55" t="s">
        <v>50</v>
      </c>
      <c r="B26" s="36"/>
      <c r="C26" s="37">
        <v>15966.454470000001</v>
      </c>
      <c r="D26" s="37">
        <v>12636.159269999998</v>
      </c>
      <c r="E26" s="37">
        <v>351.34481000000005</v>
      </c>
      <c r="F26" s="37">
        <v>50732.54941</v>
      </c>
      <c r="G26" s="37">
        <v>6456.5932499999981</v>
      </c>
      <c r="H26" s="37">
        <v>109328.69044999995</v>
      </c>
      <c r="I26" s="37">
        <v>6136.6563900000019</v>
      </c>
      <c r="J26" s="37">
        <v>25675.166849999994</v>
      </c>
      <c r="K26" s="37">
        <v>45704.888489999998</v>
      </c>
      <c r="L26" s="37">
        <v>430.62208000000004</v>
      </c>
      <c r="M26" s="37">
        <v>2488.2122200000003</v>
      </c>
      <c r="N26" s="37">
        <v>0</v>
      </c>
      <c r="O26" s="37">
        <v>26653.210959999993</v>
      </c>
      <c r="P26" s="39">
        <v>302560.5486499999</v>
      </c>
      <c r="Q26" s="90">
        <v>3.2893019366218121E-2</v>
      </c>
      <c r="R26" s="42"/>
      <c r="S26" s="49"/>
      <c r="T26" s="42"/>
      <c r="U26" s="42"/>
      <c r="V26" s="42"/>
      <c r="W26" s="42"/>
    </row>
    <row r="27" spans="1:23" ht="18" customHeight="1" x14ac:dyDescent="0.25">
      <c r="A27" s="55" t="s">
        <v>51</v>
      </c>
      <c r="B27" s="36"/>
      <c r="C27" s="37">
        <v>3423.4772899999998</v>
      </c>
      <c r="D27" s="37">
        <v>8834.6551600000021</v>
      </c>
      <c r="E27" s="37">
        <v>0</v>
      </c>
      <c r="F27" s="37">
        <v>16075.062839999997</v>
      </c>
      <c r="G27" s="37">
        <v>624.55439999999999</v>
      </c>
      <c r="H27" s="37">
        <v>45816.776960000017</v>
      </c>
      <c r="I27" s="37">
        <v>2969.5510999999997</v>
      </c>
      <c r="J27" s="37">
        <v>45991.295520000007</v>
      </c>
      <c r="K27" s="37">
        <v>34384.359570000001</v>
      </c>
      <c r="L27" s="37">
        <v>18.716059999999999</v>
      </c>
      <c r="M27" s="37">
        <v>467.50759000000005</v>
      </c>
      <c r="N27" s="37">
        <v>0</v>
      </c>
      <c r="O27" s="37">
        <v>11716.581699999999</v>
      </c>
      <c r="P27" s="39">
        <v>170322.53819000002</v>
      </c>
      <c r="Q27" s="90">
        <v>1.851669879693384E-2</v>
      </c>
      <c r="R27" s="42"/>
      <c r="S27" s="49"/>
      <c r="T27" s="42"/>
      <c r="U27" s="42"/>
      <c r="V27" s="42"/>
      <c r="W27" s="42"/>
    </row>
    <row r="28" spans="1:23" ht="18" customHeight="1" x14ac:dyDescent="0.25">
      <c r="A28" s="55" t="s">
        <v>52</v>
      </c>
      <c r="B28" s="36"/>
      <c r="C28" s="37">
        <v>7462.5785100000003</v>
      </c>
      <c r="D28" s="37">
        <v>6903.524980000002</v>
      </c>
      <c r="E28" s="37">
        <v>171.30500999999998</v>
      </c>
      <c r="F28" s="37">
        <v>28733.81871</v>
      </c>
      <c r="G28" s="37">
        <v>7530.9725599999983</v>
      </c>
      <c r="H28" s="37">
        <v>30434.781289999999</v>
      </c>
      <c r="I28" s="37">
        <v>4209.4822900000008</v>
      </c>
      <c r="J28" s="37">
        <v>12667.809199999994</v>
      </c>
      <c r="K28" s="37">
        <v>37065.483219999995</v>
      </c>
      <c r="L28" s="37">
        <v>309.09988999999996</v>
      </c>
      <c r="M28" s="37">
        <v>1048.1960899999999</v>
      </c>
      <c r="N28" s="37">
        <v>0</v>
      </c>
      <c r="O28" s="37">
        <v>34779.366270000006</v>
      </c>
      <c r="P28" s="39">
        <v>171316.41802000001</v>
      </c>
      <c r="Q28" s="90">
        <v>1.8624748933152031E-2</v>
      </c>
      <c r="R28" s="42"/>
      <c r="S28" s="49"/>
      <c r="T28" s="42"/>
      <c r="U28" s="42"/>
      <c r="V28" s="42"/>
      <c r="W28" s="42"/>
    </row>
    <row r="29" spans="1:23" ht="18" customHeight="1" x14ac:dyDescent="0.25">
      <c r="A29" s="55" t="s">
        <v>53</v>
      </c>
      <c r="B29" s="36"/>
      <c r="C29" s="37">
        <v>20085.872730000003</v>
      </c>
      <c r="D29" s="37">
        <v>15293.630680000002</v>
      </c>
      <c r="E29" s="37">
        <v>1127.97407</v>
      </c>
      <c r="F29" s="37">
        <v>22384.194139999992</v>
      </c>
      <c r="G29" s="37">
        <v>6008.6789100000005</v>
      </c>
      <c r="H29" s="37">
        <v>33808.608500000002</v>
      </c>
      <c r="I29" s="37">
        <v>11068.739569999998</v>
      </c>
      <c r="J29" s="37">
        <v>8427.2543999999998</v>
      </c>
      <c r="K29" s="37">
        <v>15733.592260000001</v>
      </c>
      <c r="L29" s="37">
        <v>18.832170000000001</v>
      </c>
      <c r="M29" s="37">
        <v>974.05639999999994</v>
      </c>
      <c r="N29" s="37">
        <v>0</v>
      </c>
      <c r="O29" s="37">
        <v>25608.969720000001</v>
      </c>
      <c r="P29" s="39">
        <v>160540.40355000002</v>
      </c>
      <c r="Q29" s="90">
        <v>1.745322920186549E-2</v>
      </c>
      <c r="R29" s="42"/>
      <c r="S29" s="49"/>
      <c r="T29" s="42"/>
      <c r="U29" s="42"/>
      <c r="V29" s="42"/>
      <c r="W29" s="42"/>
    </row>
    <row r="30" spans="1:23" ht="18" customHeight="1" x14ac:dyDescent="0.25">
      <c r="A30" s="55" t="s">
        <v>54</v>
      </c>
      <c r="B30" s="36"/>
      <c r="C30" s="37">
        <v>12906.04081</v>
      </c>
      <c r="D30" s="37">
        <v>19634.776249999999</v>
      </c>
      <c r="E30" s="37">
        <v>150.98222000000001</v>
      </c>
      <c r="F30" s="37">
        <v>31618.586979999996</v>
      </c>
      <c r="G30" s="37">
        <v>3830.37743</v>
      </c>
      <c r="H30" s="37">
        <v>19857.60151</v>
      </c>
      <c r="I30" s="37">
        <v>4164.5155400000003</v>
      </c>
      <c r="J30" s="37">
        <v>0</v>
      </c>
      <c r="K30" s="37">
        <v>17166.92598</v>
      </c>
      <c r="L30" s="37">
        <v>0</v>
      </c>
      <c r="M30" s="37">
        <v>819.47982999999999</v>
      </c>
      <c r="N30" s="37">
        <v>0</v>
      </c>
      <c r="O30" s="37">
        <v>29091.976060000001</v>
      </c>
      <c r="P30" s="39">
        <v>139241.26260999998</v>
      </c>
      <c r="Q30" s="90">
        <v>1.5137682583017731E-2</v>
      </c>
      <c r="R30" s="42"/>
      <c r="S30" s="49"/>
      <c r="T30" s="42"/>
      <c r="U30" s="42"/>
      <c r="V30" s="42"/>
      <c r="W30" s="42"/>
    </row>
    <row r="31" spans="1:23" ht="18" customHeight="1" x14ac:dyDescent="0.25">
      <c r="A31" s="55" t="s">
        <v>60</v>
      </c>
      <c r="B31" s="36"/>
      <c r="C31" s="37">
        <v>2594.17884</v>
      </c>
      <c r="D31" s="37">
        <v>731.78891999999996</v>
      </c>
      <c r="E31" s="37">
        <v>0</v>
      </c>
      <c r="F31" s="37">
        <v>19696.766200000002</v>
      </c>
      <c r="G31" s="37">
        <v>1218.9074500000002</v>
      </c>
      <c r="H31" s="37">
        <v>60303.22460999999</v>
      </c>
      <c r="I31" s="37">
        <v>583.56494999999995</v>
      </c>
      <c r="J31" s="37">
        <v>0</v>
      </c>
      <c r="K31" s="37">
        <v>6866.9361399999989</v>
      </c>
      <c r="L31" s="37">
        <v>0</v>
      </c>
      <c r="M31" s="37">
        <v>263.87216999999998</v>
      </c>
      <c r="N31" s="37">
        <v>0</v>
      </c>
      <c r="O31" s="37">
        <v>8261.8525900000004</v>
      </c>
      <c r="P31" s="39">
        <v>100521.09186999999</v>
      </c>
      <c r="Q31" s="90">
        <v>1.0928200111833389E-2</v>
      </c>
      <c r="R31" s="42"/>
      <c r="S31" s="49"/>
      <c r="T31" s="42"/>
      <c r="U31" s="42"/>
      <c r="V31" s="42"/>
      <c r="W31" s="42"/>
    </row>
    <row r="32" spans="1:23" ht="18" customHeight="1" x14ac:dyDescent="0.25">
      <c r="A32" s="55" t="s">
        <v>62</v>
      </c>
      <c r="B32" s="36"/>
      <c r="C32" s="37">
        <v>638.54730000000006</v>
      </c>
      <c r="D32" s="37">
        <v>599.32800000000009</v>
      </c>
      <c r="E32" s="37">
        <v>0</v>
      </c>
      <c r="F32" s="37">
        <v>5242.4377900000009</v>
      </c>
      <c r="G32" s="37">
        <v>1297.34932</v>
      </c>
      <c r="H32" s="37">
        <v>29290.080020000001</v>
      </c>
      <c r="I32" s="37">
        <v>2685.6264799999994</v>
      </c>
      <c r="J32" s="37">
        <v>2143.8736799999997</v>
      </c>
      <c r="K32" s="37">
        <v>7368.1374799999994</v>
      </c>
      <c r="L32" s="37">
        <v>46.26061</v>
      </c>
      <c r="M32" s="37">
        <v>1026.6982499999999</v>
      </c>
      <c r="N32" s="37">
        <v>0</v>
      </c>
      <c r="O32" s="37">
        <v>4424.0243799999998</v>
      </c>
      <c r="P32" s="39">
        <v>54762.363310000001</v>
      </c>
      <c r="Q32" s="90">
        <v>5.9535173535774956E-3</v>
      </c>
      <c r="R32" s="42"/>
      <c r="S32" s="49"/>
      <c r="T32" s="42"/>
      <c r="U32" s="42"/>
      <c r="V32" s="42"/>
      <c r="W32" s="42"/>
    </row>
    <row r="33" spans="1:23" ht="18" customHeight="1" x14ac:dyDescent="0.25">
      <c r="A33" s="55" t="s">
        <v>59</v>
      </c>
      <c r="B33" s="36"/>
      <c r="C33" s="37">
        <v>4876.8548600000004</v>
      </c>
      <c r="D33" s="37">
        <v>1781.9062000000004</v>
      </c>
      <c r="E33" s="37">
        <v>2156.6298799999995</v>
      </c>
      <c r="F33" s="37">
        <v>48768.041820000006</v>
      </c>
      <c r="G33" s="37">
        <v>2695.3809800000004</v>
      </c>
      <c r="H33" s="37">
        <v>65840.16128</v>
      </c>
      <c r="I33" s="37">
        <v>2482.5287399999997</v>
      </c>
      <c r="J33" s="37">
        <v>485.04880000000003</v>
      </c>
      <c r="K33" s="37">
        <v>70592.13175</v>
      </c>
      <c r="L33" s="37">
        <v>1957.48019</v>
      </c>
      <c r="M33" s="37">
        <v>1671.2569700000001</v>
      </c>
      <c r="N33" s="37">
        <v>32.692459999999997</v>
      </c>
      <c r="O33" s="37">
        <v>11346.62465</v>
      </c>
      <c r="P33" s="39">
        <v>214686.73858</v>
      </c>
      <c r="Q33" s="90">
        <v>2.3339774736960403E-2</v>
      </c>
      <c r="R33" s="42"/>
      <c r="S33" s="49"/>
      <c r="T33" s="42"/>
      <c r="U33" s="42"/>
      <c r="V33" s="42"/>
      <c r="W33" s="42"/>
    </row>
    <row r="34" spans="1:23" ht="18" customHeight="1" x14ac:dyDescent="0.25">
      <c r="A34" s="55" t="s">
        <v>56</v>
      </c>
      <c r="B34" s="36"/>
      <c r="C34" s="37">
        <v>222.97057999999998</v>
      </c>
      <c r="D34" s="37">
        <v>36535.404240000003</v>
      </c>
      <c r="E34" s="37">
        <v>0</v>
      </c>
      <c r="F34" s="37">
        <v>4426.0690800000002</v>
      </c>
      <c r="G34" s="37">
        <v>874.52602000000013</v>
      </c>
      <c r="H34" s="37">
        <v>44269.914839999983</v>
      </c>
      <c r="I34" s="37">
        <v>1618.0862199999999</v>
      </c>
      <c r="J34" s="37">
        <v>10015.398909999998</v>
      </c>
      <c r="K34" s="37">
        <v>7043.0984499999995</v>
      </c>
      <c r="L34" s="37">
        <v>7.3991600000000002</v>
      </c>
      <c r="M34" s="37">
        <v>0</v>
      </c>
      <c r="N34" s="37">
        <v>0</v>
      </c>
      <c r="O34" s="37">
        <v>14304.530669999998</v>
      </c>
      <c r="P34" s="39">
        <v>119317.39816999999</v>
      </c>
      <c r="Q34" s="90">
        <v>1.2971649827594167E-2</v>
      </c>
      <c r="R34" s="42"/>
      <c r="S34" s="49"/>
      <c r="T34" s="42"/>
      <c r="U34" s="42"/>
      <c r="V34" s="42"/>
      <c r="W34" s="42"/>
    </row>
    <row r="35" spans="1:23" ht="18" customHeight="1" x14ac:dyDescent="0.25">
      <c r="A35" s="55" t="s">
        <v>58</v>
      </c>
      <c r="B35" s="36"/>
      <c r="C35" s="37">
        <v>2772.50054</v>
      </c>
      <c r="D35" s="37">
        <v>15953.001199999999</v>
      </c>
      <c r="E35" s="37">
        <v>0</v>
      </c>
      <c r="F35" s="37">
        <v>8916.0153600000012</v>
      </c>
      <c r="G35" s="37">
        <v>419.34028000000001</v>
      </c>
      <c r="H35" s="37">
        <v>18991.577760000007</v>
      </c>
      <c r="I35" s="37">
        <v>1456.2735399999999</v>
      </c>
      <c r="J35" s="37">
        <v>1144.6777400000001</v>
      </c>
      <c r="K35" s="37">
        <v>8214.12565</v>
      </c>
      <c r="L35" s="37">
        <v>4.0841399999999997</v>
      </c>
      <c r="M35" s="37">
        <v>0</v>
      </c>
      <c r="N35" s="37">
        <v>0</v>
      </c>
      <c r="O35" s="37">
        <v>3313.00659</v>
      </c>
      <c r="P35" s="39">
        <v>61184.602800000008</v>
      </c>
      <c r="Q35" s="90">
        <v>6.6517142892375709E-3</v>
      </c>
      <c r="R35" s="42"/>
      <c r="S35" s="49"/>
      <c r="T35" s="42"/>
      <c r="U35" s="42"/>
      <c r="V35" s="42"/>
      <c r="W35" s="42"/>
    </row>
    <row r="36" spans="1:23" ht="18" customHeight="1" x14ac:dyDescent="0.25">
      <c r="A36" s="55" t="s">
        <v>55</v>
      </c>
      <c r="B36" s="36"/>
      <c r="C36" s="37">
        <v>805.88151000000016</v>
      </c>
      <c r="D36" s="37">
        <v>643.06754000000012</v>
      </c>
      <c r="E36" s="37">
        <v>14.735310000000002</v>
      </c>
      <c r="F36" s="37">
        <v>20795.090410000008</v>
      </c>
      <c r="G36" s="37">
        <v>942.8871300000003</v>
      </c>
      <c r="H36" s="37">
        <v>13355.434919999998</v>
      </c>
      <c r="I36" s="37">
        <v>1661.7593000000004</v>
      </c>
      <c r="J36" s="37">
        <v>4868.8500000000013</v>
      </c>
      <c r="K36" s="37">
        <v>12711.307929999997</v>
      </c>
      <c r="L36" s="37">
        <v>0</v>
      </c>
      <c r="M36" s="37">
        <v>561.39595999999995</v>
      </c>
      <c r="N36" s="37">
        <v>6.1898499999999999</v>
      </c>
      <c r="O36" s="37">
        <v>784.67708999999991</v>
      </c>
      <c r="P36" s="39">
        <v>57151.276949999999</v>
      </c>
      <c r="Q36" s="90">
        <v>6.2132292789271616E-3</v>
      </c>
      <c r="R36" s="42"/>
      <c r="S36" s="49"/>
      <c r="T36" s="42"/>
      <c r="U36" s="42"/>
      <c r="V36" s="42"/>
      <c r="W36" s="42"/>
    </row>
    <row r="37" spans="1:23" ht="18" customHeight="1" x14ac:dyDescent="0.25">
      <c r="A37" s="55" t="s">
        <v>65</v>
      </c>
      <c r="B37" s="36"/>
      <c r="C37" s="37">
        <v>985.1895300000001</v>
      </c>
      <c r="D37" s="37">
        <v>3619.44004</v>
      </c>
      <c r="E37" s="37">
        <v>0</v>
      </c>
      <c r="F37" s="37">
        <v>5925.9997499999981</v>
      </c>
      <c r="G37" s="37">
        <v>17701.588089999997</v>
      </c>
      <c r="H37" s="37">
        <v>18366.200669999998</v>
      </c>
      <c r="I37" s="37">
        <v>1666.62832</v>
      </c>
      <c r="J37" s="37">
        <v>11644.529979999996</v>
      </c>
      <c r="K37" s="37">
        <v>2857.7409000000007</v>
      </c>
      <c r="L37" s="37">
        <v>0</v>
      </c>
      <c r="M37" s="37">
        <v>160.77671000000001</v>
      </c>
      <c r="N37" s="37">
        <v>0</v>
      </c>
      <c r="O37" s="37">
        <v>2929.12239</v>
      </c>
      <c r="P37" s="39">
        <v>65857.216379999998</v>
      </c>
      <c r="Q37" s="90">
        <v>7.1596997806163184E-3</v>
      </c>
      <c r="R37" s="42"/>
      <c r="S37" s="49"/>
      <c r="T37" s="42"/>
      <c r="U37" s="42"/>
      <c r="V37" s="42"/>
      <c r="W37" s="42"/>
    </row>
    <row r="38" spans="1:23" ht="18" customHeight="1" x14ac:dyDescent="0.25">
      <c r="A38" s="55" t="s">
        <v>67</v>
      </c>
      <c r="B38" s="36"/>
      <c r="C38" s="37">
        <v>10190.822409999999</v>
      </c>
      <c r="D38" s="37">
        <v>1407.0612100000001</v>
      </c>
      <c r="E38" s="37">
        <v>0</v>
      </c>
      <c r="F38" s="37">
        <v>15430.814790000002</v>
      </c>
      <c r="G38" s="37">
        <v>2478.3901700000001</v>
      </c>
      <c r="H38" s="37">
        <v>13456.137119999998</v>
      </c>
      <c r="I38" s="37">
        <v>3839.0943699999998</v>
      </c>
      <c r="J38" s="37">
        <v>13571.685950000006</v>
      </c>
      <c r="K38" s="37">
        <v>8376.7164599999996</v>
      </c>
      <c r="L38" s="37">
        <v>66.72954</v>
      </c>
      <c r="M38" s="37">
        <v>85.106250000000003</v>
      </c>
      <c r="N38" s="37">
        <v>30.3917</v>
      </c>
      <c r="O38" s="37">
        <v>13972.679850000004</v>
      </c>
      <c r="P38" s="39">
        <v>82905.629819999987</v>
      </c>
      <c r="Q38" s="90">
        <v>9.0131264614818143E-3</v>
      </c>
      <c r="R38" s="42"/>
      <c r="S38" s="49"/>
      <c r="T38" s="42"/>
      <c r="U38" s="42"/>
      <c r="V38" s="42"/>
      <c r="W38" s="42"/>
    </row>
    <row r="39" spans="1:23" ht="18" customHeight="1" x14ac:dyDescent="0.25">
      <c r="A39" s="55" t="s">
        <v>66</v>
      </c>
      <c r="B39" s="36"/>
      <c r="C39" s="37">
        <v>865.56023000000005</v>
      </c>
      <c r="D39" s="37">
        <v>7208.7359500000011</v>
      </c>
      <c r="E39" s="37">
        <v>72.166699999999992</v>
      </c>
      <c r="F39" s="37">
        <v>83653.499840000033</v>
      </c>
      <c r="G39" s="37">
        <v>2645.9809099999998</v>
      </c>
      <c r="H39" s="37">
        <v>48905.254400000005</v>
      </c>
      <c r="I39" s="37">
        <v>9.9156399999999998</v>
      </c>
      <c r="J39" s="37">
        <v>21885.40062</v>
      </c>
      <c r="K39" s="37">
        <v>20656.069330000006</v>
      </c>
      <c r="L39" s="37">
        <v>0</v>
      </c>
      <c r="M39" s="37">
        <v>899.28912000000003</v>
      </c>
      <c r="N39" s="37">
        <v>0</v>
      </c>
      <c r="O39" s="37">
        <v>198.827</v>
      </c>
      <c r="P39" s="39">
        <v>187000.69974000001</v>
      </c>
      <c r="Q39" s="90">
        <v>2.0329873360851212E-2</v>
      </c>
      <c r="R39" s="42"/>
      <c r="S39" s="49"/>
      <c r="T39" s="42"/>
      <c r="U39" s="42"/>
      <c r="V39" s="42"/>
      <c r="W39" s="42"/>
    </row>
    <row r="40" spans="1:23" ht="18" customHeight="1" x14ac:dyDescent="0.25">
      <c r="A40" s="55" t="s">
        <v>63</v>
      </c>
      <c r="B40" s="36"/>
      <c r="C40" s="37">
        <v>6052.467749999998</v>
      </c>
      <c r="D40" s="37">
        <v>813.0721400000001</v>
      </c>
      <c r="E40" s="37">
        <v>1343.2459499999998</v>
      </c>
      <c r="F40" s="37">
        <v>76672.048070000063</v>
      </c>
      <c r="G40" s="37">
        <v>3086.2654299999995</v>
      </c>
      <c r="H40" s="37">
        <v>38873.93003999997</v>
      </c>
      <c r="I40" s="37">
        <v>2319.1290399999993</v>
      </c>
      <c r="J40" s="37">
        <v>39154.624939999994</v>
      </c>
      <c r="K40" s="37">
        <v>59027.852359999961</v>
      </c>
      <c r="L40" s="37">
        <v>0</v>
      </c>
      <c r="M40" s="37">
        <v>335.4486</v>
      </c>
      <c r="N40" s="37">
        <v>0</v>
      </c>
      <c r="O40" s="37">
        <v>14300.994629999997</v>
      </c>
      <c r="P40" s="39">
        <v>241979.07894999997</v>
      </c>
      <c r="Q40" s="90">
        <v>2.6306874989605405E-2</v>
      </c>
      <c r="R40" s="42"/>
      <c r="S40" s="49"/>
      <c r="T40" s="42"/>
      <c r="U40" s="42"/>
      <c r="V40" s="42"/>
      <c r="W40" s="42"/>
    </row>
    <row r="41" spans="1:23" ht="18" customHeight="1" x14ac:dyDescent="0.25">
      <c r="A41" s="55" t="s">
        <v>57</v>
      </c>
      <c r="B41" s="36"/>
      <c r="C41" s="37">
        <v>395.09563000000003</v>
      </c>
      <c r="D41" s="37">
        <v>4557.2940199999994</v>
      </c>
      <c r="E41" s="37">
        <v>114.40225000000001</v>
      </c>
      <c r="F41" s="37">
        <v>22150.602880000006</v>
      </c>
      <c r="G41" s="37">
        <v>5695.9000700000006</v>
      </c>
      <c r="H41" s="37">
        <v>80088.264940000023</v>
      </c>
      <c r="I41" s="37">
        <v>3554.7314800000004</v>
      </c>
      <c r="J41" s="37">
        <v>30992.483800000005</v>
      </c>
      <c r="K41" s="37">
        <v>27952.479650000005</v>
      </c>
      <c r="L41" s="37">
        <v>70.083770000000001</v>
      </c>
      <c r="M41" s="37">
        <v>2087.9464699999999</v>
      </c>
      <c r="N41" s="37">
        <v>0</v>
      </c>
      <c r="O41" s="37">
        <v>14748.578540000002</v>
      </c>
      <c r="P41" s="39">
        <v>192407.86350000004</v>
      </c>
      <c r="Q41" s="90">
        <v>2.0917715837563994E-2</v>
      </c>
      <c r="R41" s="42"/>
      <c r="S41" s="49"/>
      <c r="T41" s="42"/>
      <c r="U41" s="42"/>
      <c r="V41" s="42"/>
      <c r="W41" s="42"/>
    </row>
    <row r="42" spans="1:23" ht="18" customHeight="1" x14ac:dyDescent="0.25">
      <c r="A42" s="55" t="s">
        <v>64</v>
      </c>
      <c r="B42" s="36"/>
      <c r="C42" s="37">
        <v>8202.370719999999</v>
      </c>
      <c r="D42" s="37">
        <v>151.11241000000001</v>
      </c>
      <c r="E42" s="37">
        <v>6466.1286799999998</v>
      </c>
      <c r="F42" s="37">
        <v>139860.06803000005</v>
      </c>
      <c r="G42" s="37">
        <v>4672.8499800000018</v>
      </c>
      <c r="H42" s="37">
        <v>66513.236089999977</v>
      </c>
      <c r="I42" s="37">
        <v>3902.5225600000003</v>
      </c>
      <c r="J42" s="37">
        <v>8627.8050400000029</v>
      </c>
      <c r="K42" s="37">
        <v>57629.364219999981</v>
      </c>
      <c r="L42" s="37">
        <v>791.94214000000011</v>
      </c>
      <c r="M42" s="37">
        <v>4504.6691499999997</v>
      </c>
      <c r="N42" s="37">
        <v>0</v>
      </c>
      <c r="O42" s="37">
        <v>14855.074979999996</v>
      </c>
      <c r="P42" s="39">
        <v>316177.14399999997</v>
      </c>
      <c r="Q42" s="90">
        <v>3.4373354249757827E-2</v>
      </c>
      <c r="R42" s="42"/>
      <c r="S42" s="49"/>
      <c r="T42" s="42"/>
      <c r="U42" s="42"/>
      <c r="V42" s="42"/>
      <c r="W42" s="42"/>
    </row>
    <row r="43" spans="1:23" ht="18" customHeight="1" x14ac:dyDescent="0.25">
      <c r="A43" s="55" t="s">
        <v>61</v>
      </c>
      <c r="B43" s="36"/>
      <c r="C43" s="37">
        <v>1741.1924899999999</v>
      </c>
      <c r="D43" s="37">
        <v>3816.276589999999</v>
      </c>
      <c r="E43" s="37">
        <v>0</v>
      </c>
      <c r="F43" s="37">
        <v>40750.590100000001</v>
      </c>
      <c r="G43" s="37">
        <v>2754.7629099999995</v>
      </c>
      <c r="H43" s="37">
        <v>27351.213830000004</v>
      </c>
      <c r="I43" s="37">
        <v>702.39294000000007</v>
      </c>
      <c r="J43" s="37">
        <v>0</v>
      </c>
      <c r="K43" s="37">
        <v>18225.470070000003</v>
      </c>
      <c r="L43" s="37">
        <v>121.30458</v>
      </c>
      <c r="M43" s="37">
        <v>901.71202000000005</v>
      </c>
      <c r="N43" s="37">
        <v>7.4440600000000003</v>
      </c>
      <c r="O43" s="37">
        <v>4276.3900300000005</v>
      </c>
      <c r="P43" s="39">
        <v>100648.74961999999</v>
      </c>
      <c r="Q43" s="90">
        <v>1.0942078487126312E-2</v>
      </c>
      <c r="R43" s="42"/>
      <c r="S43" s="49"/>
      <c r="T43" s="42"/>
      <c r="U43" s="42"/>
      <c r="V43" s="42"/>
      <c r="W43" s="42"/>
    </row>
    <row r="44" spans="1:23" ht="18" customHeight="1" x14ac:dyDescent="0.25">
      <c r="A44" s="55" t="s">
        <v>47</v>
      </c>
      <c r="B44" s="36"/>
      <c r="C44" s="37">
        <v>6731.9030600000006</v>
      </c>
      <c r="D44" s="37">
        <v>14400.833839999998</v>
      </c>
      <c r="E44" s="37">
        <v>1591.8172100000002</v>
      </c>
      <c r="F44" s="37">
        <v>2078.6038399999993</v>
      </c>
      <c r="G44" s="37">
        <v>6477.5337899999995</v>
      </c>
      <c r="H44" s="37">
        <v>109094.93243999999</v>
      </c>
      <c r="I44" s="37">
        <v>7800.88994</v>
      </c>
      <c r="J44" s="37">
        <v>4325.0200700000005</v>
      </c>
      <c r="K44" s="37">
        <v>38882.154870000013</v>
      </c>
      <c r="L44" s="37">
        <v>20.459610000000001</v>
      </c>
      <c r="M44" s="37">
        <v>92.094220000000007</v>
      </c>
      <c r="N44" s="37">
        <v>266.03971999999999</v>
      </c>
      <c r="O44" s="37">
        <v>10374.3172</v>
      </c>
      <c r="P44" s="39">
        <v>202136.59980999999</v>
      </c>
      <c r="Q44" s="90">
        <v>2.1975380206833234E-2</v>
      </c>
      <c r="R44" s="42"/>
      <c r="S44" s="49"/>
      <c r="T44" s="42"/>
      <c r="U44" s="42"/>
      <c r="V44" s="42"/>
      <c r="W44" s="42"/>
    </row>
    <row r="45" spans="1:23" ht="18" customHeight="1" x14ac:dyDescent="0.25">
      <c r="A45" s="55" t="s">
        <v>68</v>
      </c>
      <c r="B45" s="36"/>
      <c r="C45" s="37">
        <v>4121.1454300000005</v>
      </c>
      <c r="D45" s="37">
        <v>10764.40906</v>
      </c>
      <c r="E45" s="37">
        <v>323.91186999999996</v>
      </c>
      <c r="F45" s="37">
        <v>21100.468949999999</v>
      </c>
      <c r="G45" s="37">
        <v>751.66272000000004</v>
      </c>
      <c r="H45" s="37">
        <v>23175.923470000005</v>
      </c>
      <c r="I45" s="37">
        <v>1474.5665000000001</v>
      </c>
      <c r="J45" s="37">
        <v>11328.210539999998</v>
      </c>
      <c r="K45" s="37">
        <v>12954.839349999995</v>
      </c>
      <c r="L45" s="37">
        <v>0</v>
      </c>
      <c r="M45" s="37">
        <v>552.38952999999992</v>
      </c>
      <c r="N45" s="37">
        <v>0</v>
      </c>
      <c r="O45" s="37">
        <v>11157.28068</v>
      </c>
      <c r="P45" s="39">
        <v>97704.808099999995</v>
      </c>
      <c r="Q45" s="90">
        <v>1.0622026431884994E-2</v>
      </c>
      <c r="R45" s="42"/>
      <c r="S45" s="49"/>
      <c r="T45" s="42"/>
      <c r="U45" s="42"/>
      <c r="V45" s="42"/>
      <c r="W45" s="42"/>
    </row>
    <row r="46" spans="1:23" ht="18" customHeight="1" x14ac:dyDescent="0.25">
      <c r="A46" s="55" t="s">
        <v>69</v>
      </c>
      <c r="B46" s="36"/>
      <c r="C46" s="37">
        <v>7128.1949200000008</v>
      </c>
      <c r="D46" s="37">
        <v>131419.75351000001</v>
      </c>
      <c r="E46" s="37">
        <v>1162.3558700000001</v>
      </c>
      <c r="F46" s="37">
        <v>26551.212100000012</v>
      </c>
      <c r="G46" s="37">
        <v>1710.6105700000001</v>
      </c>
      <c r="H46" s="37">
        <v>42913.710960000004</v>
      </c>
      <c r="I46" s="37">
        <v>1346.81755</v>
      </c>
      <c r="J46" s="37">
        <v>23529.617700000003</v>
      </c>
      <c r="K46" s="37">
        <v>37324.617289999995</v>
      </c>
      <c r="L46" s="37">
        <v>2.6722399999999999</v>
      </c>
      <c r="M46" s="37">
        <v>336.65697</v>
      </c>
      <c r="N46" s="37">
        <v>0</v>
      </c>
      <c r="O46" s="37">
        <v>25784.451659999999</v>
      </c>
      <c r="P46" s="39">
        <v>299210.67134</v>
      </c>
      <c r="Q46" s="90">
        <v>3.2528835801229464E-2</v>
      </c>
      <c r="R46" s="42"/>
      <c r="S46" s="49"/>
      <c r="T46" s="42"/>
      <c r="U46" s="42"/>
      <c r="V46" s="42"/>
      <c r="W46" s="42"/>
    </row>
    <row r="47" spans="1:23" ht="18" customHeight="1" x14ac:dyDescent="0.25">
      <c r="A47" s="55" t="s">
        <v>71</v>
      </c>
      <c r="B47" s="36"/>
      <c r="C47" s="37">
        <v>3127.6526099999996</v>
      </c>
      <c r="D47" s="37">
        <v>19205.772840000001</v>
      </c>
      <c r="E47" s="37">
        <v>0</v>
      </c>
      <c r="F47" s="37">
        <v>20990.658430000003</v>
      </c>
      <c r="G47" s="37">
        <v>2088.8468799999996</v>
      </c>
      <c r="H47" s="37">
        <v>101790.23137999992</v>
      </c>
      <c r="I47" s="37">
        <v>2312.1948600000005</v>
      </c>
      <c r="J47" s="37">
        <v>6357.0949700000001</v>
      </c>
      <c r="K47" s="37">
        <v>86448.791979999995</v>
      </c>
      <c r="L47" s="37">
        <v>29.805680000000002</v>
      </c>
      <c r="M47" s="37">
        <v>746.87077000000011</v>
      </c>
      <c r="N47" s="37">
        <v>27.866589999999999</v>
      </c>
      <c r="O47" s="37">
        <v>11401.061690000002</v>
      </c>
      <c r="P47" s="39">
        <v>254526.84867999991</v>
      </c>
      <c r="Q47" s="90">
        <v>2.7671011968379799E-2</v>
      </c>
      <c r="R47" s="42"/>
      <c r="S47" s="49"/>
      <c r="T47" s="42"/>
      <c r="U47" s="42"/>
      <c r="V47" s="42"/>
      <c r="W47" s="42"/>
    </row>
    <row r="48" spans="1:23" ht="18" customHeight="1" x14ac:dyDescent="0.25">
      <c r="A48" s="55" t="s">
        <v>70</v>
      </c>
      <c r="B48" s="36"/>
      <c r="C48" s="37">
        <v>2661.6833099999999</v>
      </c>
      <c r="D48" s="37">
        <v>7149.2690399999992</v>
      </c>
      <c r="E48" s="37">
        <v>100.77238</v>
      </c>
      <c r="F48" s="37">
        <v>1885.1268400000004</v>
      </c>
      <c r="G48" s="37">
        <v>3283.1015499999994</v>
      </c>
      <c r="H48" s="37">
        <v>42097.250140000004</v>
      </c>
      <c r="I48" s="37">
        <v>6069.5781799999986</v>
      </c>
      <c r="J48" s="37">
        <v>186.94384000000002</v>
      </c>
      <c r="K48" s="37">
        <v>10296.844890000002</v>
      </c>
      <c r="L48" s="37">
        <v>427.54563999999993</v>
      </c>
      <c r="M48" s="37">
        <v>693.89924999999994</v>
      </c>
      <c r="N48" s="37">
        <v>31.348420000000001</v>
      </c>
      <c r="O48" s="37">
        <v>10577.832429999999</v>
      </c>
      <c r="P48" s="39">
        <v>85461.195909999995</v>
      </c>
      <c r="Q48" s="90">
        <v>9.2909560901795769E-3</v>
      </c>
      <c r="R48" s="42"/>
      <c r="S48" s="49"/>
      <c r="T48" s="42"/>
      <c r="U48" s="42"/>
      <c r="V48" s="42"/>
      <c r="W48" s="42"/>
    </row>
    <row r="49" spans="1:23" ht="18" customHeight="1" x14ac:dyDescent="0.25">
      <c r="A49" s="55" t="s">
        <v>72</v>
      </c>
      <c r="B49" s="36"/>
      <c r="C49" s="37">
        <v>782.90870000000007</v>
      </c>
      <c r="D49" s="37">
        <v>19117.278839999999</v>
      </c>
      <c r="E49" s="37">
        <v>0</v>
      </c>
      <c r="F49" s="37">
        <v>97309.677260000011</v>
      </c>
      <c r="G49" s="37">
        <v>6818.1655899999996</v>
      </c>
      <c r="H49" s="37">
        <v>60105.23113</v>
      </c>
      <c r="I49" s="37">
        <v>756.74748</v>
      </c>
      <c r="J49" s="37">
        <v>230.37642000000002</v>
      </c>
      <c r="K49" s="37">
        <v>62138.800230000001</v>
      </c>
      <c r="L49" s="37">
        <v>0</v>
      </c>
      <c r="M49" s="37">
        <v>3468.5439700000002</v>
      </c>
      <c r="N49" s="37">
        <v>0</v>
      </c>
      <c r="O49" s="37">
        <v>2528.3547699999999</v>
      </c>
      <c r="P49" s="39">
        <v>253256.08438999997</v>
      </c>
      <c r="Q49" s="90">
        <v>2.7532860201444648E-2</v>
      </c>
      <c r="R49" s="42"/>
      <c r="S49" s="49"/>
      <c r="T49" s="42"/>
      <c r="U49" s="42"/>
      <c r="V49" s="42"/>
      <c r="W49" s="42"/>
    </row>
    <row r="50" spans="1:23" ht="18" customHeight="1" x14ac:dyDescent="0.25">
      <c r="A50" s="55" t="s">
        <v>73</v>
      </c>
      <c r="B50" s="36"/>
      <c r="C50" s="37">
        <v>1561.6970899999999</v>
      </c>
      <c r="D50" s="37">
        <v>5869.3672699999988</v>
      </c>
      <c r="E50" s="37">
        <v>0</v>
      </c>
      <c r="F50" s="37">
        <v>14871.891609999997</v>
      </c>
      <c r="G50" s="37">
        <v>909.1851200000001</v>
      </c>
      <c r="H50" s="37">
        <v>29364.071510000005</v>
      </c>
      <c r="I50" s="37">
        <v>261.03465</v>
      </c>
      <c r="J50" s="37">
        <v>186.22258999999997</v>
      </c>
      <c r="K50" s="37">
        <v>4295.8363100000006</v>
      </c>
      <c r="L50" s="37">
        <v>36.760960000000004</v>
      </c>
      <c r="M50" s="37">
        <v>260.34052000000003</v>
      </c>
      <c r="N50" s="37">
        <v>0</v>
      </c>
      <c r="O50" s="37">
        <v>486.43495999999993</v>
      </c>
      <c r="P50" s="39">
        <v>58102.842589999993</v>
      </c>
      <c r="Q50" s="90">
        <v>6.3166792070965972E-3</v>
      </c>
      <c r="R50" s="42"/>
      <c r="S50" s="49"/>
      <c r="T50" s="42"/>
      <c r="U50" s="42"/>
      <c r="V50" s="42"/>
      <c r="W50" s="42"/>
    </row>
    <row r="51" spans="1:23" ht="18" customHeight="1" x14ac:dyDescent="0.25">
      <c r="A51" s="55" t="s">
        <v>74</v>
      </c>
      <c r="B51" s="36"/>
      <c r="C51" s="37">
        <v>1466.3498</v>
      </c>
      <c r="D51" s="37">
        <v>13608.197560000001</v>
      </c>
      <c r="E51" s="37">
        <v>0</v>
      </c>
      <c r="F51" s="37">
        <v>10753.190310000002</v>
      </c>
      <c r="G51" s="37">
        <v>2276.6279300000001</v>
      </c>
      <c r="H51" s="37">
        <v>19960.932630000007</v>
      </c>
      <c r="I51" s="37">
        <v>549.51158999999996</v>
      </c>
      <c r="J51" s="37">
        <v>1146.2488599999999</v>
      </c>
      <c r="K51" s="37">
        <v>24689.360239999998</v>
      </c>
      <c r="L51" s="37">
        <v>101.5433</v>
      </c>
      <c r="M51" s="37">
        <v>114.9316</v>
      </c>
      <c r="N51" s="37">
        <v>0</v>
      </c>
      <c r="O51" s="37">
        <v>2937.8307699999996</v>
      </c>
      <c r="P51" s="39">
        <v>77604.724590000013</v>
      </c>
      <c r="Q51" s="90">
        <v>8.436835933298718E-3</v>
      </c>
      <c r="R51" s="42"/>
      <c r="S51" s="49"/>
      <c r="T51" s="42"/>
      <c r="U51" s="42"/>
      <c r="V51" s="42"/>
      <c r="W51" s="42"/>
    </row>
    <row r="52" spans="1:23" ht="18" customHeight="1" x14ac:dyDescent="0.25">
      <c r="A52" s="55" t="s">
        <v>75</v>
      </c>
      <c r="B52" s="36"/>
      <c r="C52" s="37">
        <v>3589.8691199999998</v>
      </c>
      <c r="D52" s="37">
        <v>0</v>
      </c>
      <c r="E52" s="37">
        <v>6377.2447399999992</v>
      </c>
      <c r="F52" s="37">
        <v>12977.488380000001</v>
      </c>
      <c r="G52" s="37">
        <v>1724.5749200000002</v>
      </c>
      <c r="H52" s="37">
        <v>29821.840760000006</v>
      </c>
      <c r="I52" s="37">
        <v>593.74067000000002</v>
      </c>
      <c r="J52" s="37">
        <v>188.79786000000001</v>
      </c>
      <c r="K52" s="37">
        <v>17211.319119999996</v>
      </c>
      <c r="L52" s="37">
        <v>383.75984999999997</v>
      </c>
      <c r="M52" s="37">
        <v>558.76581999999996</v>
      </c>
      <c r="N52" s="37">
        <v>0</v>
      </c>
      <c r="O52" s="37">
        <v>10448.796679999996</v>
      </c>
      <c r="P52" s="39">
        <v>83876.197920000006</v>
      </c>
      <c r="Q52" s="90">
        <v>9.1186422514682505E-3</v>
      </c>
      <c r="R52" s="42"/>
      <c r="S52" s="49"/>
      <c r="T52" s="42"/>
      <c r="U52" s="42"/>
      <c r="V52" s="42"/>
      <c r="W52" s="42"/>
    </row>
    <row r="53" spans="1:23" ht="18" customHeight="1" x14ac:dyDescent="0.25">
      <c r="A53" s="55" t="s">
        <v>76</v>
      </c>
      <c r="B53" s="36"/>
      <c r="C53" s="37">
        <v>165.68976999999998</v>
      </c>
      <c r="D53" s="37">
        <v>1488.20084</v>
      </c>
      <c r="E53" s="37">
        <v>96.786810000000003</v>
      </c>
      <c r="F53" s="37">
        <v>6352.8542200000002</v>
      </c>
      <c r="G53" s="37">
        <v>257.99671999999998</v>
      </c>
      <c r="H53" s="37">
        <v>1432.9425299999998</v>
      </c>
      <c r="I53" s="37">
        <v>711.02139000000011</v>
      </c>
      <c r="J53" s="37">
        <v>8926.5366800000029</v>
      </c>
      <c r="K53" s="37">
        <v>1819.1203799999998</v>
      </c>
      <c r="L53" s="37">
        <v>0</v>
      </c>
      <c r="M53" s="37">
        <v>0</v>
      </c>
      <c r="N53" s="37">
        <v>0</v>
      </c>
      <c r="O53" s="37">
        <v>1178.7325099999998</v>
      </c>
      <c r="P53" s="39">
        <v>22429.881850000005</v>
      </c>
      <c r="Q53" s="90">
        <v>2.4384756749218526E-3</v>
      </c>
      <c r="R53" s="42"/>
      <c r="S53" s="49"/>
      <c r="T53" s="42"/>
      <c r="U53" s="42"/>
      <c r="V53" s="42"/>
      <c r="W53" s="42"/>
    </row>
    <row r="54" spans="1:23" ht="18" customHeight="1" x14ac:dyDescent="0.25">
      <c r="A54" s="55" t="s">
        <v>77</v>
      </c>
      <c r="B54" s="36"/>
      <c r="C54" s="37">
        <v>2978.0457200000005</v>
      </c>
      <c r="D54" s="37">
        <v>11124.562820000003</v>
      </c>
      <c r="E54" s="37">
        <v>8.4625299999999992</v>
      </c>
      <c r="F54" s="37">
        <v>5034.0866800000003</v>
      </c>
      <c r="G54" s="37">
        <v>238.55651</v>
      </c>
      <c r="H54" s="37">
        <v>16241.353209999996</v>
      </c>
      <c r="I54" s="37">
        <v>306.12008999999995</v>
      </c>
      <c r="J54" s="37">
        <v>0</v>
      </c>
      <c r="K54" s="37">
        <v>1502.6684700000003</v>
      </c>
      <c r="L54" s="37">
        <v>0</v>
      </c>
      <c r="M54" s="37">
        <v>0</v>
      </c>
      <c r="N54" s="37">
        <v>0</v>
      </c>
      <c r="O54" s="37">
        <v>926.56553000000008</v>
      </c>
      <c r="P54" s="39">
        <v>38360.421559999995</v>
      </c>
      <c r="Q54" s="90">
        <v>4.1703721615371659E-3</v>
      </c>
      <c r="R54" s="42"/>
      <c r="S54" s="49"/>
      <c r="T54" s="42"/>
      <c r="U54" s="42"/>
      <c r="V54" s="42"/>
      <c r="W54" s="42"/>
    </row>
    <row r="55" spans="1:23" ht="18" customHeight="1" x14ac:dyDescent="0.25">
      <c r="A55" s="55" t="s">
        <v>78</v>
      </c>
      <c r="B55" s="36"/>
      <c r="C55" s="37">
        <v>157.21979999999999</v>
      </c>
      <c r="D55" s="37">
        <v>0</v>
      </c>
      <c r="E55" s="37">
        <v>0</v>
      </c>
      <c r="F55" s="37">
        <v>6013.2811800000009</v>
      </c>
      <c r="G55" s="37">
        <v>96.952290000000005</v>
      </c>
      <c r="H55" s="37">
        <v>11432.97813</v>
      </c>
      <c r="I55" s="37">
        <v>432.76891999999998</v>
      </c>
      <c r="J55" s="37">
        <v>376.18425000000002</v>
      </c>
      <c r="K55" s="37">
        <v>2487.1502499999997</v>
      </c>
      <c r="L55" s="37">
        <v>12.40564</v>
      </c>
      <c r="M55" s="37">
        <v>112.7304</v>
      </c>
      <c r="N55" s="37">
        <v>0</v>
      </c>
      <c r="O55" s="37">
        <v>403.24677999999994</v>
      </c>
      <c r="P55" s="39">
        <v>21524.91764</v>
      </c>
      <c r="Q55" s="90">
        <v>2.3400920442136113E-3</v>
      </c>
      <c r="R55" s="42"/>
      <c r="S55" s="49"/>
      <c r="T55" s="42"/>
      <c r="U55" s="42"/>
      <c r="V55" s="42"/>
      <c r="W55" s="42"/>
    </row>
    <row r="56" spans="1:23" ht="18" customHeight="1" x14ac:dyDescent="0.25">
      <c r="A56" s="55" t="s">
        <v>80</v>
      </c>
      <c r="B56" s="36"/>
      <c r="C56" s="37">
        <v>4758.6421500000006</v>
      </c>
      <c r="D56" s="37">
        <v>18506.420900000001</v>
      </c>
      <c r="E56" s="37">
        <v>0</v>
      </c>
      <c r="F56" s="37">
        <v>25044.816029999998</v>
      </c>
      <c r="G56" s="37">
        <v>2420.4069500000005</v>
      </c>
      <c r="H56" s="37">
        <v>22689.17152</v>
      </c>
      <c r="I56" s="37">
        <v>2216.3233300000002</v>
      </c>
      <c r="J56" s="37">
        <v>6468.2125400000014</v>
      </c>
      <c r="K56" s="37">
        <v>15516.458229999997</v>
      </c>
      <c r="L56" s="37">
        <v>80.212339999999998</v>
      </c>
      <c r="M56" s="37">
        <v>179.59430000000003</v>
      </c>
      <c r="N56" s="37">
        <v>34.276159999999997</v>
      </c>
      <c r="O56" s="37">
        <v>9014.0708200000008</v>
      </c>
      <c r="P56" s="39">
        <v>106928.60527</v>
      </c>
      <c r="Q56" s="90">
        <v>1.1624796093351491E-2</v>
      </c>
      <c r="R56" s="42"/>
      <c r="S56" s="49"/>
      <c r="T56" s="42"/>
      <c r="U56" s="42"/>
      <c r="V56" s="42"/>
      <c r="W56" s="42"/>
    </row>
    <row r="57" spans="1:23" ht="18" customHeight="1" x14ac:dyDescent="0.25">
      <c r="A57" s="55" t="s">
        <v>81</v>
      </c>
      <c r="B57" s="36"/>
      <c r="C57" s="37">
        <v>708.35843999999997</v>
      </c>
      <c r="D57" s="37">
        <v>272.99939999999998</v>
      </c>
      <c r="E57" s="37">
        <v>205.09565000000001</v>
      </c>
      <c r="F57" s="37">
        <v>16252.37516</v>
      </c>
      <c r="G57" s="37">
        <v>2420.5257000000001</v>
      </c>
      <c r="H57" s="37">
        <v>24252.78945</v>
      </c>
      <c r="I57" s="37">
        <v>472.10473000000002</v>
      </c>
      <c r="J57" s="37">
        <v>9411.3368099999989</v>
      </c>
      <c r="K57" s="37">
        <v>13315.199490000001</v>
      </c>
      <c r="L57" s="37">
        <v>1156.527</v>
      </c>
      <c r="M57" s="37">
        <v>580.41228999999998</v>
      </c>
      <c r="N57" s="37">
        <v>0</v>
      </c>
      <c r="O57" s="37">
        <v>4357.58997</v>
      </c>
      <c r="P57" s="39">
        <v>73405.31409</v>
      </c>
      <c r="Q57" s="90">
        <v>7.9802949482974325E-3</v>
      </c>
      <c r="R57" s="42"/>
      <c r="S57" s="49"/>
      <c r="T57" s="42"/>
      <c r="U57" s="42"/>
      <c r="V57" s="42"/>
      <c r="W57" s="42"/>
    </row>
    <row r="58" spans="1:23" ht="18" customHeight="1" x14ac:dyDescent="0.25">
      <c r="A58" s="55" t="s">
        <v>82</v>
      </c>
      <c r="B58" s="36"/>
      <c r="C58" s="37">
        <v>1389.8775699999999</v>
      </c>
      <c r="D58" s="37">
        <v>638.63508000000002</v>
      </c>
      <c r="E58" s="37">
        <v>137.09012999999999</v>
      </c>
      <c r="F58" s="37">
        <v>23585.719639999999</v>
      </c>
      <c r="G58" s="37">
        <v>1847.5150999999998</v>
      </c>
      <c r="H58" s="37">
        <v>73323.184200000032</v>
      </c>
      <c r="I58" s="37">
        <v>904.17933999999991</v>
      </c>
      <c r="J58" s="37">
        <v>24101.800609999995</v>
      </c>
      <c r="K58" s="37">
        <v>23931.610750000003</v>
      </c>
      <c r="L58" s="37">
        <v>214.17683</v>
      </c>
      <c r="M58" s="37">
        <v>728.13039000000003</v>
      </c>
      <c r="N58" s="37">
        <v>0</v>
      </c>
      <c r="O58" s="37">
        <v>5760.8452199999992</v>
      </c>
      <c r="P58" s="39">
        <v>156562.76486000002</v>
      </c>
      <c r="Q58" s="90">
        <v>1.7020798248637219E-2</v>
      </c>
      <c r="R58" s="42"/>
      <c r="S58" s="49"/>
      <c r="T58" s="42"/>
      <c r="U58" s="42"/>
      <c r="V58" s="42"/>
      <c r="W58" s="42"/>
    </row>
    <row r="59" spans="1:23" ht="18" customHeight="1" x14ac:dyDescent="0.25">
      <c r="A59" s="55" t="s">
        <v>83</v>
      </c>
      <c r="B59" s="36"/>
      <c r="C59" s="37">
        <v>261.12301000000002</v>
      </c>
      <c r="D59" s="37">
        <v>3461.66455</v>
      </c>
      <c r="E59" s="37">
        <v>183.32999999999998</v>
      </c>
      <c r="F59" s="37">
        <v>190.15107999999998</v>
      </c>
      <c r="G59" s="37">
        <v>168.71626999999998</v>
      </c>
      <c r="H59" s="37">
        <v>10784.608059999999</v>
      </c>
      <c r="I59" s="37">
        <v>247.79051000000004</v>
      </c>
      <c r="J59" s="37">
        <v>10613.10614</v>
      </c>
      <c r="K59" s="37">
        <v>734.40231999999992</v>
      </c>
      <c r="L59" s="37">
        <v>0</v>
      </c>
      <c r="M59" s="37">
        <v>195.40273999999999</v>
      </c>
      <c r="N59" s="37">
        <v>0</v>
      </c>
      <c r="O59" s="37">
        <v>1636.4389800000001</v>
      </c>
      <c r="P59" s="39">
        <v>28476.733660000002</v>
      </c>
      <c r="Q59" s="90">
        <v>3.0958621536893347E-3</v>
      </c>
      <c r="R59" s="42"/>
      <c r="S59" s="49"/>
      <c r="T59" s="42"/>
      <c r="U59" s="42"/>
      <c r="V59" s="42"/>
      <c r="W59" s="42"/>
    </row>
    <row r="60" spans="1:23" ht="18" customHeight="1" x14ac:dyDescent="0.25">
      <c r="A60" s="55" t="s">
        <v>84</v>
      </c>
      <c r="B60" s="36"/>
      <c r="C60" s="37">
        <v>3706.6046099999999</v>
      </c>
      <c r="D60" s="37">
        <v>376.83603999999991</v>
      </c>
      <c r="E60" s="37">
        <v>74.919640000000001</v>
      </c>
      <c r="F60" s="37">
        <v>2256.3705999999997</v>
      </c>
      <c r="G60" s="37">
        <v>961.27555000000007</v>
      </c>
      <c r="H60" s="37">
        <v>11847.648039999998</v>
      </c>
      <c r="I60" s="37">
        <v>3089.8499500000003</v>
      </c>
      <c r="J60" s="37">
        <v>55.69455</v>
      </c>
      <c r="K60" s="37">
        <v>1854.01151</v>
      </c>
      <c r="L60" s="37">
        <v>36.353879999999997</v>
      </c>
      <c r="M60" s="37">
        <v>398.36039999999997</v>
      </c>
      <c r="N60" s="37">
        <v>21.902819999999998</v>
      </c>
      <c r="O60" s="37">
        <v>2331.44623</v>
      </c>
      <c r="P60" s="39">
        <v>27011.273819999999</v>
      </c>
      <c r="Q60" s="90">
        <v>2.9365439639497453E-3</v>
      </c>
      <c r="R60" s="42"/>
      <c r="S60" s="49"/>
      <c r="T60" s="42"/>
      <c r="U60" s="42"/>
      <c r="V60" s="42"/>
      <c r="W60" s="42"/>
    </row>
    <row r="61" spans="1:23" ht="10.5" customHeight="1" x14ac:dyDescent="0.25">
      <c r="A61" s="5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9"/>
      <c r="Q61" s="44"/>
      <c r="R61" s="42"/>
      <c r="S61" s="49"/>
      <c r="T61" s="42"/>
      <c r="U61" s="42"/>
      <c r="V61" s="42"/>
      <c r="W61" s="42"/>
    </row>
    <row r="62" spans="1:23" ht="18" customHeight="1" x14ac:dyDescent="0.25">
      <c r="A62" s="45" t="s">
        <v>30</v>
      </c>
      <c r="B62" s="46"/>
      <c r="C62" s="84">
        <f>SUM(C20:C61)</f>
        <v>260073.21241000004</v>
      </c>
      <c r="D62" s="84">
        <f t="shared" ref="D62:Q62" si="1">SUM(D20:D61)</f>
        <v>523598.45002999983</v>
      </c>
      <c r="E62" s="84">
        <f t="shared" si="1"/>
        <v>25643.929699999997</v>
      </c>
      <c r="F62" s="84">
        <f t="shared" si="1"/>
        <v>1151332.8715500005</v>
      </c>
      <c r="G62" s="84">
        <f t="shared" si="1"/>
        <v>159158.41390999994</v>
      </c>
      <c r="H62" s="84">
        <f t="shared" si="1"/>
        <v>2437462.614860001</v>
      </c>
      <c r="I62" s="84">
        <f t="shared" si="1"/>
        <v>147757.06329000005</v>
      </c>
      <c r="J62" s="84">
        <f t="shared" si="1"/>
        <v>575462.4707200001</v>
      </c>
      <c r="K62" s="84">
        <f t="shared" si="1"/>
        <v>1289810.4809199998</v>
      </c>
      <c r="L62" s="84">
        <f t="shared" si="1"/>
        <v>8387.7025700000013</v>
      </c>
      <c r="M62" s="84">
        <f t="shared" si="1"/>
        <v>46494.963350000005</v>
      </c>
      <c r="N62" s="84">
        <f t="shared" si="1"/>
        <v>1041.7659799999999</v>
      </c>
      <c r="O62" s="84">
        <f t="shared" si="1"/>
        <v>486696.72425999999</v>
      </c>
      <c r="P62" s="82">
        <f t="shared" si="1"/>
        <v>7112920.6635499997</v>
      </c>
      <c r="Q62" s="91">
        <f t="shared" si="1"/>
        <v>0.77328468030765285</v>
      </c>
      <c r="R62" s="42"/>
      <c r="S62" s="56"/>
      <c r="T62" s="42"/>
      <c r="U62" s="42"/>
      <c r="V62" s="42"/>
      <c r="W62" s="42"/>
    </row>
    <row r="63" spans="1:23" ht="8.25" customHeight="1" x14ac:dyDescent="0.25">
      <c r="A63" s="47"/>
      <c r="B63" s="48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3"/>
      <c r="Q63" s="92"/>
      <c r="R63" s="42"/>
      <c r="S63" s="49"/>
      <c r="T63" s="42"/>
      <c r="U63" s="42"/>
      <c r="V63" s="42"/>
      <c r="W63" s="42"/>
    </row>
    <row r="64" spans="1:23" ht="18" hidden="1" customHeight="1" x14ac:dyDescent="0.25">
      <c r="A64" s="57"/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60"/>
      <c r="Q64" s="61"/>
      <c r="R64" s="42"/>
      <c r="S64" s="49"/>
      <c r="T64" s="42"/>
      <c r="U64" s="42"/>
      <c r="V64" s="42"/>
      <c r="W64" s="42"/>
    </row>
    <row r="65" spans="1:23" ht="18" customHeight="1" x14ac:dyDescent="0.3">
      <c r="A65" s="62" t="s">
        <v>31</v>
      </c>
      <c r="B65" s="63"/>
      <c r="C65" s="64">
        <v>270981.42077000003</v>
      </c>
      <c r="D65" s="64">
        <v>524680.57634999987</v>
      </c>
      <c r="E65" s="64">
        <v>25643.929699999997</v>
      </c>
      <c r="F65" s="64">
        <v>1796750.5508900005</v>
      </c>
      <c r="G65" s="64">
        <v>174948.88092999996</v>
      </c>
      <c r="H65" s="64">
        <v>2500809.977440001</v>
      </c>
      <c r="I65" s="64">
        <v>153091.81311000005</v>
      </c>
      <c r="J65" s="64">
        <v>579488.11460000009</v>
      </c>
      <c r="K65" s="64">
        <v>2614099.7902799994</v>
      </c>
      <c r="L65" s="64">
        <v>8548.917980000002</v>
      </c>
      <c r="M65" s="64">
        <v>47882.475200000008</v>
      </c>
      <c r="N65" s="64">
        <v>1041.7659799999999</v>
      </c>
      <c r="O65" s="64">
        <v>500352.72171999997</v>
      </c>
      <c r="P65" s="65">
        <v>9198320.9349499997</v>
      </c>
      <c r="Q65" s="94">
        <f>+Q62+Q17</f>
        <v>1</v>
      </c>
      <c r="R65" s="42"/>
      <c r="S65" s="49"/>
      <c r="T65" s="42"/>
      <c r="U65" s="42"/>
      <c r="V65" s="42"/>
      <c r="W65" s="42"/>
    </row>
    <row r="66" spans="1:23" ht="4.5" customHeight="1" thickBot="1" x14ac:dyDescent="0.3">
      <c r="A66" s="66"/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9"/>
      <c r="Q66" s="93"/>
      <c r="R66" s="42"/>
      <c r="S66" s="49"/>
      <c r="T66" s="42"/>
      <c r="U66" s="42"/>
      <c r="V66" s="42"/>
      <c r="W66" s="42"/>
    </row>
    <row r="67" spans="1:23" ht="3.75" customHeight="1" x14ac:dyDescent="0.25">
      <c r="A67" s="28"/>
      <c r="B67" s="28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2"/>
      <c r="S67" s="49"/>
      <c r="T67" s="42"/>
      <c r="U67" s="42"/>
      <c r="V67" s="42"/>
      <c r="W67" s="42"/>
    </row>
    <row r="68" spans="1:23" x14ac:dyDescent="0.25">
      <c r="A68" s="70" t="s">
        <v>32</v>
      </c>
      <c r="B68" s="36" t="s">
        <v>33</v>
      </c>
      <c r="C68" s="70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42"/>
      <c r="S68" s="49"/>
      <c r="T68" s="42"/>
      <c r="U68" s="42"/>
      <c r="V68" s="42"/>
      <c r="W68" s="42"/>
    </row>
    <row r="69" spans="1:23" x14ac:dyDescent="0.25">
      <c r="A69" s="70" t="s">
        <v>34</v>
      </c>
      <c r="B69" s="70" t="s">
        <v>35</v>
      </c>
      <c r="C69" s="70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42"/>
      <c r="S69" s="49"/>
      <c r="T69" s="42"/>
      <c r="U69" s="42"/>
      <c r="V69" s="42"/>
      <c r="W69" s="42"/>
    </row>
    <row r="70" spans="1:23" x14ac:dyDescent="0.25">
      <c r="A70" s="70" t="s">
        <v>36</v>
      </c>
      <c r="B70" s="70" t="s">
        <v>86</v>
      </c>
      <c r="C70" s="70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42"/>
      <c r="S70" s="49"/>
      <c r="T70" s="42"/>
      <c r="U70" s="42"/>
      <c r="V70" s="42"/>
      <c r="W70" s="42"/>
    </row>
    <row r="71" spans="1:23" x14ac:dyDescent="0.25">
      <c r="B71" s="70" t="s">
        <v>37</v>
      </c>
      <c r="C71" s="70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3"/>
      <c r="Q71" s="72"/>
      <c r="R71" s="42"/>
      <c r="S71" s="49"/>
      <c r="T71" s="42"/>
      <c r="U71" s="42"/>
      <c r="V71" s="42"/>
      <c r="W71" s="42"/>
    </row>
    <row r="72" spans="1:23" x14ac:dyDescent="0.25">
      <c r="A72" s="70"/>
      <c r="B72" s="70" t="s">
        <v>87</v>
      </c>
      <c r="C72" s="70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4"/>
      <c r="Q72" s="72"/>
      <c r="R72" s="42"/>
      <c r="S72" s="49"/>
      <c r="T72" s="42"/>
      <c r="U72" s="42"/>
      <c r="V72" s="42"/>
      <c r="W72" s="42"/>
    </row>
    <row r="73" spans="1:23" x14ac:dyDescent="0.25">
      <c r="A73" s="75"/>
      <c r="B73" s="72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6"/>
      <c r="Q73" s="72"/>
      <c r="R73" s="42"/>
      <c r="S73" s="49"/>
      <c r="T73" s="42"/>
      <c r="U73" s="42"/>
      <c r="V73" s="42"/>
      <c r="W73" s="42"/>
    </row>
    <row r="74" spans="1:23" x14ac:dyDescent="0.25">
      <c r="A74" s="77"/>
      <c r="B74" s="78"/>
      <c r="P74" s="79"/>
      <c r="Q74" s="42"/>
      <c r="R74" s="42"/>
      <c r="S74" s="49"/>
      <c r="T74" s="42"/>
      <c r="U74" s="42"/>
      <c r="V74" s="42"/>
      <c r="W74" s="42"/>
    </row>
    <row r="75" spans="1:23" x14ac:dyDescent="0.25">
      <c r="A75" s="40"/>
      <c r="B75" s="77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80"/>
      <c r="Q75" s="42"/>
      <c r="R75" s="42"/>
      <c r="S75" s="49"/>
      <c r="T75" s="42"/>
      <c r="U75" s="42"/>
      <c r="V75" s="42"/>
      <c r="W75" s="42"/>
    </row>
    <row r="76" spans="1:23" x14ac:dyDescent="0.25">
      <c r="A76" s="40"/>
      <c r="B76" s="81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80"/>
      <c r="Q76" s="42"/>
      <c r="R76" s="42"/>
      <c r="S76" s="49"/>
      <c r="T76" s="42"/>
      <c r="U76" s="42"/>
      <c r="V76" s="42"/>
      <c r="W76" s="42"/>
    </row>
    <row r="77" spans="1:23" x14ac:dyDescent="0.25"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9"/>
      <c r="T77" s="42"/>
      <c r="U77" s="42"/>
      <c r="V77" s="42"/>
      <c r="W77" s="42"/>
    </row>
    <row r="78" spans="1:23" x14ac:dyDescent="0.25"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9"/>
      <c r="T78" s="42"/>
      <c r="U78" s="42"/>
      <c r="V78" s="42"/>
      <c r="W78" s="42"/>
    </row>
    <row r="79" spans="1:23" x14ac:dyDescent="0.25">
      <c r="C79" s="42"/>
      <c r="D79" s="42"/>
      <c r="E79" s="42"/>
      <c r="F79" s="42"/>
      <c r="G79" s="42"/>
      <c r="H79" s="42"/>
      <c r="J79" s="42"/>
      <c r="K79" s="42"/>
      <c r="L79" s="42"/>
      <c r="M79" s="42"/>
      <c r="N79" s="42"/>
      <c r="O79" s="42"/>
      <c r="P79" s="40"/>
      <c r="Q79" s="42"/>
      <c r="R79" s="42"/>
      <c r="S79" s="49"/>
      <c r="T79" s="42"/>
      <c r="U79" s="42"/>
      <c r="V79" s="42"/>
      <c r="W79" s="42"/>
    </row>
    <row r="80" spans="1:23" x14ac:dyDescent="0.25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0"/>
      <c r="Q80" s="42"/>
      <c r="R80" s="42"/>
      <c r="S80" s="49"/>
      <c r="T80" s="42"/>
      <c r="U80" s="42"/>
      <c r="V80" s="42"/>
      <c r="W80" s="42"/>
    </row>
    <row r="81" spans="3:23" x14ac:dyDescent="0.25">
      <c r="C81" s="42"/>
      <c r="D81" s="42"/>
      <c r="E81" s="42"/>
      <c r="F81" s="42"/>
      <c r="G81" s="42"/>
      <c r="H81" s="42"/>
      <c r="J81" s="42"/>
      <c r="K81" s="42"/>
      <c r="L81" s="42"/>
      <c r="M81" s="42"/>
      <c r="N81" s="42"/>
      <c r="O81" s="42"/>
      <c r="P81" s="40"/>
      <c r="Q81" s="42"/>
      <c r="R81" s="42"/>
      <c r="S81" s="49"/>
      <c r="T81" s="42"/>
      <c r="U81" s="42"/>
      <c r="V81" s="42"/>
      <c r="W81" s="42"/>
    </row>
    <row r="82" spans="3:23" x14ac:dyDescent="0.25">
      <c r="C82" s="42"/>
      <c r="D82" s="42"/>
      <c r="E82" s="42"/>
      <c r="F82" s="42"/>
      <c r="G82" s="42"/>
      <c r="H82" s="42"/>
      <c r="J82" s="42"/>
      <c r="K82" s="42"/>
      <c r="L82" s="42"/>
      <c r="M82" s="42"/>
      <c r="N82" s="42"/>
      <c r="O82" s="42"/>
      <c r="P82" s="40"/>
      <c r="Q82" s="42"/>
      <c r="R82" s="42"/>
      <c r="S82" s="49"/>
      <c r="T82" s="42"/>
      <c r="U82" s="42"/>
      <c r="V82" s="42"/>
      <c r="W82" s="42"/>
    </row>
    <row r="83" spans="3:23" x14ac:dyDescent="0.25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9"/>
      <c r="T83" s="42"/>
      <c r="U83" s="42"/>
      <c r="V83" s="42"/>
      <c r="W83" s="42"/>
    </row>
    <row r="84" spans="3:23" x14ac:dyDescent="0.25"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9"/>
      <c r="T84" s="42"/>
      <c r="U84" s="42"/>
      <c r="V84" s="42"/>
      <c r="W84" s="42"/>
    </row>
    <row r="85" spans="3:23" x14ac:dyDescent="0.25"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9"/>
      <c r="T85" s="42"/>
      <c r="U85" s="42"/>
      <c r="V85" s="42"/>
      <c r="W85" s="42"/>
    </row>
    <row r="86" spans="3:23" x14ac:dyDescent="0.25"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9"/>
      <c r="T86" s="42"/>
      <c r="U86" s="42"/>
      <c r="V86" s="42"/>
      <c r="W86" s="42"/>
    </row>
    <row r="87" spans="3:23" x14ac:dyDescent="0.25"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</row>
    <row r="88" spans="3:23" x14ac:dyDescent="0.25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</row>
    <row r="89" spans="3:23" x14ac:dyDescent="0.25"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</row>
    <row r="90" spans="3:23" x14ac:dyDescent="0.25"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</row>
    <row r="91" spans="3:23" x14ac:dyDescent="0.25"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</row>
    <row r="92" spans="3:23" x14ac:dyDescent="0.25"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</row>
    <row r="93" spans="3:23" x14ac:dyDescent="0.25"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</row>
    <row r="94" spans="3:23" x14ac:dyDescent="0.25"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</row>
    <row r="95" spans="3:23" x14ac:dyDescent="0.25"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</row>
    <row r="96" spans="3:23" x14ac:dyDescent="0.25"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</row>
    <row r="97" spans="3:23" x14ac:dyDescent="0.25"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</row>
    <row r="98" spans="3:23" x14ac:dyDescent="0.25"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</row>
    <row r="99" spans="3:23" x14ac:dyDescent="0.25"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</row>
    <row r="100" spans="3:23" x14ac:dyDescent="0.25"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</row>
    <row r="101" spans="3:23" x14ac:dyDescent="0.25"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</row>
    <row r="102" spans="3:23" x14ac:dyDescent="0.25"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</row>
    <row r="103" spans="3:23" x14ac:dyDescent="0.25"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</row>
    <row r="104" spans="3:23" x14ac:dyDescent="0.25"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</row>
    <row r="105" spans="3:23" x14ac:dyDescent="0.25"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</row>
    <row r="106" spans="3:23" x14ac:dyDescent="0.25"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</row>
    <row r="107" spans="3:23" x14ac:dyDescent="0.25"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</row>
    <row r="108" spans="3:23" x14ac:dyDescent="0.25"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</row>
    <row r="109" spans="3:23" x14ac:dyDescent="0.25"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</row>
    <row r="110" spans="3:23" x14ac:dyDescent="0.25"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</row>
    <row r="111" spans="3:23" x14ac:dyDescent="0.25"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</row>
    <row r="112" spans="3:23" x14ac:dyDescent="0.25"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</row>
    <row r="113" spans="3:23" x14ac:dyDescent="0.25"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</row>
    <row r="114" spans="3:23" x14ac:dyDescent="0.25"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</row>
    <row r="115" spans="3:23" x14ac:dyDescent="0.25"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</row>
    <row r="116" spans="3:23" x14ac:dyDescent="0.25"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</row>
    <row r="117" spans="3:23" x14ac:dyDescent="0.25"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</row>
    <row r="118" spans="3:23" x14ac:dyDescent="0.25"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</row>
    <row r="119" spans="3:23" x14ac:dyDescent="0.25"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</row>
    <row r="120" spans="3:23" x14ac:dyDescent="0.25"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</row>
    <row r="121" spans="3:23" x14ac:dyDescent="0.25"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</row>
    <row r="122" spans="3:23" x14ac:dyDescent="0.25"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</row>
    <row r="123" spans="3:23" x14ac:dyDescent="0.25"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</row>
    <row r="124" spans="3:23" x14ac:dyDescent="0.25"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</row>
    <row r="125" spans="3:23" x14ac:dyDescent="0.25"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</row>
    <row r="126" spans="3:23" x14ac:dyDescent="0.25"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</row>
    <row r="127" spans="3:23" x14ac:dyDescent="0.25"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</row>
    <row r="128" spans="3:23" x14ac:dyDescent="0.25"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</row>
    <row r="129" spans="3:23" x14ac:dyDescent="0.25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</row>
    <row r="130" spans="3:23" x14ac:dyDescent="0.25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</row>
    <row r="131" spans="3:23" x14ac:dyDescent="0.25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</row>
    <row r="132" spans="3:23" x14ac:dyDescent="0.25"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</row>
    <row r="133" spans="3:23" x14ac:dyDescent="0.25"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</row>
    <row r="134" spans="3:23" x14ac:dyDescent="0.25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</row>
    <row r="135" spans="3:23" x14ac:dyDescent="0.25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</row>
    <row r="136" spans="3:23" x14ac:dyDescent="0.25"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</row>
    <row r="137" spans="3:23" x14ac:dyDescent="0.25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</row>
    <row r="138" spans="3:23" x14ac:dyDescent="0.25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</row>
    <row r="139" spans="3:23" x14ac:dyDescent="0.25"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</row>
    <row r="140" spans="3:23" x14ac:dyDescent="0.25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</row>
    <row r="141" spans="3:23" x14ac:dyDescent="0.25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</row>
    <row r="142" spans="3:23" x14ac:dyDescent="0.25"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</row>
    <row r="143" spans="3:23" x14ac:dyDescent="0.25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</row>
    <row r="144" spans="3:23" x14ac:dyDescent="0.25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</row>
    <row r="145" spans="3:23" x14ac:dyDescent="0.25"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</row>
    <row r="146" spans="3:23" x14ac:dyDescent="0.25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</row>
    <row r="147" spans="3:23" x14ac:dyDescent="0.25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</row>
    <row r="148" spans="3:23" x14ac:dyDescent="0.25"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</row>
    <row r="149" spans="3:23" x14ac:dyDescent="0.25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</row>
    <row r="150" spans="3:23" x14ac:dyDescent="0.25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</row>
    <row r="151" spans="3:23" x14ac:dyDescent="0.25"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</row>
    <row r="152" spans="3:23" x14ac:dyDescent="0.25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</row>
    <row r="153" spans="3:23" x14ac:dyDescent="0.25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</row>
    <row r="154" spans="3:23" x14ac:dyDescent="0.25"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</row>
    <row r="155" spans="3:23" x14ac:dyDescent="0.25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</row>
    <row r="156" spans="3:23" x14ac:dyDescent="0.25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</row>
    <row r="157" spans="3:23" x14ac:dyDescent="0.25"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</row>
    <row r="158" spans="3:23" x14ac:dyDescent="0.25"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</row>
    <row r="159" spans="3:23" x14ac:dyDescent="0.25"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</row>
    <row r="160" spans="3:23" x14ac:dyDescent="0.25"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</row>
    <row r="161" spans="3:23" x14ac:dyDescent="0.25"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</row>
    <row r="162" spans="3:23" x14ac:dyDescent="0.25"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</row>
    <row r="163" spans="3:23" x14ac:dyDescent="0.25"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</row>
    <row r="164" spans="3:23" x14ac:dyDescent="0.25"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</row>
    <row r="165" spans="3:23" x14ac:dyDescent="0.25"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</row>
    <row r="166" spans="3:23" x14ac:dyDescent="0.25"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</row>
    <row r="167" spans="3:23" x14ac:dyDescent="0.25"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</row>
    <row r="168" spans="3:23" x14ac:dyDescent="0.25"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</row>
    <row r="169" spans="3:23" x14ac:dyDescent="0.25"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</row>
    <row r="170" spans="3:23" x14ac:dyDescent="0.25"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</row>
    <row r="171" spans="3:23" x14ac:dyDescent="0.25"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</row>
    <row r="172" spans="3:23" x14ac:dyDescent="0.25"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</row>
    <row r="173" spans="3:23" x14ac:dyDescent="0.25"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</row>
    <row r="174" spans="3:23" x14ac:dyDescent="0.25"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</row>
    <row r="175" spans="3:23" x14ac:dyDescent="0.25"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</row>
    <row r="176" spans="3:23" x14ac:dyDescent="0.25"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</row>
    <row r="177" spans="3:23" x14ac:dyDescent="0.25"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</row>
    <row r="178" spans="3:23" x14ac:dyDescent="0.25"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</row>
    <row r="179" spans="3:23" x14ac:dyDescent="0.25"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</row>
    <row r="180" spans="3:23" x14ac:dyDescent="0.25"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</row>
    <row r="181" spans="3:23" x14ac:dyDescent="0.25"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</row>
    <row r="182" spans="3:23" x14ac:dyDescent="0.25"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</row>
    <row r="183" spans="3:23" x14ac:dyDescent="0.25"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</row>
    <row r="184" spans="3:23" x14ac:dyDescent="0.25"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</row>
    <row r="185" spans="3:23" x14ac:dyDescent="0.25"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</row>
    <row r="186" spans="3:23" x14ac:dyDescent="0.25"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</row>
    <row r="187" spans="3:23" x14ac:dyDescent="0.25"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</row>
    <row r="188" spans="3:23" x14ac:dyDescent="0.25"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</row>
    <row r="189" spans="3:23" x14ac:dyDescent="0.25"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</row>
    <row r="190" spans="3:23" x14ac:dyDescent="0.25"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</row>
    <row r="191" spans="3:23" x14ac:dyDescent="0.25"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</row>
    <row r="192" spans="3:23" x14ac:dyDescent="0.25"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</row>
  </sheetData>
  <mergeCells count="33">
    <mergeCell ref="A2:Q2"/>
    <mergeCell ref="A3:Q3"/>
    <mergeCell ref="O5:Q5"/>
    <mergeCell ref="C17:C18"/>
    <mergeCell ref="D17:D18"/>
    <mergeCell ref="E17:E18"/>
    <mergeCell ref="F17:F18"/>
    <mergeCell ref="G17:G18"/>
    <mergeCell ref="H17:H18"/>
    <mergeCell ref="I17:I18"/>
    <mergeCell ref="Q17:Q18"/>
    <mergeCell ref="J17:J18"/>
    <mergeCell ref="K17:K18"/>
    <mergeCell ref="L17:L18"/>
    <mergeCell ref="N17:N18"/>
    <mergeCell ref="O17:O18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M17:M18"/>
    <mergeCell ref="P17:P18"/>
    <mergeCell ref="Q62:Q63"/>
    <mergeCell ref="L62:L63"/>
    <mergeCell ref="M62:M63"/>
    <mergeCell ref="N62:N63"/>
    <mergeCell ref="O62:O63"/>
    <mergeCell ref="P62:P63"/>
  </mergeCells>
  <pageMargins left="1.0900000000000001" right="0.5" top="0.8" bottom="0.51181102362204722" header="0" footer="0"/>
  <pageSetup paperSize="198" scale="4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3.15</vt:lpstr>
      <vt:lpstr>'3.15'!Área_de_impresión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2025-03-20T22:26:21Z</cp:lastPrinted>
  <dcterms:created xsi:type="dcterms:W3CDTF">2021-08-13T19:57:57Z</dcterms:created>
  <dcterms:modified xsi:type="dcterms:W3CDTF">2025-12-30T20:59:50Z</dcterms:modified>
</cp:coreProperties>
</file>