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sis-filesrv\DPTO_SECTOR_MONETARIO_FISCAL\Gary Canaviri\Boletines\BOLTRIM\TRIMESTRALES 2025\TRIMESTRE SEPTIEMBRE\SMF\"/>
    </mc:Choice>
  </mc:AlternateContent>
  <bookViews>
    <workbookView xWindow="0" yWindow="0" windowWidth="15492" windowHeight="11556"/>
  </bookViews>
  <sheets>
    <sheet name="3.04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\a">#REF!</definedName>
    <definedName name="\b">#REF!</definedName>
    <definedName name="\d">#REF!</definedName>
    <definedName name="\i">#REF!</definedName>
    <definedName name="\m">#REF!</definedName>
    <definedName name="\z">#REF!</definedName>
    <definedName name="___">#REF!</definedName>
    <definedName name="_c">#REF!</definedName>
    <definedName name="_Fill" hidden="1">#REF!</definedName>
    <definedName name="_Key1" hidden="1">#REF!</definedName>
    <definedName name="_Key2" hidden="1">[1]xor!#REF!</definedName>
    <definedName name="_Order1" hidden="1">255</definedName>
    <definedName name="_Order2" hidden="1">255</definedName>
    <definedName name="_Parse_Out" hidden="1">[1]mor!#REF!</definedName>
    <definedName name="_Sort" hidden="1">#REF!</definedName>
    <definedName name="A_IMPRESI_N_IM">[2]REER!$CA$2:$CM$291</definedName>
    <definedName name="_xlnm.Print_Area" localSheetId="0">'3.04'!$A$1:$M$91</definedName>
    <definedName name="_xlnm.Database">#REF!</definedName>
    <definedName name="bb">[3]REER!$CA$2:$CM$291</definedName>
    <definedName name="ccc">[4]ciudades!#REF!</definedName>
    <definedName name="DESPAI">[1]xor!#REF!</definedName>
    <definedName name="etgraf1">OFFSET([5]tcambio!$Z$8,0,0,COUNT([5]tcambio!$Z$1:$Z$65536),1)</definedName>
    <definedName name="Imprimir_área_IM">#REF!</definedName>
    <definedName name="Imprimir_rango_IM">#REF!</definedName>
    <definedName name="Imprimir_títulos_IM">#REF!,#REF!</definedName>
    <definedName name="KBRUTO">[1]xor!#REF!</definedName>
    <definedName name="mon_co_pre">OFFSET('[6]priv preferenciales'!$Z$7,0,0,COUNT('[6]priv preferenciales'!$Z$1:$Z$65536),1)</definedName>
    <definedName name="mon_co_std">OFFSET([5]tcambio!$AJ$8,0,0,COUNT([5]tcambio!$AJ$1:$AJ$65536),1)</definedName>
    <definedName name="mon_pro_co_pre">OFFSET('[6]priv preferenciales'!$AB$7,0,0,COUNT('[6]priv preferenciales'!$AB$1:$AB$65536),1)</definedName>
    <definedName name="mon_pro_co_std">OFFSET([5]tcambio!$AG$8,0,0,COUNT([5]tcambio!$AG$1:$AG$65536),1)</definedName>
    <definedName name="mon_pro_ve_pre">OFFSET('[6]priv preferenciales'!$AC$7,0,0,COUNT('[6]priv preferenciales'!$AC$1:$AC$65536),1)</definedName>
    <definedName name="mon_pro_ve_std">OFFSET([5]tcambio!$AH$8,0,0,COUNT([5]tcambio!$AH$1:$AH$65536),1)</definedName>
    <definedName name="mon_ve_pre">OFFSET('[6]priv preferenciales'!$AA$7,0,0,COUNT('[6]priv preferenciales'!$AA$1:$AA$65536),1)</definedName>
    <definedName name="mon_ve_std">OFFSET([5]tcambio!$AK$8,0,0,COUNT([5]tcambio!$AK$1:$AK$65536),1)</definedName>
    <definedName name="p">#REF!</definedName>
    <definedName name="pp">#REF!</definedName>
    <definedName name="spr_pre">OFFSET('[6]priv preferenciales'!$Y$7,0,0,COUNT('[6]priv preferenciales'!$Y$1:$Y$65536),1)</definedName>
    <definedName name="spr_std">OFFSET([5]tcambio!$AC$8,0,0,COUNT([5]tcambio!$AC$1:$AC$65536),1)</definedName>
    <definedName name="T_IndClasif">#REF!</definedName>
    <definedName name="tc_co_of">OFFSET([5]tcambio!$AD$8,0,0,COUNT([5]tcambio!$AD$1:$AD$65536),1)</definedName>
    <definedName name="tc_co_pre">OFFSET('[6]priv preferenciales'!$W$7,0,0,COUNT('[6]priv preferenciales'!$W$1:$W$65536),1)</definedName>
    <definedName name="tc_co_std">OFFSET([5]tcambio!$AA$8,0,0,COUNT([5]tcambio!$AA$1:$AA$65536),1)</definedName>
    <definedName name="tc_ve_of">OFFSET([5]tcambio!$AE$8,0,0,COUNT([5]tcambio!$AE$1:$AE$65536),1)</definedName>
    <definedName name="tc_ve_pre">OFFSET('[6]priv preferenciales'!$X$7,0,0,COUNT('[6]priv preferenciales'!$X$1:$X$65536),1)</definedName>
    <definedName name="tc_ve_std">OFFSET([5]tcambio!$AB$8,0,0,COUNT([5]tcambio!$AB$1:$AB$65536),1)</definedName>
    <definedName name="v">#REF!</definedName>
    <definedName name="VALOR">[1]xor!#REF!</definedName>
  </definedNames>
  <calcPr calcId="162913"/>
</workbook>
</file>

<file path=xl/calcChain.xml><?xml version="1.0" encoding="utf-8"?>
<calcChain xmlns="http://schemas.openxmlformats.org/spreadsheetml/2006/main">
  <c r="K85" i="1" l="1"/>
  <c r="J85" i="1"/>
  <c r="I85" i="1"/>
  <c r="H85" i="1"/>
  <c r="G85" i="1"/>
  <c r="F85" i="1"/>
  <c r="E85" i="1"/>
  <c r="D85" i="1"/>
  <c r="C85" i="1"/>
  <c r="L83" i="1"/>
  <c r="K83" i="1"/>
  <c r="J83" i="1"/>
  <c r="I83" i="1"/>
  <c r="H83" i="1"/>
  <c r="G83" i="1"/>
  <c r="F83" i="1"/>
  <c r="E83" i="1"/>
  <c r="D83" i="1"/>
  <c r="C83" i="1"/>
  <c r="L26" i="1"/>
  <c r="K26" i="1"/>
  <c r="J26" i="1"/>
  <c r="I26" i="1"/>
  <c r="H26" i="1"/>
  <c r="G26" i="1"/>
  <c r="F26" i="1"/>
  <c r="E26" i="1"/>
  <c r="D26" i="1"/>
  <c r="C26" i="1"/>
</calcChain>
</file>

<file path=xl/sharedStrings.xml><?xml version="1.0" encoding="utf-8"?>
<sst xmlns="http://schemas.openxmlformats.org/spreadsheetml/2006/main" count="94" uniqueCount="92">
  <si>
    <t>CUADRO N° 3.04</t>
  </si>
  <si>
    <t xml:space="preserve">         (En miles de bolivianos)</t>
  </si>
  <si>
    <t xml:space="preserve">BANCOS  </t>
  </si>
  <si>
    <t>LA PAZ</t>
  </si>
  <si>
    <t>SANTA CRUZ</t>
  </si>
  <si>
    <t>COCHABAMBA</t>
  </si>
  <si>
    <t>ORURO</t>
  </si>
  <si>
    <t>POTOSI</t>
  </si>
  <si>
    <t>TARIJA</t>
  </si>
  <si>
    <t>CHUQUISACA</t>
  </si>
  <si>
    <t>BENI</t>
  </si>
  <si>
    <t>PANDO</t>
  </si>
  <si>
    <t>TOTAL</t>
  </si>
  <si>
    <t>NACIONAL</t>
  </si>
  <si>
    <t>UNIÓN</t>
  </si>
  <si>
    <t>MERCANTIL</t>
  </si>
  <si>
    <t>BISA</t>
  </si>
  <si>
    <t>DE CRÉDITO</t>
  </si>
  <si>
    <t>GANADERO</t>
  </si>
  <si>
    <t>ECONÓMICO</t>
  </si>
  <si>
    <t>SOL</t>
  </si>
  <si>
    <t>NACIÓN ARGENTINA</t>
  </si>
  <si>
    <t>DO BRASIL</t>
  </si>
  <si>
    <t>BIE</t>
  </si>
  <si>
    <t>FORTALEZA</t>
  </si>
  <si>
    <t>FASSIL</t>
  </si>
  <si>
    <t>PRODEM</t>
  </si>
  <si>
    <t>ECO FUTURO</t>
  </si>
  <si>
    <t>DE LA COMUNIDAD</t>
  </si>
  <si>
    <t>TOTAL BANCOS</t>
  </si>
  <si>
    <t>LA PRIMERA</t>
  </si>
  <si>
    <t>LA PLATA</t>
  </si>
  <si>
    <t>PAITITI</t>
  </si>
  <si>
    <t>PROGRESO</t>
  </si>
  <si>
    <t>LA PROMOTORA</t>
  </si>
  <si>
    <t>POTOSÍ</t>
  </si>
  <si>
    <t>TOTAL ENTIDADES FINANCIERAS DE VIVIENDA</t>
  </si>
  <si>
    <t>JESÚS DE NAZARENO</t>
  </si>
  <si>
    <t>FÁTIMA</t>
  </si>
  <si>
    <t>SAN PEDRO</t>
  </si>
  <si>
    <t>LOYOLA</t>
  </si>
  <si>
    <t>SAN ANTONIO</t>
  </si>
  <si>
    <t>PÍO X</t>
  </si>
  <si>
    <t>INCAHUASI</t>
  </si>
  <si>
    <t>QUILLACOLLO</t>
  </si>
  <si>
    <t>SAN JOSÉ DE PUNATA</t>
  </si>
  <si>
    <t>MONSEÑOR FÉLIX GAIZA</t>
  </si>
  <si>
    <t>EDUCADORES GRAN CHACO</t>
  </si>
  <si>
    <t>CHOROLQUE</t>
  </si>
  <si>
    <t>COMARAPA</t>
  </si>
  <si>
    <t>SAN MATEO</t>
  </si>
  <si>
    <t>TRINIDAD</t>
  </si>
  <si>
    <t>SAN JOSÉ DE BERMEJO</t>
  </si>
  <si>
    <t>SAN JOAQUÍN</t>
  </si>
  <si>
    <t>MAGISTERIO RURAL</t>
  </si>
  <si>
    <t>CATEDRAL DE POTOSÍ</t>
  </si>
  <si>
    <t>SAN ROQUE</t>
  </si>
  <si>
    <t>ASUNCIÓN</t>
  </si>
  <si>
    <t>MADRE Y MAESTRA</t>
  </si>
  <si>
    <t>LA MERCED</t>
  </si>
  <si>
    <t>SAN CARLOS BORROMEO</t>
  </si>
  <si>
    <t>CACEF</t>
  </si>
  <si>
    <t>EL PROGRESO</t>
  </si>
  <si>
    <t>SAGRADA FAMILIA</t>
  </si>
  <si>
    <t>MAGISTERIO RURAL DE CHUQUISACA</t>
  </si>
  <si>
    <t>TOTAL COOPERATIVAS</t>
  </si>
  <si>
    <t>TOTAL GENERAL</t>
  </si>
  <si>
    <t>Participación  %</t>
  </si>
  <si>
    <t>FUENTE</t>
  </si>
  <si>
    <t>: AUTORIDAD DE SUPERVISIÓN DEL SISTEMA FINANCIERO</t>
  </si>
  <si>
    <t>ELABORACIÓN</t>
  </si>
  <si>
    <t>: BANCO CENTRAL DE BOLIVIA - ASESORÍA DE POLÍTICA ECONÓMICA</t>
  </si>
  <si>
    <t>SAN MARTÍN</t>
  </si>
  <si>
    <t>SAN FRANCISCO SOLANO</t>
  </si>
  <si>
    <t>SAN PEDRO DE AIQUILE</t>
  </si>
  <si>
    <t>SAN MARTIN R.L.</t>
  </si>
  <si>
    <t>VIRGEN DE LOS REMEDIOS</t>
  </si>
  <si>
    <t>SOLUCREDIT SAN SILVESTRE</t>
  </si>
  <si>
    <t>COOPROLE R.L.</t>
  </si>
  <si>
    <t>CATEDRAL</t>
  </si>
  <si>
    <t>CRISTO REY COCHABAMBA</t>
  </si>
  <si>
    <t>HOSPICIO R.L.</t>
  </si>
  <si>
    <t>PAULO VI R.L.</t>
  </si>
  <si>
    <t>CANTERA R.L.</t>
  </si>
  <si>
    <t>USAMA R.L.</t>
  </si>
  <si>
    <t>BANCO DE DESARROLLO PRODUCTIVO</t>
  </si>
  <si>
    <t>NOTAS</t>
  </si>
  <si>
    <t>: p Información preliminar.</t>
  </si>
  <si>
    <t>: (2) No incluye Banco Fassil en liquidación a partir del mes de mayo 2023.</t>
  </si>
  <si>
    <t>: (1) Entidades en funcionamiento</t>
  </si>
  <si>
    <r>
      <t xml:space="preserve">FINANCIAMIENTO CONCEDIDO POR LAS OTRAS SOCIEDADES DE DEPÓSITO AL SECTOR PRIVADO Y A EMPRESAS CON PARTICIPACIÓN ESTATAL </t>
    </r>
    <r>
      <rPr>
        <b/>
        <vertAlign val="superscript"/>
        <sz val="14"/>
        <rFont val="Times New Roman"/>
        <family val="1"/>
      </rPr>
      <t>p (1)</t>
    </r>
  </si>
  <si>
    <r>
      <t xml:space="preserve">POR DEPARTAMENTOS Y POR ENTIDAD A SEPTIEMBRE 2025 </t>
    </r>
    <r>
      <rPr>
        <b/>
        <vertAlign val="superscript"/>
        <sz val="15"/>
        <rFont val="Times New Roman"/>
        <family val="1"/>
      </rPr>
      <t>(2)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</si>
</sst>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_-;\-* #,##0.00_-;_-* &quot;-&quot;??_-;_-@_-"/>
    <numFmt numFmtId="164" formatCode="_-* #,##0.00\ _P_t_s_-;\-* #,##0.00\ _P_t_s_-;_-* &quot;-&quot;??\ _P_t_s_-;_-@_-"/>
    <numFmt numFmtId="165" formatCode="_-* #,##0\ _P_t_s_-;\-* #,##0\ _P_t_s_-;_-* &quot;-&quot;??\ _P_t_s_-;_-@_-"/>
    <numFmt numFmtId="166" formatCode="_(* #,##0_);_(* \(#,##0\);_(* \-_);_(@_)"/>
    <numFmt numFmtId="167" formatCode="_ * #,##0_ ;_ * \-#,##0_ ;_ * &quot;-&quot;_ ;_ @_ "/>
    <numFmt numFmtId="168" formatCode="_(* #,##0.00_);_(* \(#,##0.00\);_(* \-??_);_(@_)"/>
    <numFmt numFmtId="169" formatCode="_(* #,##0.00_);_(* \(#,##0.00\);_(* &quot;-&quot;??_);_(@_)"/>
    <numFmt numFmtId="170" formatCode="&quot;$&quot;#.00"/>
    <numFmt numFmtId="171" formatCode="_-[$€-2]* #,##0.00_-;\-[$€-2]* #,##0.00_-;_-[$€-2]* &quot;-&quot;??_-"/>
    <numFmt numFmtId="172" formatCode="_ [$€]\ * #,##0.00_ ;_ [$€]\ * \-#,##0.00_ ;_ [$€]\ * &quot;-&quot;??_ ;_ @_ "/>
    <numFmt numFmtId="173" formatCode="#,##0."/>
    <numFmt numFmtId="174" formatCode="#.00"/>
    <numFmt numFmtId="175" formatCode="_-* #,##0\ _p_t_a_-;\-* #,##0\ _p_t_a_-;_-* &quot;-&quot;\ _p_t_a_-;_-@_-"/>
    <numFmt numFmtId="176" formatCode="_(* #,##0_);_(* \(#,##0\);_(* &quot;-&quot;_);_(@_)"/>
    <numFmt numFmtId="177" formatCode="_-* #,##0\ _P_t_s_-;\-* #,##0\ _P_t_s_-;_-* &quot;-&quot;\ _P_t_s_-;_-@_-"/>
    <numFmt numFmtId="178" formatCode="_-* #,##0.00\ _p_t_a_-;\-* #,##0.00\ _p_t_a_-;_-* &quot;-&quot;??\ _p_t_a_-;_-@_-"/>
    <numFmt numFmtId="179" formatCode="_-* #,##0.00\ _P_t_a_-;\-* #,##0.00\ _P_t_a_-;_-* &quot;-&quot;??\ _P_t_a_-;_-@_-"/>
    <numFmt numFmtId="180" formatCode="_ * #,##0.00_ ;_ * \-#,##0.00_ ;_ * &quot;-&quot;??_ ;_ @_ "/>
    <numFmt numFmtId="181" formatCode="_(&quot;$b&quot;\ * #,##0.00_);_(&quot;$b&quot;\ * \(#,##0.00\);_(&quot;$b&quot;\ * &quot;-&quot;??_);_(@_)"/>
    <numFmt numFmtId="182" formatCode="_(&quot;$&quot;* #,##0.00_);_(&quot;$&quot;* \(#,##0.00\);_(&quot;$&quot;* &quot;-&quot;??_);_(@_)"/>
    <numFmt numFmtId="183" formatCode="0.000_)"/>
    <numFmt numFmtId="184" formatCode="#,##0.000_);\(#,##0.000\)"/>
    <numFmt numFmtId="185" formatCode="#,##0.0000_);\(#,##0.0000\)"/>
    <numFmt numFmtId="186" formatCode="#,##0.0_);\(#,##0.0\)"/>
    <numFmt numFmtId="187" formatCode="%#.00"/>
  </numFmts>
  <fonts count="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Courier"/>
      <family val="3"/>
    </font>
    <font>
      <b/>
      <sz val="15"/>
      <color indexed="8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20"/>
      <name val="Times New Roman"/>
      <family val="1"/>
    </font>
    <font>
      <b/>
      <sz val="12"/>
      <name val="Times New Roman"/>
      <family val="1"/>
    </font>
    <font>
      <b/>
      <sz val="15"/>
      <name val="Times New Roman"/>
      <family val="1"/>
    </font>
    <font>
      <sz val="15"/>
      <name val="Times New Roman"/>
      <family val="1"/>
    </font>
    <font>
      <b/>
      <sz val="11"/>
      <name val="Arial"/>
      <family val="2"/>
    </font>
    <font>
      <b/>
      <sz val="11"/>
      <name val="Courier"/>
      <family val="3"/>
    </font>
    <font>
      <sz val="12"/>
      <name val="Arial"/>
      <family val="2"/>
    </font>
    <font>
      <sz val="11"/>
      <name val="Arial"/>
      <family val="2"/>
    </font>
    <font>
      <sz val="12"/>
      <color theme="0"/>
      <name val="Courier"/>
      <family val="3"/>
    </font>
    <font>
      <b/>
      <sz val="12"/>
      <name val="Arial"/>
      <family val="2"/>
    </font>
    <font>
      <b/>
      <sz val="8"/>
      <name val="Courier"/>
      <family val="3"/>
    </font>
    <font>
      <b/>
      <sz val="12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8"/>
      <name val="Courier"/>
      <family val="3"/>
    </font>
    <font>
      <sz val="10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8"/>
      <name val="Courier"/>
      <family val="3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4"/>
      <name val="Courier"/>
      <family val="3"/>
    </font>
    <font>
      <sz val="10"/>
      <name val="Arial"/>
      <family val="2"/>
    </font>
    <font>
      <sz val="12"/>
      <name val="Courier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vertAlign val="superscript"/>
      <sz val="15"/>
      <name val="Times New Roman"/>
      <family val="1"/>
    </font>
    <font>
      <b/>
      <vertAlign val="superscript"/>
      <sz val="14"/>
      <name val="Times New Roman"/>
      <family val="1"/>
    </font>
  </fonts>
  <fills count="5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57">
    <xf numFmtId="0" fontId="0" fillId="0" borderId="0"/>
    <xf numFmtId="37" fontId="16" fillId="0" borderId="0"/>
    <xf numFmtId="164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32" fillId="32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7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32" fillId="38" borderId="0" applyNumberFormat="0" applyBorder="0" applyAlignment="0" applyProtection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4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33" fillId="42" borderId="0" applyNumberFormat="0" applyBorder="0" applyAlignment="0" applyProtection="0"/>
    <xf numFmtId="0" fontId="33" fillId="39" borderId="0" applyNumberFormat="0" applyBorder="0" applyAlignment="0" applyProtection="0"/>
    <xf numFmtId="0" fontId="33" fillId="40" borderId="0" applyNumberFormat="0" applyBorder="0" applyAlignment="0" applyProtection="0"/>
    <xf numFmtId="0" fontId="33" fillId="43" borderId="0" applyNumberFormat="0" applyBorder="0" applyAlignment="0" applyProtection="0"/>
    <xf numFmtId="0" fontId="33" fillId="44" borderId="0" applyNumberFormat="0" applyBorder="0" applyAlignment="0" applyProtection="0"/>
    <xf numFmtId="0" fontId="33" fillId="45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0" fontId="33" fillId="46" borderId="0" applyNumberFormat="0" applyBorder="0" applyAlignment="0" applyProtection="0"/>
    <xf numFmtId="0" fontId="33" fillId="47" borderId="0" applyNumberFormat="0" applyBorder="0" applyAlignment="0" applyProtection="0"/>
    <xf numFmtId="0" fontId="33" fillId="48" borderId="0" applyNumberFormat="0" applyBorder="0" applyAlignment="0" applyProtection="0"/>
    <xf numFmtId="0" fontId="33" fillId="43" borderId="0" applyNumberFormat="0" applyBorder="0" applyAlignment="0" applyProtection="0"/>
    <xf numFmtId="0" fontId="33" fillId="44" borderId="0" applyNumberFormat="0" applyBorder="0" applyAlignment="0" applyProtection="0"/>
    <xf numFmtId="0" fontId="33" fillId="49" borderId="0" applyNumberFormat="0" applyBorder="0" applyAlignment="0" applyProtection="0"/>
    <xf numFmtId="0" fontId="34" fillId="33" borderId="0" applyNumberFormat="0" applyBorder="0" applyAlignment="0" applyProtection="0"/>
    <xf numFmtId="0" fontId="35" fillId="34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36" fillId="50" borderId="28" applyNumberFormat="0" applyAlignment="0" applyProtection="0"/>
    <xf numFmtId="0" fontId="36" fillId="50" borderId="28" applyNumberFormat="0" applyAlignment="0" applyProtection="0"/>
    <xf numFmtId="0" fontId="36" fillId="50" borderId="28" applyNumberFormat="0" applyAlignment="0" applyProtection="0"/>
    <xf numFmtId="0" fontId="36" fillId="50" borderId="28" applyNumberFormat="0" applyAlignment="0" applyProtection="0"/>
    <xf numFmtId="0" fontId="10" fillId="5" borderId="4" applyNumberFormat="0" applyAlignment="0" applyProtection="0"/>
    <xf numFmtId="0" fontId="36" fillId="50" borderId="28" applyNumberFormat="0" applyAlignment="0" applyProtection="0"/>
    <xf numFmtId="0" fontId="36" fillId="50" borderId="28" applyNumberFormat="0" applyAlignment="0" applyProtection="0"/>
    <xf numFmtId="0" fontId="12" fillId="6" borderId="7" applyNumberFormat="0" applyAlignment="0" applyProtection="0"/>
    <xf numFmtId="0" fontId="11" fillId="0" borderId="6" applyNumberFormat="0" applyFill="0" applyAlignment="0" applyProtection="0"/>
    <xf numFmtId="0" fontId="37" fillId="51" borderId="29" applyNumberFormat="0" applyAlignment="0" applyProtection="0"/>
    <xf numFmtId="4" fontId="38" fillId="0" borderId="0">
      <protection locked="0"/>
    </xf>
    <xf numFmtId="166" fontId="39" fillId="0" borderId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39" fillId="0" borderId="0" applyFill="0" applyBorder="0" applyAlignment="0" applyProtection="0"/>
    <xf numFmtId="169" fontId="1" fillId="0" borderId="0" applyFont="0" applyFill="0" applyBorder="0" applyAlignment="0" applyProtection="0"/>
    <xf numFmtId="170" fontId="38" fillId="0" borderId="0">
      <protection locked="0"/>
    </xf>
    <xf numFmtId="0" fontId="38" fillId="0" borderId="0">
      <protection locked="0"/>
    </xf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" fillId="0" borderId="0" applyNumberFormat="0" applyFill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8" fillId="4" borderId="4" applyNumberFormat="0" applyAlignment="0" applyProtection="0"/>
    <xf numFmtId="0" fontId="40" fillId="37" borderId="28" applyNumberFormat="0" applyAlignment="0" applyProtection="0"/>
    <xf numFmtId="0" fontId="40" fillId="37" borderId="28" applyNumberFormat="0" applyAlignment="0" applyProtection="0"/>
    <xf numFmtId="171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0" fontId="41" fillId="0" borderId="0" applyNumberFormat="0" applyFill="0" applyBorder="0" applyAlignment="0" applyProtection="0"/>
    <xf numFmtId="173" fontId="38" fillId="0" borderId="0">
      <protection locked="0"/>
    </xf>
    <xf numFmtId="173" fontId="38" fillId="0" borderId="0">
      <protection locked="0"/>
    </xf>
    <xf numFmtId="173" fontId="38" fillId="0" borderId="0">
      <protection locked="0"/>
    </xf>
    <xf numFmtId="173" fontId="38" fillId="0" borderId="0">
      <protection locked="0"/>
    </xf>
    <xf numFmtId="173" fontId="38" fillId="0" borderId="0">
      <protection locked="0"/>
    </xf>
    <xf numFmtId="173" fontId="38" fillId="0" borderId="0">
      <protection locked="0"/>
    </xf>
    <xf numFmtId="173" fontId="38" fillId="0" borderId="0">
      <protection locked="0"/>
    </xf>
    <xf numFmtId="174" fontId="38" fillId="0" borderId="0">
      <protection locked="0"/>
    </xf>
    <xf numFmtId="0" fontId="35" fillId="34" borderId="0" applyNumberFormat="0" applyBorder="0" applyAlignment="0" applyProtection="0"/>
    <xf numFmtId="0" fontId="42" fillId="0" borderId="30" applyNumberFormat="0" applyFill="0" applyAlignment="0" applyProtection="0"/>
    <xf numFmtId="0" fontId="43" fillId="0" borderId="31" applyNumberFormat="0" applyFill="0" applyAlignment="0" applyProtection="0"/>
    <xf numFmtId="0" fontId="44" fillId="0" borderId="32" applyNumberFormat="0" applyFill="0" applyAlignment="0" applyProtection="0"/>
    <xf numFmtId="0" fontId="44" fillId="0" borderId="0" applyNumberFormat="0" applyFill="0" applyBorder="0" applyAlignment="0" applyProtection="0"/>
    <xf numFmtId="0" fontId="45" fillId="0" borderId="0">
      <protection locked="0"/>
    </xf>
    <xf numFmtId="0" fontId="45" fillId="0" borderId="0">
      <protection locked="0"/>
    </xf>
    <xf numFmtId="0" fontId="7" fillId="3" borderId="0" applyNumberFormat="0" applyBorder="0" applyAlignment="0" applyProtection="0"/>
    <xf numFmtId="0" fontId="40" fillId="37" borderId="28" applyNumberFormat="0" applyAlignment="0" applyProtection="0"/>
    <xf numFmtId="0" fontId="40" fillId="37" borderId="28" applyNumberFormat="0" applyAlignment="0" applyProtection="0"/>
    <xf numFmtId="0" fontId="40" fillId="37" borderId="28" applyNumberFormat="0" applyAlignment="0" applyProtection="0"/>
    <xf numFmtId="0" fontId="40" fillId="37" borderId="28" applyNumberFormat="0" applyAlignment="0" applyProtection="0"/>
    <xf numFmtId="0" fontId="46" fillId="0" borderId="33" applyNumberFormat="0" applyFill="0" applyAlignment="0" applyProtection="0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166" fontId="39" fillId="0" borderId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7" fontId="39" fillId="0" borderId="0" applyFont="0" applyFill="0" applyBorder="0" applyAlignment="0" applyProtection="0"/>
    <xf numFmtId="169" fontId="16" fillId="0" borderId="0" applyFont="0" applyFill="0" applyBorder="0" applyAlignment="0" applyProtection="0"/>
    <xf numFmtId="178" fontId="39" fillId="0" borderId="0" applyFont="0" applyFill="0" applyBorder="0" applyAlignment="0" applyProtection="0"/>
    <xf numFmtId="179" fontId="39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80" fontId="39" fillId="0" borderId="0" applyFont="0" applyFill="0" applyBorder="0" applyAlignment="0" applyProtection="0"/>
    <xf numFmtId="180" fontId="39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80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81" fontId="39" fillId="0" borderId="0" applyFont="0" applyFill="0" applyBorder="0" applyAlignment="0" applyProtection="0"/>
    <xf numFmtId="182" fontId="39" fillId="0" borderId="0" applyFont="0" applyFill="0" applyBorder="0" applyAlignment="0" applyProtection="0"/>
    <xf numFmtId="0" fontId="47" fillId="52" borderId="0" applyNumberFormat="0" applyBorder="0" applyAlignment="0" applyProtection="0"/>
    <xf numFmtId="0" fontId="1" fillId="0" borderId="0"/>
    <xf numFmtId="0" fontId="39" fillId="0" borderId="0"/>
    <xf numFmtId="183" fontId="16" fillId="0" borderId="0"/>
    <xf numFmtId="39" fontId="48" fillId="0" borderId="0"/>
    <xf numFmtId="0" fontId="16" fillId="0" borderId="0"/>
    <xf numFmtId="184" fontId="16" fillId="0" borderId="0"/>
    <xf numFmtId="0" fontId="39" fillId="0" borderId="0"/>
    <xf numFmtId="0" fontId="39" fillId="0" borderId="0"/>
    <xf numFmtId="185" fontId="1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2" fillId="0" borderId="0" applyFill="0" applyProtection="0"/>
    <xf numFmtId="186" fontId="16" fillId="0" borderId="0"/>
    <xf numFmtId="37" fontId="16" fillId="0" borderId="0"/>
    <xf numFmtId="185" fontId="16" fillId="0" borderId="0"/>
    <xf numFmtId="183" fontId="16" fillId="0" borderId="0"/>
    <xf numFmtId="37" fontId="16" fillId="0" borderId="0"/>
    <xf numFmtId="0" fontId="39" fillId="0" borderId="0"/>
    <xf numFmtId="0" fontId="49" fillId="0" borderId="0"/>
    <xf numFmtId="37" fontId="50" fillId="0" borderId="0"/>
    <xf numFmtId="183" fontId="16" fillId="0" borderId="0"/>
    <xf numFmtId="0" fontId="39" fillId="0" borderId="0"/>
    <xf numFmtId="0" fontId="16" fillId="0" borderId="0"/>
    <xf numFmtId="0" fontId="39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39" fillId="0" borderId="0"/>
    <xf numFmtId="0" fontId="1" fillId="0" borderId="0"/>
    <xf numFmtId="0" fontId="39" fillId="0" borderId="0"/>
    <xf numFmtId="0" fontId="39" fillId="0" borderId="0"/>
    <xf numFmtId="0" fontId="1" fillId="7" borderId="8" applyNumberFormat="0" applyFont="0" applyAlignment="0" applyProtection="0"/>
    <xf numFmtId="0" fontId="39" fillId="53" borderId="34" applyNumberFormat="0" applyFont="0" applyAlignment="0" applyProtection="0"/>
    <xf numFmtId="0" fontId="39" fillId="53" borderId="34" applyNumberFormat="0" applyFont="0" applyAlignment="0" applyProtection="0"/>
    <xf numFmtId="0" fontId="39" fillId="53" borderId="34" applyNumberFormat="0" applyFont="0" applyAlignment="0" applyProtection="0"/>
    <xf numFmtId="0" fontId="1" fillId="7" borderId="8" applyNumberFormat="0" applyFont="0" applyAlignment="0" applyProtection="0"/>
    <xf numFmtId="0" fontId="39" fillId="53" borderId="34" applyNumberFormat="0" applyFont="0" applyAlignment="0" applyProtection="0"/>
    <xf numFmtId="0" fontId="39" fillId="53" borderId="34" applyNumberFormat="0" applyFont="0" applyAlignment="0" applyProtection="0"/>
    <xf numFmtId="0" fontId="39" fillId="53" borderId="34" applyNumberFormat="0" applyFont="0" applyAlignment="0" applyProtection="0"/>
    <xf numFmtId="0" fontId="39" fillId="53" borderId="34" applyNumberFormat="0" applyFont="0" applyAlignment="0" applyProtection="0"/>
    <xf numFmtId="0" fontId="39" fillId="53" borderId="34" applyNumberFormat="0" applyFont="0" applyAlignment="0" applyProtection="0"/>
    <xf numFmtId="0" fontId="51" fillId="50" borderId="35" applyNumberFormat="0" applyAlignment="0" applyProtection="0"/>
    <xf numFmtId="0" fontId="51" fillId="50" borderId="35" applyNumberFormat="0" applyAlignment="0" applyProtection="0"/>
    <xf numFmtId="0" fontId="51" fillId="50" borderId="35" applyNumberFormat="0" applyAlignment="0" applyProtection="0"/>
    <xf numFmtId="0" fontId="51" fillId="50" borderId="35" applyNumberFormat="0" applyAlignment="0" applyProtection="0"/>
    <xf numFmtId="187" fontId="38" fillId="0" borderId="0">
      <protection locked="0"/>
    </xf>
    <xf numFmtId="9" fontId="39" fillId="0" borderId="0" applyFill="0" applyBorder="0" applyAlignment="0" applyProtection="0"/>
    <xf numFmtId="9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9" fillId="0" borderId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9" fillId="5" borderId="5" applyNumberFormat="0" applyAlignment="0" applyProtection="0"/>
    <xf numFmtId="0" fontId="51" fillId="50" borderId="35" applyNumberFormat="0" applyAlignment="0" applyProtection="0"/>
    <xf numFmtId="0" fontId="51" fillId="50" borderId="3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2" fillId="0" borderId="30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53" fillId="0" borderId="36" applyNumberFormat="0" applyFill="0" applyAlignment="0" applyProtection="0"/>
    <xf numFmtId="0" fontId="53" fillId="0" borderId="36" applyNumberFormat="0" applyFill="0" applyAlignment="0" applyProtection="0"/>
    <xf numFmtId="0" fontId="53" fillId="0" borderId="36" applyNumberFormat="0" applyFill="0" applyAlignment="0" applyProtection="0"/>
    <xf numFmtId="0" fontId="53" fillId="0" borderId="36" applyNumberFormat="0" applyFill="0" applyAlignment="0" applyProtection="0"/>
    <xf numFmtId="0" fontId="53" fillId="0" borderId="36" applyNumberFormat="0" applyFill="0" applyAlignment="0" applyProtection="0"/>
    <xf numFmtId="0" fontId="54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76">
    <xf numFmtId="0" fontId="0" fillId="0" borderId="0" xfId="0"/>
    <xf numFmtId="37" fontId="17" fillId="0" borderId="0" xfId="1" applyFont="1" applyAlignment="1">
      <alignment vertical="center"/>
    </xf>
    <xf numFmtId="37" fontId="18" fillId="0" borderId="0" xfId="1" quotePrefix="1" applyFont="1" applyAlignment="1" applyProtection="1">
      <alignment horizontal="left"/>
    </xf>
    <xf numFmtId="37" fontId="19" fillId="0" borderId="0" xfId="1" applyFont="1"/>
    <xf numFmtId="37" fontId="18" fillId="0" borderId="0" xfId="1" quotePrefix="1" applyFont="1" applyAlignment="1" applyProtection="1">
      <alignment horizontal="center"/>
    </xf>
    <xf numFmtId="37" fontId="21" fillId="0" borderId="0" xfId="1" applyNumberFormat="1" applyFont="1" applyAlignment="1" applyProtection="1">
      <alignment horizontal="left"/>
    </xf>
    <xf numFmtId="37" fontId="22" fillId="0" borderId="0" xfId="1" applyNumberFormat="1" applyFont="1" applyAlignment="1" applyProtection="1">
      <alignment horizontal="left" vertical="center"/>
    </xf>
    <xf numFmtId="37" fontId="23" fillId="0" borderId="0" xfId="1" applyFont="1" applyAlignment="1">
      <alignment vertical="center"/>
    </xf>
    <xf numFmtId="37" fontId="24" fillId="0" borderId="12" xfId="1" applyNumberFormat="1" applyFont="1" applyBorder="1" applyAlignment="1" applyProtection="1">
      <alignment horizontal="center" vertical="center"/>
    </xf>
    <xf numFmtId="37" fontId="24" fillId="0" borderId="13" xfId="1" applyNumberFormat="1" applyFont="1" applyBorder="1" applyAlignment="1" applyProtection="1">
      <alignment horizontal="center" vertical="center"/>
    </xf>
    <xf numFmtId="37" fontId="24" fillId="0" borderId="0" xfId="1" applyFont="1" applyAlignment="1">
      <alignment vertical="center"/>
    </xf>
    <xf numFmtId="37" fontId="25" fillId="0" borderId="0" xfId="1" applyFont="1" applyAlignment="1">
      <alignment vertical="center"/>
    </xf>
    <xf numFmtId="37" fontId="26" fillId="0" borderId="14" xfId="1" applyNumberFormat="1" applyFont="1" applyBorder="1" applyAlignment="1" applyProtection="1">
      <alignment horizontal="left"/>
    </xf>
    <xf numFmtId="37" fontId="26" fillId="0" borderId="15" xfId="1" applyNumberFormat="1" applyFont="1" applyBorder="1" applyAlignment="1" applyProtection="1">
      <alignment horizontal="left"/>
    </xf>
    <xf numFmtId="3" fontId="26" fillId="0" borderId="0" xfId="2" quotePrefix="1" applyNumberFormat="1" applyFont="1" applyBorder="1" applyAlignment="1" applyProtection="1">
      <alignment horizontal="right"/>
    </xf>
    <xf numFmtId="3" fontId="26" fillId="0" borderId="16" xfId="2" applyNumberFormat="1" applyFont="1" applyBorder="1" applyAlignment="1" applyProtection="1">
      <alignment horizontal="right"/>
    </xf>
    <xf numFmtId="165" fontId="26" fillId="0" borderId="0" xfId="2" applyNumberFormat="1" applyFont="1" applyAlignment="1">
      <alignment horizontal="right"/>
    </xf>
    <xf numFmtId="37" fontId="28" fillId="0" borderId="0" xfId="1" applyFont="1"/>
    <xf numFmtId="37" fontId="16" fillId="0" borderId="0" xfId="1"/>
    <xf numFmtId="37" fontId="26" fillId="0" borderId="15" xfId="1" quotePrefix="1" applyNumberFormat="1" applyFont="1" applyBorder="1" applyAlignment="1" applyProtection="1">
      <alignment horizontal="left"/>
    </xf>
    <xf numFmtId="37" fontId="26" fillId="0" borderId="14" xfId="1" applyFont="1" applyBorder="1" applyAlignment="1" applyProtection="1">
      <alignment horizontal="left"/>
    </xf>
    <xf numFmtId="37" fontId="26" fillId="0" borderId="15" xfId="1" quotePrefix="1" applyFont="1" applyBorder="1" applyAlignment="1" applyProtection="1">
      <alignment horizontal="left"/>
    </xf>
    <xf numFmtId="3" fontId="26" fillId="0" borderId="0" xfId="2" applyNumberFormat="1" applyFont="1" applyBorder="1" applyAlignment="1" applyProtection="1">
      <alignment horizontal="right"/>
    </xf>
    <xf numFmtId="3" fontId="29" fillId="0" borderId="0" xfId="2" applyNumberFormat="1" applyFont="1" applyBorder="1" applyAlignment="1" applyProtection="1">
      <alignment horizontal="right"/>
    </xf>
    <xf numFmtId="37" fontId="29" fillId="0" borderId="15" xfId="1" applyNumberFormat="1" applyFont="1" applyBorder="1" applyAlignment="1" applyProtection="1">
      <alignment horizontal="left"/>
    </xf>
    <xf numFmtId="165" fontId="29" fillId="0" borderId="0" xfId="2" applyNumberFormat="1" applyFont="1" applyAlignment="1">
      <alignment horizontal="right"/>
    </xf>
    <xf numFmtId="37" fontId="30" fillId="0" borderId="0" xfId="1" applyFont="1"/>
    <xf numFmtId="37" fontId="31" fillId="0" borderId="0" xfId="1" applyFont="1"/>
    <xf numFmtId="37" fontId="24" fillId="0" borderId="14" xfId="1" applyNumberFormat="1" applyFont="1" applyBorder="1" applyAlignment="1" applyProtection="1">
      <alignment horizontal="left"/>
    </xf>
    <xf numFmtId="3" fontId="29" fillId="0" borderId="0" xfId="2" quotePrefix="1" applyNumberFormat="1" applyFont="1" applyBorder="1" applyAlignment="1" applyProtection="1">
      <alignment horizontal="right"/>
    </xf>
    <xf numFmtId="3" fontId="29" fillId="0" borderId="16" xfId="1" applyNumberFormat="1" applyFont="1" applyBorder="1" applyAlignment="1">
      <alignment horizontal="right" vertical="center"/>
    </xf>
    <xf numFmtId="37" fontId="29" fillId="0" borderId="14" xfId="1" applyNumberFormat="1" applyFont="1" applyBorder="1" applyAlignment="1" applyProtection="1">
      <alignment horizontal="left"/>
    </xf>
    <xf numFmtId="3" fontId="31" fillId="0" borderId="0" xfId="1" applyNumberFormat="1" applyFont="1" applyBorder="1" applyAlignment="1">
      <alignment horizontal="right" vertical="center"/>
    </xf>
    <xf numFmtId="3" fontId="31" fillId="0" borderId="16" xfId="1" applyNumberFormat="1" applyFont="1" applyBorder="1" applyAlignment="1">
      <alignment horizontal="right" vertical="center"/>
    </xf>
    <xf numFmtId="3" fontId="26" fillId="0" borderId="0" xfId="1" applyNumberFormat="1" applyFont="1" applyBorder="1" applyAlignment="1">
      <alignment horizontal="right" vertical="center"/>
    </xf>
    <xf numFmtId="3" fontId="29" fillId="0" borderId="0" xfId="1" applyNumberFormat="1" applyFont="1" applyBorder="1" applyAlignment="1">
      <alignment horizontal="right" vertical="center"/>
    </xf>
    <xf numFmtId="3" fontId="29" fillId="0" borderId="0" xfId="2" applyNumberFormat="1" applyFont="1" applyBorder="1" applyAlignment="1">
      <alignment horizontal="right"/>
    </xf>
    <xf numFmtId="3" fontId="29" fillId="0" borderId="16" xfId="2" applyNumberFormat="1" applyFont="1" applyBorder="1" applyAlignment="1" applyProtection="1">
      <alignment horizontal="right"/>
    </xf>
    <xf numFmtId="165" fontId="29" fillId="0" borderId="0" xfId="2" applyNumberFormat="1" applyFont="1" applyAlignment="1">
      <alignment horizontal="right" vertical="center"/>
    </xf>
    <xf numFmtId="37" fontId="31" fillId="0" borderId="0" xfId="1" applyFont="1" applyAlignment="1">
      <alignment vertical="center"/>
    </xf>
    <xf numFmtId="37" fontId="27" fillId="0" borderId="24" xfId="1" applyFont="1" applyBorder="1"/>
    <xf numFmtId="37" fontId="26" fillId="0" borderId="25" xfId="1" applyFont="1" applyBorder="1" applyAlignment="1" applyProtection="1">
      <alignment horizontal="left"/>
    </xf>
    <xf numFmtId="10" fontId="29" fillId="0" borderId="26" xfId="3" applyNumberFormat="1" applyFont="1" applyBorder="1" applyAlignment="1" applyProtection="1">
      <alignment horizontal="right"/>
    </xf>
    <xf numFmtId="10" fontId="29" fillId="0" borderId="27" xfId="3" applyNumberFormat="1" applyFont="1" applyBorder="1" applyAlignment="1" applyProtection="1">
      <alignment horizontal="right"/>
    </xf>
    <xf numFmtId="37" fontId="29" fillId="0" borderId="0" xfId="1" applyNumberFormat="1" applyFont="1" applyBorder="1" applyAlignment="1" applyProtection="1">
      <alignment horizontal="center"/>
    </xf>
    <xf numFmtId="37" fontId="26" fillId="0" borderId="0" xfId="1" applyFont="1"/>
    <xf numFmtId="37" fontId="26" fillId="0" borderId="0" xfId="1" applyNumberFormat="1" applyFont="1" applyBorder="1" applyAlignment="1" applyProtection="1">
      <alignment horizontal="left"/>
    </xf>
    <xf numFmtId="37" fontId="26" fillId="0" borderId="0" xfId="1" applyFont="1" applyAlignment="1" applyProtection="1">
      <alignment horizontal="left"/>
    </xf>
    <xf numFmtId="3" fontId="29" fillId="0" borderId="0" xfId="2" applyNumberFormat="1" applyFont="1" applyAlignment="1">
      <alignment horizontal="right"/>
    </xf>
    <xf numFmtId="3" fontId="29" fillId="0" borderId="0" xfId="2" applyNumberFormat="1" applyFont="1" applyAlignment="1" applyProtection="1">
      <alignment horizontal="right"/>
    </xf>
    <xf numFmtId="3" fontId="26" fillId="0" borderId="0" xfId="2" applyNumberFormat="1" applyFont="1" applyAlignment="1">
      <alignment horizontal="right"/>
    </xf>
    <xf numFmtId="37" fontId="26" fillId="0" borderId="0" xfId="1" quotePrefix="1" applyFont="1" applyAlignment="1" applyProtection="1">
      <alignment horizontal="left"/>
    </xf>
    <xf numFmtId="37" fontId="26" fillId="0" borderId="14" xfId="0" applyNumberFormat="1" applyFont="1" applyBorder="1" applyAlignment="1" applyProtection="1">
      <alignment horizontal="left"/>
    </xf>
    <xf numFmtId="43" fontId="26" fillId="0" borderId="0" xfId="256" quotePrefix="1" applyFont="1" applyBorder="1" applyAlignment="1" applyProtection="1">
      <alignment horizontal="right"/>
    </xf>
    <xf numFmtId="3" fontId="29" fillId="0" borderId="19" xfId="2" applyNumberFormat="1" applyFont="1" applyBorder="1" applyAlignment="1" applyProtection="1">
      <alignment horizontal="right" vertical="center"/>
    </xf>
    <xf numFmtId="3" fontId="31" fillId="0" borderId="9" xfId="1" applyNumberFormat="1" applyFont="1" applyBorder="1" applyAlignment="1">
      <alignment horizontal="right" vertical="center"/>
    </xf>
    <xf numFmtId="3" fontId="29" fillId="0" borderId="20" xfId="2" applyNumberFormat="1" applyFont="1" applyBorder="1" applyAlignment="1" applyProtection="1">
      <alignment horizontal="right" vertical="center"/>
    </xf>
    <xf numFmtId="3" fontId="31" fillId="0" borderId="23" xfId="1" applyNumberFormat="1" applyFont="1" applyBorder="1" applyAlignment="1">
      <alignment horizontal="right" vertical="center"/>
    </xf>
    <xf numFmtId="3" fontId="29" fillId="0" borderId="0" xfId="2" applyNumberFormat="1" applyFont="1" applyBorder="1" applyAlignment="1" applyProtection="1">
      <alignment horizontal="right" vertical="center"/>
    </xf>
    <xf numFmtId="3" fontId="31" fillId="0" borderId="0" xfId="1" applyNumberFormat="1" applyFont="1" applyBorder="1" applyAlignment="1">
      <alignment horizontal="right" vertical="center"/>
    </xf>
    <xf numFmtId="3" fontId="29" fillId="0" borderId="16" xfId="2" applyNumberFormat="1" applyFont="1" applyBorder="1" applyAlignment="1" applyProtection="1">
      <alignment horizontal="right" vertical="center"/>
    </xf>
    <xf numFmtId="3" fontId="31" fillId="0" borderId="16" xfId="1" applyNumberFormat="1" applyFont="1" applyBorder="1" applyAlignment="1">
      <alignment horizontal="right" vertical="center"/>
    </xf>
    <xf numFmtId="37" fontId="29" fillId="0" borderId="17" xfId="1" applyNumberFormat="1" applyFont="1" applyBorder="1" applyAlignment="1" applyProtection="1">
      <alignment horizontal="center" vertical="center"/>
    </xf>
    <xf numFmtId="37" fontId="16" fillId="0" borderId="18" xfId="1" applyBorder="1" applyAlignment="1">
      <alignment horizontal="center" vertical="center"/>
    </xf>
    <xf numFmtId="37" fontId="16" fillId="0" borderId="21" xfId="1" applyBorder="1" applyAlignment="1">
      <alignment horizontal="center" vertical="center"/>
    </xf>
    <xf numFmtId="37" fontId="16" fillId="0" borderId="22" xfId="1" applyBorder="1" applyAlignment="1">
      <alignment horizontal="center" vertical="center"/>
    </xf>
    <xf numFmtId="3" fontId="29" fillId="0" borderId="17" xfId="2" applyNumberFormat="1" applyFont="1" applyBorder="1" applyAlignment="1" applyProtection="1">
      <alignment horizontal="right" vertical="center"/>
    </xf>
    <xf numFmtId="3" fontId="31" fillId="0" borderId="21" xfId="1" applyNumberFormat="1" applyFont="1" applyBorder="1" applyAlignment="1">
      <alignment horizontal="right" vertical="center"/>
    </xf>
    <xf numFmtId="37" fontId="18" fillId="0" borderId="0" xfId="1" applyNumberFormat="1" applyFont="1" applyAlignment="1" applyProtection="1">
      <alignment horizontal="center"/>
    </xf>
    <xf numFmtId="37" fontId="20" fillId="0" borderId="0" xfId="1" applyFont="1" applyAlignment="1" applyProtection="1">
      <alignment horizontal="center"/>
    </xf>
    <xf numFmtId="37" fontId="20" fillId="0" borderId="0" xfId="1" quotePrefix="1" applyFont="1" applyAlignment="1" applyProtection="1">
      <alignment horizontal="center"/>
    </xf>
    <xf numFmtId="37" fontId="22" fillId="0" borderId="9" xfId="1" applyFont="1" applyBorder="1" applyAlignment="1" applyProtection="1">
      <alignment horizontal="right" vertical="center"/>
    </xf>
    <xf numFmtId="37" fontId="24" fillId="0" borderId="10" xfId="1" applyNumberFormat="1" applyFont="1" applyBorder="1" applyAlignment="1" applyProtection="1">
      <alignment horizontal="center" vertical="center"/>
    </xf>
    <xf numFmtId="37" fontId="16" fillId="0" borderId="11" xfId="1" applyBorder="1" applyAlignment="1">
      <alignment horizontal="center" vertical="center"/>
    </xf>
    <xf numFmtId="37" fontId="29" fillId="0" borderId="14" xfId="1" applyNumberFormat="1" applyFont="1" applyBorder="1" applyAlignment="1" applyProtection="1">
      <alignment horizontal="left" vertical="center"/>
    </xf>
    <xf numFmtId="37" fontId="16" fillId="0" borderId="14" xfId="1" applyBorder="1" applyAlignment="1">
      <alignment horizontal="left" vertical="center"/>
    </xf>
  </cellXfs>
  <cellStyles count="257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20% - Énfasis1 2" xfId="10"/>
    <cellStyle name="20% - Énfasis2 2" xfId="11"/>
    <cellStyle name="20% - Énfasis3 2" xfId="12"/>
    <cellStyle name="20% - Énfasis4 2" xfId="13"/>
    <cellStyle name="20% - Énfasis5 2" xfId="14"/>
    <cellStyle name="20% - Énfasis6 2" xfId="15"/>
    <cellStyle name="40% - Accent1" xfId="16"/>
    <cellStyle name="40% - Accent2" xfId="17"/>
    <cellStyle name="40% - Accent3" xfId="18"/>
    <cellStyle name="40% - Accent4" xfId="19"/>
    <cellStyle name="40% - Accent5" xfId="20"/>
    <cellStyle name="40% - Accent6" xfId="21"/>
    <cellStyle name="40% - Énfasis1 2" xfId="22"/>
    <cellStyle name="40% - Énfasis2 2" xfId="23"/>
    <cellStyle name="40% - Énfasis3 2" xfId="24"/>
    <cellStyle name="40% - Énfasis4 2" xfId="25"/>
    <cellStyle name="40% - Énfasis5 2" xfId="26"/>
    <cellStyle name="40% - Énfasis6 2" xfId="27"/>
    <cellStyle name="60% - Accent1" xfId="28"/>
    <cellStyle name="60% - Accent2" xfId="29"/>
    <cellStyle name="60% - Accent3" xfId="30"/>
    <cellStyle name="60% - Accent4" xfId="31"/>
    <cellStyle name="60% - Accent5" xfId="32"/>
    <cellStyle name="60% - Accent6" xfId="33"/>
    <cellStyle name="60% - Énfasis1 2" xfId="34"/>
    <cellStyle name="60% - Énfasis2 2" xfId="35"/>
    <cellStyle name="60% - Énfasis3 2" xfId="36"/>
    <cellStyle name="60% - Énfasis4 2" xfId="37"/>
    <cellStyle name="60% - Énfasis5 2" xfId="38"/>
    <cellStyle name="60% - Énfasis6 2" xfId="39"/>
    <cellStyle name="Accent1" xfId="40"/>
    <cellStyle name="Accent2" xfId="41"/>
    <cellStyle name="Accent3" xfId="42"/>
    <cellStyle name="Accent4" xfId="43"/>
    <cellStyle name="Accent5" xfId="44"/>
    <cellStyle name="Accent6" xfId="45"/>
    <cellStyle name="Bad" xfId="46"/>
    <cellStyle name="Buena 2" xfId="47"/>
    <cellStyle name="Bueno" xfId="48"/>
    <cellStyle name="Bueno 2" xfId="49"/>
    <cellStyle name="Calculation" xfId="50"/>
    <cellStyle name="Calculation 2" xfId="51"/>
    <cellStyle name="Calculation 3" xfId="52"/>
    <cellStyle name="Calculation 4" xfId="53"/>
    <cellStyle name="Cálculo 2" xfId="54"/>
    <cellStyle name="Cálculo 3" xfId="55"/>
    <cellStyle name="Cálculo 4" xfId="56"/>
    <cellStyle name="Celda de comprobación 2" xfId="57"/>
    <cellStyle name="Celda vinculada 2" xfId="58"/>
    <cellStyle name="Check Cell" xfId="59"/>
    <cellStyle name="Comma" xfId="60"/>
    <cellStyle name="Comma [0] 2" xfId="61"/>
    <cellStyle name="Comma [0] 2 2" xfId="62"/>
    <cellStyle name="Comma [0] 3" xfId="63"/>
    <cellStyle name="Comma 2" xfId="64"/>
    <cellStyle name="Comma 3" xfId="65"/>
    <cellStyle name="Currency" xfId="66"/>
    <cellStyle name="Date" xfId="67"/>
    <cellStyle name="Encabezado 1" xfId="68"/>
    <cellStyle name="Encabezado 1 2" xfId="69"/>
    <cellStyle name="Encabezado 4 2" xfId="70"/>
    <cellStyle name="Énfasis1 2" xfId="71"/>
    <cellStyle name="Énfasis2 2" xfId="72"/>
    <cellStyle name="Énfasis3 2" xfId="73"/>
    <cellStyle name="Énfasis4 2" xfId="74"/>
    <cellStyle name="Énfasis5 2" xfId="75"/>
    <cellStyle name="Énfasis6 2" xfId="76"/>
    <cellStyle name="Entrada 2" xfId="77"/>
    <cellStyle name="Entrada 3" xfId="78"/>
    <cellStyle name="Entrada 4" xfId="79"/>
    <cellStyle name="Euro" xfId="80"/>
    <cellStyle name="Euro 2" xfId="81"/>
    <cellStyle name="Euro 3" xfId="82"/>
    <cellStyle name="Euro 4" xfId="83"/>
    <cellStyle name="Euro 5" xfId="84"/>
    <cellStyle name="Euro 6" xfId="85"/>
    <cellStyle name="Explanatory Text" xfId="86"/>
    <cellStyle name="F2" xfId="87"/>
    <cellStyle name="F3" xfId="88"/>
    <cellStyle name="F4" xfId="89"/>
    <cellStyle name="F5" xfId="90"/>
    <cellStyle name="F6" xfId="91"/>
    <cellStyle name="F7" xfId="92"/>
    <cellStyle name="F8" xfId="93"/>
    <cellStyle name="Fixed" xfId="94"/>
    <cellStyle name="Good" xfId="95"/>
    <cellStyle name="Heading 1" xfId="96"/>
    <cellStyle name="Heading 2" xfId="97"/>
    <cellStyle name="Heading 3" xfId="98"/>
    <cellStyle name="Heading 4" xfId="99"/>
    <cellStyle name="Heading1" xfId="100"/>
    <cellStyle name="Heading2" xfId="101"/>
    <cellStyle name="Incorrecto 2" xfId="102"/>
    <cellStyle name="Input" xfId="103"/>
    <cellStyle name="Input 2" xfId="104"/>
    <cellStyle name="Input 3" xfId="105"/>
    <cellStyle name="Input 4" xfId="106"/>
    <cellStyle name="Linked Cell" xfId="107"/>
    <cellStyle name="Millares" xfId="256" builtinId="3"/>
    <cellStyle name="Millares [0] 2" xfId="108"/>
    <cellStyle name="Millares [0] 2 2" xfId="109"/>
    <cellStyle name="Millares [0] 3" xfId="110"/>
    <cellStyle name="Millares [0] 3 2" xfId="111"/>
    <cellStyle name="Millares [0] 3 3" xfId="112"/>
    <cellStyle name="Millares [0] 4" xfId="113"/>
    <cellStyle name="Millares [0] 4 2" xfId="114"/>
    <cellStyle name="Millares [0] 5" xfId="115"/>
    <cellStyle name="Millares [0] 6" xfId="116"/>
    <cellStyle name="Millares [0] 7" xfId="117"/>
    <cellStyle name="Millares 10" xfId="118"/>
    <cellStyle name="Millares 11" xfId="119"/>
    <cellStyle name="Millares 12" xfId="2"/>
    <cellStyle name="Millares 13" xfId="120"/>
    <cellStyle name="Millares 14" xfId="121"/>
    <cellStyle name="Millares 17" xfId="122"/>
    <cellStyle name="Millares 18" xfId="123"/>
    <cellStyle name="Millares 19" xfId="124"/>
    <cellStyle name="Millares 2" xfId="125"/>
    <cellStyle name="Millares 2 10" xfId="126"/>
    <cellStyle name="Millares 2 11" xfId="127"/>
    <cellStyle name="Millares 2 12" xfId="128"/>
    <cellStyle name="Millares 2 13" xfId="129"/>
    <cellStyle name="Millares 2 14" xfId="130"/>
    <cellStyle name="Millares 2 15" xfId="131"/>
    <cellStyle name="Millares 2 16" xfId="132"/>
    <cellStyle name="Millares 2 17" xfId="133"/>
    <cellStyle name="Millares 2 18" xfId="134"/>
    <cellStyle name="Millares 2 19" xfId="135"/>
    <cellStyle name="Millares 2 2" xfId="136"/>
    <cellStyle name="Millares 2 20" xfId="137"/>
    <cellStyle name="Millares 2 3" xfId="138"/>
    <cellStyle name="Millares 2 4" xfId="139"/>
    <cellStyle name="Millares 2 5" xfId="140"/>
    <cellStyle name="Millares 2 6" xfId="141"/>
    <cellStyle name="Millares 2 7" xfId="142"/>
    <cellStyle name="Millares 2 8" xfId="143"/>
    <cellStyle name="Millares 2 9" xfId="144"/>
    <cellStyle name="Millares 3" xfId="145"/>
    <cellStyle name="Millares 4" xfId="146"/>
    <cellStyle name="Millares 5" xfId="147"/>
    <cellStyle name="Millares 6" xfId="148"/>
    <cellStyle name="Millares 7" xfId="149"/>
    <cellStyle name="Millares 8" xfId="150"/>
    <cellStyle name="Millares 9" xfId="151"/>
    <cellStyle name="Moneda 2" xfId="152"/>
    <cellStyle name="Moneda 3" xfId="153"/>
    <cellStyle name="Neutral 2" xfId="154"/>
    <cellStyle name="Normal" xfId="0" builtinId="0"/>
    <cellStyle name="Normal 10" xfId="155"/>
    <cellStyle name="Normal 11" xfId="156"/>
    <cellStyle name="Normal 12" xfId="157"/>
    <cellStyle name="Normal 13" xfId="158"/>
    <cellStyle name="Normal 14" xfId="159"/>
    <cellStyle name="Normal 15" xfId="160"/>
    <cellStyle name="Normal 16" xfId="161"/>
    <cellStyle name="Normal 17" xfId="162"/>
    <cellStyle name="Normal 18" xfId="163"/>
    <cellStyle name="Normal 19" xfId="164"/>
    <cellStyle name="Normal 2" xfId="165"/>
    <cellStyle name="Normal 2 2" xfId="166"/>
    <cellStyle name="Normal 2 3" xfId="167"/>
    <cellStyle name="Normal 2 3 2" xfId="168"/>
    <cellStyle name="Normal 2 4" xfId="169"/>
    <cellStyle name="Normal 2 5" xfId="170"/>
    <cellStyle name="Normal 2 6" xfId="171"/>
    <cellStyle name="Normal 20" xfId="172"/>
    <cellStyle name="Normal 21" xfId="173"/>
    <cellStyle name="Normal 22" xfId="174"/>
    <cellStyle name="Normal 23" xfId="175"/>
    <cellStyle name="Normal 24" xfId="176"/>
    <cellStyle name="Normal 25" xfId="177"/>
    <cellStyle name="Normal 26" xfId="178"/>
    <cellStyle name="Normal 3" xfId="179"/>
    <cellStyle name="Normal 3 2" xfId="180"/>
    <cellStyle name="Normal 4" xfId="181"/>
    <cellStyle name="Normal 4 2" xfId="182"/>
    <cellStyle name="Normal 5" xfId="183"/>
    <cellStyle name="Normal 538" xfId="184"/>
    <cellStyle name="Normal 56" xfId="185"/>
    <cellStyle name="Normal 6" xfId="186"/>
    <cellStyle name="Normal 6 2" xfId="187"/>
    <cellStyle name="Normal 658" xfId="188"/>
    <cellStyle name="Normal 7" xfId="189"/>
    <cellStyle name="Normal 8" xfId="190"/>
    <cellStyle name="Normal 9" xfId="1"/>
    <cellStyle name="Notas 2" xfId="191"/>
    <cellStyle name="Notas 3" xfId="192"/>
    <cellStyle name="Notas 4" xfId="193"/>
    <cellStyle name="Note" xfId="194"/>
    <cellStyle name="Note 2" xfId="195"/>
    <cellStyle name="Note 2 2" xfId="196"/>
    <cellStyle name="Note 2 3" xfId="197"/>
    <cellStyle name="Note 3" xfId="198"/>
    <cellStyle name="Note 4" xfId="199"/>
    <cellStyle name="Note 5" xfId="200"/>
    <cellStyle name="Output" xfId="201"/>
    <cellStyle name="Output 2" xfId="202"/>
    <cellStyle name="Output 3" xfId="203"/>
    <cellStyle name="Output 4" xfId="204"/>
    <cellStyle name="Percent" xfId="205"/>
    <cellStyle name="Percent 2" xfId="206"/>
    <cellStyle name="Percent 2 2" xfId="207"/>
    <cellStyle name="Percent 3" xfId="208"/>
    <cellStyle name="Percent 3 2" xfId="209"/>
    <cellStyle name="Porcentaje 2" xfId="210"/>
    <cellStyle name="Porcentaje 22" xfId="211"/>
    <cellStyle name="Porcentaje 3" xfId="3"/>
    <cellStyle name="Porcentual 10" xfId="212"/>
    <cellStyle name="Porcentual 11" xfId="213"/>
    <cellStyle name="Porcentual 15" xfId="214"/>
    <cellStyle name="Porcentual 16" xfId="215"/>
    <cellStyle name="Porcentual 17" xfId="216"/>
    <cellStyle name="Porcentual 2" xfId="217"/>
    <cellStyle name="Porcentual 2 10" xfId="218"/>
    <cellStyle name="Porcentual 2 11" xfId="219"/>
    <cellStyle name="Porcentual 2 12" xfId="220"/>
    <cellStyle name="Porcentual 2 13" xfId="221"/>
    <cellStyle name="Porcentual 2 14" xfId="222"/>
    <cellStyle name="Porcentual 2 15" xfId="223"/>
    <cellStyle name="Porcentual 2 16" xfId="224"/>
    <cellStyle name="Porcentual 2 17" xfId="225"/>
    <cellStyle name="Porcentual 2 18" xfId="226"/>
    <cellStyle name="Porcentual 2 19" xfId="227"/>
    <cellStyle name="Porcentual 2 2" xfId="228"/>
    <cellStyle name="Porcentual 2 3" xfId="229"/>
    <cellStyle name="Porcentual 2 4" xfId="230"/>
    <cellStyle name="Porcentual 2 5" xfId="231"/>
    <cellStyle name="Porcentual 2 6" xfId="232"/>
    <cellStyle name="Porcentual 2 7" xfId="233"/>
    <cellStyle name="Porcentual 2 8" xfId="234"/>
    <cellStyle name="Porcentual 2 9" xfId="235"/>
    <cellStyle name="Porcentual 3" xfId="236"/>
    <cellStyle name="Porcentual 4" xfId="237"/>
    <cellStyle name="Porcentual 8" xfId="238"/>
    <cellStyle name="Porcentual 9" xfId="239"/>
    <cellStyle name="Salida 2" xfId="240"/>
    <cellStyle name="Salida 3" xfId="241"/>
    <cellStyle name="Salida 4" xfId="242"/>
    <cellStyle name="Texto de advertencia 2" xfId="243"/>
    <cellStyle name="Texto explicativo 2" xfId="244"/>
    <cellStyle name="Title" xfId="245"/>
    <cellStyle name="Título 1 2" xfId="246"/>
    <cellStyle name="Título 2 2" xfId="247"/>
    <cellStyle name="Título 3 2" xfId="248"/>
    <cellStyle name="Título 4" xfId="249"/>
    <cellStyle name="Total 2" xfId="250"/>
    <cellStyle name="Total 2 2" xfId="251"/>
    <cellStyle name="Total 2 3" xfId="252"/>
    <cellStyle name="Total 2 4" xfId="253"/>
    <cellStyle name="Total 3" xfId="254"/>
    <cellStyle name="Warning Text" xfId="2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DOCUME~1\maguilar\CONFIG~1\Temp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Administrador\Escritorio\Memoria%202007\REVISADOS\Doc.%20Excel\_2005\Boletin%20Mensual\Bk%20Febrero_05%20(16_03)\REER10%20(base%201996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Documents%20and%20Settings\mpalmero\Escritorio\Inflaci&#243;n\Informaci&#243;n%20INE\Mayo%202008\ENCADENADOS%20POR%20CIUDAD%20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Administrador\Escritorio\Memoria%202007\REVISADOS\Doc.%20Excel\Documentos%20BCB\Humberto%20APEC\Trabajos\Ayudas%20memoria%20r&#225;pidas\Presentaci&#243;n%20econom&#237;a%20Boliviana%202005%20japt\cuadros%20y%20grafico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Administrador\Escritorio\Memoria%202007\REVISADOS\Doc.%20Excel\Documentos%20BCB\Humberto%20APEC\Trabajos\Ayudas%20memoria%20r&#225;pidas\Spread%20Tipo%20de%20cambio\PARA%20COMITE\datos%20de%20bas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  <sheetName val="DICCIONARIO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 4.2"/>
      <sheetName val="Grafico_4_21"/>
      <sheetName val="Grafico_4_2"/>
      <sheetName val="Grafico_4_22"/>
      <sheetName val="Grafico_4_23"/>
      <sheetName val="d24_054"/>
      <sheetName val="lb_26_054"/>
      <sheetName val="d30_064"/>
      <sheetName val="d03_074"/>
      <sheetName val="d14_084"/>
      <sheetName val="lb18_084"/>
      <sheetName val="cons10_07_004"/>
      <sheetName val="UBSJul__Ago_4"/>
      <sheetName val="cons_07_084"/>
      <sheetName val="cons_11_094"/>
      <sheetName val="cons_13_114"/>
      <sheetName val="EJ_24"/>
      <sheetName val="cons13_11a4"/>
      <sheetName val="cons11_124"/>
      <sheetName val="cons08_014"/>
      <sheetName val="fff01_014"/>
      <sheetName val="cons12_024"/>
      <sheetName val="cons12_034"/>
      <sheetName val="las_0602_fff64"/>
      <sheetName val="Grafico_4_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l"/>
      <sheetName val="POND"/>
      <sheetName val="ciudades"/>
      <sheetName val="Hoja1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3"/>
  <sheetViews>
    <sheetView showGridLines="0" showZeros="0" tabSelected="1" view="pageBreakPreview" zoomScale="81" zoomScaleNormal="81" zoomScaleSheetLayoutView="81" workbookViewId="0">
      <selection activeCell="J101" sqref="J101"/>
    </sheetView>
  </sheetViews>
  <sheetFormatPr baseColWidth="10" defaultColWidth="13" defaultRowHeight="15" x14ac:dyDescent="0.25"/>
  <cols>
    <col min="1" max="1" width="44.33203125" style="18" customWidth="1"/>
    <col min="2" max="2" width="6.6640625" style="18" customWidth="1"/>
    <col min="3" max="3" width="14.6640625" style="18" customWidth="1"/>
    <col min="4" max="4" width="17.6640625" style="18" customWidth="1"/>
    <col min="5" max="5" width="21.33203125" style="18" customWidth="1"/>
    <col min="6" max="6" width="14.6640625" style="18" customWidth="1"/>
    <col min="7" max="7" width="12.109375" style="18" customWidth="1"/>
    <col min="8" max="8" width="12.88671875" style="18" customWidth="1"/>
    <col min="9" max="9" width="16" style="18" customWidth="1"/>
    <col min="10" max="10" width="11.6640625" style="18" customWidth="1"/>
    <col min="11" max="11" width="12" style="18" customWidth="1"/>
    <col min="12" max="12" width="17" style="18" customWidth="1"/>
    <col min="13" max="13" width="1.88671875" style="18" customWidth="1"/>
    <col min="14" max="14" width="17.33203125" style="18" bestFit="1" customWidth="1"/>
    <col min="15" max="15" width="14.33203125" style="18" bestFit="1" customWidth="1"/>
    <col min="16" max="16384" width="13" style="18"/>
  </cols>
  <sheetData>
    <row r="1" spans="1:14" s="3" customFormat="1" ht="18.600000000000001" x14ac:dyDescent="0.3">
      <c r="A1" s="1" t="s">
        <v>0</v>
      </c>
      <c r="B1" s="2"/>
    </row>
    <row r="2" spans="1:14" s="3" customFormat="1" ht="30.75" customHeight="1" x14ac:dyDescent="0.3">
      <c r="A2" s="2"/>
      <c r="B2" s="2"/>
    </row>
    <row r="3" spans="1:14" s="3" customFormat="1" ht="20.399999999999999" x14ac:dyDescent="0.3">
      <c r="A3" s="68" t="s">
        <v>90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</row>
    <row r="4" spans="1:14" s="3" customFormat="1" ht="4.5" customHeight="1" x14ac:dyDescent="0.4">
      <c r="A4" s="69"/>
      <c r="B4" s="69"/>
      <c r="C4" s="70"/>
      <c r="D4" s="70"/>
      <c r="E4" s="70"/>
      <c r="F4" s="70"/>
      <c r="G4" s="70"/>
      <c r="H4" s="70"/>
      <c r="I4" s="70"/>
      <c r="J4" s="70"/>
      <c r="K4" s="70"/>
      <c r="L4" s="70"/>
    </row>
    <row r="5" spans="1:14" s="3" customFormat="1" ht="1.5" customHeight="1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4" s="3" customFormat="1" ht="18" customHeight="1" x14ac:dyDescent="0.3">
      <c r="A6" s="5"/>
      <c r="B6" s="5"/>
    </row>
    <row r="7" spans="1:14" s="7" customFormat="1" ht="24.75" customHeight="1" x14ac:dyDescent="0.3">
      <c r="A7" s="6" t="s">
        <v>91</v>
      </c>
      <c r="B7" s="6"/>
      <c r="I7" s="71" t="s">
        <v>1</v>
      </c>
      <c r="J7" s="71"/>
      <c r="K7" s="71"/>
      <c r="L7" s="71"/>
    </row>
    <row r="8" spans="1:14" s="11" customFormat="1" ht="29.25" customHeight="1" x14ac:dyDescent="0.3">
      <c r="A8" s="72" t="s">
        <v>2</v>
      </c>
      <c r="B8" s="73"/>
      <c r="C8" s="8" t="s">
        <v>3</v>
      </c>
      <c r="D8" s="8" t="s">
        <v>4</v>
      </c>
      <c r="E8" s="8" t="s">
        <v>5</v>
      </c>
      <c r="F8" s="8" t="s">
        <v>6</v>
      </c>
      <c r="G8" s="8" t="s">
        <v>7</v>
      </c>
      <c r="H8" s="8" t="s">
        <v>8</v>
      </c>
      <c r="I8" s="8" t="s">
        <v>9</v>
      </c>
      <c r="J8" s="8" t="s">
        <v>10</v>
      </c>
      <c r="K8" s="8" t="s">
        <v>11</v>
      </c>
      <c r="L8" s="9" t="s">
        <v>12</v>
      </c>
      <c r="M8" s="10"/>
    </row>
    <row r="9" spans="1:14" ht="20.100000000000001" customHeight="1" x14ac:dyDescent="0.25">
      <c r="A9" s="12" t="s">
        <v>13</v>
      </c>
      <c r="B9" s="13"/>
      <c r="C9" s="14">
        <v>5668376.2974900035</v>
      </c>
      <c r="D9" s="14">
        <v>9410234.9728400018</v>
      </c>
      <c r="E9" s="14">
        <v>4353060.5428000027</v>
      </c>
      <c r="F9" s="14">
        <v>640282.54552000039</v>
      </c>
      <c r="G9" s="14">
        <v>535618.08375999995</v>
      </c>
      <c r="H9" s="14">
        <v>608347.06309999991</v>
      </c>
      <c r="I9" s="14">
        <v>1134462.9399699993</v>
      </c>
      <c r="J9" s="14">
        <v>725843.21588000027</v>
      </c>
      <c r="K9" s="14">
        <v>86959.025040000037</v>
      </c>
      <c r="L9" s="15">
        <v>23163184.686400004</v>
      </c>
      <c r="M9" s="16"/>
      <c r="N9" s="17"/>
    </row>
    <row r="10" spans="1:14" ht="20.100000000000001" customHeight="1" x14ac:dyDescent="0.25">
      <c r="A10" s="12" t="s">
        <v>14</v>
      </c>
      <c r="B10" s="19"/>
      <c r="C10" s="14">
        <v>7882180.9891400132</v>
      </c>
      <c r="D10" s="14">
        <v>11404007.322280018</v>
      </c>
      <c r="E10" s="14">
        <v>6327294.3885799944</v>
      </c>
      <c r="F10" s="14">
        <v>1047944.0193099995</v>
      </c>
      <c r="G10" s="14">
        <v>1120435.0980500004</v>
      </c>
      <c r="H10" s="14">
        <v>1332422.299360001</v>
      </c>
      <c r="I10" s="14">
        <v>1985347.2869100017</v>
      </c>
      <c r="J10" s="14">
        <v>1154009.9052400005</v>
      </c>
      <c r="K10" s="14">
        <v>363287.60531999986</v>
      </c>
      <c r="L10" s="15">
        <v>32616928.914190028</v>
      </c>
      <c r="M10" s="16"/>
      <c r="N10" s="17"/>
    </row>
    <row r="11" spans="1:14" ht="20.100000000000001" customHeight="1" x14ac:dyDescent="0.25">
      <c r="A11" s="12" t="s">
        <v>15</v>
      </c>
      <c r="B11" s="19"/>
      <c r="C11" s="14">
        <v>6180839.1819599979</v>
      </c>
      <c r="D11" s="14">
        <v>12933854.558380002</v>
      </c>
      <c r="E11" s="14">
        <v>4505630.7764199972</v>
      </c>
      <c r="F11" s="14">
        <v>785039.65303999977</v>
      </c>
      <c r="G11" s="14">
        <v>371433.77979999973</v>
      </c>
      <c r="H11" s="14">
        <v>1152854.9281499987</v>
      </c>
      <c r="I11" s="14">
        <v>1442116.2106099993</v>
      </c>
      <c r="J11" s="14">
        <v>471569.20777999982</v>
      </c>
      <c r="K11" s="14">
        <v>29786.697599999996</v>
      </c>
      <c r="L11" s="15">
        <v>27873124.993739996</v>
      </c>
      <c r="M11" s="16"/>
      <c r="N11" s="17"/>
    </row>
    <row r="12" spans="1:14" ht="20.100000000000001" customHeight="1" x14ac:dyDescent="0.25">
      <c r="A12" s="12" t="s">
        <v>16</v>
      </c>
      <c r="B12" s="19"/>
      <c r="C12" s="14">
        <v>4950467.0185499992</v>
      </c>
      <c r="D12" s="14">
        <v>9890584.2017900012</v>
      </c>
      <c r="E12" s="14">
        <v>2747262.3930600011</v>
      </c>
      <c r="F12" s="14">
        <v>208246.0541700001</v>
      </c>
      <c r="G12" s="14">
        <v>375689.02021999989</v>
      </c>
      <c r="H12" s="14">
        <v>402352.11224000016</v>
      </c>
      <c r="I12" s="14">
        <v>381521.68494000001</v>
      </c>
      <c r="J12" s="14">
        <v>121776.88824000001</v>
      </c>
      <c r="K12" s="14">
        <v>59999.413120000005</v>
      </c>
      <c r="L12" s="15">
        <v>19137898.786330003</v>
      </c>
      <c r="M12" s="16"/>
      <c r="N12" s="17"/>
    </row>
    <row r="13" spans="1:14" ht="20.100000000000001" customHeight="1" x14ac:dyDescent="0.25">
      <c r="A13" s="12" t="s">
        <v>17</v>
      </c>
      <c r="B13" s="19"/>
      <c r="C13" s="14">
        <v>4378331.754220007</v>
      </c>
      <c r="D13" s="14">
        <v>10211715.829279991</v>
      </c>
      <c r="E13" s="14">
        <v>2234761.8053500014</v>
      </c>
      <c r="F13" s="14">
        <v>270191.44992999994</v>
      </c>
      <c r="G13" s="14">
        <v>243683.39177999995</v>
      </c>
      <c r="H13" s="14">
        <v>390687.50680000003</v>
      </c>
      <c r="I13" s="14">
        <v>555481.77782000042</v>
      </c>
      <c r="J13" s="14">
        <v>91958.56167000001</v>
      </c>
      <c r="K13" s="14">
        <v>0</v>
      </c>
      <c r="L13" s="15">
        <v>18376812.076850001</v>
      </c>
      <c r="M13" s="16"/>
      <c r="N13" s="17"/>
    </row>
    <row r="14" spans="1:14" ht="20.100000000000001" customHeight="1" x14ac:dyDescent="0.25">
      <c r="A14" s="20" t="s">
        <v>18</v>
      </c>
      <c r="B14" s="21"/>
      <c r="C14" s="14">
        <v>1163602.2518300007</v>
      </c>
      <c r="D14" s="14">
        <v>10568642.275990015</v>
      </c>
      <c r="E14" s="14">
        <v>854833.16596000001</v>
      </c>
      <c r="F14" s="14">
        <v>168923.34920000006</v>
      </c>
      <c r="G14" s="14">
        <v>72437.283559999982</v>
      </c>
      <c r="H14" s="14">
        <v>327024.35571000015</v>
      </c>
      <c r="I14" s="14">
        <v>250310.36283000003</v>
      </c>
      <c r="J14" s="14">
        <v>555508.08275999955</v>
      </c>
      <c r="K14" s="14">
        <v>46023.034480000017</v>
      </c>
      <c r="L14" s="15">
        <v>14007304.162320014</v>
      </c>
      <c r="M14" s="16"/>
    </row>
    <row r="15" spans="1:14" ht="20.100000000000001" customHeight="1" x14ac:dyDescent="0.25">
      <c r="A15" s="20" t="s">
        <v>19</v>
      </c>
      <c r="B15" s="21"/>
      <c r="C15" s="14">
        <v>1929503.2474800001</v>
      </c>
      <c r="D15" s="14">
        <v>7735708.3827200029</v>
      </c>
      <c r="E15" s="14">
        <v>1724371.6428699992</v>
      </c>
      <c r="F15" s="14">
        <v>0</v>
      </c>
      <c r="G15" s="14">
        <v>0</v>
      </c>
      <c r="H15" s="14">
        <v>268274.07110000023</v>
      </c>
      <c r="I15" s="14">
        <v>0</v>
      </c>
      <c r="J15" s="14">
        <v>0</v>
      </c>
      <c r="K15" s="14">
        <v>0</v>
      </c>
      <c r="L15" s="15">
        <v>11657857.344170002</v>
      </c>
      <c r="M15" s="16"/>
    </row>
    <row r="16" spans="1:14" ht="20.100000000000001" customHeight="1" x14ac:dyDescent="0.25">
      <c r="A16" s="20" t="s">
        <v>20</v>
      </c>
      <c r="B16" s="21"/>
      <c r="C16" s="14">
        <v>7220635.0874600084</v>
      </c>
      <c r="D16" s="14">
        <v>4285940.2159300018</v>
      </c>
      <c r="E16" s="14">
        <v>4280101.5116699953</v>
      </c>
      <c r="F16" s="14">
        <v>452873.84282000049</v>
      </c>
      <c r="G16" s="14">
        <v>159733.79542000004</v>
      </c>
      <c r="H16" s="14">
        <v>591152.20787000004</v>
      </c>
      <c r="I16" s="14">
        <v>626652.86256000004</v>
      </c>
      <c r="J16" s="14">
        <v>145634.96890999991</v>
      </c>
      <c r="K16" s="14">
        <v>23842.778279999999</v>
      </c>
      <c r="L16" s="15">
        <v>17786567.270920008</v>
      </c>
      <c r="M16" s="16"/>
    </row>
    <row r="17" spans="1:14" ht="20.100000000000001" customHeight="1" x14ac:dyDescent="0.25">
      <c r="A17" s="20" t="s">
        <v>21</v>
      </c>
      <c r="B17" s="21"/>
      <c r="C17" s="14">
        <v>0</v>
      </c>
      <c r="D17" s="14">
        <v>117298.23558000002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5">
        <v>117298.23558000002</v>
      </c>
      <c r="M17" s="16"/>
    </row>
    <row r="18" spans="1:14" ht="20.100000000000001" hidden="1" customHeight="1" x14ac:dyDescent="0.25">
      <c r="A18" s="20" t="s">
        <v>22</v>
      </c>
      <c r="B18" s="21"/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5">
        <v>0</v>
      </c>
      <c r="M18" s="16"/>
    </row>
    <row r="19" spans="1:14" ht="20.100000000000001" customHeight="1" x14ac:dyDescent="0.25">
      <c r="A19" s="20" t="s">
        <v>23</v>
      </c>
      <c r="B19" s="21"/>
      <c r="C19" s="14">
        <v>6444691.7265499923</v>
      </c>
      <c r="D19" s="14">
        <v>7000969.7808399918</v>
      </c>
      <c r="E19" s="14">
        <v>2752741.4987500035</v>
      </c>
      <c r="F19" s="14">
        <v>436588.75503</v>
      </c>
      <c r="G19" s="14">
        <v>734345.25123999966</v>
      </c>
      <c r="H19" s="14">
        <v>742600.82212999952</v>
      </c>
      <c r="I19" s="14">
        <v>674848.28617000009</v>
      </c>
      <c r="J19" s="14">
        <v>106484.70510000005</v>
      </c>
      <c r="K19" s="14">
        <v>66619.58202999999</v>
      </c>
      <c r="L19" s="15">
        <v>18959890.407839984</v>
      </c>
      <c r="M19" s="16"/>
    </row>
    <row r="20" spans="1:14" ht="20.100000000000001" customHeight="1" x14ac:dyDescent="0.25">
      <c r="A20" s="20" t="s">
        <v>24</v>
      </c>
      <c r="B20" s="21"/>
      <c r="C20" s="14">
        <v>1097537.4981600002</v>
      </c>
      <c r="D20" s="14">
        <v>1223173.4845699999</v>
      </c>
      <c r="E20" s="14">
        <v>674030.93902000017</v>
      </c>
      <c r="F20" s="14">
        <v>358340.73060000007</v>
      </c>
      <c r="G20" s="14">
        <v>57337.297570000024</v>
      </c>
      <c r="H20" s="14">
        <v>307888.61878000008</v>
      </c>
      <c r="I20" s="14">
        <v>286835.90817999985</v>
      </c>
      <c r="J20" s="14">
        <v>0</v>
      </c>
      <c r="K20" s="14">
        <v>0</v>
      </c>
      <c r="L20" s="15">
        <v>4005144.4768800004</v>
      </c>
      <c r="M20" s="16"/>
    </row>
    <row r="21" spans="1:14" ht="20.100000000000001" customHeight="1" x14ac:dyDescent="0.25">
      <c r="A21" s="20" t="s">
        <v>25</v>
      </c>
      <c r="B21" s="21"/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3">
        <v>0</v>
      </c>
      <c r="L21" s="15">
        <v>0</v>
      </c>
      <c r="M21" s="16"/>
    </row>
    <row r="22" spans="1:14" ht="20.100000000000001" customHeight="1" x14ac:dyDescent="0.25">
      <c r="A22" s="20" t="s">
        <v>26</v>
      </c>
      <c r="B22" s="21"/>
      <c r="C22" s="14">
        <v>2559225.9807699979</v>
      </c>
      <c r="D22" s="14">
        <v>1981754.367760001</v>
      </c>
      <c r="E22" s="14">
        <v>2899403.5883600037</v>
      </c>
      <c r="F22" s="14">
        <v>233613.76205999992</v>
      </c>
      <c r="G22" s="14">
        <v>484228.66391</v>
      </c>
      <c r="H22" s="14">
        <v>511634.57122000004</v>
      </c>
      <c r="I22" s="14">
        <v>468969.3179899996</v>
      </c>
      <c r="J22" s="14">
        <v>624810.10861000116</v>
      </c>
      <c r="K22" s="14">
        <v>113646.26258</v>
      </c>
      <c r="L22" s="15">
        <v>9877286.6232600007</v>
      </c>
      <c r="M22" s="16"/>
    </row>
    <row r="23" spans="1:14" ht="20.100000000000001" customHeight="1" x14ac:dyDescent="0.25">
      <c r="A23" s="20" t="s">
        <v>27</v>
      </c>
      <c r="B23" s="21"/>
      <c r="C23" s="14">
        <v>1167851.1514899984</v>
      </c>
      <c r="D23" s="14">
        <v>695611.50144000037</v>
      </c>
      <c r="E23" s="14">
        <v>599551.6379099997</v>
      </c>
      <c r="F23" s="14">
        <v>430551.68637999997</v>
      </c>
      <c r="G23" s="14">
        <v>393772.34337000072</v>
      </c>
      <c r="H23" s="14">
        <v>265035.35543999972</v>
      </c>
      <c r="I23" s="14">
        <v>235842.68937999994</v>
      </c>
      <c r="J23" s="14">
        <v>77627.101859999995</v>
      </c>
      <c r="K23" s="14">
        <v>666.11998000000006</v>
      </c>
      <c r="L23" s="15">
        <v>3866509.5872499985</v>
      </c>
      <c r="M23" s="16"/>
    </row>
    <row r="24" spans="1:14" ht="18" customHeight="1" x14ac:dyDescent="0.25">
      <c r="A24" s="12" t="s">
        <v>28</v>
      </c>
      <c r="B24" s="13"/>
      <c r="C24" s="14">
        <v>146144.49959999995</v>
      </c>
      <c r="D24" s="14">
        <v>103036.31191000008</v>
      </c>
      <c r="E24" s="14">
        <v>192517.22985000009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5">
        <v>441698.04136000015</v>
      </c>
      <c r="M24" s="16"/>
    </row>
    <row r="25" spans="1:14" ht="17.25" customHeight="1" x14ac:dyDescent="0.25">
      <c r="A25" s="12" t="s">
        <v>85</v>
      </c>
      <c r="B25" s="13"/>
      <c r="C25" s="22">
        <v>997668.45897999825</v>
      </c>
      <c r="D25" s="22">
        <v>1650048.1546199992</v>
      </c>
      <c r="E25" s="22">
        <v>821440.85951999947</v>
      </c>
      <c r="F25" s="22">
        <v>236354.68935999993</v>
      </c>
      <c r="G25" s="22">
        <v>322567.09303999989</v>
      </c>
      <c r="H25" s="22">
        <v>222667.83357000005</v>
      </c>
      <c r="I25" s="22">
        <v>318875.43337000004</v>
      </c>
      <c r="J25" s="22">
        <v>94893.511360000019</v>
      </c>
      <c r="K25" s="22">
        <v>58102.169869999991</v>
      </c>
      <c r="L25" s="15">
        <v>4722618.2036899962</v>
      </c>
      <c r="M25" s="16"/>
    </row>
    <row r="26" spans="1:14" s="27" customFormat="1" ht="24.75" customHeight="1" x14ac:dyDescent="0.3">
      <c r="A26" s="74" t="s">
        <v>29</v>
      </c>
      <c r="B26" s="24"/>
      <c r="C26" s="58">
        <f>SUM(C9:C25)</f>
        <v>51787055.143680021</v>
      </c>
      <c r="D26" s="58">
        <f t="shared" ref="D26:L26" si="0">SUM(D9:D25)</f>
        <v>89212579.59593004</v>
      </c>
      <c r="E26" s="58">
        <f t="shared" si="0"/>
        <v>34967001.980120003</v>
      </c>
      <c r="F26" s="58">
        <f t="shared" si="0"/>
        <v>5268950.5374199999</v>
      </c>
      <c r="G26" s="58">
        <f t="shared" si="0"/>
        <v>4871281.1017199997</v>
      </c>
      <c r="H26" s="58">
        <f t="shared" si="0"/>
        <v>7122941.7454699995</v>
      </c>
      <c r="I26" s="58">
        <f t="shared" si="0"/>
        <v>8361264.7607300011</v>
      </c>
      <c r="J26" s="58">
        <f t="shared" si="0"/>
        <v>4170116.257410001</v>
      </c>
      <c r="K26" s="58">
        <f t="shared" si="0"/>
        <v>848932.68829999981</v>
      </c>
      <c r="L26" s="60">
        <f t="shared" si="0"/>
        <v>206610123.81078002</v>
      </c>
      <c r="M26" s="25"/>
      <c r="N26" s="26"/>
    </row>
    <row r="27" spans="1:14" ht="12.75" customHeight="1" x14ac:dyDescent="0.3">
      <c r="A27" s="75"/>
      <c r="B27" s="24"/>
      <c r="C27" s="59"/>
      <c r="D27" s="59"/>
      <c r="E27" s="59"/>
      <c r="F27" s="59"/>
      <c r="G27" s="59"/>
      <c r="H27" s="59"/>
      <c r="I27" s="59"/>
      <c r="J27" s="59"/>
      <c r="K27" s="59"/>
      <c r="L27" s="61"/>
      <c r="M27" s="16"/>
    </row>
    <row r="28" spans="1:14" ht="18" customHeight="1" x14ac:dyDescent="0.3">
      <c r="A28" s="12" t="s">
        <v>30</v>
      </c>
      <c r="B28" s="24"/>
      <c r="C28" s="14">
        <v>742854.9864700007</v>
      </c>
      <c r="D28" s="14">
        <v>242483.21366000004</v>
      </c>
      <c r="E28" s="14">
        <v>138753.63296999998</v>
      </c>
      <c r="F28" s="14">
        <v>0</v>
      </c>
      <c r="G28" s="14">
        <v>0</v>
      </c>
      <c r="H28" s="14">
        <v>105079.25977000002</v>
      </c>
      <c r="I28" s="14">
        <v>132138.18329999998</v>
      </c>
      <c r="J28" s="14">
        <v>0</v>
      </c>
      <c r="K28" s="14">
        <v>0</v>
      </c>
      <c r="L28" s="15">
        <v>1361309.2761700007</v>
      </c>
      <c r="M28" s="16"/>
    </row>
    <row r="29" spans="1:14" ht="18" hidden="1" customHeight="1" x14ac:dyDescent="0.3">
      <c r="A29" s="12" t="s">
        <v>3</v>
      </c>
      <c r="B29" s="24"/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5">
        <v>0</v>
      </c>
      <c r="M29" s="16"/>
    </row>
    <row r="30" spans="1:14" ht="15.6" hidden="1" x14ac:dyDescent="0.3">
      <c r="A30" s="12" t="s">
        <v>31</v>
      </c>
      <c r="B30" s="24"/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5">
        <v>0</v>
      </c>
      <c r="M30" s="16"/>
    </row>
    <row r="31" spans="1:14" ht="15.6" hidden="1" x14ac:dyDescent="0.3">
      <c r="A31" s="12" t="s">
        <v>32</v>
      </c>
      <c r="B31" s="24"/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5">
        <v>0</v>
      </c>
      <c r="M31" s="16"/>
    </row>
    <row r="32" spans="1:14" ht="17.399999999999999" customHeight="1" x14ac:dyDescent="0.3">
      <c r="A32" s="12" t="s">
        <v>33</v>
      </c>
      <c r="B32" s="24"/>
      <c r="C32" s="14">
        <v>0</v>
      </c>
      <c r="D32" s="14">
        <v>0</v>
      </c>
      <c r="E32" s="14">
        <v>0</v>
      </c>
      <c r="F32" s="14">
        <v>284979.46792999998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5">
        <v>284979.46792999998</v>
      </c>
      <c r="M32" s="16"/>
    </row>
    <row r="33" spans="1:14" ht="18" customHeight="1" x14ac:dyDescent="0.3">
      <c r="A33" s="12" t="s">
        <v>34</v>
      </c>
      <c r="B33" s="24"/>
      <c r="C33" s="14">
        <v>0</v>
      </c>
      <c r="D33" s="14">
        <v>0</v>
      </c>
      <c r="E33" s="14">
        <v>439111.52729999996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5">
        <v>439111.52729999996</v>
      </c>
      <c r="M33" s="16"/>
    </row>
    <row r="34" spans="1:14" ht="15.6" hidden="1" customHeight="1" x14ac:dyDescent="0.3">
      <c r="A34" s="12" t="s">
        <v>11</v>
      </c>
      <c r="B34" s="24"/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5">
        <v>0</v>
      </c>
      <c r="M34" s="16"/>
    </row>
    <row r="35" spans="1:14" ht="15.6" hidden="1" customHeight="1" x14ac:dyDescent="0.3">
      <c r="A35" s="12" t="s">
        <v>35</v>
      </c>
      <c r="B35" s="24"/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5">
        <v>0</v>
      </c>
      <c r="M35" s="16"/>
    </row>
    <row r="36" spans="1:14" ht="8.25" customHeight="1" x14ac:dyDescent="0.3">
      <c r="A36" s="12"/>
      <c r="B36" s="24"/>
      <c r="C36" s="14"/>
      <c r="D36" s="14"/>
      <c r="E36" s="14"/>
      <c r="F36" s="14"/>
      <c r="G36" s="14"/>
      <c r="H36" s="14"/>
      <c r="I36" s="14"/>
      <c r="J36" s="14"/>
      <c r="K36" s="14"/>
      <c r="L36" s="15"/>
      <c r="M36" s="16"/>
    </row>
    <row r="37" spans="1:14" ht="18" customHeight="1" x14ac:dyDescent="0.3">
      <c r="A37" s="28" t="s">
        <v>36</v>
      </c>
      <c r="B37" s="24"/>
      <c r="C37" s="29">
        <v>742854.9864700007</v>
      </c>
      <c r="D37" s="29">
        <v>242483.21366000004</v>
      </c>
      <c r="E37" s="29">
        <v>577865.16026999988</v>
      </c>
      <c r="F37" s="29">
        <v>284979.46792999998</v>
      </c>
      <c r="G37" s="29">
        <v>0</v>
      </c>
      <c r="H37" s="29">
        <v>105079.25977000002</v>
      </c>
      <c r="I37" s="29">
        <v>132138.18329999998</v>
      </c>
      <c r="J37" s="29">
        <v>0</v>
      </c>
      <c r="K37" s="29">
        <v>0</v>
      </c>
      <c r="L37" s="30">
        <v>2085400.2714000007</v>
      </c>
      <c r="M37" s="16"/>
    </row>
    <row r="38" spans="1:14" ht="18" customHeight="1" x14ac:dyDescent="0.3">
      <c r="A38" s="31"/>
      <c r="B38" s="24"/>
      <c r="C38" s="32"/>
      <c r="D38" s="32"/>
      <c r="E38" s="32"/>
      <c r="F38" s="32"/>
      <c r="G38" s="32"/>
      <c r="H38" s="32"/>
      <c r="I38" s="32"/>
      <c r="J38" s="32"/>
      <c r="K38" s="32"/>
      <c r="L38" s="33"/>
      <c r="M38" s="16"/>
    </row>
    <row r="39" spans="1:14" ht="18" customHeight="1" x14ac:dyDescent="0.3">
      <c r="A39" s="12" t="s">
        <v>37</v>
      </c>
      <c r="B39" s="24"/>
      <c r="C39" s="34">
        <v>0</v>
      </c>
      <c r="D39" s="34">
        <v>876536.20342999976</v>
      </c>
      <c r="E39" s="34">
        <v>86775.206309999936</v>
      </c>
      <c r="F39" s="34">
        <v>0</v>
      </c>
      <c r="G39" s="34">
        <v>0</v>
      </c>
      <c r="H39" s="34">
        <v>18341.548290000002</v>
      </c>
      <c r="I39" s="34">
        <v>12248.143670000003</v>
      </c>
      <c r="J39" s="34">
        <v>51076.789609999993</v>
      </c>
      <c r="K39" s="34">
        <v>33461.760520000003</v>
      </c>
      <c r="L39" s="15">
        <v>1078439.6518299996</v>
      </c>
      <c r="M39" s="16"/>
      <c r="N39" s="52"/>
    </row>
    <row r="40" spans="1:14" ht="18" customHeight="1" x14ac:dyDescent="0.3">
      <c r="A40" s="12" t="s">
        <v>72</v>
      </c>
      <c r="B40" s="24"/>
      <c r="C40" s="34">
        <v>21843.778470000005</v>
      </c>
      <c r="D40" s="34">
        <v>550876.31149000011</v>
      </c>
      <c r="E40" s="34">
        <v>25542.46322999999</v>
      </c>
      <c r="F40" s="34">
        <v>0</v>
      </c>
      <c r="G40" s="34">
        <v>0</v>
      </c>
      <c r="H40" s="34">
        <v>97016.052359999972</v>
      </c>
      <c r="I40" s="34">
        <v>19439.972439999998</v>
      </c>
      <c r="J40" s="34">
        <v>0</v>
      </c>
      <c r="K40" s="34">
        <v>0</v>
      </c>
      <c r="L40" s="15">
        <v>714718.57799000014</v>
      </c>
      <c r="M40" s="16"/>
      <c r="N40" s="52"/>
    </row>
    <row r="41" spans="1:14" ht="18" customHeight="1" x14ac:dyDescent="0.3">
      <c r="A41" s="12" t="s">
        <v>38</v>
      </c>
      <c r="B41" s="24"/>
      <c r="C41" s="34">
        <v>0</v>
      </c>
      <c r="D41" s="34">
        <v>284356.56495999999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15">
        <v>284356.56495999999</v>
      </c>
      <c r="M41" s="16"/>
      <c r="N41" s="52"/>
    </row>
    <row r="42" spans="1:14" ht="18" customHeight="1" x14ac:dyDescent="0.3">
      <c r="A42" s="12" t="s">
        <v>39</v>
      </c>
      <c r="B42" s="24"/>
      <c r="C42" s="34">
        <v>0</v>
      </c>
      <c r="D42" s="34">
        <v>0</v>
      </c>
      <c r="E42" s="34">
        <v>92665.587470000013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15">
        <v>92665.587470000013</v>
      </c>
      <c r="M42" s="16"/>
      <c r="N42" s="52"/>
    </row>
    <row r="43" spans="1:14" ht="18" customHeight="1" x14ac:dyDescent="0.3">
      <c r="A43" s="12" t="s">
        <v>40</v>
      </c>
      <c r="B43" s="24"/>
      <c r="C43" s="34">
        <v>0</v>
      </c>
      <c r="D43" s="34">
        <v>0</v>
      </c>
      <c r="E43" s="34">
        <v>210314.08956000005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15">
        <v>210314.08956000005</v>
      </c>
      <c r="M43" s="16"/>
      <c r="N43" s="52"/>
    </row>
    <row r="44" spans="1:14" ht="18" customHeight="1" x14ac:dyDescent="0.3">
      <c r="A44" s="12" t="s">
        <v>79</v>
      </c>
      <c r="B44" s="24"/>
      <c r="C44" s="34">
        <v>0</v>
      </c>
      <c r="D44" s="34">
        <v>0</v>
      </c>
      <c r="E44" s="34">
        <v>0</v>
      </c>
      <c r="F44" s="34">
        <v>0</v>
      </c>
      <c r="G44" s="34">
        <v>0</v>
      </c>
      <c r="H44" s="34">
        <v>107265.28095000006</v>
      </c>
      <c r="I44" s="34">
        <v>0</v>
      </c>
      <c r="J44" s="34">
        <v>0</v>
      </c>
      <c r="K44" s="34">
        <v>0</v>
      </c>
      <c r="L44" s="15">
        <v>107265.28095000006</v>
      </c>
      <c r="M44" s="16"/>
      <c r="N44" s="52"/>
    </row>
    <row r="45" spans="1:14" ht="18" customHeight="1" x14ac:dyDescent="0.3">
      <c r="A45" s="12" t="s">
        <v>41</v>
      </c>
      <c r="B45" s="24"/>
      <c r="C45" s="34">
        <v>0</v>
      </c>
      <c r="D45" s="34">
        <v>43206.263350000001</v>
      </c>
      <c r="E45" s="34">
        <v>259354.28529999978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15">
        <v>302560.54864999978</v>
      </c>
      <c r="M45" s="16"/>
      <c r="N45" s="52"/>
    </row>
    <row r="46" spans="1:14" ht="18" customHeight="1" x14ac:dyDescent="0.3">
      <c r="A46" s="12" t="s">
        <v>42</v>
      </c>
      <c r="B46" s="24"/>
      <c r="C46" s="34">
        <v>0</v>
      </c>
      <c r="D46" s="34">
        <v>0</v>
      </c>
      <c r="E46" s="34">
        <v>170322.53818999988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15">
        <v>170322.53818999988</v>
      </c>
      <c r="M46" s="16"/>
      <c r="N46" s="52"/>
    </row>
    <row r="47" spans="1:14" ht="18" customHeight="1" x14ac:dyDescent="0.3">
      <c r="A47" s="12" t="s">
        <v>43</v>
      </c>
      <c r="B47" s="24"/>
      <c r="C47" s="34">
        <v>0</v>
      </c>
      <c r="D47" s="34">
        <v>0</v>
      </c>
      <c r="E47" s="34">
        <v>171316.41801999992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15">
        <v>171316.41801999992</v>
      </c>
      <c r="M47" s="16"/>
      <c r="N47" s="52"/>
    </row>
    <row r="48" spans="1:14" ht="18" customHeight="1" x14ac:dyDescent="0.3">
      <c r="A48" s="12" t="s">
        <v>44</v>
      </c>
      <c r="B48" s="24"/>
      <c r="C48" s="34">
        <v>0</v>
      </c>
      <c r="D48" s="34">
        <v>0</v>
      </c>
      <c r="E48" s="34">
        <v>160540.40354999999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15">
        <v>160540.40354999999</v>
      </c>
      <c r="M48" s="16"/>
      <c r="N48" s="52"/>
    </row>
    <row r="49" spans="1:14" ht="18" customHeight="1" x14ac:dyDescent="0.3">
      <c r="A49" s="12" t="s">
        <v>45</v>
      </c>
      <c r="B49" s="24"/>
      <c r="C49" s="34">
        <v>0</v>
      </c>
      <c r="D49" s="34">
        <v>0</v>
      </c>
      <c r="E49" s="34">
        <v>139241.26260999992</v>
      </c>
      <c r="F49" s="34">
        <v>0</v>
      </c>
      <c r="G49" s="34">
        <v>0</v>
      </c>
      <c r="H49" s="34">
        <v>0</v>
      </c>
      <c r="I49" s="34">
        <v>0</v>
      </c>
      <c r="J49" s="34">
        <v>0</v>
      </c>
      <c r="K49" s="34">
        <v>0</v>
      </c>
      <c r="L49" s="15">
        <v>139241.26260999992</v>
      </c>
      <c r="M49" s="16"/>
      <c r="N49" s="52"/>
    </row>
    <row r="50" spans="1:14" ht="18" customHeight="1" x14ac:dyDescent="0.3">
      <c r="A50" s="12" t="s">
        <v>46</v>
      </c>
      <c r="B50" s="24"/>
      <c r="C50" s="34">
        <v>0</v>
      </c>
      <c r="D50" s="34">
        <v>0</v>
      </c>
      <c r="E50" s="34">
        <v>0</v>
      </c>
      <c r="F50" s="34">
        <v>0</v>
      </c>
      <c r="G50" s="34">
        <v>83598.891620000068</v>
      </c>
      <c r="H50" s="34">
        <v>16922.200250000002</v>
      </c>
      <c r="I50" s="34">
        <v>0</v>
      </c>
      <c r="J50" s="34">
        <v>0</v>
      </c>
      <c r="K50" s="34">
        <v>0</v>
      </c>
      <c r="L50" s="15">
        <v>100521.09187000006</v>
      </c>
      <c r="M50" s="16"/>
      <c r="N50" s="52"/>
    </row>
    <row r="51" spans="1:14" ht="18" customHeight="1" x14ac:dyDescent="0.3">
      <c r="A51" s="12" t="s">
        <v>47</v>
      </c>
      <c r="B51" s="24"/>
      <c r="C51" s="34">
        <v>0</v>
      </c>
      <c r="D51" s="34">
        <v>0</v>
      </c>
      <c r="E51" s="34">
        <v>0</v>
      </c>
      <c r="F51" s="34">
        <v>0</v>
      </c>
      <c r="G51" s="34">
        <v>0</v>
      </c>
      <c r="H51" s="34">
        <v>54762.363310000001</v>
      </c>
      <c r="I51" s="34">
        <v>0</v>
      </c>
      <c r="J51" s="34">
        <v>0</v>
      </c>
      <c r="K51" s="34">
        <v>0</v>
      </c>
      <c r="L51" s="15">
        <v>54762.363310000001</v>
      </c>
      <c r="M51" s="16"/>
      <c r="N51" s="52"/>
    </row>
    <row r="52" spans="1:14" ht="18" customHeight="1" x14ac:dyDescent="0.3">
      <c r="A52" s="12" t="s">
        <v>48</v>
      </c>
      <c r="B52" s="24"/>
      <c r="C52" s="34">
        <v>0</v>
      </c>
      <c r="D52" s="34">
        <v>0</v>
      </c>
      <c r="E52" s="34">
        <v>0</v>
      </c>
      <c r="F52" s="34">
        <v>0</v>
      </c>
      <c r="G52" s="34">
        <v>214686.73857999998</v>
      </c>
      <c r="H52" s="34">
        <v>0</v>
      </c>
      <c r="I52" s="34">
        <v>0</v>
      </c>
      <c r="J52" s="34">
        <v>0</v>
      </c>
      <c r="K52" s="34">
        <v>0</v>
      </c>
      <c r="L52" s="15">
        <v>214686.73857999998</v>
      </c>
      <c r="M52" s="16"/>
      <c r="N52" s="52"/>
    </row>
    <row r="53" spans="1:14" ht="18" customHeight="1" x14ac:dyDescent="0.3">
      <c r="A53" s="12" t="s">
        <v>49</v>
      </c>
      <c r="B53" s="24"/>
      <c r="C53" s="34">
        <v>0</v>
      </c>
      <c r="D53" s="34">
        <v>119317.39816999999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  <c r="K53" s="34">
        <v>0</v>
      </c>
      <c r="L53" s="15">
        <v>119317.39816999999</v>
      </c>
      <c r="M53" s="16"/>
      <c r="N53" s="52"/>
    </row>
    <row r="54" spans="1:14" ht="18" customHeight="1" x14ac:dyDescent="0.3">
      <c r="A54" s="12" t="s">
        <v>50</v>
      </c>
      <c r="B54" s="24"/>
      <c r="C54" s="34">
        <v>0</v>
      </c>
      <c r="D54" s="34">
        <v>61184.602800000001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15">
        <v>61184.602800000001</v>
      </c>
      <c r="M54" s="16"/>
      <c r="N54" s="52"/>
    </row>
    <row r="55" spans="1:14" ht="18" customHeight="1" x14ac:dyDescent="0.3">
      <c r="A55" s="12" t="s">
        <v>51</v>
      </c>
      <c r="B55" s="24"/>
      <c r="C55" s="34">
        <v>0</v>
      </c>
      <c r="D55" s="34">
        <v>0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v>57151.276949999999</v>
      </c>
      <c r="K55" s="34">
        <v>0</v>
      </c>
      <c r="L55" s="15">
        <v>57151.276949999999</v>
      </c>
      <c r="M55" s="16"/>
      <c r="N55" s="52"/>
    </row>
    <row r="56" spans="1:14" ht="18" customHeight="1" x14ac:dyDescent="0.3">
      <c r="A56" s="12" t="s">
        <v>52</v>
      </c>
      <c r="B56" s="24"/>
      <c r="C56" s="34">
        <v>0</v>
      </c>
      <c r="D56" s="34">
        <v>0</v>
      </c>
      <c r="E56" s="34">
        <v>0</v>
      </c>
      <c r="F56" s="34">
        <v>0</v>
      </c>
      <c r="G56" s="34">
        <v>0</v>
      </c>
      <c r="H56" s="34">
        <v>65857.216380000013</v>
      </c>
      <c r="I56" s="34">
        <v>0</v>
      </c>
      <c r="J56" s="34">
        <v>0</v>
      </c>
      <c r="K56" s="34">
        <v>0</v>
      </c>
      <c r="L56" s="15">
        <v>65857.216380000013</v>
      </c>
      <c r="M56" s="16"/>
      <c r="N56" s="52"/>
    </row>
    <row r="57" spans="1:14" ht="18" customHeight="1" x14ac:dyDescent="0.3">
      <c r="A57" s="12" t="s">
        <v>53</v>
      </c>
      <c r="B57" s="24"/>
      <c r="C57" s="34">
        <v>0</v>
      </c>
      <c r="D57" s="34">
        <v>0</v>
      </c>
      <c r="E57" s="34">
        <v>82905.62982000006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15">
        <v>82905.62982000006</v>
      </c>
      <c r="M57" s="16"/>
      <c r="N57" s="52"/>
    </row>
    <row r="58" spans="1:14" ht="18" customHeight="1" x14ac:dyDescent="0.3">
      <c r="A58" s="12" t="s">
        <v>54</v>
      </c>
      <c r="B58" s="24"/>
      <c r="C58" s="34">
        <v>0</v>
      </c>
      <c r="D58" s="34">
        <v>0</v>
      </c>
      <c r="E58" s="34">
        <v>0</v>
      </c>
      <c r="F58" s="34">
        <v>0</v>
      </c>
      <c r="G58" s="34">
        <v>0</v>
      </c>
      <c r="H58" s="34">
        <v>187000.69973999995</v>
      </c>
      <c r="I58" s="34">
        <v>0</v>
      </c>
      <c r="J58" s="34">
        <v>0</v>
      </c>
      <c r="K58" s="34">
        <v>0</v>
      </c>
      <c r="L58" s="15">
        <v>187000.69973999995</v>
      </c>
      <c r="M58" s="16"/>
      <c r="N58" s="52"/>
    </row>
    <row r="59" spans="1:14" ht="18" customHeight="1" x14ac:dyDescent="0.3">
      <c r="A59" s="12" t="s">
        <v>55</v>
      </c>
      <c r="B59" s="24"/>
      <c r="C59" s="34">
        <v>0</v>
      </c>
      <c r="D59" s="34">
        <v>0</v>
      </c>
      <c r="E59" s="34">
        <v>0</v>
      </c>
      <c r="F59" s="34">
        <v>0</v>
      </c>
      <c r="G59" s="34">
        <v>198113.83504999999</v>
      </c>
      <c r="H59" s="34">
        <v>0</v>
      </c>
      <c r="I59" s="34">
        <v>43865.243899999987</v>
      </c>
      <c r="J59" s="34">
        <v>0</v>
      </c>
      <c r="K59" s="34">
        <v>0</v>
      </c>
      <c r="L59" s="15">
        <v>241979.07895</v>
      </c>
      <c r="M59" s="16"/>
      <c r="N59" s="52"/>
    </row>
    <row r="60" spans="1:14" ht="18" customHeight="1" x14ac:dyDescent="0.3">
      <c r="A60" s="12" t="s">
        <v>56</v>
      </c>
      <c r="B60" s="24"/>
      <c r="C60" s="34">
        <v>0</v>
      </c>
      <c r="D60" s="34">
        <v>0</v>
      </c>
      <c r="E60" s="34">
        <v>0</v>
      </c>
      <c r="F60" s="34">
        <v>24876.484309999996</v>
      </c>
      <c r="G60" s="34">
        <v>33007.30399</v>
      </c>
      <c r="H60" s="34">
        <v>0</v>
      </c>
      <c r="I60" s="34">
        <v>134524.07520000005</v>
      </c>
      <c r="J60" s="34">
        <v>0</v>
      </c>
      <c r="K60" s="34">
        <v>0</v>
      </c>
      <c r="L60" s="15">
        <v>192407.86350000004</v>
      </c>
      <c r="M60" s="16"/>
      <c r="N60" s="52"/>
    </row>
    <row r="61" spans="1:14" ht="18" customHeight="1" x14ac:dyDescent="0.3">
      <c r="A61" s="12" t="s">
        <v>57</v>
      </c>
      <c r="B61" s="24"/>
      <c r="C61" s="34">
        <v>0</v>
      </c>
      <c r="D61" s="34">
        <v>0</v>
      </c>
      <c r="E61" s="34">
        <v>0</v>
      </c>
      <c r="F61" s="34">
        <v>0</v>
      </c>
      <c r="G61" s="34">
        <v>316177.14400000003</v>
      </c>
      <c r="H61" s="34">
        <v>0</v>
      </c>
      <c r="I61" s="34">
        <v>0</v>
      </c>
      <c r="J61" s="34">
        <v>0</v>
      </c>
      <c r="K61" s="34">
        <v>0</v>
      </c>
      <c r="L61" s="15">
        <v>316177.14400000003</v>
      </c>
      <c r="M61" s="16"/>
      <c r="N61" s="52"/>
    </row>
    <row r="62" spans="1:14" ht="18" customHeight="1" x14ac:dyDescent="0.3">
      <c r="A62" s="12" t="s">
        <v>58</v>
      </c>
      <c r="B62" s="24"/>
      <c r="C62" s="34">
        <v>0</v>
      </c>
      <c r="D62" s="34">
        <v>0</v>
      </c>
      <c r="E62" s="34">
        <v>0</v>
      </c>
      <c r="F62" s="34">
        <v>0</v>
      </c>
      <c r="G62" s="34">
        <v>0</v>
      </c>
      <c r="H62" s="34">
        <v>100648.74961999994</v>
      </c>
      <c r="I62" s="34">
        <v>0</v>
      </c>
      <c r="J62" s="34">
        <v>0</v>
      </c>
      <c r="K62" s="34">
        <v>0</v>
      </c>
      <c r="L62" s="15">
        <v>100648.74961999994</v>
      </c>
      <c r="M62" s="16"/>
      <c r="N62" s="52"/>
    </row>
    <row r="63" spans="1:14" ht="18" customHeight="1" x14ac:dyDescent="0.3">
      <c r="A63" s="12" t="s">
        <v>59</v>
      </c>
      <c r="B63" s="24"/>
      <c r="C63" s="34">
        <v>0</v>
      </c>
      <c r="D63" s="34">
        <v>202136.59981000001</v>
      </c>
      <c r="E63" s="34">
        <v>0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15">
        <v>202136.59981000001</v>
      </c>
      <c r="M63" s="16"/>
      <c r="N63" s="52"/>
    </row>
    <row r="64" spans="1:14" ht="18" customHeight="1" x14ac:dyDescent="0.3">
      <c r="A64" s="12" t="s">
        <v>60</v>
      </c>
      <c r="B64" s="24"/>
      <c r="C64" s="34">
        <v>0</v>
      </c>
      <c r="D64" s="34">
        <v>0</v>
      </c>
      <c r="E64" s="34">
        <v>97704.808099999995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15">
        <v>97704.808099999995</v>
      </c>
      <c r="M64" s="16"/>
      <c r="N64" s="52"/>
    </row>
    <row r="65" spans="1:14" ht="18" customHeight="1" x14ac:dyDescent="0.3">
      <c r="A65" s="12" t="s">
        <v>61</v>
      </c>
      <c r="B65" s="24"/>
      <c r="C65" s="34">
        <v>0</v>
      </c>
      <c r="D65" s="34">
        <v>0</v>
      </c>
      <c r="E65" s="34">
        <v>276586.06135000027</v>
      </c>
      <c r="F65" s="34">
        <v>22624.609990000001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15">
        <v>299210.67134000029</v>
      </c>
      <c r="M65" s="16"/>
      <c r="N65" s="52"/>
    </row>
    <row r="66" spans="1:14" ht="18" customHeight="1" x14ac:dyDescent="0.3">
      <c r="A66" s="12" t="s">
        <v>62</v>
      </c>
      <c r="B66" s="24"/>
      <c r="C66" s="34">
        <v>0</v>
      </c>
      <c r="D66" s="34">
        <v>254526.84867999994</v>
      </c>
      <c r="E66" s="34">
        <v>0</v>
      </c>
      <c r="F66" s="34">
        <v>0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15">
        <v>254526.84867999994</v>
      </c>
      <c r="M66" s="16"/>
      <c r="N66" s="52"/>
    </row>
    <row r="67" spans="1:14" ht="18" customHeight="1" x14ac:dyDescent="0.3">
      <c r="A67" s="12" t="s">
        <v>63</v>
      </c>
      <c r="B67" s="24"/>
      <c r="C67" s="34">
        <v>85461.195909999951</v>
      </c>
      <c r="D67" s="34">
        <v>0</v>
      </c>
      <c r="E67" s="34">
        <v>0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15">
        <v>85461.195909999951</v>
      </c>
      <c r="M67" s="16"/>
      <c r="N67" s="52"/>
    </row>
    <row r="68" spans="1:14" ht="18" customHeight="1" x14ac:dyDescent="0.3">
      <c r="A68" s="12" t="s">
        <v>64</v>
      </c>
      <c r="B68" s="24"/>
      <c r="C68" s="34">
        <v>0</v>
      </c>
      <c r="D68" s="34">
        <v>0</v>
      </c>
      <c r="E68" s="34">
        <v>0</v>
      </c>
      <c r="F68" s="34">
        <v>0</v>
      </c>
      <c r="G68" s="34">
        <v>0</v>
      </c>
      <c r="H68" s="34">
        <v>0</v>
      </c>
      <c r="I68" s="34">
        <v>253256.08439</v>
      </c>
      <c r="J68" s="34">
        <v>0</v>
      </c>
      <c r="K68" s="34">
        <v>0</v>
      </c>
      <c r="L68" s="15">
        <v>253256.08439</v>
      </c>
      <c r="M68" s="16"/>
      <c r="N68" s="52"/>
    </row>
    <row r="69" spans="1:14" ht="18" customHeight="1" x14ac:dyDescent="0.3">
      <c r="A69" s="12" t="s">
        <v>73</v>
      </c>
      <c r="B69" s="24"/>
      <c r="C69" s="34">
        <v>0</v>
      </c>
      <c r="D69" s="34">
        <v>6127.8269100000007</v>
      </c>
      <c r="E69" s="34">
        <v>0</v>
      </c>
      <c r="F69" s="34">
        <v>0</v>
      </c>
      <c r="G69" s="34">
        <v>0</v>
      </c>
      <c r="H69" s="34">
        <v>47746.525259999995</v>
      </c>
      <c r="I69" s="34">
        <v>4228.4904200000001</v>
      </c>
      <c r="J69" s="34">
        <v>0</v>
      </c>
      <c r="K69" s="34">
        <v>0</v>
      </c>
      <c r="L69" s="15">
        <v>58102.84259</v>
      </c>
      <c r="M69" s="16"/>
      <c r="N69" s="52"/>
    </row>
    <row r="70" spans="1:14" ht="18" customHeight="1" x14ac:dyDescent="0.3">
      <c r="A70" s="12" t="s">
        <v>74</v>
      </c>
      <c r="B70" s="24"/>
      <c r="C70" s="34">
        <v>0</v>
      </c>
      <c r="D70" s="34">
        <v>0</v>
      </c>
      <c r="E70" s="34">
        <v>75633.437960000025</v>
      </c>
      <c r="F70" s="34">
        <v>0</v>
      </c>
      <c r="G70" s="34">
        <v>0</v>
      </c>
      <c r="H70" s="34">
        <v>0</v>
      </c>
      <c r="I70" s="34">
        <v>1971.2866300000001</v>
      </c>
      <c r="J70" s="34">
        <v>0</v>
      </c>
      <c r="K70" s="34">
        <v>0</v>
      </c>
      <c r="L70" s="15">
        <v>77604.724590000027</v>
      </c>
      <c r="M70" s="16"/>
      <c r="N70" s="52"/>
    </row>
    <row r="71" spans="1:14" ht="18" customHeight="1" x14ac:dyDescent="0.3">
      <c r="A71" s="12" t="s">
        <v>75</v>
      </c>
      <c r="B71" s="24"/>
      <c r="C71" s="34">
        <v>0</v>
      </c>
      <c r="D71" s="34">
        <v>0</v>
      </c>
      <c r="E71" s="34">
        <v>0</v>
      </c>
      <c r="F71" s="34">
        <v>0</v>
      </c>
      <c r="G71" s="34">
        <v>83876.197919999962</v>
      </c>
      <c r="H71" s="34">
        <v>0</v>
      </c>
      <c r="I71" s="34">
        <v>0</v>
      </c>
      <c r="J71" s="34">
        <v>0</v>
      </c>
      <c r="K71" s="34">
        <v>0</v>
      </c>
      <c r="L71" s="15">
        <v>83876.197919999962</v>
      </c>
      <c r="M71" s="16"/>
      <c r="N71" s="52"/>
    </row>
    <row r="72" spans="1:14" ht="18" customHeight="1" x14ac:dyDescent="0.3">
      <c r="A72" s="12" t="s">
        <v>76</v>
      </c>
      <c r="B72" s="24"/>
      <c r="C72" s="34">
        <v>0</v>
      </c>
      <c r="D72" s="34">
        <v>0</v>
      </c>
      <c r="E72" s="34">
        <v>0</v>
      </c>
      <c r="F72" s="34">
        <v>0</v>
      </c>
      <c r="G72" s="34">
        <v>0</v>
      </c>
      <c r="H72" s="34">
        <v>22429.881850000009</v>
      </c>
      <c r="I72" s="34">
        <v>0</v>
      </c>
      <c r="J72" s="34">
        <v>0</v>
      </c>
      <c r="K72" s="34">
        <v>0</v>
      </c>
      <c r="L72" s="15">
        <v>22429.881850000009</v>
      </c>
      <c r="M72" s="16"/>
      <c r="N72" s="52"/>
    </row>
    <row r="73" spans="1:14" ht="18" customHeight="1" x14ac:dyDescent="0.3">
      <c r="A73" s="12" t="s">
        <v>77</v>
      </c>
      <c r="B73" s="24"/>
      <c r="C73" s="34">
        <v>0</v>
      </c>
      <c r="D73" s="34">
        <v>0</v>
      </c>
      <c r="E73" s="34">
        <v>38360.42156000001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15">
        <v>38360.42156000001</v>
      </c>
      <c r="M73" s="16"/>
      <c r="N73" s="52"/>
    </row>
    <row r="74" spans="1:14" ht="18" customHeight="1" x14ac:dyDescent="0.3">
      <c r="A74" s="12" t="s">
        <v>78</v>
      </c>
      <c r="B74" s="24"/>
      <c r="C74" s="34">
        <v>21524.917640000011</v>
      </c>
      <c r="D74" s="34">
        <v>0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15">
        <v>21524.917640000011</v>
      </c>
      <c r="M74" s="16"/>
      <c r="N74" s="52"/>
    </row>
    <row r="75" spans="1:14" ht="18" customHeight="1" x14ac:dyDescent="0.3">
      <c r="A75" s="52" t="s">
        <v>80</v>
      </c>
      <c r="B75" s="24"/>
      <c r="C75" s="34">
        <v>0</v>
      </c>
      <c r="D75" s="34">
        <v>0</v>
      </c>
      <c r="E75" s="34">
        <v>106928.60527000004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15">
        <v>106928.60527000004</v>
      </c>
      <c r="M75" s="16"/>
      <c r="N75" s="52"/>
    </row>
    <row r="76" spans="1:14" ht="18" customHeight="1" x14ac:dyDescent="0.3">
      <c r="A76" s="52" t="s">
        <v>81</v>
      </c>
      <c r="B76" s="24"/>
      <c r="C76" s="34">
        <v>2044.9209600000002</v>
      </c>
      <c r="D76" s="34">
        <v>0</v>
      </c>
      <c r="E76" s="34">
        <v>71360.393129999953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15">
        <v>73405.314089999956</v>
      </c>
      <c r="M76" s="16"/>
      <c r="N76"/>
    </row>
    <row r="77" spans="1:14" ht="18" customHeight="1" x14ac:dyDescent="0.3">
      <c r="A77" s="52" t="s">
        <v>82</v>
      </c>
      <c r="B77" s="24"/>
      <c r="C77" s="34">
        <v>0</v>
      </c>
      <c r="D77" s="34">
        <v>0</v>
      </c>
      <c r="E77" s="34">
        <v>9036.5542700000024</v>
      </c>
      <c r="F77" s="34">
        <v>147526.21059000003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15">
        <v>156562.76486000002</v>
      </c>
      <c r="M77" s="16"/>
      <c r="N77"/>
    </row>
    <row r="78" spans="1:14" ht="18" customHeight="1" x14ac:dyDescent="0.3">
      <c r="A78" s="52" t="s">
        <v>83</v>
      </c>
      <c r="B78" s="24"/>
      <c r="C78" s="34">
        <v>0</v>
      </c>
      <c r="D78" s="34">
        <v>0</v>
      </c>
      <c r="E78" s="34">
        <v>28476.733659999998</v>
      </c>
      <c r="F78" s="34">
        <v>0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15">
        <v>28476.733659999998</v>
      </c>
      <c r="M78" s="16"/>
      <c r="N78"/>
    </row>
    <row r="79" spans="1:14" ht="18" customHeight="1" x14ac:dyDescent="0.3">
      <c r="A79" s="52" t="s">
        <v>84</v>
      </c>
      <c r="B79" s="24"/>
      <c r="C79" s="34">
        <v>27011.273819999984</v>
      </c>
      <c r="D79" s="34">
        <v>0</v>
      </c>
      <c r="E79" s="34">
        <v>0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15">
        <v>27011.273819999984</v>
      </c>
      <c r="M79" s="16"/>
      <c r="N79"/>
    </row>
    <row r="80" spans="1:14" ht="5.25" customHeight="1" x14ac:dyDescent="0.3">
      <c r="A80" s="12"/>
      <c r="B80" s="24"/>
      <c r="C80" s="34"/>
      <c r="D80" s="34"/>
      <c r="E80" s="34"/>
      <c r="F80" s="34"/>
      <c r="G80" s="34"/>
      <c r="H80" s="34"/>
      <c r="I80" s="34"/>
      <c r="J80" s="34"/>
      <c r="K80" s="34"/>
      <c r="L80" s="15">
        <v>0</v>
      </c>
      <c r="M80" s="16"/>
    </row>
    <row r="81" spans="1:13" ht="18" customHeight="1" x14ac:dyDescent="0.3">
      <c r="A81" s="31" t="s">
        <v>65</v>
      </c>
      <c r="B81" s="24"/>
      <c r="C81" s="35">
        <v>157886.08679999996</v>
      </c>
      <c r="D81" s="35">
        <v>2398268.6195999994</v>
      </c>
      <c r="E81" s="35">
        <v>2103064.8993599997</v>
      </c>
      <c r="F81" s="35">
        <v>195027.30489000003</v>
      </c>
      <c r="G81" s="35">
        <v>929460.11116000009</v>
      </c>
      <c r="H81" s="35">
        <v>717990.51800999988</v>
      </c>
      <c r="I81" s="35">
        <v>469533.29664999997</v>
      </c>
      <c r="J81" s="35">
        <v>108228.06655999999</v>
      </c>
      <c r="K81" s="35">
        <v>33461.760520000003</v>
      </c>
      <c r="L81" s="30">
        <v>7112920.6635499988</v>
      </c>
      <c r="M81" s="16"/>
    </row>
    <row r="82" spans="1:13" s="27" customFormat="1" ht="7.5" customHeight="1" x14ac:dyDescent="0.3">
      <c r="A82" s="31"/>
      <c r="B82" s="24"/>
      <c r="C82" s="36"/>
      <c r="D82" s="36"/>
      <c r="E82" s="36"/>
      <c r="F82" s="36"/>
      <c r="G82" s="36"/>
      <c r="H82" s="36"/>
      <c r="I82" s="36"/>
      <c r="J82" s="36"/>
      <c r="K82" s="36"/>
      <c r="L82" s="37"/>
      <c r="M82" s="25"/>
    </row>
    <row r="83" spans="1:13" s="27" customFormat="1" ht="18" customHeight="1" x14ac:dyDescent="0.3">
      <c r="A83" s="62" t="s">
        <v>66</v>
      </c>
      <c r="B83" s="63"/>
      <c r="C83" s="66">
        <f>+C81+C26+C37</f>
        <v>52687796.216950022</v>
      </c>
      <c r="D83" s="54">
        <f t="shared" ref="D83:L83" si="1">+D81+D26+D37</f>
        <v>91853331.42919004</v>
      </c>
      <c r="E83" s="54">
        <f t="shared" si="1"/>
        <v>37647932.039750002</v>
      </c>
      <c r="F83" s="54">
        <f t="shared" si="1"/>
        <v>5748957.3102400005</v>
      </c>
      <c r="G83" s="54">
        <f t="shared" si="1"/>
        <v>5800741.2128799995</v>
      </c>
      <c r="H83" s="54">
        <f t="shared" si="1"/>
        <v>7946011.5232499996</v>
      </c>
      <c r="I83" s="54">
        <f t="shared" si="1"/>
        <v>8962936.2406800017</v>
      </c>
      <c r="J83" s="54">
        <f t="shared" si="1"/>
        <v>4278344.3239700012</v>
      </c>
      <c r="K83" s="54">
        <f t="shared" si="1"/>
        <v>882394.44881999982</v>
      </c>
      <c r="L83" s="56">
        <f t="shared" si="1"/>
        <v>215808444.74573001</v>
      </c>
      <c r="M83" s="25"/>
    </row>
    <row r="84" spans="1:13" s="39" customFormat="1" ht="18" customHeight="1" x14ac:dyDescent="0.3">
      <c r="A84" s="64"/>
      <c r="B84" s="65"/>
      <c r="C84" s="67"/>
      <c r="D84" s="55"/>
      <c r="E84" s="55"/>
      <c r="F84" s="55"/>
      <c r="G84" s="55"/>
      <c r="H84" s="55"/>
      <c r="I84" s="55"/>
      <c r="J84" s="55"/>
      <c r="K84" s="55"/>
      <c r="L84" s="57"/>
      <c r="M84" s="38"/>
    </row>
    <row r="85" spans="1:13" s="39" customFormat="1" ht="18" customHeight="1" thickBot="1" x14ac:dyDescent="0.35">
      <c r="A85" s="40" t="s">
        <v>67</v>
      </c>
      <c r="B85" s="41"/>
      <c r="C85" s="42">
        <f>+C83/$L$83</f>
        <v>0.24414149445832797</v>
      </c>
      <c r="D85" s="42">
        <f t="shared" ref="D85:K85" si="2">+D83/$L$83</f>
        <v>0.42562436116628122</v>
      </c>
      <c r="E85" s="42">
        <f t="shared" si="2"/>
        <v>0.17445068974991956</v>
      </c>
      <c r="F85" s="42">
        <f t="shared" si="2"/>
        <v>2.6639167512714997E-2</v>
      </c>
      <c r="G85" s="42">
        <f t="shared" si="2"/>
        <v>2.6879120600283059E-2</v>
      </c>
      <c r="H85" s="42">
        <f t="shared" si="2"/>
        <v>3.6819743233922821E-2</v>
      </c>
      <c r="I85" s="42">
        <f t="shared" si="2"/>
        <v>4.1531906924403811E-2</v>
      </c>
      <c r="J85" s="42">
        <f t="shared" si="2"/>
        <v>1.9824730811673449E-2</v>
      </c>
      <c r="K85" s="42">
        <f t="shared" si="2"/>
        <v>4.0887855424733503E-3</v>
      </c>
      <c r="L85" s="43">
        <v>1.0000000000000004</v>
      </c>
      <c r="M85" s="38"/>
    </row>
    <row r="86" spans="1:13" ht="7.5" customHeight="1" x14ac:dyDescent="0.3">
      <c r="A86" s="44"/>
      <c r="B86" s="44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16"/>
    </row>
    <row r="87" spans="1:13" ht="15.75" customHeight="1" x14ac:dyDescent="0.3">
      <c r="A87" s="45" t="s">
        <v>68</v>
      </c>
      <c r="B87" s="46" t="s">
        <v>69</v>
      </c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16"/>
    </row>
    <row r="88" spans="1:13" ht="15.75" customHeight="1" x14ac:dyDescent="0.3">
      <c r="A88" s="45" t="s">
        <v>70</v>
      </c>
      <c r="B88" s="47" t="s">
        <v>71</v>
      </c>
      <c r="C88" s="48"/>
      <c r="D88" s="48"/>
      <c r="E88" s="48"/>
      <c r="F88" s="48"/>
      <c r="G88" s="48"/>
      <c r="H88" s="48"/>
      <c r="I88" s="48"/>
      <c r="J88" s="48"/>
      <c r="K88" s="48"/>
      <c r="L88" s="49"/>
      <c r="M88" s="16"/>
    </row>
    <row r="89" spans="1:13" ht="15.75" customHeight="1" x14ac:dyDescent="0.3">
      <c r="A89" s="45" t="s">
        <v>86</v>
      </c>
      <c r="B89" s="47" t="s">
        <v>87</v>
      </c>
      <c r="C89" s="48"/>
      <c r="D89" s="48"/>
      <c r="E89" s="48"/>
      <c r="F89" s="48"/>
      <c r="G89" s="48"/>
      <c r="H89" s="48"/>
      <c r="I89" s="48"/>
      <c r="J89" s="48"/>
      <c r="K89" s="48"/>
      <c r="L89" s="49"/>
      <c r="M89" s="16"/>
    </row>
    <row r="90" spans="1:13" x14ac:dyDescent="0.25">
      <c r="B90" s="45" t="s">
        <v>89</v>
      </c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16"/>
    </row>
    <row r="91" spans="1:13" x14ac:dyDescent="0.25">
      <c r="A91" s="51"/>
      <c r="B91" s="45" t="s">
        <v>88</v>
      </c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16"/>
    </row>
    <row r="92" spans="1:13" x14ac:dyDescent="0.25">
      <c r="A92" s="45"/>
      <c r="B92" s="45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16"/>
    </row>
    <row r="93" spans="1:13" x14ac:dyDescent="0.25">
      <c r="A93" s="45"/>
      <c r="B93" s="45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16"/>
    </row>
    <row r="94" spans="1:13" x14ac:dyDescent="0.25">
      <c r="A94" s="45"/>
      <c r="B94" s="45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16"/>
    </row>
    <row r="95" spans="1:13" x14ac:dyDescent="0.25">
      <c r="A95" s="45"/>
      <c r="B95" s="45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16"/>
    </row>
    <row r="96" spans="1:13" x14ac:dyDescent="0.25">
      <c r="A96" s="45"/>
      <c r="B96" s="45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16"/>
    </row>
    <row r="97" spans="1:13" x14ac:dyDescent="0.25">
      <c r="A97" s="45"/>
      <c r="B97" s="45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</row>
    <row r="98" spans="1:13" x14ac:dyDescent="0.25">
      <c r="A98" s="45"/>
      <c r="B98" s="45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</row>
    <row r="99" spans="1:13" x14ac:dyDescent="0.25">
      <c r="A99" s="45"/>
      <c r="B99" s="45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</row>
    <row r="100" spans="1:13" x14ac:dyDescent="0.25">
      <c r="A100" s="45"/>
      <c r="B100" s="45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</row>
    <row r="101" spans="1:13" x14ac:dyDescent="0.25">
      <c r="A101" s="45"/>
      <c r="B101" s="45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</row>
    <row r="102" spans="1:13" x14ac:dyDescent="0.25">
      <c r="A102" s="45"/>
      <c r="B102" s="45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</row>
    <row r="103" spans="1:13" x14ac:dyDescent="0.25">
      <c r="A103" s="45"/>
      <c r="B103" s="45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</row>
  </sheetData>
  <mergeCells count="26">
    <mergeCell ref="A3:L3"/>
    <mergeCell ref="A4:L4"/>
    <mergeCell ref="I7:L7"/>
    <mergeCell ref="A8:B8"/>
    <mergeCell ref="A26:A27"/>
    <mergeCell ref="C26:C27"/>
    <mergeCell ref="D26:D27"/>
    <mergeCell ref="E26:E27"/>
    <mergeCell ref="F26:F27"/>
    <mergeCell ref="G26:G27"/>
    <mergeCell ref="A83:B84"/>
    <mergeCell ref="C83:C84"/>
    <mergeCell ref="D83:D84"/>
    <mergeCell ref="E83:E84"/>
    <mergeCell ref="F83:F84"/>
    <mergeCell ref="L83:L84"/>
    <mergeCell ref="H26:H27"/>
    <mergeCell ref="I26:I27"/>
    <mergeCell ref="J26:J27"/>
    <mergeCell ref="K26:K27"/>
    <mergeCell ref="L26:L27"/>
    <mergeCell ref="G83:G84"/>
    <mergeCell ref="H83:H84"/>
    <mergeCell ref="I83:I84"/>
    <mergeCell ref="J83:J84"/>
    <mergeCell ref="K83:K84"/>
  </mergeCells>
  <pageMargins left="1.1023622047244095" right="0.47244094488188981" top="1.4566929133858268" bottom="0.43307086614173229" header="0.31496062992125984" footer="0.31496062992125984"/>
  <pageSetup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3.04</vt:lpstr>
      <vt:lpstr>'3.04'!Área_de_impresión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Cardenas Ricardo</dc:creator>
  <cp:lastModifiedBy>Oporto de Valencia Maria Renee</cp:lastModifiedBy>
  <cp:lastPrinted>2025-01-10T14:56:15Z</cp:lastPrinted>
  <dcterms:created xsi:type="dcterms:W3CDTF">2021-08-13T19:30:53Z</dcterms:created>
  <dcterms:modified xsi:type="dcterms:W3CDTF">2025-12-30T21:15:14Z</dcterms:modified>
</cp:coreProperties>
</file>