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7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2" i="1" l="1"/>
  <c r="DZ51" i="1"/>
  <c r="DZ50" i="1"/>
  <c r="DZ53" i="1"/>
  <c r="DY51" i="1"/>
  <c r="DY50" i="1" s="1"/>
  <c r="DT20" i="4" l="1"/>
  <c r="DT19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10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9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0" i="8"/>
  <c r="DS9" i="8"/>
  <c r="DS8" i="8"/>
  <c r="DS7" i="8"/>
  <c r="DS6" i="8"/>
  <c r="DS14" i="9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23" i="6"/>
  <c r="DR10" i="8"/>
  <c r="DR9" i="8"/>
  <c r="DR8" i="8"/>
  <c r="DR7" i="8"/>
  <c r="DR6" i="8"/>
  <c r="DR18" i="9"/>
  <c r="DR14" i="9"/>
  <c r="DR13" i="7" l="1"/>
  <c r="DR17" i="7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EA14" i="9"/>
  <c r="EA6" i="5"/>
  <c r="DZ6" i="5"/>
  <c r="DZ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<sst xmlns="http://schemas.openxmlformats.org/spreadsheetml/2006/main" count="468" uniqueCount="270">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</sst>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R75" activePane="bottomRight" state="frozen"/>
      <selection activeCell="C1" sqref="C1"/>
      <selection pane="topRight" activeCell="CK1" sqref="CK1"/>
      <selection pane="bottomLeft" activeCell="C6" sqref="C6"/>
      <selection pane="bottomRight" activeCell="EB53" sqref="EB53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839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6" t="s">
        <v>94</v>
      </c>
      <c r="M3" s="1038" t="s">
        <v>95</v>
      </c>
      <c r="N3" s="1036" t="s">
        <v>96</v>
      </c>
      <c r="O3" s="1036" t="s">
        <v>97</v>
      </c>
      <c r="P3" s="1038" t="s">
        <v>98</v>
      </c>
      <c r="Q3" s="1036" t="s">
        <v>99</v>
      </c>
      <c r="R3" s="1036" t="s">
        <v>100</v>
      </c>
      <c r="S3" s="1036" t="s">
        <v>101</v>
      </c>
      <c r="T3" s="1036" t="s">
        <v>102</v>
      </c>
      <c r="U3" s="1036" t="s">
        <v>239</v>
      </c>
      <c r="V3" s="1036" t="s">
        <v>109</v>
      </c>
      <c r="W3" s="1036" t="s">
        <v>110</v>
      </c>
      <c r="X3" s="1036" t="s">
        <v>111</v>
      </c>
      <c r="Y3" s="1036" t="s">
        <v>112</v>
      </c>
      <c r="Z3" s="1036" t="s">
        <v>113</v>
      </c>
      <c r="AA3" s="1036" t="s">
        <v>114</v>
      </c>
      <c r="AB3" s="1036" t="s">
        <v>115</v>
      </c>
      <c r="AC3" s="1036" t="s">
        <v>116</v>
      </c>
      <c r="AD3" s="1036" t="s">
        <v>117</v>
      </c>
      <c r="AE3" s="1036" t="s">
        <v>118</v>
      </c>
      <c r="AF3" s="1036" t="s">
        <v>119</v>
      </c>
      <c r="AG3" s="1036" t="s">
        <v>240</v>
      </c>
      <c r="AH3" s="1036" t="s">
        <v>120</v>
      </c>
      <c r="AI3" s="1036" t="s">
        <v>121</v>
      </c>
      <c r="AJ3" s="1036" t="s">
        <v>122</v>
      </c>
      <c r="AK3" s="1036" t="s">
        <v>123</v>
      </c>
      <c r="AL3" s="1036" t="s">
        <v>124</v>
      </c>
      <c r="AM3" s="1036" t="s">
        <v>125</v>
      </c>
      <c r="AN3" s="1036" t="s">
        <v>126</v>
      </c>
      <c r="AO3" s="1036" t="s">
        <v>127</v>
      </c>
      <c r="AP3" s="1036" t="s">
        <v>128</v>
      </c>
      <c r="AQ3" s="1036" t="s">
        <v>129</v>
      </c>
      <c r="AR3" s="1036" t="s">
        <v>130</v>
      </c>
      <c r="AS3" s="1036" t="s">
        <v>241</v>
      </c>
      <c r="AT3" s="1036" t="s">
        <v>131</v>
      </c>
      <c r="AU3" s="1036" t="s">
        <v>132</v>
      </c>
      <c r="AV3" s="1038" t="s">
        <v>133</v>
      </c>
      <c r="AW3" s="1036" t="s">
        <v>134</v>
      </c>
      <c r="AX3" s="1036" t="s">
        <v>135</v>
      </c>
      <c r="AY3" s="1036" t="s">
        <v>136</v>
      </c>
      <c r="AZ3" s="1036" t="s">
        <v>137</v>
      </c>
      <c r="BA3" s="1036" t="s">
        <v>138</v>
      </c>
      <c r="BB3" s="1036" t="s">
        <v>143</v>
      </c>
      <c r="BC3" s="1036" t="s">
        <v>144</v>
      </c>
      <c r="BD3" s="1036" t="s">
        <v>145</v>
      </c>
      <c r="BE3" s="1036" t="s">
        <v>242</v>
      </c>
      <c r="BF3" s="1036" t="s">
        <v>146</v>
      </c>
      <c r="BG3" s="1036" t="s">
        <v>152</v>
      </c>
      <c r="BH3" s="1036" t="s">
        <v>153</v>
      </c>
      <c r="BI3" s="1036" t="s">
        <v>154</v>
      </c>
      <c r="BJ3" s="1036" t="s">
        <v>155</v>
      </c>
      <c r="BK3" s="1036" t="s">
        <v>157</v>
      </c>
      <c r="BL3" s="1038" t="s">
        <v>158</v>
      </c>
      <c r="BM3" s="1036" t="s">
        <v>159</v>
      </c>
      <c r="BN3" s="1036" t="s">
        <v>160</v>
      </c>
      <c r="BO3" s="1036" t="s">
        <v>161</v>
      </c>
      <c r="BP3" s="1036" t="s">
        <v>162</v>
      </c>
      <c r="BQ3" s="1036" t="s">
        <v>243</v>
      </c>
      <c r="BR3" s="1036" t="s">
        <v>163</v>
      </c>
      <c r="BS3" s="1055" t="s">
        <v>164</v>
      </c>
      <c r="BT3" s="1055" t="s">
        <v>165</v>
      </c>
      <c r="BU3" s="1040" t="s">
        <v>174</v>
      </c>
      <c r="BV3" s="1036" t="s">
        <v>175</v>
      </c>
      <c r="BW3" s="1036" t="s">
        <v>181</v>
      </c>
      <c r="BX3" s="1036" t="s">
        <v>182</v>
      </c>
      <c r="BY3" s="1036" t="s">
        <v>185</v>
      </c>
      <c r="BZ3" s="1038" t="s">
        <v>189</v>
      </c>
      <c r="CA3" s="1038" t="s">
        <v>190</v>
      </c>
      <c r="CB3" s="1038" t="s">
        <v>192</v>
      </c>
      <c r="CC3" s="1038" t="s">
        <v>244</v>
      </c>
      <c r="CD3" s="1038" t="s">
        <v>194</v>
      </c>
      <c r="CE3" s="1038" t="s">
        <v>195</v>
      </c>
      <c r="CF3" s="1038" t="s">
        <v>196</v>
      </c>
      <c r="CG3" s="1038" t="s">
        <v>197</v>
      </c>
      <c r="CH3" s="1038" t="s">
        <v>199</v>
      </c>
      <c r="CI3" s="1038" t="s">
        <v>200</v>
      </c>
      <c r="CJ3" s="1036" t="s">
        <v>201</v>
      </c>
      <c r="CK3" s="1036" t="s">
        <v>202</v>
      </c>
      <c r="CL3" s="1036" t="s">
        <v>203</v>
      </c>
      <c r="CM3" s="1036" t="s">
        <v>204</v>
      </c>
      <c r="CN3" s="1036" t="s">
        <v>206</v>
      </c>
      <c r="CO3" s="1036" t="s">
        <v>245</v>
      </c>
      <c r="CP3" s="1036" t="s">
        <v>211</v>
      </c>
      <c r="CQ3" s="1036" t="s">
        <v>212</v>
      </c>
      <c r="CR3" s="1036" t="s">
        <v>213</v>
      </c>
      <c r="CS3" s="1036" t="s">
        <v>215</v>
      </c>
      <c r="CT3" s="1036" t="s">
        <v>216</v>
      </c>
      <c r="CU3" s="1036" t="s">
        <v>217</v>
      </c>
      <c r="CV3" s="1036" t="s">
        <v>218</v>
      </c>
      <c r="CW3" s="1036" t="s">
        <v>221</v>
      </c>
      <c r="CX3" s="1036" t="s">
        <v>223</v>
      </c>
      <c r="CY3" s="1036" t="s">
        <v>224</v>
      </c>
      <c r="CZ3" s="1036" t="s">
        <v>225</v>
      </c>
      <c r="DA3" s="1036" t="s">
        <v>252</v>
      </c>
      <c r="DB3" s="1036" t="s">
        <v>226</v>
      </c>
      <c r="DC3" s="1036" t="s">
        <v>227</v>
      </c>
      <c r="DD3" s="1036" t="s">
        <v>228</v>
      </c>
      <c r="DE3" s="1036" t="s">
        <v>229</v>
      </c>
      <c r="DF3" s="1036" t="s">
        <v>230</v>
      </c>
      <c r="DG3" s="1036" t="s">
        <v>234</v>
      </c>
      <c r="DH3" s="1036" t="s">
        <v>237</v>
      </c>
      <c r="DI3" s="1036" t="s">
        <v>248</v>
      </c>
      <c r="DJ3" s="1036" t="s">
        <v>254</v>
      </c>
      <c r="DK3" s="1036" t="s">
        <v>259</v>
      </c>
      <c r="DL3" s="1036" t="s">
        <v>260</v>
      </c>
      <c r="DM3" s="1036" t="s">
        <v>261</v>
      </c>
      <c r="DN3" s="1036" t="s">
        <v>262</v>
      </c>
      <c r="DO3" s="1036" t="s">
        <v>263</v>
      </c>
      <c r="DP3" s="1036" t="s">
        <v>265</v>
      </c>
      <c r="DQ3" s="1036" t="s">
        <v>266</v>
      </c>
      <c r="DR3" s="1011" t="s">
        <v>222</v>
      </c>
      <c r="DS3" s="1011" t="s">
        <v>267</v>
      </c>
      <c r="DT3" s="1011" t="s">
        <v>268</v>
      </c>
      <c r="DU3" s="1052" t="s">
        <v>269</v>
      </c>
      <c r="DV3" s="1053"/>
      <c r="DW3" s="1053"/>
      <c r="DX3" s="1053"/>
      <c r="DY3" s="1054"/>
      <c r="DZ3" s="1042" t="s">
        <v>253</v>
      </c>
      <c r="EA3" s="1043"/>
    </row>
    <row r="4" spans="1:140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7"/>
      <c r="M4" s="1039"/>
      <c r="N4" s="1037"/>
      <c r="O4" s="1037"/>
      <c r="P4" s="1039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9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9"/>
      <c r="BM4" s="1037"/>
      <c r="BN4" s="1037"/>
      <c r="BO4" s="1037"/>
      <c r="BP4" s="1037"/>
      <c r="BQ4" s="1037"/>
      <c r="BR4" s="1037"/>
      <c r="BS4" s="1056"/>
      <c r="BT4" s="1056"/>
      <c r="BU4" s="1041"/>
      <c r="BV4" s="1037"/>
      <c r="BW4" s="1037"/>
      <c r="BX4" s="1037"/>
      <c r="BY4" s="1037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12">
        <v>43350</v>
      </c>
      <c r="DS4" s="1012">
        <v>43357</v>
      </c>
      <c r="DT4" s="1012">
        <v>43364</v>
      </c>
      <c r="DU4" s="831">
        <v>43367</v>
      </c>
      <c r="DV4" s="831">
        <v>43368</v>
      </c>
      <c r="DW4" s="831">
        <v>43369</v>
      </c>
      <c r="DX4" s="831">
        <v>43370</v>
      </c>
      <c r="DY4" s="831">
        <v>43371</v>
      </c>
      <c r="DZ4" s="945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3"/>
      <c r="DS5" s="1013"/>
      <c r="DT5" s="1013"/>
      <c r="DU5" s="974"/>
      <c r="DV5" s="974"/>
      <c r="DW5" s="867"/>
      <c r="DX5" s="867"/>
      <c r="DY5" s="867"/>
      <c r="DZ5" s="848"/>
      <c r="EA5" s="846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49"/>
      <c r="DL6" s="949"/>
      <c r="DM6" s="947"/>
      <c r="DN6" s="970"/>
      <c r="DO6" s="947"/>
      <c r="DP6" s="949"/>
      <c r="DQ6" s="947"/>
      <c r="DR6" s="947"/>
      <c r="DS6" s="947"/>
      <c r="DT6" s="947"/>
      <c r="DU6" s="832"/>
      <c r="DV6" s="832"/>
      <c r="DW6" s="832"/>
      <c r="DX6" s="832"/>
      <c r="DY6" s="832"/>
      <c r="DZ6" s="857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818">
        <v>8906.9634056599989</v>
      </c>
      <c r="DU7" s="364">
        <v>8877.7561464699993</v>
      </c>
      <c r="DV7" s="364">
        <v>8865.2717626600006</v>
      </c>
      <c r="DW7" s="364">
        <v>8859.8965749100025</v>
      </c>
      <c r="DX7" s="364">
        <v>8817.3356789400023</v>
      </c>
      <c r="DY7" s="364">
        <v>8729.3279610399986</v>
      </c>
      <c r="DZ7" s="291">
        <v>-177.63544462000027</v>
      </c>
      <c r="EA7" s="992">
        <v>-1.9943434875585142</v>
      </c>
      <c r="EB7" s="808"/>
      <c r="EC7" s="705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818">
        <v>6971.6000071500002</v>
      </c>
      <c r="DU8" s="364">
        <v>6953.6114268600004</v>
      </c>
      <c r="DV8" s="364">
        <v>6941.4724799800006</v>
      </c>
      <c r="DW8" s="364">
        <v>6933.3126567900008</v>
      </c>
      <c r="DX8" s="364">
        <v>6899.157515070001</v>
      </c>
      <c r="DY8" s="364">
        <v>6826.43730091</v>
      </c>
      <c r="DZ8" s="291">
        <v>-145.16270624000026</v>
      </c>
      <c r="EA8" s="992">
        <v>-2.0822007299776679</v>
      </c>
      <c r="EB8" s="808"/>
      <c r="EC8" s="705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818">
        <v>234.51211572</v>
      </c>
      <c r="DU9" s="364">
        <v>234.68915767999999</v>
      </c>
      <c r="DV9" s="364">
        <v>234.54719008000001</v>
      </c>
      <c r="DW9" s="364">
        <v>234.49207324</v>
      </c>
      <c r="DX9" s="364">
        <v>234.35845666</v>
      </c>
      <c r="DY9" s="364">
        <v>234.36046691999999</v>
      </c>
      <c r="DZ9" s="840">
        <v>-0.1516488000000038</v>
      </c>
      <c r="EA9" s="992">
        <v>-6.466565684012382E-2</v>
      </c>
      <c r="EB9" s="808"/>
      <c r="EC9" s="705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818">
        <v>1664.2910482</v>
      </c>
      <c r="DU10" s="364">
        <v>1652.8677266500001</v>
      </c>
      <c r="DV10" s="364">
        <v>1652.6863899499999</v>
      </c>
      <c r="DW10" s="364">
        <v>1655.5347349000001</v>
      </c>
      <c r="DX10" s="364">
        <v>1647.28342793</v>
      </c>
      <c r="DY10" s="364">
        <v>1632.00414785</v>
      </c>
      <c r="DZ10" s="291">
        <v>-32.286900349999996</v>
      </c>
      <c r="EA10" s="992">
        <v>-1.9399792112635317</v>
      </c>
      <c r="EB10" s="808"/>
      <c r="EC10" s="705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818">
        <v>36.56023459</v>
      </c>
      <c r="DU11" s="364">
        <v>36.58783528</v>
      </c>
      <c r="DV11" s="364">
        <v>36.565702649999999</v>
      </c>
      <c r="DW11" s="364">
        <v>36.55710998</v>
      </c>
      <c r="DX11" s="364">
        <v>36.536279280000002</v>
      </c>
      <c r="DY11" s="364">
        <v>36.526045359999998</v>
      </c>
      <c r="DZ11" s="993">
        <v>-3.4189230000002624E-2</v>
      </c>
      <c r="EA11" s="992">
        <v>-9.3514799298777262E-2</v>
      </c>
      <c r="EB11" s="808"/>
      <c r="EC11" s="705"/>
      <c r="ED11" s="232"/>
    </row>
    <row r="12" spans="1:140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818">
        <v>8906.9620577599999</v>
      </c>
      <c r="DU12" s="364">
        <v>8877.7547985700003</v>
      </c>
      <c r="DV12" s="364">
        <v>8865.2573927600006</v>
      </c>
      <c r="DW12" s="364">
        <v>8856.6495112200028</v>
      </c>
      <c r="DX12" s="364">
        <v>8817.3346493400022</v>
      </c>
      <c r="DY12" s="364">
        <v>8729.3264183999981</v>
      </c>
      <c r="DZ12" s="291">
        <v>-177.63563936000173</v>
      </c>
      <c r="EA12" s="992">
        <v>-1.9943459757442272</v>
      </c>
      <c r="EB12" s="808"/>
      <c r="EC12" s="705"/>
      <c r="ED12" s="232"/>
    </row>
    <row r="13" spans="1:140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1950.7237355131199</v>
      </c>
      <c r="DR13" s="818">
        <v>1935.9441632434398</v>
      </c>
      <c r="DS13" s="818">
        <v>1948.1040232769678</v>
      </c>
      <c r="DT13" s="818">
        <v>1950.8389316676385</v>
      </c>
      <c r="DU13" s="364">
        <v>1967.1519365641398</v>
      </c>
      <c r="DV13" s="364">
        <v>1943.8538439154518</v>
      </c>
      <c r="DW13" s="364">
        <v>1935.2327308425656</v>
      </c>
      <c r="DX13" s="364">
        <v>1911.7292088192414</v>
      </c>
      <c r="DY13" s="364">
        <v>1895.2335817142857</v>
      </c>
      <c r="DZ13" s="291">
        <v>-55.605349953352743</v>
      </c>
      <c r="EA13" s="992">
        <v>-2.8503301349342869</v>
      </c>
      <c r="EB13" s="808"/>
      <c r="EC13" s="706"/>
      <c r="ED13" s="620"/>
      <c r="EE13" s="620"/>
      <c r="EF13" s="620"/>
      <c r="EG13" s="620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818">
        <v>1049.7294677900002</v>
      </c>
      <c r="DU14" s="364">
        <v>1049.7547633399997</v>
      </c>
      <c r="DV14" s="364">
        <v>1045.1957619899999</v>
      </c>
      <c r="DW14" s="364">
        <v>1045.24368893</v>
      </c>
      <c r="DX14" s="364">
        <v>1045.2948651700001</v>
      </c>
      <c r="DY14" s="364">
        <v>1045.4191503400002</v>
      </c>
      <c r="DZ14" s="840">
        <v>-4.3103174499999568</v>
      </c>
      <c r="EA14" s="992">
        <v>-0.41061221793405878</v>
      </c>
      <c r="EB14" s="808"/>
      <c r="EC14" s="705"/>
      <c r="ED14" s="620"/>
      <c r="EE14" s="620"/>
      <c r="EF14" s="620"/>
      <c r="EG14" s="620"/>
    </row>
    <row r="15" spans="1:140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818">
        <v>435.75750353000001</v>
      </c>
      <c r="DU15" s="364">
        <v>435.82205857999998</v>
      </c>
      <c r="DV15" s="364">
        <v>435.86940955</v>
      </c>
      <c r="DW15" s="364">
        <v>435.89748773999997</v>
      </c>
      <c r="DX15" s="364">
        <v>435.92691643000001</v>
      </c>
      <c r="DY15" s="364">
        <v>435.95702605999998</v>
      </c>
      <c r="DZ15" s="840">
        <v>0.19952252999996745</v>
      </c>
      <c r="EA15" s="992">
        <v>4.5787514473905055E-2</v>
      </c>
      <c r="EB15" s="808"/>
      <c r="EC15" s="705"/>
      <c r="ED15" s="620"/>
      <c r="EE15" s="620"/>
      <c r="EF15" s="620"/>
      <c r="EG15" s="620"/>
      <c r="EH15" s="620"/>
      <c r="EI15" s="620"/>
      <c r="EJ15" s="620"/>
    </row>
    <row r="16" spans="1:140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818">
        <v>133.78675892000001</v>
      </c>
      <c r="DU16" s="364">
        <v>133.80358163</v>
      </c>
      <c r="DV16" s="364">
        <v>133.81857257000001</v>
      </c>
      <c r="DW16" s="364">
        <v>133.82627336000002</v>
      </c>
      <c r="DX16" s="364">
        <v>133.83448643</v>
      </c>
      <c r="DY16" s="364">
        <v>133.84270608999998</v>
      </c>
      <c r="DZ16" s="840">
        <v>5.5947169999967628E-2</v>
      </c>
      <c r="EA16" s="992">
        <v>4.1818166798868184E-2</v>
      </c>
      <c r="EB16" s="808"/>
      <c r="EC16" s="705"/>
      <c r="ED16" s="620"/>
      <c r="EE16" s="620"/>
      <c r="EF16" s="620"/>
      <c r="EG16" s="620"/>
    </row>
    <row r="17" spans="1:137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818">
        <v>309.39435197</v>
      </c>
      <c r="DU17" s="364">
        <v>309.43658075000002</v>
      </c>
      <c r="DV17" s="364">
        <v>309.47313715000001</v>
      </c>
      <c r="DW17" s="364">
        <v>309.49119186000001</v>
      </c>
      <c r="DX17" s="364">
        <v>309.51135647000001</v>
      </c>
      <c r="DY17" s="364">
        <v>321.09221707</v>
      </c>
      <c r="DZ17" s="840">
        <v>11.697865100000001</v>
      </c>
      <c r="EA17" s="992">
        <v>3.7808916114713931</v>
      </c>
      <c r="EB17" s="808"/>
      <c r="EC17" s="705"/>
      <c r="ED17" s="620"/>
      <c r="EE17" s="620"/>
      <c r="EF17" s="620"/>
      <c r="EG17" s="620"/>
    </row>
    <row r="18" spans="1:137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11908.505206383119</v>
      </c>
      <c r="DR18" s="818">
        <v>11802.939930983437</v>
      </c>
      <c r="DS18" s="818">
        <v>11777.618084086971</v>
      </c>
      <c r="DT18" s="818">
        <v>11736.739603847638</v>
      </c>
      <c r="DU18" s="364">
        <v>11723.968956094141</v>
      </c>
      <c r="DV18" s="364">
        <v>11688.272355945453</v>
      </c>
      <c r="DW18" s="364">
        <v>11671.097195022568</v>
      </c>
      <c r="DX18" s="364">
        <v>11608.336617489244</v>
      </c>
      <c r="DY18" s="364">
        <v>11515.451949334283</v>
      </c>
      <c r="DZ18" s="291">
        <v>-221.28765451335494</v>
      </c>
      <c r="EA18" s="992">
        <v>-1.8854269753144304</v>
      </c>
      <c r="EB18" s="808"/>
      <c r="EC18" s="705"/>
      <c r="ED18" s="620"/>
      <c r="EE18" s="620"/>
      <c r="EF18" s="620"/>
      <c r="EG18" s="620"/>
    </row>
    <row r="19" spans="1:137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818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80"/>
      <c r="EA19" s="981"/>
      <c r="EB19" s="808"/>
      <c r="EC19" s="705"/>
      <c r="ED19" s="620"/>
      <c r="EE19" s="620"/>
      <c r="EF19" s="620"/>
      <c r="EG19" s="620"/>
    </row>
    <row r="20" spans="1:137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818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80"/>
      <c r="EA20" s="981"/>
      <c r="EB20" s="808"/>
      <c r="EC20" s="705"/>
      <c r="ED20" s="620"/>
      <c r="EE20" s="620"/>
      <c r="EF20" s="620"/>
      <c r="EG20" s="620"/>
    </row>
    <row r="21" spans="1:137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818">
        <v>57.2</v>
      </c>
      <c r="DU21" s="364">
        <v>13</v>
      </c>
      <c r="DV21" s="364">
        <v>5</v>
      </c>
      <c r="DW21" s="364">
        <v>10.199999999999999</v>
      </c>
      <c r="DX21" s="364">
        <v>8.1999999999999993</v>
      </c>
      <c r="DY21" s="364">
        <v>46.5</v>
      </c>
      <c r="DZ21" s="980"/>
      <c r="EA21" s="981"/>
      <c r="EB21" s="808"/>
      <c r="EC21" s="705"/>
      <c r="ED21" s="620"/>
      <c r="EE21" s="620"/>
      <c r="EF21" s="620"/>
      <c r="EG21" s="620"/>
    </row>
    <row r="22" spans="1:137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818">
        <v>1.8</v>
      </c>
      <c r="DU22" s="364">
        <v>0</v>
      </c>
      <c r="DV22" s="364">
        <v>0</v>
      </c>
      <c r="DW22" s="364">
        <v>0.7</v>
      </c>
      <c r="DX22" s="364">
        <v>0.6</v>
      </c>
      <c r="DY22" s="364">
        <v>0.6</v>
      </c>
      <c r="DZ22" s="980"/>
      <c r="EA22" s="981"/>
      <c r="EB22" s="808"/>
      <c r="EC22" s="705"/>
      <c r="ED22" s="620"/>
      <c r="EE22" s="620"/>
      <c r="EF22" s="620"/>
      <c r="EG22" s="620"/>
    </row>
    <row r="23" spans="1:137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818">
        <v>0.54425115000000002</v>
      </c>
      <c r="DU23" s="364">
        <v>7.9151429999999995E-2</v>
      </c>
      <c r="DV23" s="364">
        <v>0.13137360999999997</v>
      </c>
      <c r="DW23" s="364">
        <v>9.7583199999999995E-2</v>
      </c>
      <c r="DX23" s="364">
        <v>0.10442116999999999</v>
      </c>
      <c r="DY23" s="364">
        <v>0.15110067999999999</v>
      </c>
      <c r="DZ23" s="980"/>
      <c r="EA23" s="981"/>
      <c r="EB23" s="808"/>
      <c r="EC23" s="705"/>
      <c r="ED23" s="620"/>
      <c r="EE23" s="620"/>
      <c r="EF23" s="620"/>
      <c r="EG23" s="620"/>
    </row>
    <row r="24" spans="1:137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818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80"/>
      <c r="EA24" s="981"/>
      <c r="EB24" s="808"/>
      <c r="EC24" s="705"/>
      <c r="ED24" s="620"/>
      <c r="EE24" s="620"/>
      <c r="EF24" s="620"/>
      <c r="EG24" s="620"/>
    </row>
    <row r="25" spans="1:137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818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80"/>
      <c r="EA25" s="981"/>
      <c r="EB25" s="808"/>
      <c r="EC25" s="705"/>
      <c r="ED25" s="620"/>
      <c r="EE25" s="620"/>
      <c r="EF25" s="620"/>
      <c r="EG25" s="620"/>
    </row>
    <row r="26" spans="1:137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818">
        <v>58.5</v>
      </c>
      <c r="DU26" s="364">
        <v>8</v>
      </c>
      <c r="DV26" s="364">
        <v>10</v>
      </c>
      <c r="DW26" s="364">
        <v>3</v>
      </c>
      <c r="DX26" s="364">
        <v>6</v>
      </c>
      <c r="DY26" s="364">
        <v>5</v>
      </c>
      <c r="DZ26" s="980"/>
      <c r="EA26" s="981"/>
      <c r="EB26" s="808"/>
      <c r="EC26" s="705"/>
      <c r="ED26" s="620"/>
      <c r="EE26" s="620"/>
      <c r="EF26" s="620"/>
      <c r="EG26" s="620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7"/>
      <c r="DK27" s="958"/>
      <c r="DL27" s="957"/>
      <c r="DM27" s="959"/>
      <c r="DN27" s="958"/>
      <c r="DO27" s="959"/>
      <c r="DP27" s="958"/>
      <c r="DQ27" s="959"/>
      <c r="DR27" s="959"/>
      <c r="DS27" s="959"/>
      <c r="DT27" s="959"/>
      <c r="DU27" s="958"/>
      <c r="DV27" s="958"/>
      <c r="DW27" s="958"/>
      <c r="DX27" s="958"/>
      <c r="DY27" s="958"/>
      <c r="DZ27" s="982"/>
      <c r="EA27" s="983"/>
      <c r="EB27" s="417"/>
      <c r="EC27" s="707"/>
    </row>
    <row r="28" spans="1:137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0">
        <v>69565.526135366119</v>
      </c>
      <c r="DJ28" s="792">
        <v>63930.377756703761</v>
      </c>
      <c r="DK28" s="590">
        <v>62011.413864181239</v>
      </c>
      <c r="DL28" s="920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792">
        <v>65220.744143922777</v>
      </c>
      <c r="DU28" s="590">
        <v>65020.150939411498</v>
      </c>
      <c r="DV28" s="590">
        <v>64998.729548612537</v>
      </c>
      <c r="DW28" s="590">
        <v>64872.077207370196</v>
      </c>
      <c r="DX28" s="590">
        <v>65657.267621803432</v>
      </c>
      <c r="DY28" s="590">
        <v>65524.989110837261</v>
      </c>
      <c r="DZ28" s="291">
        <v>304.24496691448439</v>
      </c>
      <c r="EA28" s="992">
        <v>0.46648496718024735</v>
      </c>
      <c r="EB28" s="417"/>
      <c r="EC28" s="626"/>
      <c r="ED28" s="232"/>
    </row>
    <row r="29" spans="1:137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0">
        <v>46334.519414800001</v>
      </c>
      <c r="DJ29" s="792">
        <v>45478.963243099999</v>
      </c>
      <c r="DK29" s="590">
        <v>44614.191946999999</v>
      </c>
      <c r="DL29" s="920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792">
        <v>44890.357178300001</v>
      </c>
      <c r="DU29" s="590">
        <v>44914.947396800002</v>
      </c>
      <c r="DV29" s="590">
        <v>44961.552185100001</v>
      </c>
      <c r="DW29" s="590">
        <v>44884.6858785</v>
      </c>
      <c r="DX29" s="590">
        <v>44854.13437</v>
      </c>
      <c r="DY29" s="590">
        <v>44793.699631699994</v>
      </c>
      <c r="DZ29" s="291">
        <v>-96.657546600006754</v>
      </c>
      <c r="EA29" s="992">
        <v>-0.21531917470848372</v>
      </c>
      <c r="EB29" s="417"/>
      <c r="EC29" s="626"/>
      <c r="ED29" s="232"/>
    </row>
    <row r="30" spans="1:137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0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792">
        <v>-16211.402537819054</v>
      </c>
      <c r="DU30" s="590">
        <v>-15986.450521301593</v>
      </c>
      <c r="DV30" s="590">
        <v>-15854.113529097123</v>
      </c>
      <c r="DW30" s="590">
        <v>-15871.929768390157</v>
      </c>
      <c r="DX30" s="590">
        <v>-15632.78132439108</v>
      </c>
      <c r="DY30" s="590">
        <v>-15089.479598407399</v>
      </c>
      <c r="DZ30" s="291">
        <v>1121.9229394116555</v>
      </c>
      <c r="EA30" s="992">
        <v>-6.9205791219751571</v>
      </c>
      <c r="EB30" s="639"/>
      <c r="EC30" s="626"/>
      <c r="ED30" s="232"/>
    </row>
    <row r="31" spans="1:137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0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792">
        <v>5811.8894170002895</v>
      </c>
      <c r="DU31" s="590">
        <v>5724.2147382502117</v>
      </c>
      <c r="DV31" s="590">
        <v>5708.6169785897164</v>
      </c>
      <c r="DW31" s="590">
        <v>5656.8229120492197</v>
      </c>
      <c r="DX31" s="590">
        <v>6667.9674178046225</v>
      </c>
      <c r="DY31" s="590">
        <v>6914.1510253811812</v>
      </c>
      <c r="DZ31" s="291">
        <v>1102.2616083808916</v>
      </c>
      <c r="EA31" s="992">
        <v>18.965632848358727</v>
      </c>
      <c r="EB31" s="639"/>
      <c r="EC31" s="626"/>
      <c r="ED31" s="232"/>
    </row>
    <row r="32" spans="1:137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0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792">
        <v>8669.7022949036018</v>
      </c>
      <c r="DU32" s="590">
        <v>8669.681729584001</v>
      </c>
      <c r="DV32" s="590">
        <v>8670.4794220702006</v>
      </c>
      <c r="DW32" s="590">
        <v>8670.4953525524015</v>
      </c>
      <c r="DX32" s="590">
        <v>8670.4756711282007</v>
      </c>
      <c r="DY32" s="590">
        <v>8779.742370068001</v>
      </c>
      <c r="DZ32" s="291">
        <v>110.04007516439924</v>
      </c>
      <c r="EA32" s="992">
        <v>1.2692486018704985</v>
      </c>
      <c r="EB32" s="639"/>
      <c r="EC32" s="626"/>
      <c r="ED32" s="232"/>
    </row>
    <row r="33" spans="1:134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3"/>
      <c r="DJ33" s="793"/>
      <c r="DK33" s="560"/>
      <c r="DL33" s="923"/>
      <c r="DM33" s="793"/>
      <c r="DN33" s="560"/>
      <c r="DO33" s="793"/>
      <c r="DP33" s="560"/>
      <c r="DQ33" s="793"/>
      <c r="DR33" s="793"/>
      <c r="DS33" s="793"/>
      <c r="DT33" s="793"/>
      <c r="DU33" s="560"/>
      <c r="DV33" s="560"/>
      <c r="DW33" s="560"/>
      <c r="DX33" s="560"/>
      <c r="DY33" s="560"/>
      <c r="DZ33" s="984"/>
      <c r="EA33" s="985"/>
      <c r="EB33" s="417"/>
      <c r="EC33" s="226"/>
    </row>
    <row r="34" spans="1:134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0">
        <v>73572.306351120002</v>
      </c>
      <c r="DJ34" s="792">
        <v>71503.548026779987</v>
      </c>
      <c r="DK34" s="590">
        <v>70849.935463300004</v>
      </c>
      <c r="DL34" s="920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792">
        <v>69820.520953274114</v>
      </c>
      <c r="DU34" s="590">
        <v>70391.847996374112</v>
      </c>
      <c r="DV34" s="590">
        <v>70348.77795194411</v>
      </c>
      <c r="DW34" s="590">
        <v>70558.006088024093</v>
      </c>
      <c r="DX34" s="590">
        <v>70665.054987554118</v>
      </c>
      <c r="DY34" s="590">
        <v>70699.641663844101</v>
      </c>
      <c r="DZ34" s="291">
        <v>879.12071056998684</v>
      </c>
      <c r="EA34" s="992">
        <v>1.2591150833124232</v>
      </c>
      <c r="EB34" s="619"/>
      <c r="EC34" s="706"/>
      <c r="ED34" s="232"/>
    </row>
    <row r="35" spans="1:134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0">
        <v>129588.93960962999</v>
      </c>
      <c r="DJ35" s="792">
        <v>125656.05795363999</v>
      </c>
      <c r="DK35" s="590">
        <v>124105.82503567</v>
      </c>
      <c r="DL35" s="920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792">
        <v>125117.43889187538</v>
      </c>
      <c r="DU35" s="590">
        <v>125363.39783989539</v>
      </c>
      <c r="DV35" s="590">
        <v>125212.31966004538</v>
      </c>
      <c r="DW35" s="590">
        <v>125239.83307914535</v>
      </c>
      <c r="DX35" s="590">
        <v>125619.38078519539</v>
      </c>
      <c r="DY35" s="590">
        <v>126429.34694326537</v>
      </c>
      <c r="DZ35" s="291">
        <v>1311.9080513899826</v>
      </c>
      <c r="EA35" s="992">
        <v>1.0485413248617625</v>
      </c>
      <c r="EB35" s="808"/>
      <c r="EC35" s="706"/>
      <c r="ED35" s="232"/>
    </row>
    <row r="36" spans="1:134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0">
        <v>210520.77578905999</v>
      </c>
      <c r="DJ36" s="792">
        <v>207014.13586301001</v>
      </c>
      <c r="DK36" s="590">
        <v>205950.18028206995</v>
      </c>
      <c r="DL36" s="920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792">
        <v>211949.91943413293</v>
      </c>
      <c r="DU36" s="590">
        <v>210895.2943559729</v>
      </c>
      <c r="DV36" s="590">
        <v>210921.54155949297</v>
      </c>
      <c r="DW36" s="590">
        <v>211076.5089234029</v>
      </c>
      <c r="DX36" s="590">
        <v>211584.83916405294</v>
      </c>
      <c r="DY36" s="590">
        <v>212338.39014168293</v>
      </c>
      <c r="DZ36" s="291">
        <v>388.47070755000459</v>
      </c>
      <c r="EA36" s="992">
        <v>0.18328419684572328</v>
      </c>
      <c r="EB36" s="808"/>
      <c r="EC36" s="706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4"/>
      <c r="DJ37" s="856"/>
      <c r="DK37" s="855"/>
      <c r="DL37" s="924"/>
      <c r="DM37" s="856"/>
      <c r="DN37" s="855"/>
      <c r="DO37" s="856"/>
      <c r="DP37" s="855"/>
      <c r="DQ37" s="856"/>
      <c r="DR37" s="856"/>
      <c r="DS37" s="856"/>
      <c r="DT37" s="856"/>
      <c r="DU37" s="855"/>
      <c r="DV37" s="855"/>
      <c r="DW37" s="855"/>
      <c r="DX37" s="855"/>
      <c r="DY37" s="855"/>
      <c r="DZ37" s="984"/>
      <c r="EA37" s="986"/>
      <c r="EB37" s="417"/>
      <c r="EC37" s="707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796">
        <v>90.32764997740442</v>
      </c>
      <c r="DU38" s="623">
        <v>90.336566352668086</v>
      </c>
      <c r="DV38" s="623">
        <v>90.37829598587463</v>
      </c>
      <c r="DW38" s="623">
        <v>90.388183991169441</v>
      </c>
      <c r="DX38" s="623">
        <v>90.323693166637085</v>
      </c>
      <c r="DY38" s="623">
        <v>90.372269639350449</v>
      </c>
      <c r="DZ38" s="993">
        <v>4.461966194602951E-2</v>
      </c>
      <c r="EA38" s="979"/>
      <c r="EB38" s="808"/>
      <c r="EC38" s="706"/>
    </row>
    <row r="39" spans="1:134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796">
        <v>85.685484499829599</v>
      </c>
      <c r="DU39" s="623">
        <v>85.700912581719237</v>
      </c>
      <c r="DV39" s="623">
        <v>85.684151857284391</v>
      </c>
      <c r="DW39" s="623">
        <v>85.697656583290012</v>
      </c>
      <c r="DX39" s="623">
        <v>85.660607716491285</v>
      </c>
      <c r="DY39" s="623">
        <v>85.793168784211218</v>
      </c>
      <c r="DZ39" s="840">
        <v>0.10768428438161948</v>
      </c>
      <c r="EA39" s="979"/>
      <c r="EB39" s="808"/>
      <c r="EC39" s="706"/>
    </row>
    <row r="40" spans="1:134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0">
        <v>88.789813845348704</v>
      </c>
      <c r="DL40" s="960">
        <v>88.863762017408661</v>
      </c>
      <c r="DM40" s="650">
        <v>88.771932565896478</v>
      </c>
      <c r="DN40" s="950">
        <v>88.953441819886052</v>
      </c>
      <c r="DO40" s="650">
        <v>89.230329695392712</v>
      </c>
      <c r="DP40" s="950">
        <v>89.195004144649232</v>
      </c>
      <c r="DQ40" s="650">
        <v>89.547321057701154</v>
      </c>
      <c r="DR40" s="1014">
        <v>89.582244610584752</v>
      </c>
      <c r="DS40" s="1014">
        <v>89.532238097704322</v>
      </c>
      <c r="DT40" s="1014">
        <v>89.510171377908293</v>
      </c>
      <c r="DU40" s="950">
        <v>89.441086886099455</v>
      </c>
      <c r="DV40" s="939">
        <v>89.442835985772803</v>
      </c>
      <c r="DW40" s="939">
        <v>89.453377377915416</v>
      </c>
      <c r="DX40" s="939">
        <v>89.434901472014403</v>
      </c>
      <c r="DY40" s="939">
        <v>89.511536463796489</v>
      </c>
      <c r="DZ40" s="1030">
        <v>1.3650858881959493E-3</v>
      </c>
      <c r="EA40" s="987"/>
      <c r="EB40" s="808"/>
      <c r="EC40" s="706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5"/>
      <c r="DJ41" s="887"/>
      <c r="DK41" s="880"/>
      <c r="DL41" s="961"/>
      <c r="DM41" s="887"/>
      <c r="DN41" s="880"/>
      <c r="DO41" s="887"/>
      <c r="DP41" s="880"/>
      <c r="DQ41" s="887"/>
      <c r="DR41" s="887"/>
      <c r="DS41" s="887"/>
      <c r="DT41" s="887"/>
      <c r="DU41" s="625"/>
      <c r="DV41" s="880"/>
      <c r="DW41" s="880"/>
      <c r="DX41" s="880"/>
      <c r="DY41" s="880"/>
      <c r="DZ41" s="988"/>
      <c r="EA41" s="989"/>
      <c r="EB41" s="417"/>
      <c r="EC41" s="226"/>
    </row>
    <row r="42" spans="1:134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818">
        <v>2644.1065413017486</v>
      </c>
      <c r="DU42" s="364">
        <v>2644.1065413017486</v>
      </c>
      <c r="DV42" s="364">
        <v>2644.1065413017486</v>
      </c>
      <c r="DW42" s="364">
        <v>2644.1065413017486</v>
      </c>
      <c r="DX42" s="364">
        <v>2644.1065413017486</v>
      </c>
      <c r="DY42" s="364">
        <v>2634.1748321180753</v>
      </c>
      <c r="DZ42" s="291">
        <v>-9.9317091836733198</v>
      </c>
      <c r="EA42" s="992">
        <v>-0.37561683043164651</v>
      </c>
      <c r="EB42" s="808"/>
      <c r="EC42" s="534"/>
      <c r="ED42" s="232"/>
    </row>
    <row r="43" spans="1:134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818">
        <v>2355.4094566034987</v>
      </c>
      <c r="DU43" s="364">
        <v>2355.4094566034987</v>
      </c>
      <c r="DV43" s="364">
        <v>2355.4094566034987</v>
      </c>
      <c r="DW43" s="364">
        <v>2355.4094566034987</v>
      </c>
      <c r="DX43" s="364">
        <v>2355.4094566034987</v>
      </c>
      <c r="DY43" s="364">
        <v>2355.4114208892133</v>
      </c>
      <c r="DZ43" s="995">
        <v>1.964285714620928E-3</v>
      </c>
      <c r="EA43" s="992">
        <v>8.3394660288504951E-5</v>
      </c>
      <c r="EB43" s="808"/>
      <c r="EC43" s="226"/>
      <c r="ED43" s="232"/>
    </row>
    <row r="44" spans="1:134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818">
        <v>16158.108872300001</v>
      </c>
      <c r="DU44" s="364">
        <v>16158.108872300001</v>
      </c>
      <c r="DV44" s="364">
        <v>16158.108872300001</v>
      </c>
      <c r="DW44" s="364">
        <v>16158.108872300001</v>
      </c>
      <c r="DX44" s="364">
        <v>16158.108872300001</v>
      </c>
      <c r="DY44" s="364">
        <v>16158.122347300003</v>
      </c>
      <c r="DZ44" s="993">
        <v>1.3475000001562876E-2</v>
      </c>
      <c r="EA44" s="992">
        <v>8.3394660288504951E-5</v>
      </c>
      <c r="EB44" s="808"/>
      <c r="EC44" s="226"/>
      <c r="ED44" s="232"/>
    </row>
    <row r="45" spans="1:134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818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808"/>
      <c r="EC45" s="226"/>
      <c r="ED45" s="232"/>
    </row>
    <row r="46" spans="1:134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818">
        <v>288.6970846982498</v>
      </c>
      <c r="DU46" s="364">
        <v>288.6970846982498</v>
      </c>
      <c r="DV46" s="364">
        <v>288.6970846982498</v>
      </c>
      <c r="DW46" s="364">
        <v>288.6970846982498</v>
      </c>
      <c r="DX46" s="364">
        <v>288.6970846982498</v>
      </c>
      <c r="DY46" s="364">
        <v>278.76341122886208</v>
      </c>
      <c r="DZ46" s="291">
        <v>-9.9336734693877133</v>
      </c>
      <c r="EA46" s="992">
        <v>-3.4408637966575006</v>
      </c>
      <c r="EB46" s="808"/>
      <c r="EC46" s="226"/>
      <c r="ED46" s="232"/>
    </row>
    <row r="47" spans="1:134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818">
        <v>1980.4620010299939</v>
      </c>
      <c r="DU47" s="364">
        <v>1980.4620010299939</v>
      </c>
      <c r="DV47" s="364">
        <v>1980.4620010299939</v>
      </c>
      <c r="DW47" s="364">
        <v>1980.4620010299939</v>
      </c>
      <c r="DX47" s="364">
        <v>1980.4620010299939</v>
      </c>
      <c r="DY47" s="364">
        <v>1912.3170010299939</v>
      </c>
      <c r="DZ47" s="291">
        <v>-68.144999999999982</v>
      </c>
      <c r="EA47" s="992">
        <v>-3.4408637966575117</v>
      </c>
      <c r="EB47" s="808"/>
      <c r="EC47" s="226"/>
      <c r="ED47" s="232"/>
    </row>
    <row r="48" spans="1:134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818">
        <v>1301.0830010299992</v>
      </c>
      <c r="DU48" s="364">
        <v>1301.0830010299992</v>
      </c>
      <c r="DV48" s="364">
        <v>1301.0830010299992</v>
      </c>
      <c r="DW48" s="364">
        <v>1301.0830010299992</v>
      </c>
      <c r="DX48" s="364">
        <v>1301.0830010299992</v>
      </c>
      <c r="DY48" s="364">
        <v>1232.9380010299992</v>
      </c>
      <c r="DZ48" s="291">
        <v>-68.144999999999982</v>
      </c>
      <c r="EA48" s="992">
        <v>-5.23755978258521</v>
      </c>
      <c r="EB48" s="808"/>
      <c r="EC48" s="226"/>
      <c r="ED48" s="232"/>
    </row>
    <row r="49" spans="1:136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818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1"/>
      <c r="EB49" s="808"/>
      <c r="EC49" s="226"/>
    </row>
    <row r="50" spans="1:136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2">
        <v>25.516034985422742</v>
      </c>
      <c r="DJ50" s="794">
        <v>11.64868804664723</v>
      </c>
      <c r="DK50" s="789">
        <v>11.370262390670554</v>
      </c>
      <c r="DL50" s="922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94">
        <v>0</v>
      </c>
      <c r="DU50" s="789">
        <v>0</v>
      </c>
      <c r="DV50" s="789">
        <v>0.11661807580174927</v>
      </c>
      <c r="DW50" s="789">
        <v>0.11661807580174927</v>
      </c>
      <c r="DX50" s="789">
        <v>0.11661807580174927</v>
      </c>
      <c r="DY50" s="789">
        <f>+DY51</f>
        <v>16.049562682215743</v>
      </c>
      <c r="DZ50" s="291">
        <f t="shared" ref="DZ50:DZ52" si="0">+DY50-DT50</f>
        <v>16.049562682215743</v>
      </c>
      <c r="EA50" s="990"/>
      <c r="EB50" s="808"/>
      <c r="EC50" s="226"/>
    </row>
    <row r="51" spans="1:136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2">
        <v>25.516034985422742</v>
      </c>
      <c r="DJ51" s="794">
        <v>11.64868804664723</v>
      </c>
      <c r="DK51" s="789">
        <v>11.370262390670554</v>
      </c>
      <c r="DL51" s="922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94">
        <v>0</v>
      </c>
      <c r="DU51" s="789">
        <v>0</v>
      </c>
      <c r="DV51" s="789">
        <v>0.11661807580174927</v>
      </c>
      <c r="DW51" s="789">
        <v>0.11661807580174927</v>
      </c>
      <c r="DX51" s="789">
        <v>0.11661807580174927</v>
      </c>
      <c r="DY51" s="789">
        <f>+DY52/6.86+DY53</f>
        <v>16.049562682215743</v>
      </c>
      <c r="DZ51" s="291">
        <f t="shared" si="0"/>
        <v>16.049562682215743</v>
      </c>
      <c r="EA51" s="990"/>
      <c r="EB51" s="808"/>
      <c r="EC51" s="534"/>
    </row>
    <row r="52" spans="1:136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2">
        <v>79</v>
      </c>
      <c r="DJ52" s="794">
        <v>79.91</v>
      </c>
      <c r="DK52" s="789">
        <v>78</v>
      </c>
      <c r="DL52" s="922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94">
        <v>0</v>
      </c>
      <c r="DU52" s="789">
        <v>0</v>
      </c>
      <c r="DV52" s="789">
        <v>0.8</v>
      </c>
      <c r="DW52" s="789">
        <v>0.8</v>
      </c>
      <c r="DX52" s="789">
        <v>0.8</v>
      </c>
      <c r="DY52" s="789">
        <v>75.8</v>
      </c>
      <c r="DZ52" s="291">
        <f t="shared" si="0"/>
        <v>75.8</v>
      </c>
      <c r="EA52" s="990"/>
      <c r="EB52" s="808"/>
      <c r="EC52" s="534"/>
    </row>
    <row r="53" spans="1:136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2">
        <v>14</v>
      </c>
      <c r="DJ53" s="794">
        <v>0</v>
      </c>
      <c r="DK53" s="789">
        <v>0</v>
      </c>
      <c r="DL53" s="922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94">
        <v>0</v>
      </c>
      <c r="DU53" s="789">
        <v>0</v>
      </c>
      <c r="DV53" s="789">
        <v>0</v>
      </c>
      <c r="DW53" s="789">
        <v>0</v>
      </c>
      <c r="DX53" s="789">
        <v>0</v>
      </c>
      <c r="DY53" s="789">
        <v>5</v>
      </c>
      <c r="DZ53" s="291">
        <f>+DY53-DT53</f>
        <v>5</v>
      </c>
      <c r="EA53" s="990"/>
      <c r="EB53" s="808"/>
      <c r="EC53" s="534"/>
    </row>
    <row r="54" spans="1:136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2">
        <v>0</v>
      </c>
      <c r="DJ54" s="794">
        <v>0</v>
      </c>
      <c r="DK54" s="789">
        <v>0</v>
      </c>
      <c r="DL54" s="922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94">
        <v>0</v>
      </c>
      <c r="DU54" s="789">
        <v>0</v>
      </c>
      <c r="DV54" s="789">
        <v>0</v>
      </c>
      <c r="DW54" s="789">
        <v>0</v>
      </c>
      <c r="DX54" s="789">
        <v>0</v>
      </c>
      <c r="DY54" s="789">
        <v>0</v>
      </c>
      <c r="DZ54" s="291">
        <v>0</v>
      </c>
      <c r="EA54" s="990"/>
      <c r="EB54" s="808"/>
      <c r="EC54" s="226"/>
    </row>
    <row r="55" spans="1:136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2">
        <v>0</v>
      </c>
      <c r="DJ55" s="794">
        <v>0</v>
      </c>
      <c r="DK55" s="789">
        <v>0</v>
      </c>
      <c r="DL55" s="922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94">
        <v>0</v>
      </c>
      <c r="DU55" s="789">
        <v>0</v>
      </c>
      <c r="DV55" s="789">
        <v>0</v>
      </c>
      <c r="DW55" s="789">
        <v>0</v>
      </c>
      <c r="DX55" s="789">
        <v>0</v>
      </c>
      <c r="DY55" s="789">
        <v>0</v>
      </c>
      <c r="DZ55" s="291">
        <v>0</v>
      </c>
      <c r="EA55" s="990"/>
      <c r="EB55" s="808"/>
      <c r="EC55" s="226"/>
    </row>
    <row r="56" spans="1:136" ht="12.75" customHeight="1" outlineLevel="1" thickBot="1" x14ac:dyDescent="0.25">
      <c r="A56" s="171"/>
      <c r="B56" s="1046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6">
        <v>0</v>
      </c>
      <c r="DJ56" s="662">
        <v>0</v>
      </c>
      <c r="DK56" s="820">
        <v>0</v>
      </c>
      <c r="DL56" s="962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5">
        <v>0</v>
      </c>
      <c r="DS56" s="1015">
        <v>0</v>
      </c>
      <c r="DT56" s="1015">
        <v>0</v>
      </c>
      <c r="DU56" s="868">
        <v>0</v>
      </c>
      <c r="DV56" s="941">
        <v>0</v>
      </c>
      <c r="DW56" s="941">
        <v>0</v>
      </c>
      <c r="DX56" s="941">
        <v>0</v>
      </c>
      <c r="DY56" s="868">
        <v>0</v>
      </c>
      <c r="DZ56" s="859">
        <v>0</v>
      </c>
      <c r="EA56" s="991"/>
      <c r="EB56" s="808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7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767"/>
      <c r="DU57" s="140"/>
      <c r="DV57" s="140"/>
      <c r="DW57" s="140"/>
      <c r="DX57" s="140"/>
      <c r="DY57" s="140"/>
      <c r="DZ57" s="988"/>
      <c r="EA57" s="989"/>
      <c r="EB57" s="417"/>
      <c r="EC57" s="707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818">
        <v>26286.005094033953</v>
      </c>
      <c r="DU58" s="364">
        <v>26105.647698990226</v>
      </c>
      <c r="DV58" s="364">
        <v>26141.546751834245</v>
      </c>
      <c r="DW58" s="364">
        <v>26176.941948063104</v>
      </c>
      <c r="DX58" s="364">
        <v>26261.722566240951</v>
      </c>
      <c r="DY58" s="364">
        <v>26373.510255498964</v>
      </c>
      <c r="DZ58" s="291">
        <v>87.505161465011042</v>
      </c>
      <c r="EA58" s="992">
        <v>0.33289638783822184</v>
      </c>
      <c r="EB58" s="619"/>
      <c r="EC58" s="706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2">
        <v>86.573238061891615</v>
      </c>
      <c r="DJ59" s="794">
        <v>85.958912000648994</v>
      </c>
      <c r="DK59" s="789">
        <v>86.701108434438595</v>
      </c>
      <c r="DL59" s="922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94">
        <v>87.422775816306924</v>
      </c>
      <c r="DU59" s="789">
        <v>87.300333022838458</v>
      </c>
      <c r="DV59" s="789">
        <v>87.325592314638143</v>
      </c>
      <c r="DW59" s="789">
        <v>87.340316622515331</v>
      </c>
      <c r="DX59" s="789">
        <v>87.329074237829047</v>
      </c>
      <c r="DY59" s="789">
        <v>87.438903784373863</v>
      </c>
      <c r="DZ59" s="993">
        <v>1.6127968066939502E-2</v>
      </c>
      <c r="EA59" s="992"/>
      <c r="EB59" s="808"/>
      <c r="EC59" s="534"/>
      <c r="ED59" s="169"/>
    </row>
    <row r="60" spans="1:136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818">
        <v>25392.061945345908</v>
      </c>
      <c r="DU60" s="364">
        <v>25209.172043013546</v>
      </c>
      <c r="DV60" s="364">
        <v>25243.697189152026</v>
      </c>
      <c r="DW60" s="364">
        <v>25277.929994710335</v>
      </c>
      <c r="DX60" s="364">
        <v>25361.804490439205</v>
      </c>
      <c r="DY60" s="364">
        <v>25473.592179697218</v>
      </c>
      <c r="DZ60" s="291">
        <v>81.530234351310355</v>
      </c>
      <c r="EA60" s="992">
        <v>0.32108552084819664</v>
      </c>
      <c r="EB60" s="808"/>
      <c r="EC60" s="705"/>
      <c r="ED60" s="708"/>
    </row>
    <row r="61" spans="1:136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2">
        <v>85.837486190130406</v>
      </c>
      <c r="DJ61" s="794">
        <v>85.75812416345336</v>
      </c>
      <c r="DK61" s="789">
        <v>85.931001710343153</v>
      </c>
      <c r="DL61" s="922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94">
        <v>86.926436276095501</v>
      </c>
      <c r="DU61" s="789">
        <v>86.798789092268208</v>
      </c>
      <c r="DV61" s="789">
        <v>86.827516194633603</v>
      </c>
      <c r="DW61" s="789">
        <v>86.844897217260865</v>
      </c>
      <c r="DX61" s="789">
        <v>86.834305009118879</v>
      </c>
      <c r="DY61" s="789">
        <v>86.946960271856042</v>
      </c>
      <c r="DZ61" s="993">
        <v>2.0523995760541425E-2</v>
      </c>
      <c r="EA61" s="992"/>
      <c r="EB61" s="808"/>
      <c r="EC61" s="706"/>
      <c r="ED61" s="708"/>
    </row>
    <row r="62" spans="1:136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1"/>
      <c r="DJ62" s="790"/>
      <c r="DK62" s="591"/>
      <c r="DL62" s="921"/>
      <c r="DM62" s="790"/>
      <c r="DN62" s="591"/>
      <c r="DO62" s="790"/>
      <c r="DP62" s="591"/>
      <c r="DQ62" s="790"/>
      <c r="DR62" s="790"/>
      <c r="DS62" s="790"/>
      <c r="DT62" s="790"/>
      <c r="DU62" s="591"/>
      <c r="DV62" s="591"/>
      <c r="DW62" s="591"/>
      <c r="DX62" s="591"/>
      <c r="DY62" s="591"/>
      <c r="DZ62" s="291"/>
      <c r="EA62" s="992"/>
      <c r="EB62" s="808"/>
      <c r="EC62" s="707"/>
      <c r="ED62" s="708"/>
    </row>
    <row r="63" spans="1:136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818">
        <v>4673.4907382236315</v>
      </c>
      <c r="DU63" s="364">
        <v>4727.6200955501617</v>
      </c>
      <c r="DV63" s="364">
        <v>4752.0406865938921</v>
      </c>
      <c r="DW63" s="364">
        <v>4794.1832257046817</v>
      </c>
      <c r="DX63" s="364">
        <v>4819.561899112844</v>
      </c>
      <c r="DY63" s="364">
        <v>4826.5442966303372</v>
      </c>
      <c r="DZ63" s="545">
        <v>153.05355840670563</v>
      </c>
      <c r="EA63" s="992">
        <v>3.2749301748885129</v>
      </c>
      <c r="EB63" s="808"/>
      <c r="EC63" s="707"/>
      <c r="ED63" s="708"/>
    </row>
    <row r="64" spans="1:136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2">
        <v>78.531933442668802</v>
      </c>
      <c r="DJ64" s="794">
        <v>77.849120219840088</v>
      </c>
      <c r="DK64" s="789">
        <v>78.805001098426885</v>
      </c>
      <c r="DL64" s="922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94">
        <v>78.935576037562882</v>
      </c>
      <c r="DU64" s="789">
        <v>79.025715715006896</v>
      </c>
      <c r="DV64" s="789">
        <v>79.236322043989063</v>
      </c>
      <c r="DW64" s="789">
        <v>79.378844146991256</v>
      </c>
      <c r="DX64" s="789">
        <v>79.318470472050024</v>
      </c>
      <c r="DY64" s="789">
        <v>79.442006745551126</v>
      </c>
      <c r="DZ64" s="545">
        <v>0.50643070798824397</v>
      </c>
      <c r="EA64" s="992"/>
      <c r="EB64" s="808"/>
      <c r="EC64" s="707"/>
      <c r="ED64" s="707"/>
      <c r="EE64" s="707"/>
      <c r="EF64" s="707"/>
    </row>
    <row r="65" spans="1:134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1"/>
      <c r="DJ65" s="790"/>
      <c r="DK65" s="591"/>
      <c r="DL65" s="921"/>
      <c r="DM65" s="790"/>
      <c r="DN65" s="591"/>
      <c r="DO65" s="790"/>
      <c r="DP65" s="591"/>
      <c r="DQ65" s="790"/>
      <c r="DR65" s="790"/>
      <c r="DS65" s="790"/>
      <c r="DT65" s="790"/>
      <c r="DU65" s="591"/>
      <c r="DV65" s="591"/>
      <c r="DW65" s="591"/>
      <c r="DX65" s="591"/>
      <c r="DY65" s="591"/>
      <c r="DZ65" s="545"/>
      <c r="EA65" s="992"/>
      <c r="EB65" s="808"/>
      <c r="EC65" s="707"/>
      <c r="ED65" s="708"/>
    </row>
    <row r="66" spans="1:134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818">
        <v>8060.7752097086395</v>
      </c>
      <c r="DU66" s="364">
        <v>8013.3454582392524</v>
      </c>
      <c r="DV66" s="364">
        <v>7997.6008320847332</v>
      </c>
      <c r="DW66" s="364">
        <v>7971.1118062858977</v>
      </c>
      <c r="DX66" s="364">
        <v>8010.8346643791938</v>
      </c>
      <c r="DY66" s="364">
        <v>8123.8637433558679</v>
      </c>
      <c r="DZ66" s="545">
        <v>63.08853364722836</v>
      </c>
      <c r="EA66" s="992">
        <v>0.78266087325251643</v>
      </c>
      <c r="EB66" s="808"/>
      <c r="EC66" s="707"/>
      <c r="ED66" s="708"/>
    </row>
    <row r="67" spans="1:134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2">
        <v>79.579646456506296</v>
      </c>
      <c r="DJ67" s="794">
        <v>79.130187905963766</v>
      </c>
      <c r="DK67" s="789">
        <v>78.805905688023785</v>
      </c>
      <c r="DL67" s="922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94">
        <v>79.824065381399464</v>
      </c>
      <c r="DU67" s="789">
        <v>79.764892285087441</v>
      </c>
      <c r="DV67" s="789">
        <v>79.665085411782684</v>
      </c>
      <c r="DW67" s="789">
        <v>79.645293675683831</v>
      </c>
      <c r="DX67" s="789">
        <v>79.664406599228926</v>
      </c>
      <c r="DY67" s="789">
        <v>79.984044404712805</v>
      </c>
      <c r="DZ67" s="862">
        <v>0.15997902331334046</v>
      </c>
      <c r="EA67" s="992"/>
      <c r="EB67" s="808"/>
      <c r="EC67" s="707"/>
      <c r="ED67" s="708"/>
    </row>
    <row r="68" spans="1:134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1"/>
      <c r="DJ68" s="790"/>
      <c r="DK68" s="591"/>
      <c r="DL68" s="921"/>
      <c r="DM68" s="790"/>
      <c r="DN68" s="591"/>
      <c r="DO68" s="790"/>
      <c r="DP68" s="591"/>
      <c r="DQ68" s="790"/>
      <c r="DR68" s="790"/>
      <c r="DS68" s="790"/>
      <c r="DT68" s="790"/>
      <c r="DU68" s="591"/>
      <c r="DV68" s="591"/>
      <c r="DW68" s="591"/>
      <c r="DX68" s="591"/>
      <c r="DY68" s="591"/>
      <c r="DZ68" s="545"/>
      <c r="EA68" s="992"/>
      <c r="EB68" s="808"/>
      <c r="EC68" s="707"/>
      <c r="ED68" s="708"/>
    </row>
    <row r="69" spans="1:134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818">
        <v>11873.403212768215</v>
      </c>
      <c r="DU69" s="364">
        <v>11676.584574220111</v>
      </c>
      <c r="DV69" s="364">
        <v>11703.031081148682</v>
      </c>
      <c r="DW69" s="364">
        <v>11719.075681459175</v>
      </c>
      <c r="DX69" s="364">
        <v>11736.588864603493</v>
      </c>
      <c r="DY69" s="364">
        <v>11726.946209290083</v>
      </c>
      <c r="DZ69" s="862">
        <v>-146.45700347813181</v>
      </c>
      <c r="EA69" s="992">
        <v>-1.233487997111371</v>
      </c>
      <c r="EB69" s="808"/>
      <c r="EC69" s="707"/>
      <c r="ED69" s="708"/>
    </row>
    <row r="70" spans="1:134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2">
        <v>95.144366876512805</v>
      </c>
      <c r="DJ70" s="794">
        <v>95.152851400978051</v>
      </c>
      <c r="DK70" s="789">
        <v>95.184650532956567</v>
      </c>
      <c r="DL70" s="922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94">
        <v>95.894969641638497</v>
      </c>
      <c r="DU70" s="789">
        <v>95.810330917655762</v>
      </c>
      <c r="DV70" s="789">
        <v>95.81715994147514</v>
      </c>
      <c r="DW70" s="789">
        <v>95.822882842619208</v>
      </c>
      <c r="DX70" s="789">
        <v>95.840352743415963</v>
      </c>
      <c r="DY70" s="789">
        <v>95.868783184370557</v>
      </c>
      <c r="DZ70" s="1009">
        <v>-2.618645726794E-2</v>
      </c>
      <c r="EA70" s="992"/>
      <c r="EB70" s="808"/>
      <c r="EC70" s="707"/>
      <c r="ED70" s="708"/>
    </row>
    <row r="71" spans="1:134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1"/>
      <c r="DJ71" s="790"/>
      <c r="DK71" s="591"/>
      <c r="DL71" s="921"/>
      <c r="DM71" s="790"/>
      <c r="DN71" s="591"/>
      <c r="DO71" s="790"/>
      <c r="DP71" s="591"/>
      <c r="DQ71" s="790"/>
      <c r="DR71" s="790"/>
      <c r="DS71" s="790"/>
      <c r="DT71" s="790"/>
      <c r="DU71" s="591"/>
      <c r="DV71" s="591"/>
      <c r="DW71" s="591"/>
      <c r="DX71" s="591"/>
      <c r="DY71" s="591"/>
      <c r="DZ71" s="545"/>
      <c r="EA71" s="992"/>
      <c r="EB71" s="808"/>
      <c r="EC71" s="707"/>
      <c r="ED71" s="708"/>
    </row>
    <row r="72" spans="1:134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818">
        <v>784.39278464542087</v>
      </c>
      <c r="DU72" s="364">
        <v>791.62191500402116</v>
      </c>
      <c r="DV72" s="364">
        <v>791.02458932472098</v>
      </c>
      <c r="DW72" s="364">
        <v>793.55928126058097</v>
      </c>
      <c r="DX72" s="364">
        <v>794.81906234367159</v>
      </c>
      <c r="DY72" s="364">
        <v>796.23793042093121</v>
      </c>
      <c r="DZ72" s="862">
        <v>11.845145775510332</v>
      </c>
      <c r="EA72" s="992">
        <v>1.5101038672691081</v>
      </c>
      <c r="EB72" s="808"/>
      <c r="EC72" s="707"/>
      <c r="ED72" s="708"/>
    </row>
    <row r="73" spans="1:134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2">
        <v>79.403270155672502</v>
      </c>
      <c r="DJ73" s="794">
        <v>80.090511639472965</v>
      </c>
      <c r="DK73" s="789">
        <v>80.631863444211234</v>
      </c>
      <c r="DL73" s="922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94">
        <v>81.794659701903939</v>
      </c>
      <c r="DU73" s="789">
        <v>81.835154779372687</v>
      </c>
      <c r="DV73" s="789">
        <v>81.866034402640949</v>
      </c>
      <c r="DW73" s="789">
        <v>81.793877993895208</v>
      </c>
      <c r="DX73" s="789">
        <v>81.80574680510891</v>
      </c>
      <c r="DY73" s="789">
        <v>81.948697091743611</v>
      </c>
      <c r="DZ73" s="862">
        <v>0.1540373898396723</v>
      </c>
      <c r="EA73" s="992"/>
      <c r="EB73" s="808"/>
      <c r="EC73" s="707"/>
      <c r="ED73" s="708"/>
    </row>
    <row r="74" spans="1:134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1"/>
      <c r="DL74" s="951"/>
      <c r="DM74" s="798"/>
      <c r="DN74" s="627"/>
      <c r="DO74" s="798"/>
      <c r="DP74" s="627"/>
      <c r="DQ74" s="798"/>
      <c r="DR74" s="798"/>
      <c r="DS74" s="798"/>
      <c r="DT74" s="798"/>
      <c r="DU74" s="627"/>
      <c r="DV74" s="627"/>
      <c r="DW74" s="627"/>
      <c r="DX74" s="627"/>
      <c r="DY74" s="1010"/>
      <c r="DZ74" s="627"/>
      <c r="EA74" s="1010"/>
      <c r="EB74" s="417"/>
      <c r="EC74" s="707"/>
      <c r="ED74" s="708"/>
    </row>
    <row r="75" spans="1:134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818">
        <v>4039.1309000694055</v>
      </c>
      <c r="DU75" s="364">
        <v>4003.7161430593233</v>
      </c>
      <c r="DV75" s="364">
        <v>3978.4786651395329</v>
      </c>
      <c r="DW75" s="364">
        <v>3974.9089805370904</v>
      </c>
      <c r="DX75" s="364">
        <v>4093.1206001238543</v>
      </c>
      <c r="DY75" s="364">
        <v>4097.5457652556088</v>
      </c>
      <c r="DZ75" s="291">
        <v>58.414865186203315</v>
      </c>
      <c r="EA75" s="992">
        <v>1.4462236216508773</v>
      </c>
      <c r="EB75" s="808"/>
      <c r="EC75" s="705"/>
      <c r="ED75" s="708"/>
    </row>
    <row r="76" spans="1:134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818">
        <v>1864.5075832259479</v>
      </c>
      <c r="DU76" s="364">
        <v>1832.0190050801748</v>
      </c>
      <c r="DV76" s="364">
        <v>1817.9455494278423</v>
      </c>
      <c r="DW76" s="364">
        <v>1817.5482089985423</v>
      </c>
      <c r="DX76" s="364">
        <v>1832.7240957813408</v>
      </c>
      <c r="DY76" s="364">
        <v>1893.0347283666179</v>
      </c>
      <c r="DZ76" s="291">
        <v>28.527145140669973</v>
      </c>
      <c r="EA76" s="992">
        <v>1.5300096066819258</v>
      </c>
      <c r="EB76" s="808"/>
      <c r="EC76" s="534"/>
      <c r="ED76" s="232"/>
    </row>
    <row r="77" spans="1:134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818">
        <v>560.52980242128285</v>
      </c>
      <c r="DU77" s="364">
        <v>560.54577684110791</v>
      </c>
      <c r="DV77" s="364">
        <v>553.01827770262389</v>
      </c>
      <c r="DW77" s="364">
        <v>553.02367023323609</v>
      </c>
      <c r="DX77" s="364">
        <v>553.02917384985415</v>
      </c>
      <c r="DY77" s="364">
        <v>552.98662618075798</v>
      </c>
      <c r="DZ77" s="291">
        <v>-7.5431762405248719</v>
      </c>
      <c r="EA77" s="992">
        <v>-1.3457226017137947</v>
      </c>
      <c r="EB77" s="808"/>
      <c r="EC77" s="534"/>
      <c r="ED77" s="556"/>
    </row>
    <row r="78" spans="1:134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818">
        <v>564.3640466321749</v>
      </c>
      <c r="DU78" s="364">
        <v>561.39659779804072</v>
      </c>
      <c r="DV78" s="364">
        <v>562.31907601906698</v>
      </c>
      <c r="DW78" s="364">
        <v>559.09341237531191</v>
      </c>
      <c r="DX78" s="364">
        <v>662.0724653226589</v>
      </c>
      <c r="DY78" s="364">
        <v>606.10526036823342</v>
      </c>
      <c r="DZ78" s="291">
        <v>41.741213736058512</v>
      </c>
      <c r="EA78" s="992">
        <v>7.3961504077284745</v>
      </c>
      <c r="EB78" s="808"/>
      <c r="EC78" s="534"/>
      <c r="ED78" s="556"/>
    </row>
    <row r="79" spans="1:134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818">
        <v>1049.7294677900002</v>
      </c>
      <c r="DU79" s="364">
        <v>1049.7547633399997</v>
      </c>
      <c r="DV79" s="364">
        <v>1045.1957619899999</v>
      </c>
      <c r="DW79" s="364">
        <v>1045.24368893</v>
      </c>
      <c r="DX79" s="364">
        <v>1045.2948651700001</v>
      </c>
      <c r="DY79" s="364">
        <v>1045.4191503400002</v>
      </c>
      <c r="DZ79" s="840">
        <v>-4.3103174499999568</v>
      </c>
      <c r="EA79" s="992">
        <v>-0.41061221793405878</v>
      </c>
      <c r="EB79" s="808"/>
      <c r="EC79" s="534"/>
      <c r="ED79" s="556"/>
    </row>
    <row r="80" spans="1:134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818">
        <v>1027.4304538574263</v>
      </c>
      <c r="DU80" s="364">
        <v>995.82338246249299</v>
      </c>
      <c r="DV80" s="364">
        <v>987.0544339781826</v>
      </c>
      <c r="DW80" s="364">
        <v>982.33516343739484</v>
      </c>
      <c r="DX80" s="364">
        <v>1104.8417401434203</v>
      </c>
      <c r="DY80" s="364">
        <v>1108.0144240206548</v>
      </c>
      <c r="DZ80" s="291">
        <v>80.583970163228514</v>
      </c>
      <c r="EA80" s="992">
        <v>7.8432530260983402</v>
      </c>
      <c r="EB80" s="808"/>
      <c r="EC80" s="534"/>
      <c r="ED80" s="556"/>
    </row>
    <row r="81" spans="1:134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818">
        <v>916.0330286052515</v>
      </c>
      <c r="DU81" s="364">
        <v>886.65016390445226</v>
      </c>
      <c r="DV81" s="364">
        <v>875.22841365911563</v>
      </c>
      <c r="DW81" s="364">
        <v>873.57321237208282</v>
      </c>
      <c r="DX81" s="364">
        <v>893.51192258076151</v>
      </c>
      <c r="DY81" s="364">
        <v>951.87165256242133</v>
      </c>
      <c r="DZ81" s="291">
        <v>35.83862395716983</v>
      </c>
      <c r="EA81" s="992">
        <v>3.9123724623486122</v>
      </c>
      <c r="EB81" s="808"/>
      <c r="EC81" s="534"/>
      <c r="ED81" s="232"/>
    </row>
    <row r="82" spans="1:134" x14ac:dyDescent="0.2">
      <c r="A82" s="171"/>
      <c r="B82" s="1045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818">
        <v>111.39742525217491</v>
      </c>
      <c r="DU82" s="364">
        <v>109.1732185580407</v>
      </c>
      <c r="DV82" s="364">
        <v>111.82602031906703</v>
      </c>
      <c r="DW82" s="364">
        <v>108.761951065312</v>
      </c>
      <c r="DX82" s="364">
        <v>211.32981756265895</v>
      </c>
      <c r="DY82" s="364">
        <v>156.1427714582334</v>
      </c>
      <c r="DZ82" s="993">
        <v>44.745346206058485</v>
      </c>
      <c r="EA82" s="992">
        <v>40.167307372469892</v>
      </c>
      <c r="EB82" s="808"/>
      <c r="EC82" s="534"/>
      <c r="ED82" s="232"/>
    </row>
    <row r="83" spans="1:134" ht="12.75" hidden="1" customHeight="1" outlineLevel="1" x14ac:dyDescent="0.2">
      <c r="A83" s="171"/>
      <c r="B83" s="1045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8"/>
      <c r="DJ83" s="800"/>
      <c r="DK83" s="621"/>
      <c r="DL83" s="928"/>
      <c r="DM83" s="800"/>
      <c r="DN83" s="621"/>
      <c r="DO83" s="800"/>
      <c r="DP83" s="621"/>
      <c r="DQ83" s="800"/>
      <c r="DR83" s="800"/>
      <c r="DS83" s="800"/>
      <c r="DT83" s="800"/>
      <c r="DU83" s="621"/>
      <c r="DV83" s="621"/>
      <c r="DW83" s="621"/>
      <c r="DX83" s="621"/>
      <c r="DY83" s="621"/>
      <c r="DZ83" s="291">
        <v>0</v>
      </c>
      <c r="EA83" s="992" t="e">
        <v>#DIV/0!</v>
      </c>
      <c r="EB83" s="808"/>
      <c r="EC83" s="226"/>
      <c r="ED83" s="232"/>
    </row>
    <row r="84" spans="1:134" collapsed="1" x14ac:dyDescent="0.2">
      <c r="A84" s="171"/>
      <c r="B84" s="1045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24099.4119233409</v>
      </c>
      <c r="DR84" s="818">
        <v>23934.316663217603</v>
      </c>
      <c r="DS84" s="818">
        <v>23905.761292822564</v>
      </c>
      <c r="DT84" s="818">
        <v>23973.751229850266</v>
      </c>
      <c r="DU84" s="364">
        <v>23984.602537318191</v>
      </c>
      <c r="DV84" s="364">
        <v>24004.73476938816</v>
      </c>
      <c r="DW84" s="364">
        <v>24057.597673730728</v>
      </c>
      <c r="DX84" s="364">
        <v>24122.516031083509</v>
      </c>
      <c r="DY84" s="364">
        <v>24185.810829189923</v>
      </c>
      <c r="DZ84" s="291">
        <v>212.05959933965642</v>
      </c>
      <c r="EA84" s="992">
        <v>0.88454909415935923</v>
      </c>
      <c r="EB84" s="808"/>
      <c r="EC84" s="619"/>
      <c r="ED84" s="232"/>
    </row>
    <row r="85" spans="1:134" ht="12.75" hidden="1" customHeight="1" x14ac:dyDescent="0.2">
      <c r="A85" s="171"/>
      <c r="B85" s="1045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29"/>
      <c r="DJ85" s="804"/>
      <c r="DK85" s="622"/>
      <c r="DL85" s="929"/>
      <c r="DM85" s="804"/>
      <c r="DN85" s="622"/>
      <c r="DO85" s="804"/>
      <c r="DP85" s="622"/>
      <c r="DQ85" s="804"/>
      <c r="DR85" s="804"/>
      <c r="DS85" s="804"/>
      <c r="DT85" s="804"/>
      <c r="DU85" s="622"/>
      <c r="DV85" s="622"/>
      <c r="DW85" s="622"/>
      <c r="DX85" s="622"/>
      <c r="DY85" s="622"/>
      <c r="DZ85" s="291">
        <v>0</v>
      </c>
      <c r="EA85" s="979" t="e">
        <v>#DIV/0!</v>
      </c>
      <c r="EB85" s="808" t="s">
        <v>264</v>
      </c>
      <c r="EC85" s="226"/>
      <c r="ED85" s="232"/>
    </row>
    <row r="86" spans="1:134" ht="13.5" thickBot="1" x14ac:dyDescent="0.25">
      <c r="A86" s="171"/>
      <c r="B86" s="1045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0">
        <v>97.782514621637958</v>
      </c>
      <c r="DJ86" s="886">
        <v>97.844457711975522</v>
      </c>
      <c r="DK86" s="952">
        <v>97.899882784482401</v>
      </c>
      <c r="DL86" s="963">
        <v>97.959281186518581</v>
      </c>
      <c r="DM86" s="886">
        <v>98.016068183502398</v>
      </c>
      <c r="DN86" s="952">
        <v>98.096580004560394</v>
      </c>
      <c r="DO86" s="886">
        <v>98.140927381845998</v>
      </c>
      <c r="DP86" s="952">
        <v>98.187899653612092</v>
      </c>
      <c r="DQ86" s="886">
        <v>0.98245917590752796</v>
      </c>
      <c r="DR86" s="1016">
        <v>98.251957693107201</v>
      </c>
      <c r="DS86" s="1016">
        <v>98.249420555469783</v>
      </c>
      <c r="DT86" s="1016">
        <v>98.261277525142475</v>
      </c>
      <c r="DU86" s="952">
        <v>98.263341053671837</v>
      </c>
      <c r="DV86" s="942">
        <v>98.264460433986741</v>
      </c>
      <c r="DW86" s="942">
        <v>98.268297599670703</v>
      </c>
      <c r="DX86" s="942">
        <v>98.273667486123173</v>
      </c>
      <c r="DY86" s="942">
        <v>98.278112661466963</v>
      </c>
      <c r="DZ86" s="1026">
        <v>1.6835136324488076E-2</v>
      </c>
      <c r="EA86" s="987"/>
      <c r="EB86" s="808"/>
      <c r="EC86" s="706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768"/>
      <c r="DU87" s="268"/>
      <c r="DV87" s="268"/>
      <c r="DW87" s="268"/>
      <c r="DX87" s="268"/>
      <c r="DY87" s="268"/>
      <c r="DZ87" s="984"/>
      <c r="EA87" s="985"/>
      <c r="EB87" s="417"/>
      <c r="EC87" s="707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811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624">
        <v>6.96</v>
      </c>
      <c r="DZ88" s="291">
        <v>0</v>
      </c>
      <c r="EA88" s="992">
        <v>0</v>
      </c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811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624">
        <v>6.86</v>
      </c>
      <c r="DZ89" s="291">
        <v>0</v>
      </c>
      <c r="EA89" s="992">
        <v>0</v>
      </c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809">
        <v>6.9641180321976481</v>
      </c>
      <c r="DU90" s="944">
        <v>6.9806260171969807</v>
      </c>
      <c r="DV90" s="944">
        <v>6.9700557211858341</v>
      </c>
      <c r="DW90" s="944">
        <v>6.9745490276199966</v>
      </c>
      <c r="DX90" s="944">
        <v>6.9753262800358762</v>
      </c>
      <c r="DY90" s="944">
        <v>6.9609009753430335</v>
      </c>
      <c r="DZ90" s="995">
        <v>-3.2170568546145972E-3</v>
      </c>
      <c r="EA90" s="992">
        <v>-4.6194749137518087E-2</v>
      </c>
      <c r="EB90" s="619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7"/>
      <c r="DS91" s="1017"/>
      <c r="DT91" s="1017"/>
      <c r="DU91" s="271"/>
      <c r="DV91" s="271"/>
      <c r="DW91" s="271"/>
      <c r="DX91" s="271"/>
      <c r="DY91" s="271"/>
      <c r="DZ91" s="840"/>
      <c r="EA91" s="979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811">
        <v>2.2825199999999999</v>
      </c>
      <c r="DU92" s="624">
        <v>2.2828499999999998</v>
      </c>
      <c r="DV92" s="624">
        <v>2.2829600000000001</v>
      </c>
      <c r="DW92" s="624">
        <v>2.2830699999999999</v>
      </c>
      <c r="DX92" s="624">
        <v>2.2831800000000002</v>
      </c>
      <c r="DY92" s="624">
        <v>2.28329</v>
      </c>
      <c r="DZ92" s="995">
        <v>7.7000000000015945E-4</v>
      </c>
      <c r="EA92" s="992">
        <v>3.3734644165228644E-2</v>
      </c>
      <c r="EB92" s="417"/>
      <c r="EC92" s="53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1">
        <v>2.2366199999999998</v>
      </c>
      <c r="DJ93" s="931">
        <v>2.2418999999999998</v>
      </c>
      <c r="DK93" s="931">
        <v>2.2471199999999998</v>
      </c>
      <c r="DL93" s="964">
        <v>2.2523900000000001</v>
      </c>
      <c r="DM93" s="690">
        <v>2.25759</v>
      </c>
      <c r="DN93" s="931">
        <v>2.2629700000000001</v>
      </c>
      <c r="DO93" s="690">
        <v>2.2688700000000002</v>
      </c>
      <c r="DP93" s="931">
        <v>2.2747600000000001</v>
      </c>
      <c r="DQ93" s="690">
        <v>2.2798099999999999</v>
      </c>
      <c r="DR93" s="1017"/>
      <c r="DS93" s="1017"/>
      <c r="DT93" s="1017"/>
      <c r="DU93" s="271"/>
      <c r="DV93" s="271"/>
      <c r="DW93" s="271"/>
      <c r="DX93" s="271"/>
      <c r="DY93" s="271"/>
      <c r="DZ93" s="858"/>
      <c r="EA93" s="987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2"/>
      <c r="DJ94" s="801"/>
      <c r="DK94" s="678"/>
      <c r="DL94" s="932"/>
      <c r="DM94" s="801"/>
      <c r="DN94" s="678"/>
      <c r="DO94" s="801"/>
      <c r="DP94" s="678"/>
      <c r="DQ94" s="801"/>
      <c r="DR94" s="801"/>
      <c r="DS94" s="801"/>
      <c r="DT94" s="801"/>
      <c r="DU94" s="678"/>
      <c r="DV94" s="678"/>
      <c r="DW94" s="678"/>
      <c r="DX94" s="678"/>
      <c r="DY94" s="678"/>
      <c r="DZ94" s="984"/>
      <c r="EA94" s="985"/>
      <c r="EB94" s="417"/>
      <c r="EC94" s="226"/>
      <c r="ED94" s="232"/>
    </row>
    <row r="95" spans="1:134" ht="12.75" customHeight="1" thickBot="1" x14ac:dyDescent="0.25">
      <c r="A95" s="171"/>
      <c r="B95" s="1044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3">
        <v>1023.2869370581952</v>
      </c>
      <c r="DJ95" s="854">
        <v>1029.8311168660698</v>
      </c>
      <c r="DK95" s="833">
        <v>992.01537736613113</v>
      </c>
      <c r="DL95" s="933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827.02044077393805</v>
      </c>
      <c r="DR95" s="854">
        <v>845.54686330309244</v>
      </c>
      <c r="DS95" s="854">
        <v>856.97668108297603</v>
      </c>
      <c r="DT95" s="854">
        <v>849.21798324915676</v>
      </c>
      <c r="DU95" s="833">
        <v>849.21798324915676</v>
      </c>
      <c r="DV95" s="833">
        <v>849.21798324915676</v>
      </c>
      <c r="DW95" s="833">
        <v>849.21798324915676</v>
      </c>
      <c r="DX95" s="833">
        <v>849.21798324915676</v>
      </c>
      <c r="DY95" s="833">
        <v>831.74113353924417</v>
      </c>
      <c r="DZ95" s="291">
        <v>-17.476849709912585</v>
      </c>
      <c r="EA95" s="992">
        <v>-2.0579933603201761</v>
      </c>
      <c r="EB95" s="619"/>
      <c r="EC95" s="534"/>
      <c r="ED95" s="232"/>
    </row>
    <row r="96" spans="1:134" x14ac:dyDescent="0.2">
      <c r="A96" s="171"/>
      <c r="B96" s="1044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4"/>
      <c r="DJ96" s="934"/>
      <c r="DK96" s="934"/>
      <c r="DL96" s="934"/>
      <c r="DM96" s="777"/>
      <c r="DN96" s="319"/>
      <c r="DO96" s="777"/>
      <c r="DP96" s="319"/>
      <c r="DQ96" s="777"/>
      <c r="DR96" s="777"/>
      <c r="DS96" s="777"/>
      <c r="DT96" s="777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44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8">
        <v>171.39097450929464</v>
      </c>
      <c r="DK97" s="953"/>
      <c r="DL97" s="953"/>
      <c r="DM97" s="803"/>
      <c r="DN97" s="320"/>
      <c r="DO97" s="803"/>
      <c r="DP97" s="320"/>
      <c r="DQ97" s="803"/>
      <c r="DR97" s="803"/>
      <c r="DS97" s="803"/>
      <c r="DT97" s="803"/>
      <c r="DU97" s="320"/>
      <c r="DV97" s="320"/>
      <c r="DW97" s="320"/>
      <c r="DX97" s="320"/>
      <c r="DY97" s="320"/>
      <c r="DZ97" s="477"/>
      <c r="EA97" s="879"/>
      <c r="EB97" s="417"/>
      <c r="EC97" s="226"/>
    </row>
    <row r="98" spans="1:133" x14ac:dyDescent="0.2">
      <c r="A98" s="171"/>
      <c r="B98" s="1044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6">
        <v>4.1574338297856173E-2</v>
      </c>
      <c r="DQ98" s="467">
        <v>0.17209291673276894</v>
      </c>
      <c r="DR98" s="803"/>
      <c r="DS98" s="803"/>
      <c r="DT98" s="803"/>
      <c r="DU98" s="320"/>
      <c r="DV98" s="320"/>
      <c r="DW98" s="320"/>
      <c r="DX98" s="320"/>
      <c r="DY98" s="320"/>
      <c r="DZ98" s="477"/>
      <c r="EA98" s="879"/>
      <c r="EB98" s="417"/>
      <c r="EC98" s="226"/>
    </row>
    <row r="99" spans="1:133" x14ac:dyDescent="0.2">
      <c r="A99" s="171"/>
      <c r="B99" s="1044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6">
        <v>0.63144074969263553</v>
      </c>
      <c r="DQ99" s="467">
        <v>0.80462033122898902</v>
      </c>
      <c r="DR99" s="803"/>
      <c r="DS99" s="803"/>
      <c r="DT99" s="803"/>
      <c r="DU99" s="320"/>
      <c r="DV99" s="320"/>
      <c r="DW99" s="320"/>
      <c r="DX99" s="320"/>
      <c r="DY99" s="320"/>
      <c r="DZ99" s="477"/>
      <c r="EA99" s="879"/>
      <c r="EB99" s="417"/>
      <c r="EC99" s="226"/>
    </row>
    <row r="100" spans="1:133" x14ac:dyDescent="0.2">
      <c r="A100" s="171"/>
      <c r="B100" s="1044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6">
        <v>2.4447808731858478</v>
      </c>
      <c r="DQ100" s="467">
        <v>1.8160838649074362</v>
      </c>
      <c r="DR100" s="803"/>
      <c r="DS100" s="803"/>
      <c r="DT100" s="803"/>
      <c r="DU100" s="320"/>
      <c r="DV100" s="320"/>
      <c r="DW100" s="320"/>
      <c r="DX100" s="320"/>
      <c r="DY100" s="320"/>
      <c r="DZ100" s="477"/>
      <c r="EA100" s="879"/>
      <c r="EB100" s="417"/>
      <c r="EC100" s="226"/>
    </row>
    <row r="101" spans="1:133" hidden="1" x14ac:dyDescent="0.2">
      <c r="A101" s="171"/>
      <c r="B101" s="1044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8">
        <v>301.36886375764584</v>
      </c>
      <c r="DK101" s="938">
        <v>301.36886375764584</v>
      </c>
      <c r="DL101" s="938">
        <v>301.36886375764584</v>
      </c>
      <c r="DM101" s="956">
        <v>301.36886375764584</v>
      </c>
      <c r="DN101" s="938">
        <v>301.36886375764584</v>
      </c>
      <c r="DO101" s="956">
        <v>301.36886375764584</v>
      </c>
      <c r="DP101" s="977">
        <v>301.36886375764584</v>
      </c>
      <c r="DQ101" s="956">
        <v>301.36886375764584</v>
      </c>
      <c r="DR101" s="803"/>
      <c r="DS101" s="803"/>
      <c r="DT101" s="803"/>
      <c r="DU101" s="320"/>
      <c r="DV101" s="320"/>
      <c r="DW101" s="320"/>
      <c r="DX101" s="320"/>
      <c r="DY101" s="320"/>
      <c r="DZ101" s="477"/>
      <c r="EA101" s="879"/>
      <c r="EB101" s="417"/>
      <c r="EC101" s="226"/>
    </row>
    <row r="102" spans="1:133" x14ac:dyDescent="0.2">
      <c r="A102" s="171"/>
      <c r="B102" s="1044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8">
        <v>2.0276887909376731E-2</v>
      </c>
      <c r="DQ102" s="432">
        <v>7.8171776438861695E-2</v>
      </c>
      <c r="DR102" s="803"/>
      <c r="DS102" s="803"/>
      <c r="DT102" s="803"/>
      <c r="DU102" s="320"/>
      <c r="DV102" s="320"/>
      <c r="DW102" s="320"/>
      <c r="DX102" s="320"/>
      <c r="DY102" s="320"/>
      <c r="DZ102" s="477"/>
      <c r="EA102" s="879"/>
      <c r="EB102" s="417"/>
      <c r="EC102" s="226"/>
    </row>
    <row r="103" spans="1:133" x14ac:dyDescent="0.2">
      <c r="A103" s="171"/>
      <c r="B103" s="1044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8">
        <v>0.47821626135220452</v>
      </c>
      <c r="DQ103" s="432">
        <v>0.55676186793778282</v>
      </c>
      <c r="DR103" s="803"/>
      <c r="DS103" s="803"/>
      <c r="DT103" s="803"/>
      <c r="DU103" s="320"/>
      <c r="DV103" s="320"/>
      <c r="DW103" s="320"/>
      <c r="DX103" s="320"/>
      <c r="DY103" s="320"/>
      <c r="DZ103" s="477"/>
      <c r="EA103" s="879"/>
      <c r="EB103" s="417"/>
      <c r="EC103" s="226"/>
    </row>
    <row r="104" spans="1:133" x14ac:dyDescent="0.2">
      <c r="A104" s="171"/>
      <c r="B104" s="1044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803"/>
      <c r="DU104" s="320"/>
      <c r="DV104" s="320"/>
      <c r="DW104" s="320"/>
      <c r="DX104" s="320"/>
      <c r="DY104" s="320"/>
      <c r="DZ104" s="477"/>
      <c r="EA104" s="879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803"/>
      <c r="DU105" s="320"/>
      <c r="DV105" s="320"/>
      <c r="DW105" s="320"/>
      <c r="DX105" s="320"/>
      <c r="DY105" s="320"/>
      <c r="DZ105" s="477"/>
      <c r="EA105" s="879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803"/>
      <c r="DU106" s="320"/>
      <c r="DV106" s="320"/>
      <c r="DW106" s="320"/>
      <c r="DX106" s="320"/>
      <c r="DY106" s="320"/>
      <c r="DZ106" s="477"/>
      <c r="EA106" s="879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803"/>
      <c r="DU107" s="320"/>
      <c r="DV107" s="320"/>
      <c r="DW107" s="320"/>
      <c r="DX107" s="320"/>
      <c r="DY107" s="320"/>
      <c r="DZ107" s="477"/>
      <c r="EA107" s="879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5">
        <v>-1.3968824494722032</v>
      </c>
      <c r="DJ108" s="935">
        <v>-1.4049398954604799</v>
      </c>
      <c r="DK108" s="935">
        <v>-0.96962758736219801</v>
      </c>
      <c r="DL108" s="965">
        <v>-1.35456259143216</v>
      </c>
      <c r="DM108" s="935">
        <v>-1.40791434244839</v>
      </c>
      <c r="DN108" s="935">
        <v>-1.0209512458199099</v>
      </c>
      <c r="DO108" s="935">
        <v>-1.18541285836374</v>
      </c>
      <c r="DP108" s="935">
        <v>-1.39499454744255</v>
      </c>
      <c r="DQ108" s="935">
        <v>-0.97458010496284098</v>
      </c>
      <c r="DR108" s="803"/>
      <c r="DS108" s="803"/>
      <c r="DT108" s="803"/>
      <c r="DU108" s="320"/>
      <c r="DV108" s="320"/>
      <c r="DW108" s="320"/>
      <c r="DX108" s="320"/>
      <c r="DY108" s="320"/>
      <c r="DZ108" s="884"/>
      <c r="EA108" s="885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4"/>
      <c r="DJ109" s="777"/>
      <c r="DK109" s="319"/>
      <c r="DL109" s="934"/>
      <c r="DM109" s="777"/>
      <c r="DN109" s="319"/>
      <c r="DO109" s="934"/>
      <c r="DP109" s="934"/>
      <c r="DQ109" s="777"/>
      <c r="DR109" s="777"/>
      <c r="DS109" s="777"/>
      <c r="DT109" s="777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6">
        <v>2.5</v>
      </c>
      <c r="DJ110" s="795">
        <v>2.5</v>
      </c>
      <c r="DK110" s="592">
        <v>2.5</v>
      </c>
      <c r="DL110" s="936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795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592">
        <v>2.5</v>
      </c>
      <c r="DZ110" s="291"/>
      <c r="EA110" s="860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7">
        <v>4</v>
      </c>
      <c r="DJ111" s="614">
        <v>4</v>
      </c>
      <c r="DK111" s="824">
        <v>4</v>
      </c>
      <c r="DL111" s="966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8">
        <v>4</v>
      </c>
      <c r="DS111" s="1018">
        <v>4</v>
      </c>
      <c r="DT111" s="1018">
        <v>4</v>
      </c>
      <c r="DU111" s="919">
        <v>4</v>
      </c>
      <c r="DV111" s="943">
        <v>4</v>
      </c>
      <c r="DW111" s="943">
        <v>4</v>
      </c>
      <c r="DX111" s="943">
        <v>4</v>
      </c>
      <c r="DY111" s="919">
        <v>4</v>
      </c>
      <c r="DZ111" s="859"/>
      <c r="EA111" s="861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51"/>
      <c r="EA113" s="1051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588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587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587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587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587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4" width="8.85546875" style="828" customWidth="1"/>
    <col min="125" max="129" width="11.42578125" style="82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776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888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6" t="s">
        <v>237</v>
      </c>
      <c r="DI4" s="1036" t="str">
        <f>+entero!DI3</f>
        <v>2017
A fines de Dic</v>
      </c>
      <c r="DJ4" s="1036" t="str">
        <f>+entero!DJ3</f>
        <v>2018
A fines de Ene</v>
      </c>
      <c r="DK4" s="1036" t="str">
        <f>+entero!DK3</f>
        <v>2018
A fines de Feb</v>
      </c>
      <c r="DL4" s="1036" t="str">
        <f>+entero!DL3</f>
        <v>2018
A fines de Mar</v>
      </c>
      <c r="DM4" s="1036" t="str">
        <f>+entero!DM3</f>
        <v>2018
A fines de Abr</v>
      </c>
      <c r="DN4" s="1036" t="str">
        <f>+entero!DN3</f>
        <v>2018
A fines de May</v>
      </c>
      <c r="DO4" s="1036" t="str">
        <f>+entero!DO3</f>
        <v>2018
A fines de Jun</v>
      </c>
      <c r="DP4" s="1036" t="str">
        <f>+entero!DP3</f>
        <v>2018
A fines de Jul</v>
      </c>
      <c r="DQ4" s="1036" t="str">
        <f>+entero!DQ3</f>
        <v>2018
A fines de Ago</v>
      </c>
      <c r="DR4" s="1059" t="str">
        <f>+entero!DR3</f>
        <v>Semana 1°</v>
      </c>
      <c r="DS4" s="1059" t="str">
        <f>+entero!DS3</f>
        <v>Semana 2°</v>
      </c>
      <c r="DT4" s="1059" t="str">
        <f>+entero!DT3</f>
        <v>Semana 3°</v>
      </c>
      <c r="DU4" s="1052" t="str">
        <f>+entero!DU3</f>
        <v>Semana 4°</v>
      </c>
      <c r="DV4" s="1053"/>
      <c r="DW4" s="1053"/>
      <c r="DX4" s="1053"/>
      <c r="DY4" s="1053"/>
      <c r="DZ4" s="1061" t="s">
        <v>253</v>
      </c>
      <c r="EA4" s="1062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8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 s="1057"/>
      <c r="Z5" s="1057"/>
      <c r="AA5" s="1057"/>
      <c r="AB5" s="1057"/>
      <c r="AC5" s="1057"/>
      <c r="AD5" s="1057"/>
      <c r="AE5" s="1057"/>
      <c r="AF5" s="1057"/>
      <c r="AG5" s="1057"/>
      <c r="AH5" s="1057"/>
      <c r="AI5" s="1057"/>
      <c r="AJ5" s="1057"/>
      <c r="AK5" s="1057"/>
      <c r="AL5" s="1057"/>
      <c r="AM5" s="1057"/>
      <c r="AN5" s="1057"/>
      <c r="AO5" s="1057"/>
      <c r="AP5" s="1057"/>
      <c r="AQ5" s="1057"/>
      <c r="AR5" s="1057"/>
      <c r="AS5" s="1057"/>
      <c r="AT5" s="1057"/>
      <c r="AU5" s="1057"/>
      <c r="AV5" s="1057"/>
      <c r="AW5" s="1057"/>
      <c r="AX5" s="1057"/>
      <c r="AY5" s="1057"/>
      <c r="AZ5" s="1057"/>
      <c r="BA5" s="1057"/>
      <c r="BB5" s="1057"/>
      <c r="BC5" s="1057"/>
      <c r="BD5" s="1057"/>
      <c r="BE5" s="1057"/>
      <c r="BF5" s="1057"/>
      <c r="BG5" s="1057"/>
      <c r="BH5" s="1057"/>
      <c r="BI5" s="1057"/>
      <c r="BJ5" s="1057"/>
      <c r="BK5" s="1057"/>
      <c r="BL5" s="1057"/>
      <c r="BM5" s="1057"/>
      <c r="BN5" s="1057"/>
      <c r="BO5" s="1057"/>
      <c r="BP5" s="1057"/>
      <c r="BQ5" s="1057"/>
      <c r="BR5" s="1057"/>
      <c r="BS5" s="1057"/>
      <c r="BT5" s="1057"/>
      <c r="BU5" s="1057"/>
      <c r="BV5" s="1057"/>
      <c r="BW5" s="1057"/>
      <c r="BX5" s="1057"/>
      <c r="BY5" s="1057"/>
      <c r="BZ5" s="1057"/>
      <c r="CA5" s="1057"/>
      <c r="CB5" s="1057"/>
      <c r="CC5" s="1057"/>
      <c r="CD5" s="1057"/>
      <c r="CE5" s="1057"/>
      <c r="CF5" s="1057"/>
      <c r="CG5" s="1057"/>
      <c r="CH5" s="1057"/>
      <c r="CI5" s="1057"/>
      <c r="CJ5" s="1057"/>
      <c r="CK5" s="1057"/>
      <c r="CL5" s="1057"/>
      <c r="CM5" s="1057"/>
      <c r="CN5" s="1057"/>
      <c r="CO5" s="1057"/>
      <c r="CP5" s="1057"/>
      <c r="CQ5" s="1057"/>
      <c r="CR5" s="1057"/>
      <c r="CS5" s="1057"/>
      <c r="CT5" s="1057"/>
      <c r="CU5" s="1057"/>
      <c r="CV5" s="1057"/>
      <c r="CW5" s="1057"/>
      <c r="CX5" s="1057"/>
      <c r="CY5" s="1057"/>
      <c r="CZ5" s="1057"/>
      <c r="DA5" s="1057"/>
      <c r="DB5" s="1057"/>
      <c r="DC5" s="1057"/>
      <c r="DD5" s="1057"/>
      <c r="DE5" s="1057"/>
      <c r="DF5" s="1057"/>
      <c r="DG5" s="1057"/>
      <c r="DH5" s="1063"/>
      <c r="DI5" s="1037">
        <f>+entero!DI4</f>
        <v>0</v>
      </c>
      <c r="DJ5" s="1037">
        <f>+entero!DJ4</f>
        <v>0</v>
      </c>
      <c r="DK5" s="1037">
        <f>+entero!DK4</f>
        <v>0</v>
      </c>
      <c r="DL5" s="1037">
        <f>+entero!DL4</f>
        <v>0</v>
      </c>
      <c r="DM5" s="1037">
        <f>+entero!DM4</f>
        <v>0</v>
      </c>
      <c r="DN5" s="1037">
        <f>+entero!DN4</f>
        <v>0</v>
      </c>
      <c r="DO5" s="1037">
        <f>+entero!DO4</f>
        <v>0</v>
      </c>
      <c r="DP5" s="1037">
        <f>+entero!DP4</f>
        <v>0</v>
      </c>
      <c r="DQ5" s="1037">
        <f>+entero!DQ4</f>
        <v>0</v>
      </c>
      <c r="DR5" s="1060">
        <f>+entero!DR4</f>
        <v>43350</v>
      </c>
      <c r="DS5" s="1060">
        <f>+entero!DS4</f>
        <v>43357</v>
      </c>
      <c r="DT5" s="1060">
        <f>+entero!DT4</f>
        <v>43364</v>
      </c>
      <c r="DU5" s="971">
        <f>+entero!DU4</f>
        <v>43367</v>
      </c>
      <c r="DV5" s="971">
        <f>+entero!DV4</f>
        <v>43368</v>
      </c>
      <c r="DW5" s="971">
        <f>+entero!DW4</f>
        <v>43369</v>
      </c>
      <c r="DX5" s="971">
        <f>+entero!DX4</f>
        <v>43370</v>
      </c>
      <c r="DY5" s="971">
        <f>+entero!DY4</f>
        <v>43371</v>
      </c>
      <c r="DZ5" s="967" t="s">
        <v>247</v>
      </c>
      <c r="EA5" s="968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845"/>
      <c r="DU6" s="737"/>
      <c r="DV6" s="737"/>
      <c r="DW6" s="737"/>
      <c r="DX6" s="737"/>
      <c r="DY6" s="737"/>
      <c r="DZ6" s="892"/>
      <c r="EA6" s="889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781">
        <f>+entero!DT7</f>
        <v>8906.9634056599989</v>
      </c>
      <c r="DU7" s="482">
        <f>+entero!DU7</f>
        <v>8877.7561464699993</v>
      </c>
      <c r="DV7" s="482">
        <f>+entero!DV7</f>
        <v>8865.2717626600006</v>
      </c>
      <c r="DW7" s="482">
        <f>+entero!DW7</f>
        <v>8859.8965749100025</v>
      </c>
      <c r="DX7" s="482">
        <f>+entero!DX7</f>
        <v>8817.3356789400023</v>
      </c>
      <c r="DY7" s="482">
        <f>+entero!DY7</f>
        <v>8729.3279610399986</v>
      </c>
      <c r="DZ7" s="783">
        <f>+entero!DZ7</f>
        <v>-177.63544462000027</v>
      </c>
      <c r="EA7" s="997">
        <f>+entero!EA7</f>
        <v>-1.9943434875585142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781">
        <f>+entero!DT8</f>
        <v>6971.6000071500002</v>
      </c>
      <c r="DU8" s="482">
        <f>+entero!DU8</f>
        <v>6953.6114268600004</v>
      </c>
      <c r="DV8" s="482">
        <f>+entero!DV8</f>
        <v>6941.4724799800006</v>
      </c>
      <c r="DW8" s="482">
        <f>+entero!DW8</f>
        <v>6933.3126567900008</v>
      </c>
      <c r="DX8" s="482">
        <f>+entero!DX8</f>
        <v>6899.157515070001</v>
      </c>
      <c r="DY8" s="482">
        <f>+entero!DY8</f>
        <v>6826.43730091</v>
      </c>
      <c r="DZ8" s="783">
        <f>+entero!DZ8</f>
        <v>-145.16270624000026</v>
      </c>
      <c r="EA8" s="997">
        <f>+entero!EA8</f>
        <v>-2.0822007299776679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781">
        <f>+entero!DT9</f>
        <v>234.51211572</v>
      </c>
      <c r="DU9" s="482">
        <f>+entero!DU9</f>
        <v>234.68915767999999</v>
      </c>
      <c r="DV9" s="482">
        <f>+entero!DV9</f>
        <v>234.54719008000001</v>
      </c>
      <c r="DW9" s="482">
        <f>+entero!DW9</f>
        <v>234.49207324</v>
      </c>
      <c r="DX9" s="482">
        <f>+entero!DX9</f>
        <v>234.35845666</v>
      </c>
      <c r="DY9" s="482">
        <f>+entero!DY9</f>
        <v>234.36046691999999</v>
      </c>
      <c r="DZ9" s="996">
        <f>+entero!DZ9</f>
        <v>-0.1516488000000038</v>
      </c>
      <c r="EA9" s="997">
        <f>+entero!EA9</f>
        <v>-6.466565684012382E-2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781">
        <f>+entero!DT10</f>
        <v>1664.2910482</v>
      </c>
      <c r="DU10" s="482">
        <f>+entero!DU10</f>
        <v>1652.8677266500001</v>
      </c>
      <c r="DV10" s="482">
        <f>+entero!DV10</f>
        <v>1652.6863899499999</v>
      </c>
      <c r="DW10" s="482">
        <f>+entero!DW10</f>
        <v>1655.5347349000001</v>
      </c>
      <c r="DX10" s="482">
        <f>+entero!DX10</f>
        <v>1647.28342793</v>
      </c>
      <c r="DY10" s="482">
        <f>+entero!DY10</f>
        <v>1632.00414785</v>
      </c>
      <c r="DZ10" s="783">
        <f>+entero!DZ10</f>
        <v>-32.286900349999996</v>
      </c>
      <c r="EA10" s="997">
        <f>+entero!EA10</f>
        <v>-1.9399792112635317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781">
        <f>+entero!DT11</f>
        <v>36.56023459</v>
      </c>
      <c r="DU11" s="482">
        <f>+entero!DU11</f>
        <v>36.58783528</v>
      </c>
      <c r="DV11" s="482">
        <f>+entero!DV11</f>
        <v>36.565702649999999</v>
      </c>
      <c r="DW11" s="482">
        <f>+entero!DW11</f>
        <v>36.55710998</v>
      </c>
      <c r="DX11" s="482">
        <f>+entero!DX11</f>
        <v>36.536279280000002</v>
      </c>
      <c r="DY11" s="482">
        <f>+entero!DY11</f>
        <v>36.526045359999998</v>
      </c>
      <c r="DZ11" s="996">
        <f>+entero!DZ11</f>
        <v>-3.4189230000002624E-2</v>
      </c>
      <c r="EA11" s="997">
        <f>+entero!EA11</f>
        <v>-9.3514799298777262E-2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781">
        <f>+entero!DT12</f>
        <v>8906.9620577599999</v>
      </c>
      <c r="DU12" s="482">
        <f>+entero!DU12</f>
        <v>8877.7547985700003</v>
      </c>
      <c r="DV12" s="482">
        <f>+entero!DV12</f>
        <v>8865.2573927600006</v>
      </c>
      <c r="DW12" s="482">
        <f>+entero!DW12</f>
        <v>8856.6495112200028</v>
      </c>
      <c r="DX12" s="482">
        <f>+entero!DX12</f>
        <v>8817.3346493400022</v>
      </c>
      <c r="DY12" s="482">
        <f>+entero!DY12</f>
        <v>8729.3264183999981</v>
      </c>
      <c r="DZ12" s="783">
        <f>+entero!DZ12</f>
        <v>-177.63563936000173</v>
      </c>
      <c r="EA12" s="997">
        <f>+entero!EA12</f>
        <v>-1.9943459757442272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1950.7237355131199</v>
      </c>
      <c r="DR13" s="781">
        <f>+entero!DR13</f>
        <v>1935.9441632434398</v>
      </c>
      <c r="DS13" s="781">
        <f>+entero!DS13</f>
        <v>1948.1040232769678</v>
      </c>
      <c r="DT13" s="781">
        <f>+entero!DT13</f>
        <v>1950.8389316676385</v>
      </c>
      <c r="DU13" s="482">
        <f>+entero!DU13</f>
        <v>1967.1519365641398</v>
      </c>
      <c r="DV13" s="482">
        <f>+entero!DV13</f>
        <v>1943.8538439154518</v>
      </c>
      <c r="DW13" s="482">
        <f>+entero!DW13</f>
        <v>1935.2327308425656</v>
      </c>
      <c r="DX13" s="482">
        <f>+entero!DX13</f>
        <v>1911.7292088192414</v>
      </c>
      <c r="DY13" s="482">
        <f>+entero!DY13</f>
        <v>1895.2335817142857</v>
      </c>
      <c r="DZ13" s="783">
        <f>+entero!DZ13</f>
        <v>-55.605349953352743</v>
      </c>
      <c r="EA13" s="997">
        <f>+entero!EA13</f>
        <v>-2.8503301349342869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781">
        <f>+entero!DT14</f>
        <v>1049.7294677900002</v>
      </c>
      <c r="DU14" s="482">
        <f>+entero!DU14</f>
        <v>1049.7547633399997</v>
      </c>
      <c r="DV14" s="482">
        <f>+entero!DV14</f>
        <v>1045.1957619899999</v>
      </c>
      <c r="DW14" s="482">
        <f>+entero!DW14</f>
        <v>1045.24368893</v>
      </c>
      <c r="DX14" s="482">
        <f>+entero!DX14</f>
        <v>1045.2948651700001</v>
      </c>
      <c r="DY14" s="482">
        <f>+entero!DY14</f>
        <v>1045.4191503400002</v>
      </c>
      <c r="DZ14" s="996">
        <f>+entero!DZ14</f>
        <v>-4.3103174499999568</v>
      </c>
      <c r="EA14" s="997">
        <f>+entero!EA14</f>
        <v>-0.41061221793405878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781">
        <f>+entero!DT15</f>
        <v>435.75750353000001</v>
      </c>
      <c r="DU15" s="482">
        <f>+entero!DU15</f>
        <v>435.82205857999998</v>
      </c>
      <c r="DV15" s="482">
        <f>+entero!DV15</f>
        <v>435.86940955</v>
      </c>
      <c r="DW15" s="482">
        <f>+entero!DW15</f>
        <v>435.89748773999997</v>
      </c>
      <c r="DX15" s="482">
        <f>+entero!DX15</f>
        <v>435.92691643000001</v>
      </c>
      <c r="DY15" s="482">
        <f>+entero!DY15</f>
        <v>435.95702605999998</v>
      </c>
      <c r="DZ15" s="996">
        <f>+entero!DZ15</f>
        <v>0.19952252999996745</v>
      </c>
      <c r="EA15" s="997">
        <f>+entero!EA15</f>
        <v>4.5787514473905055E-2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781">
        <f>+entero!DT16</f>
        <v>133.78675892000001</v>
      </c>
      <c r="DU16" s="482">
        <f>+entero!DU16</f>
        <v>133.80358163</v>
      </c>
      <c r="DV16" s="482">
        <f>+entero!DV16</f>
        <v>133.81857257000001</v>
      </c>
      <c r="DW16" s="482">
        <f>+entero!DW16</f>
        <v>133.82627336000002</v>
      </c>
      <c r="DX16" s="482">
        <f>+entero!DX16</f>
        <v>133.83448643</v>
      </c>
      <c r="DY16" s="482">
        <f>+entero!DY16</f>
        <v>133.84270608999998</v>
      </c>
      <c r="DZ16" s="996">
        <f>+entero!DZ16</f>
        <v>5.5947169999967628E-2</v>
      </c>
      <c r="EA16" s="997">
        <f>+entero!EA16</f>
        <v>4.1818166798868184E-2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781">
        <f>+entero!DT17</f>
        <v>309.39435197</v>
      </c>
      <c r="DU17" s="482">
        <f>+entero!DU17</f>
        <v>309.43658075000002</v>
      </c>
      <c r="DV17" s="482">
        <f>+entero!DV17</f>
        <v>309.47313715000001</v>
      </c>
      <c r="DW17" s="482">
        <f>+entero!DW17</f>
        <v>309.49119186000001</v>
      </c>
      <c r="DX17" s="482">
        <f>+entero!DX17</f>
        <v>309.51135647000001</v>
      </c>
      <c r="DY17" s="482">
        <f>+entero!DY17</f>
        <v>321.09221707</v>
      </c>
      <c r="DZ17" s="996">
        <f>+entero!DZ17</f>
        <v>11.697865100000001</v>
      </c>
      <c r="EA17" s="997">
        <f>+entero!EA17</f>
        <v>3.7808916114713931</v>
      </c>
      <c r="EB17" s="816"/>
      <c r="EC17" s="816"/>
      <c r="ED17" s="816"/>
      <c r="EE17" s="816"/>
      <c r="EF17" s="816"/>
      <c r="EG17" s="816"/>
      <c r="EH17" s="816"/>
      <c r="EI17" s="816"/>
      <c r="EJ17" s="817"/>
      <c r="EK17" s="817"/>
      <c r="EL17" s="817"/>
      <c r="EM17" s="817"/>
      <c r="EN17" s="817"/>
      <c r="EO17" s="817"/>
      <c r="EP17" s="817"/>
      <c r="EQ17" s="817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11908.505206383119</v>
      </c>
      <c r="DR18" s="781">
        <f>+entero!DR18</f>
        <v>11802.939930983437</v>
      </c>
      <c r="DS18" s="781">
        <f>+entero!DS18</f>
        <v>11777.618084086971</v>
      </c>
      <c r="DT18" s="781">
        <f>+entero!DT18</f>
        <v>11736.739603847638</v>
      </c>
      <c r="DU18" s="482">
        <f>+entero!DU18</f>
        <v>11723.968956094141</v>
      </c>
      <c r="DV18" s="482">
        <f>+entero!DV18</f>
        <v>11688.272355945453</v>
      </c>
      <c r="DW18" s="482">
        <f>+entero!DW18</f>
        <v>11671.097195022568</v>
      </c>
      <c r="DX18" s="482">
        <f>+entero!DX18</f>
        <v>11608.336617489244</v>
      </c>
      <c r="DY18" s="482">
        <f>+entero!DY18</f>
        <v>11515.451949334283</v>
      </c>
      <c r="DZ18" s="783">
        <f>+entero!DZ18</f>
        <v>-221.28765451335494</v>
      </c>
      <c r="EA18" s="997">
        <f>+entero!EA18</f>
        <v>-1.8854269753144304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781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83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781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83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781">
        <f>+entero!DT21</f>
        <v>57.2</v>
      </c>
      <c r="DU21" s="482">
        <f>+entero!DU21</f>
        <v>13</v>
      </c>
      <c r="DV21" s="482">
        <f>+entero!DV21</f>
        <v>5</v>
      </c>
      <c r="DW21" s="482">
        <f>+entero!DW21</f>
        <v>10.199999999999999</v>
      </c>
      <c r="DX21" s="482">
        <f>+entero!DX21</f>
        <v>8.1999999999999993</v>
      </c>
      <c r="DY21" s="482">
        <f>+entero!DY21</f>
        <v>46.5</v>
      </c>
      <c r="DZ21" s="783"/>
      <c r="EA21" s="997"/>
      <c r="EB21" s="816"/>
      <c r="EC21" s="816"/>
      <c r="ED21" s="816"/>
      <c r="EE21" s="816"/>
      <c r="EF21" s="816"/>
      <c r="EG21" s="816"/>
      <c r="EH21" s="816"/>
      <c r="EI21" s="816"/>
      <c r="EJ21" s="817"/>
      <c r="EK21" s="817"/>
      <c r="EL21" s="817"/>
      <c r="EM21" s="817"/>
      <c r="EN21" s="817"/>
      <c r="EO21" s="817"/>
      <c r="EP21" s="817"/>
      <c r="EQ21" s="817"/>
    </row>
    <row r="22" spans="2:147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781">
        <f>+entero!DT22</f>
        <v>1.8</v>
      </c>
      <c r="DU22" s="482">
        <f>+entero!DU22</f>
        <v>0</v>
      </c>
      <c r="DV22" s="482">
        <f>+entero!DV22</f>
        <v>0</v>
      </c>
      <c r="DW22" s="482">
        <f>+entero!DW22</f>
        <v>0.7</v>
      </c>
      <c r="DX22" s="482">
        <f>+entero!DX22</f>
        <v>0.6</v>
      </c>
      <c r="DY22" s="482">
        <f>+entero!DY22</f>
        <v>0.6</v>
      </c>
      <c r="DZ22" s="783"/>
      <c r="EA22" s="997"/>
      <c r="EB22" s="816"/>
      <c r="EC22" s="816"/>
      <c r="ED22" s="816"/>
      <c r="EE22" s="816"/>
      <c r="EF22" s="816"/>
      <c r="EG22" s="816"/>
      <c r="EH22" s="816"/>
      <c r="EI22" s="816"/>
      <c r="EJ22" s="817"/>
      <c r="EK22" s="817"/>
      <c r="EL22" s="817"/>
      <c r="EM22" s="817"/>
      <c r="EN22" s="817"/>
      <c r="EO22" s="817"/>
      <c r="EP22" s="817"/>
      <c r="EQ22" s="817"/>
    </row>
    <row r="23" spans="2:147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781">
        <f>+entero!DT23</f>
        <v>0.54425115000000002</v>
      </c>
      <c r="DU23" s="482">
        <f>+entero!DU23</f>
        <v>7.9151429999999995E-2</v>
      </c>
      <c r="DV23" s="482">
        <f>+entero!DV23</f>
        <v>0.13137360999999997</v>
      </c>
      <c r="DW23" s="482">
        <f>+entero!DW23</f>
        <v>9.7583199999999995E-2</v>
      </c>
      <c r="DX23" s="482">
        <f>+entero!DX23</f>
        <v>0.10442116999999999</v>
      </c>
      <c r="DY23" s="482">
        <f>+entero!DY23</f>
        <v>0.15110067999999999</v>
      </c>
      <c r="DZ23" s="783"/>
      <c r="EA23" s="997"/>
      <c r="EB23" s="816"/>
      <c r="EC23" s="816"/>
      <c r="ED23" s="816"/>
      <c r="EE23" s="816"/>
      <c r="EF23" s="816"/>
      <c r="EG23" s="816"/>
      <c r="EH23" s="816"/>
      <c r="EI23" s="816"/>
      <c r="EJ23" s="817"/>
      <c r="EK23" s="817"/>
      <c r="EL23" s="817"/>
      <c r="EM23" s="817"/>
      <c r="EN23" s="817"/>
      <c r="EO23" s="817"/>
      <c r="EP23" s="817"/>
      <c r="EQ23" s="817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781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83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781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83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781">
        <f>+entero!DT26</f>
        <v>58.5</v>
      </c>
      <c r="DU26" s="482">
        <f>+entero!DU26</f>
        <v>8</v>
      </c>
      <c r="DV26" s="482">
        <f>+entero!DV26</f>
        <v>10</v>
      </c>
      <c r="DW26" s="482">
        <f>+entero!DW26</f>
        <v>3</v>
      </c>
      <c r="DX26" s="482">
        <f>+entero!DX26</f>
        <v>6</v>
      </c>
      <c r="DY26" s="482">
        <f>+entero!DY26</f>
        <v>5</v>
      </c>
      <c r="DZ26" s="783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5"/>
      <c r="DV27" s="825"/>
      <c r="DW27" s="825"/>
      <c r="DX27" s="825"/>
      <c r="DY27" s="825"/>
      <c r="DZ27" s="890"/>
      <c r="EA27" s="891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753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753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  <c r="DY170" s="771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  <c r="DY171" s="771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  <c r="DY172" s="771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</sheetData>
  <mergeCells count="123">
    <mergeCell ref="DT4:DT5"/>
    <mergeCell ref="DS4:DS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U4:DY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4" width="9.7109375" style="828" customWidth="1"/>
    <col min="125" max="129" width="9.28515625" style="82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63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847"/>
      <c r="DU5" s="324"/>
      <c r="DV5" s="324"/>
      <c r="DW5" s="324"/>
      <c r="DX5" s="324"/>
      <c r="DY5" s="324"/>
      <c r="DZ5" s="869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4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782">
        <f>+entero!DT28</f>
        <v>65220.744143922777</v>
      </c>
      <c r="DU6" s="893">
        <f>+entero!DU28</f>
        <v>65020.150939411498</v>
      </c>
      <c r="DV6" s="893">
        <f>+entero!DV28</f>
        <v>64998.729548612537</v>
      </c>
      <c r="DW6" s="893">
        <f>+entero!DW28</f>
        <v>64872.077207370196</v>
      </c>
      <c r="DX6" s="893">
        <f>+entero!DX28</f>
        <v>65657.267621803432</v>
      </c>
      <c r="DY6" s="893">
        <f>+entero!DY28</f>
        <v>65524.989110837261</v>
      </c>
      <c r="DZ6" s="870">
        <f>+entero!DZ28</f>
        <v>304.24496691448439</v>
      </c>
      <c r="EA6" s="998">
        <f>+entero!EA28</f>
        <v>0.46648496718024735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4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782">
        <f>+entero!DT29</f>
        <v>44890.357178300001</v>
      </c>
      <c r="DU7" s="893">
        <f>+entero!DU29</f>
        <v>44914.947396800002</v>
      </c>
      <c r="DV7" s="893">
        <f>+entero!DV29</f>
        <v>44961.552185100001</v>
      </c>
      <c r="DW7" s="893">
        <f>+entero!DW29</f>
        <v>44884.6858785</v>
      </c>
      <c r="DX7" s="893">
        <f>+entero!DX29</f>
        <v>44854.13437</v>
      </c>
      <c r="DY7" s="893">
        <f>+entero!DY29</f>
        <v>44793.699631699994</v>
      </c>
      <c r="DZ7" s="870">
        <f>+entero!DZ29</f>
        <v>-96.657546600006754</v>
      </c>
      <c r="EA7" s="998">
        <f>+entero!EA29</f>
        <v>-0.21531917470848372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4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782">
        <f>+entero!DT30</f>
        <v>-16211.402537819054</v>
      </c>
      <c r="DU8" s="893">
        <f>+entero!DU30</f>
        <v>-15986.450521301593</v>
      </c>
      <c r="DV8" s="893">
        <f>+entero!DV30</f>
        <v>-15854.113529097123</v>
      </c>
      <c r="DW8" s="893">
        <f>+entero!DW30</f>
        <v>-15871.929768390157</v>
      </c>
      <c r="DX8" s="893">
        <f>+entero!DX30</f>
        <v>-15632.78132439108</v>
      </c>
      <c r="DY8" s="893">
        <f>+entero!DY30</f>
        <v>-15089.479598407399</v>
      </c>
      <c r="DZ8" s="870">
        <f>+entero!DZ30</f>
        <v>1121.9229394116555</v>
      </c>
      <c r="EA8" s="998">
        <f>+entero!EA30</f>
        <v>-6.9205791219751571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4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782">
        <f>+entero!DT31</f>
        <v>5811.8894170002895</v>
      </c>
      <c r="DU9" s="893">
        <f>+entero!DU31</f>
        <v>5724.2147382502117</v>
      </c>
      <c r="DV9" s="893">
        <f>+entero!DV31</f>
        <v>5708.6169785897164</v>
      </c>
      <c r="DW9" s="893">
        <f>+entero!DW31</f>
        <v>5656.8229120492197</v>
      </c>
      <c r="DX9" s="893">
        <f>+entero!DX31</f>
        <v>6667.9674178046225</v>
      </c>
      <c r="DY9" s="893">
        <f>+entero!DY31</f>
        <v>6914.1510253811812</v>
      </c>
      <c r="DZ9" s="870">
        <f>+entero!DZ31</f>
        <v>1102.2616083808916</v>
      </c>
      <c r="EA9" s="998">
        <f>+entero!EA31</f>
        <v>18.965632848358727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4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782">
        <f>+entero!DT32</f>
        <v>8669.7022949036018</v>
      </c>
      <c r="DU10" s="893">
        <f>+entero!DU32</f>
        <v>8669.681729584001</v>
      </c>
      <c r="DV10" s="893">
        <f>+entero!DV32</f>
        <v>8670.4794220702006</v>
      </c>
      <c r="DW10" s="893">
        <f>+entero!DW32</f>
        <v>8670.4953525524015</v>
      </c>
      <c r="DX10" s="893">
        <f>+entero!DX32</f>
        <v>8670.4756711282007</v>
      </c>
      <c r="DY10" s="893">
        <f>+entero!DY32</f>
        <v>8779.742370068001</v>
      </c>
      <c r="DZ10" s="870">
        <f>+entero!DZ32</f>
        <v>110.04007516439924</v>
      </c>
      <c r="EA10" s="998">
        <f>+entero!EA32</f>
        <v>1.2692486018704985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4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784"/>
      <c r="DU11" s="894"/>
      <c r="DV11" s="894"/>
      <c r="DW11" s="894"/>
      <c r="DX11" s="894"/>
      <c r="DY11" s="894"/>
      <c r="DZ11" s="871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4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782">
        <f>+entero!DT34</f>
        <v>69820.520953274114</v>
      </c>
      <c r="DU12" s="893">
        <f>+entero!DU34</f>
        <v>70391.847996374112</v>
      </c>
      <c r="DV12" s="893">
        <f>+entero!DV34</f>
        <v>70348.77795194411</v>
      </c>
      <c r="DW12" s="893">
        <f>+entero!DW34</f>
        <v>70558.006088024093</v>
      </c>
      <c r="DX12" s="893">
        <f>+entero!DX34</f>
        <v>70665.054987554118</v>
      </c>
      <c r="DY12" s="893">
        <f>+entero!DY34</f>
        <v>70699.641663844101</v>
      </c>
      <c r="DZ12" s="870">
        <f>+entero!DZ34</f>
        <v>879.12071056998684</v>
      </c>
      <c r="EA12" s="998">
        <f>+entero!EA34</f>
        <v>1.2591150833124232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4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782">
        <f>+entero!DT35</f>
        <v>125117.43889187538</v>
      </c>
      <c r="DU13" s="893">
        <f>+entero!DU35</f>
        <v>125363.39783989539</v>
      </c>
      <c r="DV13" s="893">
        <f>+entero!DV35</f>
        <v>125212.31966004538</v>
      </c>
      <c r="DW13" s="893">
        <f>+entero!DW35</f>
        <v>125239.83307914535</v>
      </c>
      <c r="DX13" s="893">
        <f>+entero!DX35</f>
        <v>125619.38078519539</v>
      </c>
      <c r="DY13" s="893">
        <f>+entero!DY35</f>
        <v>126429.34694326537</v>
      </c>
      <c r="DZ13" s="870">
        <f>+entero!DZ35</f>
        <v>1311.9080513899826</v>
      </c>
      <c r="EA13" s="998">
        <f>+entero!EA35</f>
        <v>1.0485413248617625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4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782">
        <f>+entero!DT36</f>
        <v>211949.91943413293</v>
      </c>
      <c r="DU14" s="893">
        <f>+entero!DU36</f>
        <v>210895.2943559729</v>
      </c>
      <c r="DV14" s="893">
        <f>+entero!DV36</f>
        <v>210921.54155949297</v>
      </c>
      <c r="DW14" s="893">
        <f>+entero!DW36</f>
        <v>211076.5089234029</v>
      </c>
      <c r="DX14" s="893">
        <f>+entero!DX36</f>
        <v>211584.83916405294</v>
      </c>
      <c r="DY14" s="893">
        <f>+entero!DY36</f>
        <v>212338.39014168293</v>
      </c>
      <c r="DZ14" s="870">
        <f>+entero!DZ36</f>
        <v>388.47070755000459</v>
      </c>
      <c r="EA14" s="998">
        <f>+entero!EA36</f>
        <v>0.18328419684572328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895"/>
      <c r="DV15" s="895"/>
      <c r="DW15" s="895"/>
      <c r="DX15" s="895"/>
      <c r="DY15" s="895"/>
      <c r="DZ15" s="872"/>
      <c r="EA15" s="89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4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785">
        <f>+entero!DT38</f>
        <v>90.32764997740442</v>
      </c>
      <c r="DU16" s="897">
        <f>+entero!DU38</f>
        <v>90.336566352668086</v>
      </c>
      <c r="DV16" s="897">
        <f>+entero!DV38</f>
        <v>90.37829598587463</v>
      </c>
      <c r="DW16" s="897">
        <f>+entero!DW38</f>
        <v>90.388183991169441</v>
      </c>
      <c r="DX16" s="897">
        <f>+entero!DX38</f>
        <v>90.323693166637085</v>
      </c>
      <c r="DY16" s="897">
        <f>+entero!DY38</f>
        <v>90.372269639350449</v>
      </c>
      <c r="DZ16" s="1031">
        <f>+entero!DZ38</f>
        <v>4.461966194602951E-2</v>
      </c>
      <c r="EA16" s="898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4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785">
        <f>+entero!DT39</f>
        <v>85.685484499829599</v>
      </c>
      <c r="DU17" s="897">
        <f>+entero!DU39</f>
        <v>85.700912581719237</v>
      </c>
      <c r="DV17" s="897">
        <f>+entero!DV39</f>
        <v>85.684151857284391</v>
      </c>
      <c r="DW17" s="897">
        <f>+entero!DW39</f>
        <v>85.697656583290012</v>
      </c>
      <c r="DX17" s="897">
        <f>+entero!DX39</f>
        <v>85.660607716491285</v>
      </c>
      <c r="DY17" s="897">
        <f>+entero!DY39</f>
        <v>85.793168784211218</v>
      </c>
      <c r="DZ17" s="1027">
        <f>+entero!DZ39</f>
        <v>0.10768428438161948</v>
      </c>
      <c r="EA17" s="898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4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786">
        <f>+entero!DT40</f>
        <v>89.510171377908293</v>
      </c>
      <c r="DU18" s="899">
        <f>+entero!DU40</f>
        <v>89.441086886099455</v>
      </c>
      <c r="DV18" s="899">
        <f>+entero!DV40</f>
        <v>89.442835985772803</v>
      </c>
      <c r="DW18" s="899">
        <f>+entero!DW40</f>
        <v>89.453377377915416</v>
      </c>
      <c r="DX18" s="899">
        <f>+entero!DX40</f>
        <v>89.434901472014403</v>
      </c>
      <c r="DY18" s="899">
        <f>+entero!DY40</f>
        <v>89.511536463796489</v>
      </c>
      <c r="DZ18" s="1032">
        <f>+entero!DZ40</f>
        <v>1.3650858881959493E-3</v>
      </c>
      <c r="EA18" s="90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753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753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755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1"/>
      <c r="DV31" s="751"/>
      <c r="DW31" s="751"/>
      <c r="DX31" s="751"/>
      <c r="DY31" s="75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4"/>
      <c r="DU32" s="751"/>
      <c r="DV32" s="751"/>
      <c r="DW32" s="751"/>
      <c r="DX32" s="751"/>
      <c r="DY32" s="75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4" width="9.7109375" style="828" customWidth="1"/>
    <col min="125" max="129" width="8.285156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787">
        <f>+entero!DT42</f>
        <v>2644.1065413017486</v>
      </c>
      <c r="DU6" s="903">
        <f>+entero!DU42</f>
        <v>2644.1065413017486</v>
      </c>
      <c r="DV6" s="903">
        <f>+entero!DV42</f>
        <v>2644.1065413017486</v>
      </c>
      <c r="DW6" s="903">
        <f>+entero!DW42</f>
        <v>2644.1065413017486</v>
      </c>
      <c r="DX6" s="903">
        <f>+entero!DX42</f>
        <v>2644.1065413017486</v>
      </c>
      <c r="DY6" s="903">
        <f>+entero!DY42</f>
        <v>2634.1748321180753</v>
      </c>
      <c r="DZ6" s="902">
        <f>+entero!DZ42</f>
        <v>-9.9317091836733198</v>
      </c>
      <c r="EA6" s="1001">
        <f>+entero!EA42</f>
        <v>-0.37561683043164651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781">
        <f>+entero!DT43</f>
        <v>2355.4094566034987</v>
      </c>
      <c r="DU7" s="482">
        <f>+entero!DU43</f>
        <v>2355.4094566034987</v>
      </c>
      <c r="DV7" s="482">
        <f>+entero!DV43</f>
        <v>2355.4094566034987</v>
      </c>
      <c r="DW7" s="482">
        <f>+entero!DW43</f>
        <v>2355.4094566034987</v>
      </c>
      <c r="DX7" s="482">
        <f>+entero!DX43</f>
        <v>2355.4094566034987</v>
      </c>
      <c r="DY7" s="482">
        <f>+entero!DY43</f>
        <v>2355.4114208892133</v>
      </c>
      <c r="DZ7" s="1034">
        <f>+entero!DZ43</f>
        <v>1.964285714620928E-3</v>
      </c>
      <c r="EA7" s="997">
        <f>+entero!EA43</f>
        <v>8.3394660288504951E-5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781">
        <f>+entero!DT44</f>
        <v>16158.108872300001</v>
      </c>
      <c r="DU8" s="482">
        <f>+entero!DU44</f>
        <v>16158.108872300001</v>
      </c>
      <c r="DV8" s="482">
        <f>+entero!DV44</f>
        <v>16158.108872300001</v>
      </c>
      <c r="DW8" s="482">
        <f>+entero!DW44</f>
        <v>16158.108872300001</v>
      </c>
      <c r="DX8" s="482">
        <f>+entero!DX44</f>
        <v>16158.108872300001</v>
      </c>
      <c r="DY8" s="482">
        <f>+entero!DY44</f>
        <v>16158.122347300003</v>
      </c>
      <c r="DZ8" s="1033">
        <f>+entero!DZ44</f>
        <v>1.3475000001562876E-2</v>
      </c>
      <c r="EA8" s="997">
        <f>+entero!EA44</f>
        <v>8.3394660288504951E-5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781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83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781">
        <f>+entero!DT46</f>
        <v>288.6970846982498</v>
      </c>
      <c r="DU10" s="482">
        <f>+entero!DU46</f>
        <v>288.6970846982498</v>
      </c>
      <c r="DV10" s="482">
        <f>+entero!DV46</f>
        <v>288.6970846982498</v>
      </c>
      <c r="DW10" s="482">
        <f>+entero!DW46</f>
        <v>288.6970846982498</v>
      </c>
      <c r="DX10" s="482">
        <f>+entero!DX46</f>
        <v>288.6970846982498</v>
      </c>
      <c r="DY10" s="482">
        <f>+entero!DY46</f>
        <v>278.76341122886208</v>
      </c>
      <c r="DZ10" s="783">
        <f>+entero!DZ46</f>
        <v>-9.9336734693877133</v>
      </c>
      <c r="EA10" s="997">
        <f>+entero!EA46</f>
        <v>-3.4408637966575006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781">
        <f>+entero!DT47</f>
        <v>1980.4620010299939</v>
      </c>
      <c r="DU11" s="482">
        <f>+entero!DU47</f>
        <v>1980.4620010299939</v>
      </c>
      <c r="DV11" s="482">
        <f>+entero!DV47</f>
        <v>1980.4620010299939</v>
      </c>
      <c r="DW11" s="482">
        <f>+entero!DW47</f>
        <v>1980.4620010299939</v>
      </c>
      <c r="DX11" s="482">
        <f>+entero!DX47</f>
        <v>1980.4620010299939</v>
      </c>
      <c r="DY11" s="482">
        <f>+entero!DY47</f>
        <v>1912.3170010299939</v>
      </c>
      <c r="DZ11" s="783">
        <f>+entero!DZ47</f>
        <v>-68.144999999999982</v>
      </c>
      <c r="EA11" s="997">
        <f>+entero!EA47</f>
        <v>-3.4408637966575117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781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83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757">
        <f>+entero!DT50</f>
        <v>0</v>
      </c>
      <c r="DU13" s="904">
        <f>+entero!DU50</f>
        <v>0</v>
      </c>
      <c r="DV13" s="904">
        <f>+entero!DV50</f>
        <v>0.11661807580174927</v>
      </c>
      <c r="DW13" s="904">
        <f>+entero!DW50</f>
        <v>0.11661807580174927</v>
      </c>
      <c r="DX13" s="904">
        <f>+entero!DX50</f>
        <v>0.11661807580174927</v>
      </c>
      <c r="DY13" s="904">
        <f>+entero!DY50</f>
        <v>16.049562682215743</v>
      </c>
      <c r="DZ13" s="783">
        <f>+entero!DZ50</f>
        <v>16.049562682215743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757">
        <f>+entero!DT51</f>
        <v>0</v>
      </c>
      <c r="DU14" s="904">
        <f>+entero!DU51</f>
        <v>0</v>
      </c>
      <c r="DV14" s="904">
        <f>+entero!DV51</f>
        <v>0.11661807580174927</v>
      </c>
      <c r="DW14" s="904">
        <f>+entero!DW51</f>
        <v>0.11661807580174927</v>
      </c>
      <c r="DX14" s="904">
        <f>+entero!DX51</f>
        <v>0.11661807580174927</v>
      </c>
      <c r="DY14" s="904">
        <f>+entero!DY51</f>
        <v>16.049562682215743</v>
      </c>
      <c r="DZ14" s="783">
        <f>+entero!DZ51</f>
        <v>16.049562682215743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757">
        <f>+entero!DT52</f>
        <v>0</v>
      </c>
      <c r="DU15" s="904">
        <f>+entero!DU52</f>
        <v>0</v>
      </c>
      <c r="DV15" s="904">
        <f>+entero!DV52</f>
        <v>0.8</v>
      </c>
      <c r="DW15" s="904">
        <f>+entero!DW52</f>
        <v>0.8</v>
      </c>
      <c r="DX15" s="904">
        <f>+entero!DX52</f>
        <v>0.8</v>
      </c>
      <c r="DY15" s="904">
        <f>+entero!DY52</f>
        <v>75.8</v>
      </c>
      <c r="DZ15" s="783">
        <f>+entero!DZ52</f>
        <v>75.8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757">
        <f>+entero!DT53</f>
        <v>0</v>
      </c>
      <c r="DU16" s="904">
        <f>+entero!DU53</f>
        <v>0</v>
      </c>
      <c r="DV16" s="904">
        <f>+entero!DV53</f>
        <v>0</v>
      </c>
      <c r="DW16" s="904">
        <f>+entero!DW53</f>
        <v>0</v>
      </c>
      <c r="DX16" s="904">
        <f>+entero!DX53</f>
        <v>0</v>
      </c>
      <c r="DY16" s="904">
        <f>+entero!DY53</f>
        <v>5</v>
      </c>
      <c r="DZ16" s="783">
        <f>+entero!DZ53</f>
        <v>5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757">
        <f>+entero!DT54</f>
        <v>0</v>
      </c>
      <c r="DU17" s="904">
        <f>+entero!DU54</f>
        <v>0</v>
      </c>
      <c r="DV17" s="904">
        <f>+entero!DV54</f>
        <v>0</v>
      </c>
      <c r="DW17" s="904">
        <f>+entero!DW54</f>
        <v>0</v>
      </c>
      <c r="DX17" s="904">
        <f>+entero!DX54</f>
        <v>0</v>
      </c>
      <c r="DY17" s="904">
        <f>+entero!DY54</f>
        <v>0</v>
      </c>
      <c r="DZ17" s="783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757">
        <f>+entero!DT55</f>
        <v>0</v>
      </c>
      <c r="DU18" s="904">
        <f>+entero!DU55</f>
        <v>0</v>
      </c>
      <c r="DV18" s="904">
        <f>+entero!DV55</f>
        <v>0</v>
      </c>
      <c r="DW18" s="904">
        <f>+entero!DW55</f>
        <v>0</v>
      </c>
      <c r="DX18" s="904">
        <f>+entero!DX55</f>
        <v>0</v>
      </c>
      <c r="DY18" s="904">
        <f>+entero!DY55</f>
        <v>0</v>
      </c>
      <c r="DZ18" s="783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758">
        <f>+entero!DT56</f>
        <v>0</v>
      </c>
      <c r="DU19" s="905">
        <f>+entero!DU56</f>
        <v>0</v>
      </c>
      <c r="DV19" s="905">
        <f>+entero!DV56</f>
        <v>0</v>
      </c>
      <c r="DW19" s="905">
        <f>+entero!DW56</f>
        <v>0</v>
      </c>
      <c r="DX19" s="905">
        <f>+entero!DX56</f>
        <v>0</v>
      </c>
      <c r="DY19" s="905">
        <f>+entero!DY56</f>
        <v>0</v>
      </c>
      <c r="DZ19" s="1028">
        <f>+entero!DZ56</f>
        <v>0</v>
      </c>
      <c r="EA19" s="1002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753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</sheetData>
  <mergeCells count="123">
    <mergeCell ref="DT3:DT4"/>
    <mergeCell ref="DS3:DS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U3:DY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4" width="9.7109375" style="828" customWidth="1"/>
    <col min="125" max="129" width="9" style="82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8" t="s">
        <v>248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7"/>
      <c r="DI4" s="1066"/>
      <c r="DJ4" s="1066"/>
      <c r="DK4" s="1066"/>
      <c r="DL4" s="1066"/>
      <c r="DM4" s="1063"/>
      <c r="DN4" s="1063"/>
      <c r="DO4" s="1063"/>
      <c r="DP4" s="1063"/>
      <c r="DQ4" s="1063"/>
      <c r="DR4" s="1067"/>
      <c r="DS4" s="1067"/>
      <c r="DT4" s="1067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876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779">
        <f>+entero!DT58</f>
        <v>26286.005094033953</v>
      </c>
      <c r="DU6" s="906">
        <f>+entero!DU58</f>
        <v>26105.647698990226</v>
      </c>
      <c r="DV6" s="906">
        <f>+entero!DV58</f>
        <v>26141.546751834245</v>
      </c>
      <c r="DW6" s="906">
        <f>+entero!DW58</f>
        <v>26176.941948063104</v>
      </c>
      <c r="DX6" s="906">
        <f>+entero!DX58</f>
        <v>26261.722566240951</v>
      </c>
      <c r="DY6" s="906">
        <f>+entero!DY58</f>
        <v>26373.510255498964</v>
      </c>
      <c r="DZ6" s="487">
        <f>+entero!DZ58</f>
        <v>87.505161465011042</v>
      </c>
      <c r="EA6" s="1005">
        <f>+entero!EA58</f>
        <v>0.33289638783822184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509">
        <f>+entero!DT59</f>
        <v>87.422775816306924</v>
      </c>
      <c r="DU7" s="907">
        <f>+entero!DU59</f>
        <v>87.300333022838458</v>
      </c>
      <c r="DV7" s="907">
        <f>+entero!DV59</f>
        <v>87.325592314638143</v>
      </c>
      <c r="DW7" s="907">
        <f>+entero!DW59</f>
        <v>87.340316622515331</v>
      </c>
      <c r="DX7" s="907">
        <f>+entero!DX59</f>
        <v>87.329074237829047</v>
      </c>
      <c r="DY7" s="907">
        <f>+entero!DY59</f>
        <v>87.438903784373863</v>
      </c>
      <c r="DZ7" s="510">
        <f>+entero!DZ59</f>
        <v>1.6127968066939502E-2</v>
      </c>
      <c r="EA7" s="873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779">
        <f>+entero!DT60</f>
        <v>25392.061945345908</v>
      </c>
      <c r="DU8" s="906">
        <f>+entero!DU60</f>
        <v>25209.172043013546</v>
      </c>
      <c r="DV8" s="906">
        <f>+entero!DV60</f>
        <v>25243.697189152026</v>
      </c>
      <c r="DW8" s="906">
        <f>+entero!DW60</f>
        <v>25277.929994710335</v>
      </c>
      <c r="DX8" s="906">
        <f>+entero!DX60</f>
        <v>25361.804490439205</v>
      </c>
      <c r="DY8" s="906">
        <f>+entero!DY60</f>
        <v>25473.592179697218</v>
      </c>
      <c r="DZ8" s="487">
        <f>+entero!DZ60</f>
        <v>81.530234351310355</v>
      </c>
      <c r="EA8" s="1005">
        <f>+entero!EA60</f>
        <v>0.32108552084819664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509">
        <f>+entero!DT61</f>
        <v>86.926436276095501</v>
      </c>
      <c r="DU9" s="907">
        <f>+entero!DU61</f>
        <v>86.798789092268208</v>
      </c>
      <c r="DV9" s="907">
        <f>+entero!DV61</f>
        <v>86.827516194633603</v>
      </c>
      <c r="DW9" s="907">
        <f>+entero!DW61</f>
        <v>86.844897217260865</v>
      </c>
      <c r="DX9" s="907">
        <f>+entero!DX61</f>
        <v>86.834305009118879</v>
      </c>
      <c r="DY9" s="907">
        <f>+entero!DY61</f>
        <v>86.946960271856042</v>
      </c>
      <c r="DZ9" s="510">
        <f>+entero!DZ61</f>
        <v>2.0523995760541425E-2</v>
      </c>
      <c r="EA9" s="873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805"/>
      <c r="DU10" s="908"/>
      <c r="DV10" s="908"/>
      <c r="DW10" s="908"/>
      <c r="DX10" s="908"/>
      <c r="DY10" s="908"/>
      <c r="DZ10" s="265"/>
      <c r="EA10" s="1006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488">
        <f>+entero!DT63</f>
        <v>4673.4907382236315</v>
      </c>
      <c r="DU11" s="909">
        <f>+entero!DU63</f>
        <v>4727.6200955501617</v>
      </c>
      <c r="DV11" s="909">
        <f>+entero!DV63</f>
        <v>4752.0406865938921</v>
      </c>
      <c r="DW11" s="909">
        <f>+entero!DW63</f>
        <v>4794.1832257046817</v>
      </c>
      <c r="DX11" s="909">
        <f>+entero!DX63</f>
        <v>4819.561899112844</v>
      </c>
      <c r="DY11" s="909">
        <f>+entero!DY63</f>
        <v>4826.5442966303372</v>
      </c>
      <c r="DZ11" s="1004">
        <f>+entero!DZ63</f>
        <v>153.05355840670563</v>
      </c>
      <c r="EA11" s="873">
        <f>+entero!EA63</f>
        <v>3.2749301748885129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883">
        <f>+entero!DT64</f>
        <v>78.935576037562882</v>
      </c>
      <c r="DU12" s="910">
        <f>+entero!DU64</f>
        <v>79.025715715006896</v>
      </c>
      <c r="DV12" s="910">
        <f>+entero!DV64</f>
        <v>79.236322043989063</v>
      </c>
      <c r="DW12" s="910">
        <f>+entero!DW64</f>
        <v>79.378844146991256</v>
      </c>
      <c r="DX12" s="910">
        <f>+entero!DX64</f>
        <v>79.318470472050024</v>
      </c>
      <c r="DY12" s="910">
        <f>+entero!DY64</f>
        <v>79.442006745551126</v>
      </c>
      <c r="DZ12" s="1003">
        <f>+entero!DZ64</f>
        <v>0.50643070798824397</v>
      </c>
      <c r="EA12" s="873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909">
        <f>+entero!DU65</f>
        <v>0</v>
      </c>
      <c r="DV13" s="909">
        <f>+entero!DV65</f>
        <v>0</v>
      </c>
      <c r="DW13" s="909">
        <f>+entero!DW65</f>
        <v>0</v>
      </c>
      <c r="DX13" s="909">
        <f>+entero!DX65</f>
        <v>0</v>
      </c>
      <c r="DY13" s="909">
        <f>+entero!DY65</f>
        <v>0</v>
      </c>
      <c r="DZ13" s="510">
        <f>+entero!DZ65</f>
        <v>0</v>
      </c>
      <c r="EA13" s="873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488">
        <f>+entero!DT66</f>
        <v>8060.7752097086395</v>
      </c>
      <c r="DU14" s="909">
        <f>+entero!DU66</f>
        <v>8013.3454582392524</v>
      </c>
      <c r="DV14" s="909">
        <f>+entero!DV66</f>
        <v>7997.6008320847332</v>
      </c>
      <c r="DW14" s="909">
        <f>+entero!DW66</f>
        <v>7971.1118062858977</v>
      </c>
      <c r="DX14" s="909">
        <f>+entero!DX66</f>
        <v>8010.8346643791938</v>
      </c>
      <c r="DY14" s="909">
        <f>+entero!DY66</f>
        <v>8123.8637433558679</v>
      </c>
      <c r="DZ14" s="1004">
        <f>+entero!DZ66</f>
        <v>63.08853364722836</v>
      </c>
      <c r="EA14" s="873">
        <f>+entero!EA66</f>
        <v>0.78266087325251643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883">
        <f>+entero!DT67</f>
        <v>79.824065381399464</v>
      </c>
      <c r="DU15" s="910">
        <f>+entero!DU67</f>
        <v>79.764892285087441</v>
      </c>
      <c r="DV15" s="910">
        <f>+entero!DV67</f>
        <v>79.665085411782684</v>
      </c>
      <c r="DW15" s="910">
        <f>+entero!DW67</f>
        <v>79.645293675683831</v>
      </c>
      <c r="DX15" s="910">
        <f>+entero!DX67</f>
        <v>79.664406599228926</v>
      </c>
      <c r="DY15" s="910">
        <f>+entero!DY67</f>
        <v>79.984044404712805</v>
      </c>
      <c r="DZ15" s="1003">
        <f>+entero!DZ67</f>
        <v>0.15997902331334046</v>
      </c>
      <c r="EA15" s="873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909">
        <f>+entero!DU68</f>
        <v>0</v>
      </c>
      <c r="DV16" s="909">
        <f>+entero!DV68</f>
        <v>0</v>
      </c>
      <c r="DW16" s="909">
        <f>+entero!DW68</f>
        <v>0</v>
      </c>
      <c r="DX16" s="909">
        <f>+entero!DX68</f>
        <v>0</v>
      </c>
      <c r="DY16" s="909">
        <f>+entero!DY68</f>
        <v>0</v>
      </c>
      <c r="DZ16" s="510">
        <f>+entero!DZ68</f>
        <v>0</v>
      </c>
      <c r="EA16" s="873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488">
        <f>+entero!DT69</f>
        <v>11873.403212768215</v>
      </c>
      <c r="DU17" s="909">
        <f>+entero!DU69</f>
        <v>11676.584574220111</v>
      </c>
      <c r="DV17" s="909">
        <f>+entero!DV69</f>
        <v>11703.031081148682</v>
      </c>
      <c r="DW17" s="909">
        <f>+entero!DW69</f>
        <v>11719.075681459175</v>
      </c>
      <c r="DX17" s="909">
        <f>+entero!DX69</f>
        <v>11736.588864603493</v>
      </c>
      <c r="DY17" s="909">
        <f>+entero!DY69</f>
        <v>11726.946209290083</v>
      </c>
      <c r="DZ17" s="1003">
        <f>+entero!DZ69</f>
        <v>-146.45700347813181</v>
      </c>
      <c r="EA17" s="873">
        <f>+entero!EA69</f>
        <v>-1.233487997111371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883">
        <f>+entero!DT70</f>
        <v>95.894969641638497</v>
      </c>
      <c r="DU18" s="910">
        <f>+entero!DU70</f>
        <v>95.810330917655762</v>
      </c>
      <c r="DV18" s="910">
        <f>+entero!DV70</f>
        <v>95.81715994147514</v>
      </c>
      <c r="DW18" s="910">
        <f>+entero!DW70</f>
        <v>95.822882842619208</v>
      </c>
      <c r="DX18" s="910">
        <f>+entero!DX70</f>
        <v>95.840352743415963</v>
      </c>
      <c r="DY18" s="910">
        <f>+entero!DY70</f>
        <v>95.868783184370557</v>
      </c>
      <c r="DZ18" s="510">
        <f>+entero!DZ70</f>
        <v>-2.618645726794E-2</v>
      </c>
      <c r="EA18" s="873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909">
        <f>+entero!DU71</f>
        <v>0</v>
      </c>
      <c r="DV19" s="909">
        <f>+entero!DV71</f>
        <v>0</v>
      </c>
      <c r="DW19" s="909">
        <f>+entero!DW71</f>
        <v>0</v>
      </c>
      <c r="DX19" s="909">
        <f>+entero!DX71</f>
        <v>0</v>
      </c>
      <c r="DY19" s="909">
        <f>+entero!DY71</f>
        <v>0</v>
      </c>
      <c r="DZ19" s="510">
        <f>+entero!DZ71</f>
        <v>0</v>
      </c>
      <c r="EA19" s="873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488">
        <f>+entero!DT72</f>
        <v>784.39278464542087</v>
      </c>
      <c r="DU20" s="909">
        <f>+entero!DU72</f>
        <v>791.62191500402116</v>
      </c>
      <c r="DV20" s="909">
        <f>+entero!DV72</f>
        <v>791.02458932472098</v>
      </c>
      <c r="DW20" s="909">
        <f>+entero!DW72</f>
        <v>793.55928126058097</v>
      </c>
      <c r="DX20" s="909">
        <f>+entero!DX72</f>
        <v>794.81906234367159</v>
      </c>
      <c r="DY20" s="909">
        <f>+entero!DY72</f>
        <v>796.23793042093121</v>
      </c>
      <c r="DZ20" s="1003">
        <f>+entero!DZ72</f>
        <v>11.845145775510332</v>
      </c>
      <c r="EA20" s="873">
        <f>+entero!EA72</f>
        <v>1.5101038672691081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509">
        <f>+entero!DT73</f>
        <v>81.794659701903939</v>
      </c>
      <c r="DU21" s="907">
        <f>+entero!DU73</f>
        <v>81.835154779372687</v>
      </c>
      <c r="DV21" s="907">
        <f>+entero!DV73</f>
        <v>81.866034402640949</v>
      </c>
      <c r="DW21" s="907">
        <f>+entero!DW73</f>
        <v>81.793877993895208</v>
      </c>
      <c r="DX21" s="907">
        <f>+entero!DX73</f>
        <v>81.80574680510891</v>
      </c>
      <c r="DY21" s="907">
        <f>+entero!DY73</f>
        <v>81.948697091743611</v>
      </c>
      <c r="DZ21" s="1003">
        <f>+entero!DZ73</f>
        <v>0.1540373898396723</v>
      </c>
      <c r="EA21" s="873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805"/>
      <c r="DU22" s="908"/>
      <c r="DV22" s="908"/>
      <c r="DW22" s="908"/>
      <c r="DX22" s="908"/>
      <c r="DY22" s="908"/>
      <c r="DZ22" s="265"/>
      <c r="EA22" s="1006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779">
        <f>+entero!DT75</f>
        <v>4039.1309000694055</v>
      </c>
      <c r="DU23" s="906">
        <f>+entero!DU75</f>
        <v>4003.7161430593233</v>
      </c>
      <c r="DV23" s="906">
        <f>+entero!DV75</f>
        <v>3978.4786651395329</v>
      </c>
      <c r="DW23" s="906">
        <f>+entero!DW75</f>
        <v>3974.9089805370904</v>
      </c>
      <c r="DX23" s="906">
        <f>+entero!DX75</f>
        <v>4093.1206001238543</v>
      </c>
      <c r="DY23" s="906">
        <f>+entero!DY75</f>
        <v>4097.5457652556088</v>
      </c>
      <c r="DZ23" s="487">
        <f>+entero!DZ75</f>
        <v>58.414865186203315</v>
      </c>
      <c r="EA23" s="1005">
        <f>+entero!EA75</f>
        <v>1.4462236216508773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779">
        <f>+entero!DT76</f>
        <v>1864.5075832259479</v>
      </c>
      <c r="DU24" s="906">
        <f>+entero!DU76</f>
        <v>1832.0190050801748</v>
      </c>
      <c r="DV24" s="906">
        <f>+entero!DV76</f>
        <v>1817.9455494278423</v>
      </c>
      <c r="DW24" s="906">
        <f>+entero!DW76</f>
        <v>1817.5482089985423</v>
      </c>
      <c r="DX24" s="906">
        <f>+entero!DX76</f>
        <v>1832.7240957813408</v>
      </c>
      <c r="DY24" s="906">
        <f>+entero!DY76</f>
        <v>1893.0347283666179</v>
      </c>
      <c r="DZ24" s="487">
        <f>+entero!DZ76</f>
        <v>28.527145140669973</v>
      </c>
      <c r="EA24" s="1005">
        <f>+entero!EA76</f>
        <v>1.5300096066819258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779">
        <f>+entero!DT77</f>
        <v>560.52980242128285</v>
      </c>
      <c r="DU25" s="906">
        <f>+entero!DU77</f>
        <v>560.54577684110791</v>
      </c>
      <c r="DV25" s="906">
        <f>+entero!DV77</f>
        <v>553.01827770262389</v>
      </c>
      <c r="DW25" s="906">
        <f>+entero!DW77</f>
        <v>553.02367023323609</v>
      </c>
      <c r="DX25" s="906">
        <f>+entero!DX77</f>
        <v>553.02917384985415</v>
      </c>
      <c r="DY25" s="906">
        <f>+entero!DY77</f>
        <v>552.98662618075798</v>
      </c>
      <c r="DZ25" s="487">
        <f>+entero!DZ77</f>
        <v>-7.5431762405248719</v>
      </c>
      <c r="EA25" s="1005">
        <f>+entero!EA77</f>
        <v>-1.3457226017137947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779">
        <f>+entero!DT78</f>
        <v>564.3640466321749</v>
      </c>
      <c r="DU26" s="906">
        <f>+entero!DU78</f>
        <v>561.39659779804072</v>
      </c>
      <c r="DV26" s="906">
        <f>+entero!DV78</f>
        <v>562.31907601906698</v>
      </c>
      <c r="DW26" s="906">
        <f>+entero!DW78</f>
        <v>559.09341237531191</v>
      </c>
      <c r="DX26" s="906">
        <f>+entero!DX78</f>
        <v>662.0724653226589</v>
      </c>
      <c r="DY26" s="906">
        <f>+entero!DY78</f>
        <v>606.10526036823342</v>
      </c>
      <c r="DZ26" s="487">
        <f>+entero!DZ78</f>
        <v>41.741213736058512</v>
      </c>
      <c r="EA26" s="1005">
        <f>+entero!EA78</f>
        <v>7.3961504077284745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779">
        <f>+entero!DT79</f>
        <v>1049.7294677900002</v>
      </c>
      <c r="DU27" s="906">
        <f>+entero!DU79</f>
        <v>1049.7547633399997</v>
      </c>
      <c r="DV27" s="906">
        <f>+entero!DV79</f>
        <v>1045.1957619899999</v>
      </c>
      <c r="DW27" s="906">
        <f>+entero!DW79</f>
        <v>1045.24368893</v>
      </c>
      <c r="DX27" s="906">
        <f>+entero!DX79</f>
        <v>1045.2948651700001</v>
      </c>
      <c r="DY27" s="906">
        <f>+entero!DY79</f>
        <v>1045.4191503400002</v>
      </c>
      <c r="DZ27" s="1029">
        <f>+entero!DZ79</f>
        <v>-4.3103174499999568</v>
      </c>
      <c r="EA27" s="1005">
        <f>+entero!EA79</f>
        <v>-0.41061221793405878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779">
        <f>+entero!DT80</f>
        <v>1027.4304538574263</v>
      </c>
      <c r="DU28" s="906">
        <f>+entero!DU80</f>
        <v>995.82338246249299</v>
      </c>
      <c r="DV28" s="906">
        <f>+entero!DV80</f>
        <v>987.0544339781826</v>
      </c>
      <c r="DW28" s="906">
        <f>+entero!DW80</f>
        <v>982.33516343739484</v>
      </c>
      <c r="DX28" s="906">
        <f>+entero!DX80</f>
        <v>1104.8417401434203</v>
      </c>
      <c r="DY28" s="906">
        <f>+entero!DY80</f>
        <v>1108.0144240206548</v>
      </c>
      <c r="DZ28" s="487">
        <f>+entero!DZ80</f>
        <v>80.583970163228514</v>
      </c>
      <c r="EA28" s="1005">
        <f>+entero!EA80</f>
        <v>7.8432530260983402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779">
        <f>+entero!DT81</f>
        <v>916.0330286052515</v>
      </c>
      <c r="DU29" s="906">
        <f>+entero!DU81</f>
        <v>886.65016390445226</v>
      </c>
      <c r="DV29" s="906">
        <f>+entero!DV81</f>
        <v>875.22841365911563</v>
      </c>
      <c r="DW29" s="906">
        <f>+entero!DW81</f>
        <v>873.57321237208282</v>
      </c>
      <c r="DX29" s="906">
        <f>+entero!DX81</f>
        <v>893.51192258076151</v>
      </c>
      <c r="DY29" s="906">
        <f>+entero!DY81</f>
        <v>951.87165256242133</v>
      </c>
      <c r="DZ29" s="487">
        <f>+entero!DZ81</f>
        <v>35.83862395716983</v>
      </c>
      <c r="EA29" s="1005">
        <f>+entero!EA81</f>
        <v>3.9123724623486122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779">
        <f>+entero!DT82</f>
        <v>111.39742525217491</v>
      </c>
      <c r="DU30" s="906">
        <f>+entero!DU82</f>
        <v>109.1732185580407</v>
      </c>
      <c r="DV30" s="906">
        <f>+entero!DV82</f>
        <v>111.82602031906703</v>
      </c>
      <c r="DW30" s="906">
        <f>+entero!DW82</f>
        <v>108.761951065312</v>
      </c>
      <c r="DX30" s="906">
        <f>+entero!DX82</f>
        <v>211.32981756265895</v>
      </c>
      <c r="DY30" s="906">
        <f>+entero!DY82</f>
        <v>156.1427714582334</v>
      </c>
      <c r="DZ30" s="487">
        <f>+entero!DZ82</f>
        <v>44.745346206058485</v>
      </c>
      <c r="EA30" s="1005">
        <f>+entero!EA82</f>
        <v>40.167307372469892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779">
        <f>+entero!DT83</f>
        <v>0</v>
      </c>
      <c r="DU31" s="906">
        <f>+entero!DU83</f>
        <v>0</v>
      </c>
      <c r="DV31" s="906">
        <f>+entero!DV83</f>
        <v>0</v>
      </c>
      <c r="DW31" s="906">
        <f>+entero!DW83</f>
        <v>0</v>
      </c>
      <c r="DX31" s="906">
        <f>+entero!DX83</f>
        <v>0</v>
      </c>
      <c r="DY31" s="906">
        <f>+entero!DY83</f>
        <v>0</v>
      </c>
      <c r="DZ31" s="487">
        <f>+entero!DZ83</f>
        <v>0</v>
      </c>
      <c r="EA31" s="1005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24099.4119233409</v>
      </c>
      <c r="DR32" s="779">
        <f>+entero!DR84</f>
        <v>23934.316663217603</v>
      </c>
      <c r="DS32" s="779">
        <f>+entero!DS84</f>
        <v>23905.761292822564</v>
      </c>
      <c r="DT32" s="779">
        <f>+entero!DT84</f>
        <v>23973.751229850266</v>
      </c>
      <c r="DU32" s="906">
        <f>+entero!DU84</f>
        <v>23984.602537318191</v>
      </c>
      <c r="DV32" s="906">
        <f>+entero!DV84</f>
        <v>24004.73476938816</v>
      </c>
      <c r="DW32" s="906">
        <f>+entero!DW84</f>
        <v>24057.597673730728</v>
      </c>
      <c r="DX32" s="906">
        <f>+entero!DX84</f>
        <v>24122.516031083509</v>
      </c>
      <c r="DY32" s="906">
        <f>+entero!DY84</f>
        <v>24185.810829189923</v>
      </c>
      <c r="DZ32" s="487">
        <f>+entero!DZ84</f>
        <v>212.05959933965642</v>
      </c>
      <c r="EA32" s="1005">
        <f>+entero!EA84</f>
        <v>0.88454909415935923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805">
        <f>+entero!DT85</f>
        <v>0</v>
      </c>
      <c r="DU33" s="908">
        <f>+entero!DU85</f>
        <v>0</v>
      </c>
      <c r="DV33" s="908">
        <f>+entero!DV85</f>
        <v>0</v>
      </c>
      <c r="DW33" s="908">
        <f>+entero!DW85</f>
        <v>0</v>
      </c>
      <c r="DX33" s="908">
        <f>+entero!DX85</f>
        <v>0</v>
      </c>
      <c r="DY33" s="908">
        <f>+entero!DY85</f>
        <v>0</v>
      </c>
      <c r="DZ33" s="265">
        <f>+entero!DZ85</f>
        <v>0</v>
      </c>
      <c r="EA33" s="1006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0.98245917590752796</v>
      </c>
      <c r="DR34" s="806">
        <f>+entero!DR86</f>
        <v>98.251957693107201</v>
      </c>
      <c r="DS34" s="806">
        <f>+entero!DS86</f>
        <v>98.249420555469783</v>
      </c>
      <c r="DT34" s="806">
        <f>+entero!DT86</f>
        <v>98.261277525142475</v>
      </c>
      <c r="DU34" s="911">
        <f>+entero!DU86</f>
        <v>98.263341053671837</v>
      </c>
      <c r="DV34" s="911">
        <f>+entero!DV86</f>
        <v>98.264460433986741</v>
      </c>
      <c r="DW34" s="911">
        <f>+entero!DW86</f>
        <v>98.268297599670703</v>
      </c>
      <c r="DX34" s="911">
        <f>+entero!DX86</f>
        <v>98.273667486123173</v>
      </c>
      <c r="DY34" s="911">
        <f>+entero!DY86</f>
        <v>98.278112661466963</v>
      </c>
      <c r="DZ34" s="473">
        <f>+entero!DZ86</f>
        <v>1.6835136324488076E-2</v>
      </c>
      <c r="EA34" s="1006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0"/>
      <c r="DN35" s="52"/>
      <c r="DO35" s="52"/>
      <c r="DP35" s="52"/>
      <c r="DQ35" s="52"/>
      <c r="DR35" s="52"/>
      <c r="DS35" s="52"/>
      <c r="DT35" s="52"/>
      <c r="DU35" s="826"/>
      <c r="DV35" s="826"/>
      <c r="DW35" s="826"/>
      <c r="DX35" s="826"/>
      <c r="DY35" s="826"/>
      <c r="DZ35" s="875"/>
      <c r="EA35" s="874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753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753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753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753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769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769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769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769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769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769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769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769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  <c r="DY181" s="82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  <c r="DY182" s="82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  <c r="DY183" s="82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  <c r="DY184" s="82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  <c r="DY185" s="82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  <c r="DY186" s="82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  <c r="DY187" s="82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  <c r="DY188" s="829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abSelected="1"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4" width="8" style="828" customWidth="1"/>
    <col min="125" max="129" width="8.425781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850">
        <v>7.5</v>
      </c>
      <c r="DU5" s="913">
        <v>7.5</v>
      </c>
      <c r="DV5" s="913">
        <v>7.5</v>
      </c>
      <c r="DW5" s="913">
        <v>7.5</v>
      </c>
      <c r="DX5" s="913">
        <v>7.5</v>
      </c>
      <c r="DY5" s="913">
        <v>7.5</v>
      </c>
      <c r="DZ5" s="877">
        <v>7.5</v>
      </c>
      <c r="EA5" s="91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761">
        <f>+entero!DT88</f>
        <v>6.96</v>
      </c>
      <c r="DU6" s="914">
        <f>+entero!DU88</f>
        <v>6.96</v>
      </c>
      <c r="DV6" s="914">
        <f>+entero!DV88</f>
        <v>6.96</v>
      </c>
      <c r="DW6" s="914">
        <f>+entero!DW88</f>
        <v>6.96</v>
      </c>
      <c r="DX6" s="914">
        <f>+entero!DX88</f>
        <v>6.96</v>
      </c>
      <c r="DY6" s="914">
        <f>+entero!DY88</f>
        <v>6.96</v>
      </c>
      <c r="DZ6" s="1000">
        <f>+entero!DZ88</f>
        <v>0</v>
      </c>
      <c r="EA6" s="91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761">
        <f>+entero!DT89</f>
        <v>6.86</v>
      </c>
      <c r="DU7" s="914">
        <f>+entero!DU89</f>
        <v>6.86</v>
      </c>
      <c r="DV7" s="914">
        <f>+entero!DV89</f>
        <v>6.86</v>
      </c>
      <c r="DW7" s="914">
        <f>+entero!DW89</f>
        <v>6.86</v>
      </c>
      <c r="DX7" s="914">
        <f>+entero!DX89</f>
        <v>6.86</v>
      </c>
      <c r="DY7" s="914">
        <f>+entero!DY89</f>
        <v>6.86</v>
      </c>
      <c r="DZ7" s="1000">
        <f>+entero!DZ89</f>
        <v>0</v>
      </c>
      <c r="EA7" s="91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765">
        <f>+entero!DT90</f>
        <v>6.9641180321976481</v>
      </c>
      <c r="DU8" s="468">
        <f>+entero!DU90</f>
        <v>6.9806260171969807</v>
      </c>
      <c r="DV8" s="468">
        <f>+entero!DV90</f>
        <v>6.9700557211858341</v>
      </c>
      <c r="DW8" s="468">
        <f>+entero!DW90</f>
        <v>6.9745490276199966</v>
      </c>
      <c r="DX8" s="468">
        <f>+entero!DX90</f>
        <v>6.9753262800358762</v>
      </c>
      <c r="DY8" s="468">
        <f>+entero!DY90</f>
        <v>6.9609009753430335</v>
      </c>
      <c r="DZ8" s="1035">
        <f>+entero!DZ90</f>
        <v>-3.2170568546145972E-3</v>
      </c>
      <c r="EA8" s="916">
        <f>+entero!EA90</f>
        <v>-4.6194749137518087E-2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765">
        <f>+entero!DT91</f>
        <v>0</v>
      </c>
      <c r="DU9" s="271"/>
      <c r="DV9" s="271"/>
      <c r="DW9" s="271"/>
      <c r="DX9" s="271"/>
      <c r="DY9" s="271"/>
      <c r="DZ9" s="849"/>
      <c r="EA9" s="91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761">
        <f>+entero!DT92</f>
        <v>2.2825199999999999</v>
      </c>
      <c r="DU10" s="914">
        <f>+entero!DU92</f>
        <v>2.2828499999999998</v>
      </c>
      <c r="DV10" s="914">
        <f>+entero!DV92</f>
        <v>2.2829600000000001</v>
      </c>
      <c r="DW10" s="914">
        <f>+entero!DW92</f>
        <v>2.2830699999999999</v>
      </c>
      <c r="DX10" s="914">
        <f>+entero!DX92</f>
        <v>2.2831800000000002</v>
      </c>
      <c r="DY10" s="914">
        <f>+entero!DY92</f>
        <v>2.28329</v>
      </c>
      <c r="DZ10" s="1007">
        <f>+entero!DZ92</f>
        <v>7.7000000000015945E-4</v>
      </c>
      <c r="EA10" s="915">
        <f>+entero!EA92</f>
        <v>3.3734644165228644E-2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524">
        <f>+entero!DT93</f>
        <v>0</v>
      </c>
      <c r="DU11" s="271"/>
      <c r="DV11" s="271"/>
      <c r="DW11" s="271"/>
      <c r="DX11" s="271"/>
      <c r="DY11" s="271"/>
      <c r="DZ11" s="975"/>
      <c r="EA11" s="955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753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753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753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  <c r="DY102" s="82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  <c r="DY103" s="82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  <c r="DY104" s="82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</sheetData>
  <mergeCells count="123">
    <mergeCell ref="DT3:DT4"/>
    <mergeCell ref="DS3:DS4"/>
    <mergeCell ref="DR3:DR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4" width="7.7109375" style="828" customWidth="1"/>
    <col min="125" max="129" width="8.140625" style="82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52" t="str">
        <f>+entero!DU3</f>
        <v>Semana 4°</v>
      </c>
      <c r="DV3" s="1053"/>
      <c r="DW3" s="1053"/>
      <c r="DX3" s="1053"/>
      <c r="DY3" s="1053"/>
      <c r="DZ3" s="1061" t="s">
        <v>253</v>
      </c>
      <c r="EA3" s="1062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 t="str">
        <f>entero!CT3</f>
        <v xml:space="preserve">2016                         A  fines de Sep* </v>
      </c>
      <c r="CU4" s="1057" t="str">
        <f>entero!CU3</f>
        <v xml:space="preserve">2016                         A  fines de Oct* </v>
      </c>
      <c r="CV4" s="1057" t="str">
        <f>entero!CV3</f>
        <v xml:space="preserve">2016                         A  fines de Nov* </v>
      </c>
      <c r="CW4" s="1057" t="str">
        <f>entero!CW3</f>
        <v>2016                         A  fines de Dic* 15</v>
      </c>
      <c r="CX4" s="1057" t="str">
        <f>entero!CX3</f>
        <v xml:space="preserve">2017                         A  fines de Ene* </v>
      </c>
      <c r="CY4" s="1057" t="str">
        <f>entero!CY3</f>
        <v xml:space="preserve">2017                         A  fines de Feb* </v>
      </c>
      <c r="CZ4" s="1057" t="str">
        <f>entero!CZ3</f>
        <v xml:space="preserve">2017                         A  fines de Mar* </v>
      </c>
      <c r="DA4" s="1057" t="str">
        <f>entero!DA3</f>
        <v xml:space="preserve">2017                         A  fines de Abr* </v>
      </c>
      <c r="DB4" s="1057" t="str">
        <f>entero!DB3</f>
        <v xml:space="preserve">2017                         A  fines de May* </v>
      </c>
      <c r="DC4" s="1057" t="str">
        <f>entero!DC3</f>
        <v xml:space="preserve">2017                         A  fines de Jun* </v>
      </c>
      <c r="DD4" s="1057" t="str">
        <f>entero!DD3</f>
        <v xml:space="preserve">2017                         A  fines de Jul* </v>
      </c>
      <c r="DE4" s="1057" t="str">
        <f>entero!DE3</f>
        <v xml:space="preserve">2017                         A  fines de Ago* </v>
      </c>
      <c r="DF4" s="1057" t="str">
        <f>entero!DF3</f>
        <v xml:space="preserve">2017                         A  fines de Sep* </v>
      </c>
      <c r="DG4" s="1057" t="str">
        <f>entero!DG3</f>
        <v xml:space="preserve">2017                         A  fines de Oct* </v>
      </c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762" t="e">
        <f>+entero!#REF!</f>
        <v>#REF!</v>
      </c>
      <c r="EA6" s="90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762" t="e">
        <f>+entero!#REF!</f>
        <v>#REF!</v>
      </c>
      <c r="EA7" s="90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762" t="e">
        <f>+entero!#REF!</f>
        <v>#REF!</v>
      </c>
      <c r="EA8" s="90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762" t="e">
        <f>+entero!#REF!</f>
        <v>#REF!</v>
      </c>
      <c r="EA9" s="90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827.02044077393805</v>
      </c>
      <c r="DR10" s="788">
        <f>+entero!DR95</f>
        <v>845.54686330309244</v>
      </c>
      <c r="DS10" s="788">
        <f>+entero!DS95</f>
        <v>856.97668108297603</v>
      </c>
      <c r="DT10" s="788">
        <f>+entero!DT95</f>
        <v>849.21798324915676</v>
      </c>
      <c r="DU10" s="946">
        <f>+entero!DU95</f>
        <v>849.21798324915676</v>
      </c>
      <c r="DV10" s="946">
        <f>+entero!DV95</f>
        <v>849.21798324915676</v>
      </c>
      <c r="DW10" s="946">
        <f>+entero!DW95</f>
        <v>849.21798324915676</v>
      </c>
      <c r="DX10" s="946">
        <f>+entero!DX95</f>
        <v>849.21798324915676</v>
      </c>
      <c r="DY10" s="946">
        <f>+entero!DY95</f>
        <v>831.74113353924417</v>
      </c>
      <c r="DZ10" s="882">
        <f>+entero!DZ95</f>
        <v>-17.476849709912585</v>
      </c>
      <c r="EA10" s="1008">
        <f>+entero!EA95</f>
        <v>-2.0579933603201761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753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753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753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772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772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770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770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770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  <c r="DY74" s="771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  <c r="DY75" s="771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</sheetData>
  <mergeCells count="123">
    <mergeCell ref="DT3:DT4"/>
    <mergeCell ref="DS3:DS4"/>
    <mergeCell ref="DQ3:DQ4"/>
    <mergeCell ref="DU3:DY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BB3:BB4"/>
    <mergeCell ref="CO3:CO4"/>
    <mergeCell ref="CN3:CN4"/>
    <mergeCell ref="CM3:CM4"/>
    <mergeCell ref="CG3:CG4"/>
    <mergeCell ref="CK3:CK4"/>
    <mergeCell ref="CH3:CH4"/>
    <mergeCell ref="CJ3:CJ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T3:AT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4" width="7.7109375" style="828" customWidth="1"/>
    <col min="125" max="129" width="8" style="82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4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9" t="str">
        <f>+entero!DR3</f>
        <v>Semana 1°</v>
      </c>
      <c r="DS3" s="1059" t="str">
        <f>+entero!DS3</f>
        <v>Semana 2°</v>
      </c>
      <c r="DT3" s="1059" t="str">
        <f>+entero!DT3</f>
        <v>Semana 3°</v>
      </c>
      <c r="DU3" s="1072" t="str">
        <f>+entero!DU3</f>
        <v>Semana 4°</v>
      </c>
      <c r="DV3" s="1073"/>
      <c r="DW3" s="1073"/>
      <c r="DX3" s="1073"/>
      <c r="DY3" s="1074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5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0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60"/>
      <c r="DS4" s="1060"/>
      <c r="DT4" s="1060"/>
      <c r="DU4" s="1021">
        <f>+entero!DU4</f>
        <v>43367</v>
      </c>
      <c r="DV4" s="973">
        <f>+entero!DV4</f>
        <v>43368</v>
      </c>
      <c r="DW4" s="973">
        <f>+entero!DW4</f>
        <v>43369</v>
      </c>
      <c r="DX4" s="973">
        <f>+entero!DX4</f>
        <v>43370</v>
      </c>
      <c r="DY4" s="1022">
        <f>+entero!DY4</f>
        <v>43371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852"/>
      <c r="DU5" s="19"/>
      <c r="DV5" s="30"/>
      <c r="DW5" s="30"/>
      <c r="DX5" s="30"/>
      <c r="DY5" s="972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4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1023"/>
      <c r="DV6" s="917"/>
      <c r="DW6" s="917"/>
      <c r="DX6" s="917"/>
      <c r="DY6" s="948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4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19"/>
      <c r="DS7" s="1019"/>
      <c r="DT7" s="1019"/>
      <c r="DU7" s="1023"/>
      <c r="DV7" s="917"/>
      <c r="DW7" s="917"/>
      <c r="DX7" s="917"/>
      <c r="DY7" s="948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4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19"/>
      <c r="DS8" s="1019"/>
      <c r="DT8" s="1019"/>
      <c r="DU8" s="1023"/>
      <c r="DV8" s="917"/>
      <c r="DW8" s="917"/>
      <c r="DX8" s="917"/>
      <c r="DY8" s="948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4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19"/>
      <c r="DS9" s="1019"/>
      <c r="DT9" s="1019"/>
      <c r="DU9" s="1023"/>
      <c r="DV9" s="917"/>
      <c r="DW9" s="917"/>
      <c r="DX9" s="917"/>
      <c r="DY9" s="948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4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19"/>
      <c r="DS10" s="1019"/>
      <c r="DT10" s="1019"/>
      <c r="DU10" s="1023"/>
      <c r="DV10" s="917"/>
      <c r="DW10" s="917"/>
      <c r="DX10" s="917"/>
      <c r="DY10" s="948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4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19"/>
      <c r="DS11" s="1019"/>
      <c r="DT11" s="1019"/>
      <c r="DU11" s="1023"/>
      <c r="DV11" s="917"/>
      <c r="DW11" s="917"/>
      <c r="DX11" s="917"/>
      <c r="DY11" s="948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4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19"/>
      <c r="DS12" s="1019"/>
      <c r="DT12" s="1019"/>
      <c r="DU12" s="1023"/>
      <c r="DV12" s="917"/>
      <c r="DW12" s="917"/>
      <c r="DX12" s="917"/>
      <c r="DY12" s="948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4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19"/>
      <c r="DS13" s="1019"/>
      <c r="DT13" s="1019"/>
      <c r="DU13" s="1023"/>
      <c r="DV13" s="917"/>
      <c r="DW13" s="917"/>
      <c r="DX13" s="917"/>
      <c r="DY13" s="948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19"/>
      <c r="DS14" s="1019"/>
      <c r="DT14" s="1019"/>
      <c r="DU14" s="1023"/>
      <c r="DV14" s="917"/>
      <c r="DW14" s="917"/>
      <c r="DX14" s="917"/>
      <c r="DY14" s="948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19"/>
      <c r="DS15" s="1019"/>
      <c r="DT15" s="1019"/>
      <c r="DU15" s="1023"/>
      <c r="DV15" s="917"/>
      <c r="DW15" s="917"/>
      <c r="DX15" s="917"/>
      <c r="DY15" s="948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19"/>
      <c r="DS16" s="1019"/>
      <c r="DT16" s="1019"/>
      <c r="DU16" s="1023"/>
      <c r="DV16" s="917"/>
      <c r="DW16" s="917"/>
      <c r="DX16" s="917"/>
      <c r="DY16" s="948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0"/>
      <c r="DS17" s="1020"/>
      <c r="DT17" s="1020"/>
      <c r="DU17" s="1024"/>
      <c r="DV17" s="1025"/>
      <c r="DW17" s="1025"/>
      <c r="DX17" s="1025"/>
      <c r="DY17" s="954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849"/>
      <c r="DV18" s="468"/>
      <c r="DW18" s="468"/>
      <c r="DX18" s="468"/>
      <c r="DY18" s="91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765">
        <f>+entero!DT110</f>
        <v>2.5</v>
      </c>
      <c r="DU19" s="849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780">
        <f>+entero!DT111</f>
        <v>4</v>
      </c>
      <c r="DU20" s="975">
        <f>+entero!DU111</f>
        <v>4</v>
      </c>
      <c r="DV20" s="646">
        <f>+entero!DV111</f>
        <v>4</v>
      </c>
      <c r="DW20" s="646">
        <f>+entero!DW111</f>
        <v>4</v>
      </c>
      <c r="DX20" s="646">
        <f>+entero!DX111</f>
        <v>4</v>
      </c>
      <c r="DY20" s="955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T26" s="753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T27" s="753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T28" s="753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816"/>
      <c r="DV31" s="816"/>
      <c r="DW31" s="816"/>
      <c r="DX31" s="816"/>
      <c r="DY31" s="81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816"/>
      <c r="DV32" s="816"/>
      <c r="DW32" s="816"/>
      <c r="DX32" s="816"/>
      <c r="DY32" s="81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816"/>
      <c r="DV33" s="816"/>
      <c r="DW33" s="816"/>
      <c r="DX33" s="816"/>
      <c r="DY33" s="81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816"/>
      <c r="DV34" s="816"/>
      <c r="DW34" s="816"/>
      <c r="DX34" s="816"/>
      <c r="DY34" s="81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816"/>
      <c r="DV35" s="816"/>
      <c r="DW35" s="816"/>
      <c r="DX35" s="816"/>
      <c r="DY35" s="81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816"/>
      <c r="DV36" s="816"/>
      <c r="DW36" s="816"/>
      <c r="DX36" s="816"/>
      <c r="DY36" s="81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816"/>
      <c r="DV37" s="816"/>
      <c r="DW37" s="816"/>
      <c r="DX37" s="816"/>
      <c r="DY37" s="81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816"/>
      <c r="DV38" s="816"/>
      <c r="DW38" s="816"/>
      <c r="DX38" s="816"/>
      <c r="DY38" s="81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816"/>
      <c r="DV39" s="816"/>
      <c r="DW39" s="816"/>
      <c r="DX39" s="816"/>
      <c r="DY39" s="81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816"/>
      <c r="DV40" s="816"/>
      <c r="DW40" s="816"/>
      <c r="DX40" s="816"/>
      <c r="DY40" s="81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816"/>
      <c r="DV41" s="816"/>
      <c r="DW41" s="816"/>
      <c r="DX41" s="816"/>
      <c r="DY41" s="81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816"/>
      <c r="DV42" s="816"/>
      <c r="DW42" s="816"/>
      <c r="DX42" s="816"/>
      <c r="DY42" s="81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816"/>
      <c r="DV43" s="816"/>
      <c r="DW43" s="816"/>
      <c r="DX43" s="816"/>
      <c r="DY43" s="81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816"/>
      <c r="DV44" s="816"/>
      <c r="DW44" s="816"/>
      <c r="DX44" s="816"/>
      <c r="DY44" s="81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816"/>
      <c r="DV45" s="816"/>
      <c r="DW45" s="816"/>
      <c r="DX45" s="816"/>
      <c r="DY45" s="81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816"/>
      <c r="DV46" s="816"/>
      <c r="DW46" s="816"/>
      <c r="DX46" s="816"/>
      <c r="DY46" s="81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816"/>
      <c r="DV47" s="816"/>
      <c r="DW47" s="816"/>
      <c r="DX47" s="816"/>
      <c r="DY47" s="81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816"/>
      <c r="DV48" s="816"/>
      <c r="DW48" s="816"/>
      <c r="DX48" s="816"/>
      <c r="DY48" s="81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816"/>
      <c r="DV49" s="816"/>
      <c r="DW49" s="816"/>
      <c r="DX49" s="816"/>
      <c r="DY49" s="81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816"/>
      <c r="DV50" s="816"/>
      <c r="DW50" s="816"/>
      <c r="DX50" s="816"/>
      <c r="DY50" s="81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816"/>
      <c r="DV51" s="816"/>
      <c r="DW51" s="816"/>
      <c r="DX51" s="816"/>
      <c r="DY51" s="81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816"/>
      <c r="DV52" s="816"/>
      <c r="DW52" s="816"/>
      <c r="DX52" s="816"/>
      <c r="DY52" s="81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816"/>
      <c r="DV53" s="816"/>
      <c r="DW53" s="816"/>
      <c r="DX53" s="816"/>
      <c r="DY53" s="81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816"/>
      <c r="DV54" s="816"/>
      <c r="DW54" s="816"/>
      <c r="DX54" s="816"/>
      <c r="DY54" s="81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816"/>
      <c r="DV55" s="816"/>
      <c r="DW55" s="816"/>
      <c r="DX55" s="816"/>
      <c r="DY55" s="81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816"/>
      <c r="DV56" s="816"/>
      <c r="DW56" s="816"/>
      <c r="DX56" s="816"/>
      <c r="DY56" s="81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816"/>
      <c r="DV57" s="816"/>
      <c r="DW57" s="816"/>
      <c r="DX57" s="816"/>
      <c r="DY57" s="81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816"/>
      <c r="DV58" s="816"/>
      <c r="DW58" s="816"/>
      <c r="DX58" s="816"/>
      <c r="DY58" s="81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816"/>
      <c r="DV59" s="816"/>
      <c r="DW59" s="816"/>
      <c r="DX59" s="816"/>
      <c r="DY59" s="81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816"/>
      <c r="DV60" s="816"/>
      <c r="DW60" s="816"/>
      <c r="DX60" s="816"/>
      <c r="DY60" s="81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816"/>
      <c r="DV61" s="816"/>
      <c r="DW61" s="816"/>
      <c r="DX61" s="816"/>
      <c r="DY61" s="81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816"/>
      <c r="DV62" s="816"/>
      <c r="DW62" s="816"/>
      <c r="DX62" s="816"/>
      <c r="DY62" s="81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816"/>
      <c r="DV63" s="816"/>
      <c r="DW63" s="816"/>
      <c r="DX63" s="816"/>
      <c r="DY63" s="81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816"/>
      <c r="DV64" s="816"/>
      <c r="DW64" s="816"/>
      <c r="DX64" s="816"/>
      <c r="DY64" s="81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816"/>
      <c r="DV65" s="816"/>
      <c r="DW65" s="816"/>
      <c r="DX65" s="816"/>
      <c r="DY65" s="81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816"/>
      <c r="DV66" s="816"/>
      <c r="DW66" s="816"/>
      <c r="DX66" s="816"/>
      <c r="DY66" s="81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816"/>
      <c r="DV67" s="816"/>
      <c r="DW67" s="816"/>
      <c r="DX67" s="816"/>
      <c r="DY67" s="81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816"/>
      <c r="DV68" s="816"/>
      <c r="DW68" s="816"/>
      <c r="DX68" s="816"/>
      <c r="DY68" s="81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816"/>
      <c r="DV69" s="816"/>
      <c r="DW69" s="816"/>
      <c r="DX69" s="816"/>
      <c r="DY69" s="81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816"/>
      <c r="DV70" s="816"/>
      <c r="DW70" s="816"/>
      <c r="DX70" s="816"/>
      <c r="DY70" s="81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816"/>
      <c r="DV71" s="816"/>
      <c r="DW71" s="816"/>
      <c r="DX71" s="816"/>
      <c r="DY71" s="81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816"/>
      <c r="DV72" s="816"/>
      <c r="DW72" s="816"/>
      <c r="DX72" s="816"/>
      <c r="DY72" s="81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816"/>
      <c r="DV73" s="816"/>
      <c r="DW73" s="816"/>
      <c r="DX73" s="816"/>
      <c r="DY73" s="81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816"/>
      <c r="DV74" s="816"/>
      <c r="DW74" s="816"/>
      <c r="DX74" s="816"/>
      <c r="DY74" s="81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816"/>
      <c r="DV75" s="816"/>
      <c r="DW75" s="816"/>
      <c r="DX75" s="816"/>
      <c r="DY75" s="81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816"/>
      <c r="DV76" s="816"/>
      <c r="DW76" s="816"/>
      <c r="DX76" s="816"/>
      <c r="DY76" s="81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816"/>
      <c r="DV77" s="816"/>
      <c r="DW77" s="816"/>
      <c r="DX77" s="816"/>
      <c r="DY77" s="81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816"/>
      <c r="DV78" s="816"/>
      <c r="DW78" s="816"/>
      <c r="DX78" s="816"/>
      <c r="DY78" s="81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816"/>
      <c r="DV79" s="816"/>
      <c r="DW79" s="816"/>
      <c r="DX79" s="816"/>
      <c r="DY79" s="81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816"/>
      <c r="DV80" s="816"/>
      <c r="DW80" s="816"/>
      <c r="DX80" s="816"/>
      <c r="DY80" s="81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816"/>
      <c r="DV81" s="816"/>
      <c r="DW81" s="816"/>
      <c r="DX81" s="816"/>
      <c r="DY81" s="81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816"/>
      <c r="DV82" s="816"/>
      <c r="DW82" s="816"/>
      <c r="DX82" s="816"/>
      <c r="DY82" s="81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816"/>
      <c r="DV83" s="816"/>
      <c r="DW83" s="816"/>
      <c r="DX83" s="816"/>
      <c r="DY83" s="81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816"/>
      <c r="DV84" s="816"/>
      <c r="DW84" s="816"/>
      <c r="DX84" s="816"/>
      <c r="DY84" s="81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816"/>
      <c r="DV85" s="816"/>
      <c r="DW85" s="816"/>
      <c r="DX85" s="816"/>
      <c r="DY85" s="81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816"/>
      <c r="DV86" s="816"/>
      <c r="DW86" s="816"/>
      <c r="DX86" s="816"/>
      <c r="DY86" s="81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816"/>
      <c r="DV87" s="816"/>
      <c r="DW87" s="816"/>
      <c r="DX87" s="816"/>
      <c r="DY87" s="81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817"/>
      <c r="DV88" s="817"/>
      <c r="DW88" s="817"/>
      <c r="DX88" s="817"/>
      <c r="DY88" s="817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817"/>
      <c r="DV89" s="817"/>
      <c r="DW89" s="817"/>
      <c r="DX89" s="817"/>
      <c r="DY89" s="817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817"/>
      <c r="DV90" s="817"/>
      <c r="DW90" s="817"/>
      <c r="DX90" s="817"/>
      <c r="DY90" s="817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817"/>
      <c r="DV91" s="817"/>
      <c r="DW91" s="817"/>
      <c r="DX91" s="817"/>
      <c r="DY91" s="817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817"/>
      <c r="DV92" s="817"/>
      <c r="DW92" s="817"/>
      <c r="DX92" s="817"/>
      <c r="DY92" s="817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817"/>
      <c r="DV93" s="817"/>
      <c r="DW93" s="817"/>
      <c r="DX93" s="817"/>
      <c r="DY93" s="817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817"/>
      <c r="DV94" s="817"/>
      <c r="DW94" s="817"/>
      <c r="DX94" s="817"/>
      <c r="DY94" s="817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817"/>
      <c r="DV95" s="817"/>
      <c r="DW95" s="817"/>
      <c r="DX95" s="817"/>
      <c r="DY95" s="817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817"/>
      <c r="DV96" s="817"/>
      <c r="DW96" s="817"/>
      <c r="DX96" s="817"/>
      <c r="DY96" s="817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817"/>
      <c r="DV97" s="817"/>
      <c r="DW97" s="817"/>
      <c r="DX97" s="817"/>
      <c r="DY97" s="817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817"/>
      <c r="DV98" s="817"/>
      <c r="DW98" s="817"/>
      <c r="DX98" s="817"/>
      <c r="DY98" s="817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817"/>
      <c r="DV99" s="817"/>
      <c r="DW99" s="817"/>
      <c r="DX99" s="817"/>
      <c r="DY99" s="817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817"/>
      <c r="DV100" s="817"/>
      <c r="DW100" s="817"/>
      <c r="DX100" s="817"/>
      <c r="DY100" s="817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817"/>
      <c r="DV101" s="817"/>
      <c r="DW101" s="817"/>
      <c r="DX101" s="817"/>
      <c r="DY101" s="817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817"/>
      <c r="DV102" s="817"/>
      <c r="DW102" s="817"/>
      <c r="DX102" s="817"/>
      <c r="DY102" s="817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817"/>
      <c r="DV103" s="817"/>
      <c r="DW103" s="817"/>
      <c r="DX103" s="817"/>
      <c r="DY103" s="817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817"/>
      <c r="DV104" s="817"/>
      <c r="DW104" s="817"/>
      <c r="DX104" s="817"/>
      <c r="DY104" s="817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817"/>
      <c r="DV105" s="817"/>
      <c r="DW105" s="817"/>
      <c r="DX105" s="817"/>
      <c r="DY105" s="817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817"/>
      <c r="DV106" s="817"/>
      <c r="DW106" s="817"/>
      <c r="DX106" s="817"/>
      <c r="DY106" s="817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817"/>
      <c r="DV107" s="817"/>
      <c r="DW107" s="817"/>
      <c r="DX107" s="817"/>
      <c r="DY107" s="817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817"/>
      <c r="DV108" s="817"/>
      <c r="DW108" s="817"/>
      <c r="DX108" s="817"/>
      <c r="DY108" s="817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817"/>
      <c r="DV109" s="817"/>
      <c r="DW109" s="817"/>
      <c r="DX109" s="817"/>
      <c r="DY109" s="817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817"/>
      <c r="DV110" s="817"/>
      <c r="DW110" s="817"/>
      <c r="DX110" s="817"/>
      <c r="DY110" s="817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817"/>
      <c r="DV111" s="817"/>
      <c r="DW111" s="817"/>
      <c r="DX111" s="817"/>
      <c r="DY111" s="817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817"/>
      <c r="DV112" s="817"/>
      <c r="DW112" s="817"/>
      <c r="DX112" s="817"/>
      <c r="DY112" s="817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817"/>
      <c r="DV113" s="817"/>
      <c r="DW113" s="817"/>
      <c r="DX113" s="817"/>
      <c r="DY113" s="817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817"/>
      <c r="DV114" s="817"/>
      <c r="DW114" s="817"/>
      <c r="DX114" s="817"/>
      <c r="DY114" s="817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817"/>
      <c r="DV115" s="817"/>
      <c r="DW115" s="817"/>
      <c r="DX115" s="817"/>
      <c r="DY115" s="817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817"/>
      <c r="DV116" s="817"/>
      <c r="DW116" s="817"/>
      <c r="DX116" s="817"/>
      <c r="DY116" s="817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817"/>
      <c r="DV117" s="817"/>
      <c r="DW117" s="817"/>
      <c r="DX117" s="817"/>
      <c r="DY117" s="817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817"/>
      <c r="DV118" s="817"/>
      <c r="DW118" s="817"/>
      <c r="DX118" s="817"/>
      <c r="DY118" s="817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817"/>
      <c r="DV119" s="817"/>
      <c r="DW119" s="817"/>
      <c r="DX119" s="817"/>
      <c r="DY119" s="817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817"/>
      <c r="DV120" s="817"/>
      <c r="DW120" s="817"/>
      <c r="DX120" s="817"/>
      <c r="DY120" s="817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817"/>
      <c r="DV121" s="817"/>
      <c r="DW121" s="817"/>
      <c r="DX121" s="817"/>
      <c r="DY121" s="817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817"/>
      <c r="DV122" s="817"/>
      <c r="DW122" s="817"/>
      <c r="DX122" s="817"/>
      <c r="DY122" s="817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817"/>
      <c r="DV123" s="817"/>
      <c r="DW123" s="817"/>
      <c r="DX123" s="817"/>
      <c r="DY123" s="817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817"/>
      <c r="DV124" s="817"/>
      <c r="DW124" s="817"/>
      <c r="DX124" s="817"/>
      <c r="DY124" s="817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817"/>
      <c r="DV125" s="817"/>
      <c r="DW125" s="817"/>
      <c r="DX125" s="817"/>
      <c r="DY125" s="817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817"/>
      <c r="DV126" s="817"/>
      <c r="DW126" s="817"/>
      <c r="DX126" s="817"/>
      <c r="DY126" s="817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817"/>
      <c r="DV127" s="817"/>
      <c r="DW127" s="817"/>
      <c r="DX127" s="817"/>
      <c r="DY127" s="817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817"/>
      <c r="DV128" s="817"/>
      <c r="DW128" s="817"/>
      <c r="DX128" s="817"/>
      <c r="DY128" s="817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817"/>
      <c r="DV129" s="817"/>
      <c r="DW129" s="817"/>
      <c r="DX129" s="817"/>
      <c r="DY129" s="817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817"/>
      <c r="DV130" s="817"/>
      <c r="DW130" s="817"/>
      <c r="DX130" s="817"/>
      <c r="DY130" s="817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817"/>
      <c r="DV131" s="817"/>
      <c r="DW131" s="817"/>
      <c r="DX131" s="817"/>
      <c r="DY131" s="817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817"/>
      <c r="DV132" s="817"/>
      <c r="DW132" s="817"/>
      <c r="DX132" s="817"/>
      <c r="DY132" s="817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817"/>
      <c r="DV133" s="817"/>
      <c r="DW133" s="817"/>
      <c r="DX133" s="817"/>
      <c r="DY133" s="817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817"/>
      <c r="DV134" s="817"/>
      <c r="DW134" s="817"/>
      <c r="DX134" s="817"/>
      <c r="DY134" s="817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817"/>
      <c r="DV135" s="817"/>
      <c r="DW135" s="817"/>
      <c r="DX135" s="817"/>
      <c r="DY135" s="817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817"/>
      <c r="DV136" s="817"/>
      <c r="DW136" s="817"/>
      <c r="DX136" s="817"/>
      <c r="DY136" s="817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817"/>
      <c r="DV137" s="817"/>
      <c r="DW137" s="817"/>
      <c r="DX137" s="817"/>
      <c r="DY137" s="817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817"/>
      <c r="DV138" s="817"/>
      <c r="DW138" s="817"/>
      <c r="DX138" s="817"/>
      <c r="DY138" s="817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817"/>
      <c r="DV139" s="817"/>
      <c r="DW139" s="817"/>
      <c r="DX139" s="817"/>
      <c r="DY139" s="817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817"/>
      <c r="DV140" s="817"/>
      <c r="DW140" s="817"/>
      <c r="DX140" s="817"/>
      <c r="DY140" s="817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817"/>
      <c r="DV141" s="817"/>
      <c r="DW141" s="817"/>
      <c r="DX141" s="817"/>
      <c r="DY141" s="817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817"/>
      <c r="DV142" s="817"/>
      <c r="DW142" s="817"/>
      <c r="DX142" s="817"/>
      <c r="DY142" s="817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817"/>
      <c r="DV143" s="817"/>
      <c r="DW143" s="817"/>
      <c r="DX143" s="817"/>
      <c r="DY143" s="817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817"/>
      <c r="DV144" s="817"/>
      <c r="DW144" s="817"/>
      <c r="DX144" s="817"/>
      <c r="DY144" s="817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817"/>
      <c r="DV145" s="817"/>
      <c r="DW145" s="817"/>
      <c r="DX145" s="817"/>
      <c r="DY145" s="817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817"/>
      <c r="DV146" s="817"/>
      <c r="DW146" s="817"/>
      <c r="DX146" s="817"/>
      <c r="DY146" s="817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817"/>
      <c r="DV147" s="817"/>
      <c r="DW147" s="817"/>
      <c r="DX147" s="817"/>
      <c r="DY147" s="817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817"/>
      <c r="DV148" s="817"/>
      <c r="DW148" s="817"/>
      <c r="DX148" s="817"/>
      <c r="DY148" s="817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817"/>
      <c r="DV149" s="817"/>
      <c r="DW149" s="817"/>
      <c r="DX149" s="817"/>
      <c r="DY149" s="817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817"/>
      <c r="DV150" s="817"/>
      <c r="DW150" s="817"/>
      <c r="DX150" s="817"/>
      <c r="DY150" s="817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817"/>
      <c r="DV151" s="817"/>
      <c r="DW151" s="817"/>
      <c r="DX151" s="817"/>
      <c r="DY151" s="817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817"/>
      <c r="DV152" s="817"/>
      <c r="DW152" s="817"/>
      <c r="DX152" s="817"/>
      <c r="DY152" s="817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817"/>
      <c r="DV153" s="817"/>
      <c r="DW153" s="817"/>
      <c r="DX153" s="817"/>
      <c r="DY153" s="817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817"/>
      <c r="DV154" s="817"/>
      <c r="DW154" s="817"/>
      <c r="DX154" s="817"/>
      <c r="DY154" s="817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817"/>
      <c r="DV155" s="817"/>
      <c r="DW155" s="817"/>
      <c r="DX155" s="817"/>
      <c r="DY155" s="817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817"/>
      <c r="DV156" s="817"/>
      <c r="DW156" s="817"/>
      <c r="DX156" s="817"/>
      <c r="DY156" s="817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U3:DY3"/>
    <mergeCell ref="BV3:BV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2018-10-03T21:36:02Z</cp:lastPrinted>
  <dcterms:created xsi:type="dcterms:W3CDTF">2002-08-27T17:11:09Z</dcterms:created>
  <dcterms:modified xsi:type="dcterms:W3CDTF">2018-10-03T21:36:30Z</dcterms:modified>
</cp:coreProperties>
</file>