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75" windowWidth="17490" windowHeight="78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opersisfinanc!$C$1:$DC$44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B22" i="9" l="1"/>
  <c r="DB20" i="9"/>
  <c r="DC22" i="9"/>
  <c r="DA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B21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DA20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B19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C18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C16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C15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C14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C13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C12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C11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C10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C9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C8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C7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Z17" i="9" l="1"/>
  <c r="CY17" i="9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17" i="9" l="1"/>
  <c r="DC17" i="9"/>
  <c r="DB17" i="9"/>
  <c r="CZ20" i="4"/>
  <c r="CZ19" i="4"/>
  <c r="CZ10" i="10"/>
  <c r="CZ9" i="10"/>
  <c r="CZ8" i="10"/>
  <c r="CZ7" i="10"/>
  <c r="CZ6" i="10"/>
  <c r="CZ10" i="5"/>
  <c r="CZ8" i="5"/>
  <c r="CZ7" i="5"/>
  <c r="CZ35" i="6"/>
  <c r="CZ34" i="6"/>
  <c r="CZ33" i="6"/>
  <c r="CZ32" i="6"/>
  <c r="CZ31" i="6"/>
  <c r="CZ30" i="6"/>
  <c r="CZ29" i="6"/>
  <c r="CZ28" i="6"/>
  <c r="CZ27" i="6"/>
  <c r="CZ26" i="6"/>
  <c r="CZ25" i="6"/>
  <c r="CZ24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19" i="7"/>
  <c r="CZ18" i="7"/>
  <c r="CZ16" i="7"/>
  <c r="CZ15" i="7"/>
  <c r="CZ12" i="7"/>
  <c r="CZ11" i="7"/>
  <c r="CZ10" i="7"/>
  <c r="CZ9" i="7"/>
  <c r="CZ8" i="7"/>
  <c r="CZ7" i="7"/>
  <c r="CZ6" i="7"/>
  <c r="CZ18" i="8"/>
  <c r="CZ17" i="8"/>
  <c r="CZ16" i="8"/>
  <c r="CZ14" i="8"/>
  <c r="CZ13" i="8"/>
  <c r="CZ12" i="8"/>
  <c r="CZ10" i="8"/>
  <c r="CZ9" i="8"/>
  <c r="CZ8" i="8"/>
  <c r="CZ7" i="8"/>
  <c r="CZ6" i="8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Z4" i="10" l="1"/>
  <c r="CZ4" i="7"/>
  <c r="CZ4" i="5"/>
  <c r="CZ4" i="8"/>
  <c r="CZ4" i="4"/>
  <c r="CZ4" i="6"/>
  <c r="CZ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W13" i="7" l="1"/>
  <c r="DA20" i="4"/>
  <c r="CY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A19" i="4"/>
  <c r="CY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W4" i="4"/>
  <c r="CW3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A10" i="10"/>
  <c r="CY10" i="10"/>
  <c r="CX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W4" i="10"/>
  <c r="CV4" i="10"/>
  <c r="CU4" i="10"/>
  <c r="CT4" i="10"/>
  <c r="CS4" i="10"/>
  <c r="CW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A10" i="5"/>
  <c r="CY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A8" i="5"/>
  <c r="CY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C7" i="5"/>
  <c r="DB7" i="5"/>
  <c r="DA7" i="5"/>
  <c r="CY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X6" i="5"/>
  <c r="CW6" i="5"/>
  <c r="CV6" i="5"/>
  <c r="CU6" i="5"/>
  <c r="CT6" i="5"/>
  <c r="CS6" i="5"/>
  <c r="AK6" i="5"/>
  <c r="P6" i="5"/>
  <c r="I6" i="5"/>
  <c r="H6" i="5"/>
  <c r="G6" i="5"/>
  <c r="F6" i="5"/>
  <c r="E6" i="5"/>
  <c r="CW4" i="5"/>
  <c r="CW3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A35" i="6"/>
  <c r="CY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A34" i="6"/>
  <c r="CY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B33" i="6"/>
  <c r="DA33" i="6"/>
  <c r="CY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A32" i="6"/>
  <c r="CY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DA31" i="6"/>
  <c r="CY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A30" i="6"/>
  <c r="CY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A29" i="6"/>
  <c r="CY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B28" i="6"/>
  <c r="DA28" i="6"/>
  <c r="CY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C27" i="6"/>
  <c r="DA27" i="6"/>
  <c r="CY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A26" i="6"/>
  <c r="CY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A25" i="6"/>
  <c r="CY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A24" i="6"/>
  <c r="CY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A21" i="6"/>
  <c r="CY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A20" i="6"/>
  <c r="CY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A18" i="6"/>
  <c r="CY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A17" i="6"/>
  <c r="CY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A15" i="6"/>
  <c r="CY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A14" i="6"/>
  <c r="CY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A12" i="6"/>
  <c r="CY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A11" i="6"/>
  <c r="CY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A9" i="6"/>
  <c r="CY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B8" i="6"/>
  <c r="DA8" i="6"/>
  <c r="CY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A7" i="6"/>
  <c r="CY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B6" i="6"/>
  <c r="DA6" i="6"/>
  <c r="CY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W4" i="6"/>
  <c r="CW3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C19" i="7"/>
  <c r="DB19" i="7"/>
  <c r="DA19" i="7"/>
  <c r="CY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C18" i="7"/>
  <c r="DB18" i="7"/>
  <c r="DA18" i="7"/>
  <c r="CY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X17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DA16" i="7"/>
  <c r="CY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C15" i="7"/>
  <c r="DB15" i="7"/>
  <c r="DA15" i="7"/>
  <c r="CY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AQ14" i="7"/>
  <c r="AP14" i="7"/>
  <c r="AN14" i="7"/>
  <c r="AM14" i="7"/>
  <c r="CX13" i="7"/>
  <c r="CV13" i="7"/>
  <c r="CU13" i="7"/>
  <c r="CT13" i="7"/>
  <c r="CS13" i="7"/>
  <c r="AP13" i="7"/>
  <c r="AN13" i="7"/>
  <c r="AM13" i="7"/>
  <c r="AE13" i="7"/>
  <c r="AD13" i="7"/>
  <c r="Z13" i="7"/>
  <c r="Q13" i="7"/>
  <c r="P13" i="7"/>
  <c r="DC12" i="7"/>
  <c r="DB12" i="7"/>
  <c r="DA12" i="7"/>
  <c r="CY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C11" i="7"/>
  <c r="DB11" i="7"/>
  <c r="DA11" i="7"/>
  <c r="CY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A10" i="7"/>
  <c r="CY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C9" i="7"/>
  <c r="DB9" i="7"/>
  <c r="DA9" i="7"/>
  <c r="CY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A8" i="7"/>
  <c r="CY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C7" i="7"/>
  <c r="DB7" i="7"/>
  <c r="DA7" i="7"/>
  <c r="CY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A6" i="7"/>
  <c r="CY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W4" i="7"/>
  <c r="CW3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A18" i="8"/>
  <c r="CY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A17" i="8"/>
  <c r="CY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A16" i="8"/>
  <c r="CY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A14" i="8"/>
  <c r="CY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A13" i="8"/>
  <c r="CY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A12" i="8"/>
  <c r="CY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X10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X8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X6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W4" i="8"/>
  <c r="CW3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W5" i="9"/>
  <c r="CW4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C10" i="10"/>
  <c r="DB10" i="10"/>
  <c r="DC10" i="5"/>
  <c r="DB10" i="5"/>
  <c r="CC10" i="5"/>
  <c r="N10" i="5"/>
  <c r="DC8" i="5"/>
  <c r="DB8" i="5"/>
  <c r="CY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C33" i="6"/>
  <c r="DB31" i="6"/>
  <c r="DC30" i="6"/>
  <c r="DB30" i="6"/>
  <c r="DC29" i="6"/>
  <c r="DB29" i="6"/>
  <c r="DC28" i="6"/>
  <c r="DB27" i="6"/>
  <c r="DC26" i="6"/>
  <c r="DB26" i="6"/>
  <c r="DC25" i="6"/>
  <c r="DB25" i="6"/>
  <c r="DC24" i="6"/>
  <c r="DB24" i="6"/>
  <c r="CK21" i="6"/>
  <c r="DC20" i="6"/>
  <c r="DB20" i="6"/>
  <c r="CK18" i="6"/>
  <c r="DC17" i="6"/>
  <c r="DB17" i="6"/>
  <c r="CK15" i="6"/>
  <c r="DC14" i="6"/>
  <c r="DB14" i="6"/>
  <c r="CK12" i="6"/>
  <c r="DC11" i="6"/>
  <c r="DB11" i="6"/>
  <c r="DC8" i="6"/>
  <c r="DC6" i="6"/>
  <c r="CY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C16" i="7"/>
  <c r="DB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C10" i="7"/>
  <c r="DB10" i="7"/>
  <c r="N10" i="7"/>
  <c r="DC8" i="7"/>
  <c r="DB8" i="7"/>
  <c r="DC6" i="7"/>
  <c r="DB6" i="7"/>
  <c r="CK18" i="8"/>
  <c r="CK17" i="8"/>
  <c r="CK16" i="8"/>
  <c r="DC14" i="8"/>
  <c r="DB14" i="8"/>
  <c r="DC13" i="8"/>
  <c r="DB13" i="8"/>
  <c r="DC12" i="8"/>
  <c r="DB12" i="8"/>
  <c r="CY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A8" i="8"/>
  <c r="CY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A7" i="8"/>
  <c r="CY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X4" i="5"/>
  <c r="DC14" i="7" l="1"/>
  <c r="DB14" i="7"/>
  <c r="AK13" i="7"/>
  <c r="BU13" i="7"/>
  <c r="DB17" i="7"/>
  <c r="DC17" i="7"/>
  <c r="DB6" i="5"/>
  <c r="AV13" i="7"/>
  <c r="BE13" i="7"/>
  <c r="BN13" i="7"/>
  <c r="CD13" i="7"/>
  <c r="AU13" i="7"/>
  <c r="AA13" i="7"/>
  <c r="AB13" i="7"/>
  <c r="N6" i="7"/>
  <c r="BZ13" i="7"/>
  <c r="CY13" i="7"/>
  <c r="G13" i="7"/>
  <c r="BF13" i="7"/>
  <c r="O13" i="7"/>
  <c r="AL13" i="7"/>
  <c r="BJ13" i="7"/>
  <c r="DA6" i="5"/>
  <c r="DC6" i="5"/>
  <c r="R13" i="7"/>
  <c r="AH13" i="7"/>
  <c r="AO13" i="7"/>
  <c r="AY13" i="7"/>
  <c r="CL13" i="7"/>
  <c r="N7" i="7"/>
  <c r="V13" i="7"/>
  <c r="AI13" i="7"/>
  <c r="BV13" i="7"/>
  <c r="DA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A14" i="7"/>
  <c r="CX5" i="9"/>
  <c r="CX4" i="8"/>
  <c r="CX4" i="6"/>
  <c r="CX4" i="10"/>
  <c r="CX4" i="4"/>
  <c r="CX4" i="7"/>
  <c r="CY14" i="7"/>
  <c r="DC6" i="8"/>
  <c r="DA6" i="8"/>
  <c r="DB7" i="8"/>
  <c r="DC9" i="8"/>
  <c r="DB6" i="8"/>
  <c r="DB10" i="8"/>
  <c r="DC7" i="8"/>
  <c r="DB8" i="8"/>
  <c r="DC10" i="8"/>
  <c r="DA9" i="8"/>
  <c r="DC8" i="8"/>
  <c r="DB9" i="8"/>
  <c r="DA10" i="8"/>
  <c r="DB13" i="7" l="1"/>
  <c r="DC13" i="7"/>
  <c r="DA13" i="7"/>
  <c r="CY4" i="4"/>
  <c r="CY4" i="10"/>
  <c r="CY4" i="6"/>
  <c r="CY4" i="8"/>
  <c r="CY5" i="9"/>
  <c r="CY4" i="5"/>
  <c r="CY4" i="7"/>
</calcChain>
</file>

<file path=xl/sharedStrings.xml><?xml version="1.0" encoding="utf-8"?>
<sst xmlns="http://schemas.openxmlformats.org/spreadsheetml/2006/main" count="439" uniqueCount="245">
  <si>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</si>
  <si>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</si>
  <si>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</si>
  <si>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</si>
  <si>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</si>
  <si>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</si>
  <si>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</si>
  <si>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</si>
  <si>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</si>
  <si>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</si>
  <si>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</si>
  <si>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</si>
  <si>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</si>
  <si>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</si>
  <si>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</si>
  <si>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</si>
  <si>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</si>
  <si>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</si>
  <si>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</si>
  <si>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</si>
  <si>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</si>
  <si>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</si>
  <si>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</si>
  <si>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</si>
  <si>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</si>
  <si>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</si>
  <si>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</si>
  <si>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</si>
  <si>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</si>
  <si>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</si>
  <si>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</si>
  <si>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</si>
  <si>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</si>
  <si>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</si>
  <si>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</si>
  <si>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</si>
  <si>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</si>
  <si>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</si>
  <si>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</si>
  <si>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</si>
  <si>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</si>
  <si>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</si>
  <si>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</si>
  <si>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</si>
  <si>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</si>
  <si>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</si>
  <si>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</si>
  <si>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</si>
  <si>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</si>
  <si>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</si>
  <si>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</si>
  <si>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</si>
  <si>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</si>
  <si>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</si>
  <si>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</si>
  <si>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</si>
  <si>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</si>
  <si>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</si>
  <si>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</si>
  <si>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</si>
  <si>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</si>
  <si>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</si>
  <si>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</si>
  <si>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</si>
  <si>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</si>
  <si>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</si>
  <si>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</si>
  <si>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</si>
  <si>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</si>
  <si>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</si>
  <si>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</si>
  <si>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</si>
  <si>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</si>
  <si>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</si>
  <si>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</si>
  <si>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</si>
  <si>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</si>
  <si>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</si>
  <si>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</si>
  <si>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</si>
  <si>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</si>
  <si>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</si>
  <si>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</si>
  <si>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</si>
  <si>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</si>
  <si>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</si>
  <si>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</si>
  <si>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</si>
  <si>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</si>
  <si>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</si>
  <si>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</si>
  <si>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</si>
  <si>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</si>
  <si>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</si>
  <si>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</si>
  <si>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</si>
  <si>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</si>
  <si>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</si>
  <si>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</si>
  <si>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</si>
  <si>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</si>
  <si>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</si>
  <si>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</si>
  <si>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</si>
  <si>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</si>
  <si>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</si>
  <si>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</si>
  <si>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</si>
  <si>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</si>
  <si>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</si>
  <si>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</si>
  <si>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</si>
  <si>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</si>
  <si>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</si>
  <si>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</si>
  <si>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</si>
  <si>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</si>
  <si>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</si>
  <si>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</si>
  <si>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</si>
  <si>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</si>
  <si>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</si>
  <si>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</si>
  <si>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</si>
  <si>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</si>
  <si>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</si>
  <si>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</si>
  <si>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</si>
  <si>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</si>
  <si>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</si>
  <si>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</si>
  <si>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</si>
  <si>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</si>
  <si>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</si>
  <si>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</si>
  <si>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</si>
  <si>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</si>
  <si>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</si>
  <si>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</si>
  <si>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</si>
  <si>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</si>
  <si>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</si>
  <si>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</si>
  <si>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</si>
  <si>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</si>
  <si>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</si>
  <si>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</si>
  <si>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</si>
  <si>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</si>
  <si>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</si>
  <si>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</si>
  <si>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</si>
  <si>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</si>
  <si>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</si>
  <si>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</si>
  <si>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</si>
  <si>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</si>
  <si>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</si>
  <si>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</si>
  <si>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</si>
  <si>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</si>
  <si>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</si>
  <si>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</si>
  <si>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</si>
  <si>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</si>
  <si>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</si>
  <si>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</si>
  <si>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</si>
  <si>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</si>
  <si>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</si>
  <si>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</si>
  <si>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</si>
  <si>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</si>
  <si>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</si>
  <si>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</si>
  <si>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</si>
  <si>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</si>
  <si>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</si>
  <si>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</si>
  <si>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</si>
  <si>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</si>
  <si>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</si>
  <si>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</si>
  <si>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</si>
  <si>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</si>
  <si>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</si>
  <si>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</si>
  <si>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</si>
  <si>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</si>
  <si>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</si>
  <si>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</si>
  <si>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</si>
  <si>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</si>
  <si>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</si>
  <si>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</si>
  <si>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</si>
  <si>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</si>
  <si>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</si>
  <si>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</si>
  <si>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</si>
  <si>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</si>
  <si>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</si>
  <si>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</si>
  <si>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</si>
  <si>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</si>
  <si>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</si>
  <si>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</si>
  <si>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</si>
  <si>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</si>
  <si>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</si>
  <si>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</si>
  <si>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</si>
  <si>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</si>
  <si>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</si>
  <si>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</si>
  <si>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</si>
  <si>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</si>
  <si>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</si>
  <si>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</si>
  <si>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</si>
  <si>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</si>
  <si>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</si>
  <si>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</si>
  <si>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</si>
  <si>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</si>
  <si>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</si>
  <si>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</si>
  <si>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</si>
  <si>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</si>
  <si>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</si>
  <si>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</si>
  <si>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</si>
  <si>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</si>
  <si>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</si>
  <si>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</si>
  <si>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</si>
  <si>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</si>
  <si>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</si>
  <si>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</si>
  <si>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</si>
  <si>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</si>
  <si>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1*</t>
  </si>
  <si>
    <t>Según R.D. 59/2015 de fecha 28 de abril de 2015, incluye ajuste del  50% para MN y 40% para ME en el sistema financiero</t>
  </si>
  <si>
    <r>
      <t xml:space="preserve">2-sep-16 </t>
    </r>
    <r>
      <rPr>
        <vertAlign val="superscript"/>
        <sz val="9"/>
        <rFont val="Arial Narrow"/>
        <family val="2"/>
      </rPr>
      <t>14</t>
    </r>
  </si>
  <si>
    <r>
      <t xml:space="preserve">2-sep-16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</si>
</sst>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48" fillId="2" borderId="4" xfId="1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H888"/>
  <sheetViews>
    <sheetView zoomScaleNormal="100" workbookViewId="0">
      <pane xSplit="4" ySplit="5" topLeftCell="E82" activePane="bottomRight" state="frozen"/>
      <selection pane="topRight" activeCell="E1" sqref="E1"/>
      <selection pane="bottomLeft" activeCell="A6" sqref="A6"/>
      <selection pane="bottomRight" activeCell="DA56" sqref="DA5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100" width="9.7109375" style="235" customWidth="1"/>
    <col min="101" max="101" width="8.28515625" style="235" customWidth="1"/>
    <col min="102" max="105" width="8.28515625" style="192" customWidth="1"/>
    <col min="106" max="106" width="9" style="192" customWidth="1"/>
    <col min="107" max="107" width="10" style="192" customWidth="1"/>
    <col min="108" max="108" width="14.85546875" customWidth="1"/>
  </cols>
  <sheetData>
    <row r="1" spans="1:110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232"/>
      <c r="CX1" s="300"/>
      <c r="CY1" s="300"/>
      <c r="CZ1" s="300"/>
      <c r="DA1" s="300"/>
      <c r="DB1" s="300"/>
      <c r="DC1" s="300"/>
    </row>
    <row r="2" spans="1:11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232"/>
      <c r="CX2" s="300"/>
      <c r="CY2" s="300"/>
      <c r="CZ2" s="300"/>
      <c r="DA2" s="300"/>
      <c r="DB2" s="300"/>
      <c r="DC2" s="300"/>
    </row>
    <row r="3" spans="1:110" ht="19.5" customHeight="1" thickBot="1" x14ac:dyDescent="0.3">
      <c r="A3"/>
      <c r="C3" s="15"/>
      <c r="D3" s="882" t="s">
        <v>114</v>
      </c>
      <c r="E3" s="884" t="s">
        <v>94</v>
      </c>
      <c r="F3" s="884" t="s">
        <v>96</v>
      </c>
      <c r="G3" s="884" t="s">
        <v>97</v>
      </c>
      <c r="H3" s="884" t="s">
        <v>98</v>
      </c>
      <c r="I3" s="884" t="s">
        <v>99</v>
      </c>
      <c r="J3" s="884" t="s">
        <v>101</v>
      </c>
      <c r="K3" s="884" t="s">
        <v>103</v>
      </c>
      <c r="L3" s="867" t="s">
        <v>104</v>
      </c>
      <c r="M3" s="869" t="s">
        <v>105</v>
      </c>
      <c r="N3" s="867" t="s">
        <v>106</v>
      </c>
      <c r="O3" s="867" t="s">
        <v>107</v>
      </c>
      <c r="P3" s="869" t="s">
        <v>108</v>
      </c>
      <c r="Q3" s="867" t="s">
        <v>109</v>
      </c>
      <c r="R3" s="867" t="s">
        <v>110</v>
      </c>
      <c r="S3" s="867" t="s">
        <v>111</v>
      </c>
      <c r="T3" s="867" t="s">
        <v>112</v>
      </c>
      <c r="U3" s="867" t="s">
        <v>120</v>
      </c>
      <c r="V3" s="867" t="s">
        <v>121</v>
      </c>
      <c r="W3" s="867" t="s">
        <v>122</v>
      </c>
      <c r="X3" s="867" t="s">
        <v>123</v>
      </c>
      <c r="Y3" s="867" t="s">
        <v>124</v>
      </c>
      <c r="Z3" s="867" t="s">
        <v>125</v>
      </c>
      <c r="AA3" s="867" t="s">
        <v>126</v>
      </c>
      <c r="AB3" s="867" t="s">
        <v>127</v>
      </c>
      <c r="AC3" s="867" t="s">
        <v>128</v>
      </c>
      <c r="AD3" s="867" t="s">
        <v>129</v>
      </c>
      <c r="AE3" s="867" t="s">
        <v>130</v>
      </c>
      <c r="AF3" s="867" t="s">
        <v>131</v>
      </c>
      <c r="AG3" s="867" t="s">
        <v>132</v>
      </c>
      <c r="AH3" s="867" t="s">
        <v>133</v>
      </c>
      <c r="AI3" s="867" t="s">
        <v>134</v>
      </c>
      <c r="AJ3" s="867" t="s">
        <v>135</v>
      </c>
      <c r="AK3" s="867" t="s">
        <v>136</v>
      </c>
      <c r="AL3" s="867" t="s">
        <v>138</v>
      </c>
      <c r="AM3" s="867" t="s">
        <v>139</v>
      </c>
      <c r="AN3" s="867" t="s">
        <v>140</v>
      </c>
      <c r="AO3" s="867" t="s">
        <v>141</v>
      </c>
      <c r="AP3" s="867" t="s">
        <v>142</v>
      </c>
      <c r="AQ3" s="867" t="s">
        <v>143</v>
      </c>
      <c r="AR3" s="867" t="s">
        <v>144</v>
      </c>
      <c r="AS3" s="867" t="s">
        <v>145</v>
      </c>
      <c r="AT3" s="867" t="s">
        <v>146</v>
      </c>
      <c r="AU3" s="867" t="s">
        <v>147</v>
      </c>
      <c r="AV3" s="869" t="s">
        <v>150</v>
      </c>
      <c r="AW3" s="867" t="s">
        <v>151</v>
      </c>
      <c r="AX3" s="867" t="s">
        <v>152</v>
      </c>
      <c r="AY3" s="867" t="s">
        <v>153</v>
      </c>
      <c r="AZ3" s="867" t="s">
        <v>154</v>
      </c>
      <c r="BA3" s="867" t="s">
        <v>155</v>
      </c>
      <c r="BB3" s="867" t="s">
        <v>161</v>
      </c>
      <c r="BC3" s="867" t="s">
        <v>162</v>
      </c>
      <c r="BD3" s="867" t="s">
        <v>163</v>
      </c>
      <c r="BE3" s="867" t="s">
        <v>164</v>
      </c>
      <c r="BF3" s="867" t="s">
        <v>165</v>
      </c>
      <c r="BG3" s="867" t="s">
        <v>171</v>
      </c>
      <c r="BH3" s="867" t="s">
        <v>172</v>
      </c>
      <c r="BI3" s="867" t="s">
        <v>173</v>
      </c>
      <c r="BJ3" s="867" t="s">
        <v>174</v>
      </c>
      <c r="BK3" s="867" t="s">
        <v>176</v>
      </c>
      <c r="BL3" s="869" t="s">
        <v>177</v>
      </c>
      <c r="BM3" s="867" t="s">
        <v>178</v>
      </c>
      <c r="BN3" s="867" t="s">
        <v>179</v>
      </c>
      <c r="BO3" s="867" t="s">
        <v>180</v>
      </c>
      <c r="BP3" s="867" t="s">
        <v>182</v>
      </c>
      <c r="BQ3" s="867" t="s">
        <v>183</v>
      </c>
      <c r="BR3" s="867" t="s">
        <v>184</v>
      </c>
      <c r="BS3" s="871" t="s">
        <v>186</v>
      </c>
      <c r="BT3" s="871" t="s">
        <v>187</v>
      </c>
      <c r="BU3" s="873" t="s">
        <v>196</v>
      </c>
      <c r="BV3" s="867" t="s">
        <v>197</v>
      </c>
      <c r="BW3" s="867" t="s">
        <v>203</v>
      </c>
      <c r="BX3" s="867" t="s">
        <v>204</v>
      </c>
      <c r="BY3" s="867" t="s">
        <v>207</v>
      </c>
      <c r="BZ3" s="869" t="s">
        <v>211</v>
      </c>
      <c r="CA3" s="869" t="s">
        <v>212</v>
      </c>
      <c r="CB3" s="869" t="s">
        <v>214</v>
      </c>
      <c r="CC3" s="869" t="s">
        <v>216</v>
      </c>
      <c r="CD3" s="869" t="s">
        <v>217</v>
      </c>
      <c r="CE3" s="869" t="s">
        <v>218</v>
      </c>
      <c r="CF3" s="869" t="s">
        <v>219</v>
      </c>
      <c r="CG3" s="869" t="s">
        <v>220</v>
      </c>
      <c r="CH3" s="869" t="s">
        <v>223</v>
      </c>
      <c r="CI3" s="869" t="s">
        <v>224</v>
      </c>
      <c r="CJ3" s="867" t="s">
        <v>225</v>
      </c>
      <c r="CK3" s="867" t="s">
        <v>226</v>
      </c>
      <c r="CL3" s="867" t="s">
        <v>227</v>
      </c>
      <c r="CM3" s="867" t="s">
        <v>228</v>
      </c>
      <c r="CN3" s="867" t="s">
        <v>230</v>
      </c>
      <c r="CO3" s="867" t="s">
        <v>231</v>
      </c>
      <c r="CP3" s="867" t="s">
        <v>238</v>
      </c>
      <c r="CQ3" s="867" t="s">
        <v>239</v>
      </c>
      <c r="CR3" s="867" t="s">
        <v>240</v>
      </c>
      <c r="CS3" s="854" t="s">
        <v>181</v>
      </c>
      <c r="CT3" s="854" t="s">
        <v>148</v>
      </c>
      <c r="CU3" s="864" t="s">
        <v>149</v>
      </c>
      <c r="CV3" s="854" t="s">
        <v>185</v>
      </c>
      <c r="CW3" s="878" t="s">
        <v>241</v>
      </c>
      <c r="CX3" s="878"/>
      <c r="CY3" s="878"/>
      <c r="CZ3" s="878"/>
      <c r="DA3" s="878"/>
      <c r="DB3" s="876" t="s">
        <v>137</v>
      </c>
      <c r="DC3" s="877"/>
    </row>
    <row r="4" spans="1:110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68"/>
      <c r="M4" s="870"/>
      <c r="N4" s="868"/>
      <c r="O4" s="868"/>
      <c r="P4" s="870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70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70"/>
      <c r="BM4" s="868"/>
      <c r="BN4" s="868"/>
      <c r="BO4" s="868"/>
      <c r="BP4" s="868"/>
      <c r="BQ4" s="868"/>
      <c r="BR4" s="868"/>
      <c r="BS4" s="872"/>
      <c r="BT4" s="872"/>
      <c r="BU4" s="874"/>
      <c r="BV4" s="868"/>
      <c r="BW4" s="868"/>
      <c r="BX4" s="868"/>
      <c r="BY4" s="868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8"/>
      <c r="CK4" s="868"/>
      <c r="CL4" s="868"/>
      <c r="CM4" s="868"/>
      <c r="CN4" s="868"/>
      <c r="CO4" s="868"/>
      <c r="CP4" s="868"/>
      <c r="CQ4" s="868"/>
      <c r="CR4" s="868"/>
      <c r="CS4" s="855">
        <v>42587</v>
      </c>
      <c r="CT4" s="855">
        <v>42594</v>
      </c>
      <c r="CU4" s="855">
        <v>42601</v>
      </c>
      <c r="CV4" s="855">
        <v>42608</v>
      </c>
      <c r="CW4" s="820">
        <v>42611</v>
      </c>
      <c r="CX4" s="369">
        <v>42612</v>
      </c>
      <c r="CY4" s="369">
        <v>42613</v>
      </c>
      <c r="CZ4" s="369">
        <v>42614</v>
      </c>
      <c r="DA4" s="452" t="s">
        <v>243</v>
      </c>
      <c r="DB4" s="368" t="s">
        <v>19</v>
      </c>
      <c r="DC4" s="301" t="s">
        <v>206</v>
      </c>
    </row>
    <row r="5" spans="1:110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425"/>
      <c r="CW5" s="800"/>
      <c r="CX5" s="809"/>
      <c r="CY5" s="809"/>
      <c r="CZ5" s="809"/>
      <c r="DA5" s="311"/>
      <c r="DB5" s="302"/>
      <c r="DC5" s="197"/>
    </row>
    <row r="6" spans="1:110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4"/>
      <c r="BZ6" s="704"/>
      <c r="CA6" s="704"/>
      <c r="CB6" s="704"/>
      <c r="CC6" s="704"/>
      <c r="CD6" s="704"/>
      <c r="CE6" s="704"/>
      <c r="CF6" s="704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8"/>
      <c r="CT6" s="426"/>
      <c r="CU6" s="426"/>
      <c r="CV6" s="426"/>
      <c r="CW6" s="801"/>
      <c r="CX6" s="414"/>
      <c r="CY6" s="414"/>
      <c r="CZ6" s="414"/>
      <c r="DA6" s="415"/>
      <c r="DB6" s="293"/>
      <c r="DC6" s="294"/>
    </row>
    <row r="7" spans="1:110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7">
        <v>11725.24312264</v>
      </c>
      <c r="CQ7" s="447">
        <v>11609.056571250001</v>
      </c>
      <c r="CR7" s="764">
        <v>11549.919812599999</v>
      </c>
      <c r="CS7" s="764">
        <v>11545.73395213</v>
      </c>
      <c r="CT7" s="764">
        <v>11466.109472390001</v>
      </c>
      <c r="CU7" s="764">
        <v>11439.860480239999</v>
      </c>
      <c r="CV7" s="764">
        <v>11338.901487059999</v>
      </c>
      <c r="CW7" s="828">
        <v>11328.986028419999</v>
      </c>
      <c r="CX7" s="456">
        <v>11293.023140859999</v>
      </c>
      <c r="CY7" s="456">
        <v>11259.037424940001</v>
      </c>
      <c r="CZ7" s="456">
        <v>11236.65629062</v>
      </c>
      <c r="DA7" s="764">
        <v>11246.891471590001</v>
      </c>
      <c r="DB7" s="374">
        <v>-92.010015469997597</v>
      </c>
      <c r="DC7" s="519">
        <v>-0.81145440389441825</v>
      </c>
      <c r="DD7" s="518"/>
      <c r="DE7" s="285"/>
      <c r="DF7" s="291"/>
    </row>
    <row r="8" spans="1:110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7">
        <v>9826.7958364499991</v>
      </c>
      <c r="CQ8" s="447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764">
        <v>9332.4203266900004</v>
      </c>
      <c r="CV8" s="764">
        <v>9272.7557521199997</v>
      </c>
      <c r="CW8" s="828">
        <v>9263.7230948899996</v>
      </c>
      <c r="CX8" s="456">
        <v>9227.3333923499995</v>
      </c>
      <c r="CY8" s="456">
        <v>9210.2535164300007</v>
      </c>
      <c r="CZ8" s="456">
        <v>9191.0555211699993</v>
      </c>
      <c r="DA8" s="764">
        <v>9194.6290951999999</v>
      </c>
      <c r="DB8" s="374">
        <v>-78.126656919999732</v>
      </c>
      <c r="DC8" s="519">
        <v>-0.84253979085060493</v>
      </c>
      <c r="DD8" s="518"/>
      <c r="DE8" s="285"/>
      <c r="DF8" s="291"/>
    </row>
    <row r="9" spans="1:110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7">
        <v>234.35737184999999</v>
      </c>
      <c r="CQ9" s="447">
        <v>232.70655973000001</v>
      </c>
      <c r="CR9" s="764">
        <v>231.79115426000001</v>
      </c>
      <c r="CS9" s="764">
        <v>233.00269365</v>
      </c>
      <c r="CT9" s="764">
        <v>232.5509442</v>
      </c>
      <c r="CU9" s="764">
        <v>234.30126491999999</v>
      </c>
      <c r="CV9" s="764">
        <v>234.14290257000002</v>
      </c>
      <c r="CW9" s="828">
        <v>234.13123376999999</v>
      </c>
      <c r="CX9" s="456">
        <v>232.82766158000001</v>
      </c>
      <c r="CY9" s="456">
        <v>232.69244078</v>
      </c>
      <c r="CZ9" s="456">
        <v>232.44238442</v>
      </c>
      <c r="DA9" s="764">
        <v>232.62242499999999</v>
      </c>
      <c r="DB9" s="374">
        <v>-1.5204775700000255</v>
      </c>
      <c r="DC9" s="519">
        <v>-0.64938016626212569</v>
      </c>
      <c r="DD9" s="518"/>
      <c r="DE9" s="285"/>
      <c r="DF9" s="291"/>
    </row>
    <row r="10" spans="1:110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7">
        <v>1651.6131730899999</v>
      </c>
      <c r="CQ10" s="447">
        <v>1813.79592564</v>
      </c>
      <c r="CR10" s="764">
        <v>1838.3928223400001</v>
      </c>
      <c r="CS10" s="764">
        <v>1872.7671648999999</v>
      </c>
      <c r="CT10" s="764">
        <v>1841.39641785</v>
      </c>
      <c r="CU10" s="764">
        <v>1860.6646323800001</v>
      </c>
      <c r="CV10" s="764">
        <v>1819.5370073700001</v>
      </c>
      <c r="CW10" s="828">
        <v>1818.6664960099999</v>
      </c>
      <c r="CX10" s="456">
        <v>1820.4662856800001</v>
      </c>
      <c r="CY10" s="456">
        <v>1803.70338773</v>
      </c>
      <c r="CZ10" s="456">
        <v>1800.7836175299999</v>
      </c>
      <c r="DA10" s="764">
        <v>1807.2555988900001</v>
      </c>
      <c r="DB10" s="374">
        <v>-12.281408479999982</v>
      </c>
      <c r="DC10" s="519">
        <v>-0.67497437151617934</v>
      </c>
      <c r="DD10" s="518"/>
      <c r="DE10" s="285"/>
      <c r="DF10" s="291"/>
    </row>
    <row r="11" spans="1:110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7">
        <v>12.47674125</v>
      </c>
      <c r="CQ11" s="447">
        <v>12.38834625</v>
      </c>
      <c r="CR11" s="764">
        <v>12.339090000000001</v>
      </c>
      <c r="CS11" s="764">
        <v>12.40512</v>
      </c>
      <c r="CT11" s="764">
        <v>12.381068750000001</v>
      </c>
      <c r="CU11" s="764">
        <v>12.47425625</v>
      </c>
      <c r="CV11" s="764">
        <v>12.465825000000001</v>
      </c>
      <c r="CW11" s="828">
        <v>12.465203750000001</v>
      </c>
      <c r="CX11" s="456">
        <v>12.39580125</v>
      </c>
      <c r="CY11" s="456">
        <v>12.38808</v>
      </c>
      <c r="CZ11" s="456">
        <v>12.374767500000001</v>
      </c>
      <c r="DA11" s="764">
        <v>12.3843525</v>
      </c>
      <c r="DB11" s="374">
        <v>-8.1472500000000281E-2</v>
      </c>
      <c r="DC11" s="519">
        <v>-0.65356685177274665</v>
      </c>
      <c r="DD11" s="518"/>
      <c r="DE11" s="285"/>
      <c r="DF11" s="291"/>
    </row>
    <row r="12" spans="1:110" x14ac:dyDescent="0.2">
      <c r="C12" s="25"/>
      <c r="D12" s="838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7">
        <v>11725.195622650001</v>
      </c>
      <c r="CQ12" s="447">
        <v>11608.98839378</v>
      </c>
      <c r="CR12" s="748">
        <v>11549.9186295</v>
      </c>
      <c r="CS12" s="748">
        <v>11545.733594219999</v>
      </c>
      <c r="CT12" s="748">
        <v>11466.109114479999</v>
      </c>
      <c r="CU12" s="748">
        <v>11439.821299419998</v>
      </c>
      <c r="CV12" s="748">
        <v>11338.549599149999</v>
      </c>
      <c r="CW12" s="827">
        <v>11328.59314051</v>
      </c>
      <c r="CX12" s="456">
        <v>11292.59902095</v>
      </c>
      <c r="CY12" s="456">
        <v>11258.530427140002</v>
      </c>
      <c r="CZ12" s="456">
        <v>11236.149292819999</v>
      </c>
      <c r="DA12" s="748">
        <v>11246.384473790002</v>
      </c>
      <c r="DB12" s="374">
        <v>-92.165125359997546</v>
      </c>
      <c r="DC12" s="519">
        <v>-0.81284757414570308</v>
      </c>
      <c r="DD12" s="518"/>
      <c r="DE12" s="285"/>
      <c r="DF12" s="291"/>
    </row>
    <row r="13" spans="1:110" x14ac:dyDescent="0.2">
      <c r="C13" s="25"/>
      <c r="D13" s="838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5">
        <v>2101.728717516035</v>
      </c>
      <c r="BY13" s="355">
        <v>2162.3501898221566</v>
      </c>
      <c r="BZ13" s="835">
        <v>2008.0036927303204</v>
      </c>
      <c r="CA13" s="835">
        <v>1996.8325895247815</v>
      </c>
      <c r="CB13" s="355">
        <v>2031.860299574344</v>
      </c>
      <c r="CC13" s="835">
        <v>2216.0754563731775</v>
      </c>
      <c r="CD13" s="83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7">
        <v>2727.0519695962093</v>
      </c>
      <c r="CQ13" s="447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748">
        <v>2791.5486581705545</v>
      </c>
      <c r="CV13" s="748">
        <v>2742.1506818483963</v>
      </c>
      <c r="CW13" s="827">
        <v>2759.0405182623908</v>
      </c>
      <c r="CX13" s="456">
        <v>2733.9765077973771</v>
      </c>
      <c r="CY13" s="456">
        <v>2717.4383722813409</v>
      </c>
      <c r="CZ13" s="456">
        <v>2721.4346127653066</v>
      </c>
      <c r="DA13" s="748">
        <v>2738.7902096122452</v>
      </c>
      <c r="DB13" s="374">
        <v>-3.3604722361510539</v>
      </c>
      <c r="DC13" s="519">
        <v>-0.12254878108616252</v>
      </c>
      <c r="DD13" s="518"/>
      <c r="DE13" s="285"/>
      <c r="DF13" s="291"/>
    </row>
    <row r="14" spans="1:110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5">
        <v>1191.6711175600001</v>
      </c>
      <c r="BY14" s="355">
        <v>1297.4485036100002</v>
      </c>
      <c r="BZ14" s="835">
        <v>1317.0381913799995</v>
      </c>
      <c r="CA14" s="835">
        <v>1327.4982972699997</v>
      </c>
      <c r="CB14" s="355">
        <v>1369.31791875</v>
      </c>
      <c r="CC14" s="835">
        <v>1499.06830808</v>
      </c>
      <c r="CD14" s="83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7">
        <v>1858.1032536299992</v>
      </c>
      <c r="CQ14" s="447">
        <v>1836.63770441</v>
      </c>
      <c r="CR14" s="748">
        <v>1811.6287581400002</v>
      </c>
      <c r="CS14" s="748">
        <v>1811.64787348</v>
      </c>
      <c r="CT14" s="748">
        <v>1846.7522625300001</v>
      </c>
      <c r="CU14" s="748">
        <v>1846.2719850599999</v>
      </c>
      <c r="CV14" s="748">
        <v>1836.1775784499994</v>
      </c>
      <c r="CW14" s="827">
        <v>1836.1437751299995</v>
      </c>
      <c r="CX14" s="456">
        <v>1843.1008180100002</v>
      </c>
      <c r="CY14" s="456">
        <v>1843.1244207999996</v>
      </c>
      <c r="CZ14" s="456">
        <v>1843.1572902900004</v>
      </c>
      <c r="DA14" s="748">
        <v>1843.1317966299991</v>
      </c>
      <c r="DB14" s="374">
        <v>6.9542181799997707</v>
      </c>
      <c r="DC14" s="519">
        <v>0.37873342217096262</v>
      </c>
      <c r="DD14" s="518"/>
      <c r="DE14" s="285"/>
      <c r="DF14" s="291"/>
    </row>
    <row r="15" spans="1:110" ht="12.75" customHeight="1" x14ac:dyDescent="0.2">
      <c r="C15" s="25"/>
      <c r="D15" s="838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7">
        <v>797.27349222860005</v>
      </c>
      <c r="CQ15" s="447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758">
        <v>756.60164936690001</v>
      </c>
      <c r="CV15" s="758">
        <v>756.74666544189995</v>
      </c>
      <c r="CW15" s="813">
        <v>756.80132903845004</v>
      </c>
      <c r="CX15" s="456">
        <v>756.83870348744995</v>
      </c>
      <c r="CY15" s="456">
        <v>756.8629548875</v>
      </c>
      <c r="CZ15" s="456">
        <v>756.88722201965004</v>
      </c>
      <c r="DA15" s="758">
        <v>756.88722201965004</v>
      </c>
      <c r="DB15" s="374">
        <v>0.14055657775008967</v>
      </c>
      <c r="DC15" s="519">
        <v>1.8573795454779329E-2</v>
      </c>
      <c r="DD15" s="518"/>
      <c r="DE15" s="285"/>
      <c r="DF15" s="291"/>
    </row>
    <row r="16" spans="1:110" ht="12.75" customHeight="1" x14ac:dyDescent="0.2">
      <c r="C16" s="25"/>
      <c r="D16" s="838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4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758">
        <v>615.20863170029997</v>
      </c>
      <c r="CV16" s="758">
        <v>615.31896203040003</v>
      </c>
      <c r="CW16" s="813">
        <v>615.35247952060001</v>
      </c>
      <c r="CX16" s="456">
        <v>615.38392974620001</v>
      </c>
      <c r="CY16" s="456">
        <v>615.40016769249996</v>
      </c>
      <c r="CZ16" s="456">
        <v>615.41640864789997</v>
      </c>
      <c r="DA16" s="758">
        <v>615.41640864789997</v>
      </c>
      <c r="DB16" s="374">
        <v>9.7446617499940658E-2</v>
      </c>
      <c r="DC16" s="519">
        <v>1.5836764915944102E-2</v>
      </c>
      <c r="DD16" s="518"/>
      <c r="DE16" s="285"/>
      <c r="DF16" s="291"/>
    </row>
    <row r="17" spans="1:110" ht="12.75" customHeight="1" x14ac:dyDescent="0.2">
      <c r="C17" s="25"/>
      <c r="D17" s="839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6">
        <v>19075.079589932837</v>
      </c>
      <c r="BY17" s="359">
        <v>18738.517148313247</v>
      </c>
      <c r="BZ17" s="488">
        <v>18570.816512439818</v>
      </c>
      <c r="CA17" s="837">
        <v>18616.801641074318</v>
      </c>
      <c r="CB17" s="359">
        <v>18450.48642593003</v>
      </c>
      <c r="CC17" s="837">
        <v>18486.993963518766</v>
      </c>
      <c r="CD17" s="837">
        <v>18388.714233247141</v>
      </c>
      <c r="CE17" s="359">
        <v>18377.686905666396</v>
      </c>
      <c r="CF17" s="83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7">
        <v>15837.073167421711</v>
      </c>
      <c r="CQ17" s="447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758">
        <v>15603.180238657751</v>
      </c>
      <c r="CV17" s="758">
        <v>15452.765908470696</v>
      </c>
      <c r="CW17" s="813">
        <v>15459.78746733144</v>
      </c>
      <c r="CX17" s="456">
        <v>15398.798161981027</v>
      </c>
      <c r="CY17" s="456">
        <v>15348.231922001341</v>
      </c>
      <c r="CZ17" s="456">
        <v>15329.887536252854</v>
      </c>
      <c r="DA17" s="758">
        <v>15357.478314069796</v>
      </c>
      <c r="DB17" s="374">
        <v>-95.287594400899252</v>
      </c>
      <c r="DC17" s="519">
        <v>-0.61663779135271435</v>
      </c>
      <c r="DD17" s="518"/>
      <c r="DE17" s="285"/>
      <c r="DF17" s="291"/>
    </row>
    <row r="18" spans="1:110" ht="12.75" customHeight="1" x14ac:dyDescent="0.2">
      <c r="C18" s="640"/>
      <c r="D18" s="641" t="s">
        <v>115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7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4">
        <v>181.5</v>
      </c>
      <c r="CQ18" s="844">
        <v>140.1</v>
      </c>
      <c r="CR18" s="765">
        <v>9.1999999999999993</v>
      </c>
      <c r="CS18" s="765">
        <v>0</v>
      </c>
      <c r="CT18" s="765">
        <v>0</v>
      </c>
      <c r="CU18" s="765">
        <v>0</v>
      </c>
      <c r="CV18" s="765">
        <v>12</v>
      </c>
      <c r="CW18" s="814">
        <v>0</v>
      </c>
      <c r="CX18" s="789">
        <v>0</v>
      </c>
      <c r="CY18" s="789">
        <v>4.5</v>
      </c>
      <c r="CZ18" s="789">
        <v>0</v>
      </c>
      <c r="DA18" s="765">
        <v>0.7</v>
      </c>
      <c r="DB18" s="374">
        <v>-6.8</v>
      </c>
      <c r="DC18" s="866">
        <v>-56.666666666666664</v>
      </c>
      <c r="DD18" s="518"/>
      <c r="DE18" s="285"/>
      <c r="DF18" s="291"/>
    </row>
    <row r="19" spans="1:110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4">
        <v>0.1</v>
      </c>
      <c r="CQ19" s="844">
        <v>0</v>
      </c>
      <c r="CR19" s="765">
        <v>0</v>
      </c>
      <c r="CS19" s="765">
        <v>1.2</v>
      </c>
      <c r="CT19" s="765">
        <v>0.8</v>
      </c>
      <c r="CU19" s="765">
        <v>0</v>
      </c>
      <c r="CV19" s="765">
        <v>0</v>
      </c>
      <c r="CW19" s="814">
        <v>0</v>
      </c>
      <c r="CX19" s="853">
        <v>0</v>
      </c>
      <c r="CY19" s="789">
        <v>0</v>
      </c>
      <c r="CZ19" s="789">
        <v>0</v>
      </c>
      <c r="DA19" s="765">
        <v>0</v>
      </c>
      <c r="DB19" s="777">
        <v>0</v>
      </c>
      <c r="DC19" s="520" t="e">
        <v>#DIV/0!</v>
      </c>
      <c r="DD19" s="518"/>
      <c r="DE19" s="285"/>
      <c r="DF19" s="291"/>
    </row>
    <row r="20" spans="1:110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4">
        <v>0</v>
      </c>
      <c r="CQ20" s="844">
        <v>0</v>
      </c>
      <c r="CR20" s="765">
        <v>0</v>
      </c>
      <c r="CS20" s="765">
        <v>0</v>
      </c>
      <c r="CT20" s="765">
        <v>0</v>
      </c>
      <c r="CU20" s="765">
        <v>0</v>
      </c>
      <c r="CV20" s="765">
        <v>0</v>
      </c>
      <c r="CW20" s="814">
        <v>0</v>
      </c>
      <c r="CX20" s="789">
        <v>0</v>
      </c>
      <c r="CY20" s="789">
        <v>0</v>
      </c>
      <c r="CZ20" s="789">
        <v>0</v>
      </c>
      <c r="DA20" s="765">
        <v>0</v>
      </c>
      <c r="DB20" s="777">
        <v>0</v>
      </c>
      <c r="DC20" s="520" t="e">
        <v>#DIV/0!</v>
      </c>
      <c r="DD20" s="518"/>
      <c r="DE20" s="285"/>
    </row>
    <row r="21" spans="1:110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4">
        <v>0.12791200000000003</v>
      </c>
      <c r="CQ21" s="844">
        <v>0</v>
      </c>
      <c r="CR21" s="765">
        <v>0</v>
      </c>
      <c r="CS21" s="765">
        <v>0</v>
      </c>
      <c r="CT21" s="765">
        <v>0</v>
      </c>
      <c r="CU21" s="765">
        <v>0</v>
      </c>
      <c r="CV21" s="765">
        <v>0</v>
      </c>
      <c r="CW21" s="814">
        <v>0</v>
      </c>
      <c r="CX21" s="789">
        <v>0</v>
      </c>
      <c r="CY21" s="789">
        <v>0</v>
      </c>
      <c r="CZ21" s="789">
        <v>0</v>
      </c>
      <c r="DA21" s="765">
        <v>0</v>
      </c>
      <c r="DB21" s="777">
        <v>0</v>
      </c>
      <c r="DC21" s="520" t="e">
        <v>#DIV/0!</v>
      </c>
      <c r="DD21" s="518"/>
      <c r="DE21" s="285"/>
    </row>
    <row r="22" spans="1:110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1">
        <v>297</v>
      </c>
      <c r="CQ22" s="841">
        <v>362.65</v>
      </c>
      <c r="CR22" s="753">
        <v>144.30000000000001</v>
      </c>
      <c r="CS22" s="753">
        <v>21.2</v>
      </c>
      <c r="CT22" s="753">
        <v>21.6</v>
      </c>
      <c r="CU22" s="753">
        <v>11.5</v>
      </c>
      <c r="CV22" s="753">
        <v>18</v>
      </c>
      <c r="CW22" s="815">
        <v>3</v>
      </c>
      <c r="CX22" s="786">
        <v>0.4</v>
      </c>
      <c r="CY22" s="786">
        <v>5</v>
      </c>
      <c r="CZ22" s="786">
        <v>14</v>
      </c>
      <c r="DA22" s="753">
        <v>2</v>
      </c>
      <c r="DB22" s="374">
        <v>6.3999999999999986</v>
      </c>
      <c r="DC22" s="866">
        <v>35.5555555555555</v>
      </c>
      <c r="DD22" s="518"/>
      <c r="DE22" s="285"/>
    </row>
    <row r="23" spans="1:110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20"/>
      <c r="CD23" s="395"/>
      <c r="CE23" s="184"/>
      <c r="CF23" s="395"/>
      <c r="CG23" s="184"/>
      <c r="CH23" s="282"/>
      <c r="CI23" s="198"/>
      <c r="CJ23" s="198"/>
      <c r="CK23" s="198"/>
      <c r="CL23" s="720"/>
      <c r="CM23" s="720"/>
      <c r="CN23" s="720"/>
      <c r="CO23" s="720"/>
      <c r="CP23" s="198"/>
      <c r="CQ23" s="243"/>
      <c r="CR23" s="720"/>
      <c r="CS23" s="720"/>
      <c r="CT23" s="720"/>
      <c r="CU23" s="720"/>
      <c r="CV23" s="720"/>
      <c r="CW23" s="754"/>
      <c r="CX23" s="743"/>
      <c r="CY23" s="755"/>
      <c r="CZ23" s="755"/>
      <c r="DA23" s="720"/>
      <c r="DB23" s="732"/>
      <c r="DC23" s="521" t="s">
        <v>3</v>
      </c>
      <c r="DD23" s="518"/>
      <c r="DE23" s="285"/>
    </row>
    <row r="24" spans="1:110" x14ac:dyDescent="0.2">
      <c r="A24" s="219"/>
      <c r="B24" s="87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2">
        <v>58038.480422681801</v>
      </c>
      <c r="CQ24" s="842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860">
        <v>57966.710984275065</v>
      </c>
      <c r="CV24" s="860">
        <v>58009.953301264075</v>
      </c>
      <c r="CW24" s="787">
        <v>57470.295452551603</v>
      </c>
      <c r="CX24" s="787">
        <v>57239.808717638582</v>
      </c>
      <c r="CY24" s="787">
        <v>57714.220391912349</v>
      </c>
      <c r="CZ24" s="787">
        <v>58930.128576701842</v>
      </c>
      <c r="DA24" s="748">
        <v>59939.462788626537</v>
      </c>
      <c r="DB24" s="436">
        <v>1929.5094873624621</v>
      </c>
      <c r="DC24" s="519">
        <v>3.3261696959863141</v>
      </c>
      <c r="DD24" s="518"/>
      <c r="DE24" s="285"/>
      <c r="DF24" s="291"/>
    </row>
    <row r="25" spans="1:110" x14ac:dyDescent="0.2">
      <c r="A25" s="219"/>
      <c r="B25" s="87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2">
        <v>39189.592521589999</v>
      </c>
      <c r="CQ25" s="842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860">
        <v>39660.681165989998</v>
      </c>
      <c r="CV25" s="860">
        <v>39382.707261589996</v>
      </c>
      <c r="CW25" s="787">
        <v>39355.194932989994</v>
      </c>
      <c r="CX25" s="787">
        <v>39502.368911190002</v>
      </c>
      <c r="CY25" s="787">
        <v>39435.987517089998</v>
      </c>
      <c r="CZ25" s="787">
        <v>39423.335010690003</v>
      </c>
      <c r="DA25" s="748">
        <v>39671.86159629</v>
      </c>
      <c r="DB25" s="436">
        <v>289.15433470000426</v>
      </c>
      <c r="DC25" s="519">
        <v>0.73421649959046764</v>
      </c>
      <c r="DD25" s="518"/>
      <c r="DE25" s="285"/>
      <c r="DF25" s="291"/>
    </row>
    <row r="26" spans="1:110" x14ac:dyDescent="0.2">
      <c r="A26" s="219"/>
      <c r="B26" s="87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2">
        <v>-41245.249449274765</v>
      </c>
      <c r="CQ26" s="842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860">
        <v>-38816.49294815374</v>
      </c>
      <c r="CV26" s="860">
        <v>-38399.742988499231</v>
      </c>
      <c r="CW26" s="787">
        <v>-38358.954010778907</v>
      </c>
      <c r="CX26" s="787">
        <v>-37964.860372556395</v>
      </c>
      <c r="CY26" s="787">
        <v>-37797.531212909278</v>
      </c>
      <c r="CZ26" s="787">
        <v>-37656.649137776025</v>
      </c>
      <c r="DA26" s="748">
        <v>-37478.335893638185</v>
      </c>
      <c r="DB26" s="436">
        <v>921.40709486104606</v>
      </c>
      <c r="DC26" s="519">
        <v>-2.3995137028313129</v>
      </c>
      <c r="DD26" s="518"/>
      <c r="DE26" s="285"/>
      <c r="DF26" s="291"/>
    </row>
    <row r="27" spans="1:110" x14ac:dyDescent="0.2">
      <c r="A27" s="219"/>
      <c r="B27" s="879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2">
        <v>-18301.957266816651</v>
      </c>
      <c r="CQ27" s="842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860">
        <v>-16904.519003308153</v>
      </c>
      <c r="CV27" s="860">
        <v>-16638.040636899881</v>
      </c>
      <c r="CW27" s="787">
        <v>-17190.964592716013</v>
      </c>
      <c r="CX27" s="787">
        <v>-17200.023559865458</v>
      </c>
      <c r="CY27" s="787">
        <v>-16663.921395537138</v>
      </c>
      <c r="CZ27" s="787">
        <v>-15304.507911612338</v>
      </c>
      <c r="DA27" s="748">
        <v>-14350.448303046931</v>
      </c>
      <c r="DB27" s="436">
        <v>2287.5923338529501</v>
      </c>
      <c r="DC27" s="519">
        <v>-13.749169050468135</v>
      </c>
      <c r="DD27" s="518"/>
      <c r="DE27" s="285"/>
      <c r="DF27" s="291"/>
    </row>
    <row r="28" spans="1:110" x14ac:dyDescent="0.2">
      <c r="A28" s="219"/>
      <c r="B28" s="87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2">
        <v>5515.4821652390001</v>
      </c>
      <c r="CQ28" s="842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860">
        <v>5513.314551834801</v>
      </c>
      <c r="CV28" s="860">
        <v>5513.6880673566002</v>
      </c>
      <c r="CW28" s="787">
        <v>5513.7366757671998</v>
      </c>
      <c r="CX28" s="787">
        <v>5512.1823558716005</v>
      </c>
      <c r="CY28" s="787">
        <v>5511.4286723254008</v>
      </c>
      <c r="CZ28" s="787">
        <v>5511.1094059159996</v>
      </c>
      <c r="DA28" s="748">
        <v>5511.1779403957989</v>
      </c>
      <c r="DB28" s="436">
        <v>-2.5101269608012444</v>
      </c>
      <c r="DC28" s="519">
        <v>-4.5525371224064415E-2</v>
      </c>
      <c r="DD28" s="518"/>
      <c r="DE28" s="285"/>
      <c r="DF28" s="291"/>
    </row>
    <row r="29" spans="1:110" ht="13.5" x14ac:dyDescent="0.2">
      <c r="A29" s="219"/>
      <c r="B29" s="879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3"/>
      <c r="CQ29" s="843"/>
      <c r="CR29" s="746"/>
      <c r="CS29" s="746"/>
      <c r="CT29" s="746"/>
      <c r="CU29" s="861"/>
      <c r="CV29" s="861"/>
      <c r="CW29" s="744"/>
      <c r="CX29" s="745"/>
      <c r="CY29" s="745"/>
      <c r="CZ29" s="745"/>
      <c r="DA29" s="746"/>
      <c r="DB29" s="741"/>
      <c r="DC29" s="522"/>
      <c r="DD29" s="518"/>
      <c r="DE29" s="285"/>
    </row>
    <row r="30" spans="1:110" x14ac:dyDescent="0.2">
      <c r="A30" s="219"/>
      <c r="B30" s="87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7">
        <v>68594.699163339988</v>
      </c>
      <c r="CQ30" s="447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758">
        <v>66602.230234904113</v>
      </c>
      <c r="CV30" s="758">
        <v>66423.351961784108</v>
      </c>
      <c r="CW30" s="813">
        <v>66382.309396664117</v>
      </c>
      <c r="CX30" s="456">
        <v>65865.782782384122</v>
      </c>
      <c r="CY30" s="456">
        <v>66118.626220204111</v>
      </c>
      <c r="CZ30" s="456">
        <v>66762.111947024125</v>
      </c>
      <c r="DA30" s="758">
        <v>67227.330939014108</v>
      </c>
      <c r="DB30" s="436">
        <v>803.97897722999915</v>
      </c>
      <c r="DC30" s="519">
        <v>1.210386036664568</v>
      </c>
      <c r="DD30" s="518"/>
      <c r="DE30" s="285"/>
      <c r="DF30" s="291"/>
    </row>
    <row r="31" spans="1:110" x14ac:dyDescent="0.2">
      <c r="A31" s="219"/>
      <c r="B31" s="87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7">
        <v>119683.92752013999</v>
      </c>
      <c r="CQ31" s="447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758">
        <v>117221.04427883538</v>
      </c>
      <c r="CV31" s="758">
        <v>116740.86025335538</v>
      </c>
      <c r="CW31" s="813">
        <v>116659.66382214539</v>
      </c>
      <c r="CX31" s="456">
        <v>116099.80399038539</v>
      </c>
      <c r="CY31" s="456">
        <v>116734.71201114538</v>
      </c>
      <c r="CZ31" s="456">
        <v>117957.21408220541</v>
      </c>
      <c r="DA31" s="758">
        <v>118825.14640951538</v>
      </c>
      <c r="DB31" s="436">
        <v>2084.2861561600002</v>
      </c>
      <c r="DC31" s="519">
        <v>1.7853955775523733</v>
      </c>
      <c r="DD31" s="518"/>
      <c r="DE31" s="285"/>
      <c r="DF31" s="291"/>
    </row>
    <row r="32" spans="1:110" x14ac:dyDescent="0.2">
      <c r="A32" s="219"/>
      <c r="B32" s="87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7">
        <v>182079.20432506999</v>
      </c>
      <c r="CQ32" s="447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758">
        <v>181578.57204865292</v>
      </c>
      <c r="CV32" s="758">
        <v>181604.34297727293</v>
      </c>
      <c r="CW32" s="813">
        <v>181668.11253707297</v>
      </c>
      <c r="CX32" s="456">
        <v>181511.78065795297</v>
      </c>
      <c r="CY32" s="456">
        <v>182362.22150099295</v>
      </c>
      <c r="CZ32" s="456">
        <v>183637.62443407296</v>
      </c>
      <c r="DA32" s="758">
        <v>184527.08089973291</v>
      </c>
      <c r="DB32" s="436">
        <v>2922.7379224599863</v>
      </c>
      <c r="DC32" s="519">
        <v>1.6093986930839854</v>
      </c>
      <c r="DD32" s="518"/>
      <c r="DE32" s="285"/>
      <c r="DF32" s="291"/>
    </row>
    <row r="33" spans="1:110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56"/>
      <c r="CV33" s="756"/>
      <c r="CW33" s="713"/>
      <c r="CX33" s="367"/>
      <c r="CY33" s="367"/>
      <c r="CZ33" s="367"/>
      <c r="DA33" s="756"/>
      <c r="DB33" s="609"/>
      <c r="DC33" s="522"/>
      <c r="DD33" s="518"/>
      <c r="DE33" s="285"/>
    </row>
    <row r="34" spans="1:110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3">
        <v>87.750944584018882</v>
      </c>
      <c r="CQ34" s="833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747">
        <v>88.642557747689139</v>
      </c>
      <c r="CV34" s="747">
        <v>88.570184204211245</v>
      </c>
      <c r="CW34" s="816">
        <v>88.510427826914935</v>
      </c>
      <c r="CX34" s="788">
        <v>88.431673247587639</v>
      </c>
      <c r="CY34" s="788">
        <v>88.533130427483727</v>
      </c>
      <c r="CZ34" s="788">
        <v>88.660264936379349</v>
      </c>
      <c r="DA34" s="747">
        <v>88.604198387735806</v>
      </c>
      <c r="DB34" s="436">
        <v>3.4014183524561759E-2</v>
      </c>
      <c r="DC34" s="519">
        <v>3.8403649975626841E-2</v>
      </c>
      <c r="DD34" s="518"/>
      <c r="DE34" s="285"/>
    </row>
    <row r="35" spans="1:110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3">
        <v>83.39571675236671</v>
      </c>
      <c r="CQ35" s="833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747">
        <v>83.683307853104409</v>
      </c>
      <c r="CV35" s="747">
        <v>83.585585684166688</v>
      </c>
      <c r="CW35" s="816">
        <v>83.562979305308374</v>
      </c>
      <c r="CX35" s="788">
        <v>83.495516675772691</v>
      </c>
      <c r="CY35" s="788">
        <v>83.593672766704401</v>
      </c>
      <c r="CZ35" s="788">
        <v>83.771060794159922</v>
      </c>
      <c r="DA35" s="747">
        <v>83.818463420151957</v>
      </c>
      <c r="DB35" s="436">
        <v>0.2328777359852694</v>
      </c>
      <c r="DC35" s="519">
        <v>0.27860992308554877</v>
      </c>
      <c r="DD35" s="518"/>
      <c r="DE35" s="285"/>
    </row>
    <row r="36" spans="1:110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3">
        <v>86.417364690323808</v>
      </c>
      <c r="CQ36" s="833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747">
        <v>86.795984597021828</v>
      </c>
      <c r="CV36" s="747">
        <v>86.781600853319816</v>
      </c>
      <c r="CW36" s="816">
        <v>86.773522176965116</v>
      </c>
      <c r="CX36" s="788">
        <v>86.773390482938808</v>
      </c>
      <c r="CY36" s="788">
        <v>86.834761795478968</v>
      </c>
      <c r="CZ36" s="788">
        <v>86.925677559844758</v>
      </c>
      <c r="DA36" s="747">
        <v>86.946326170221852</v>
      </c>
      <c r="DB36" s="436">
        <v>0.16472531690203596</v>
      </c>
      <c r="DC36" s="519">
        <v>0.18981594633229459</v>
      </c>
      <c r="DD36" s="518"/>
      <c r="DE36" s="285"/>
    </row>
    <row r="37" spans="1:110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757"/>
      <c r="CV37" s="757"/>
      <c r="CW37" s="378"/>
      <c r="CX37" s="182"/>
      <c r="CY37" s="182"/>
      <c r="CZ37" s="182"/>
      <c r="DA37" s="757"/>
      <c r="DB37" s="610" t="s">
        <v>3</v>
      </c>
      <c r="DC37" s="523"/>
      <c r="DD37" s="518"/>
      <c r="DE37" s="285"/>
    </row>
    <row r="38" spans="1:110" ht="12.75" customHeight="1" x14ac:dyDescent="0.2">
      <c r="A38" s="219"/>
      <c r="B38" s="88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7">
        <v>2607.1107055393577</v>
      </c>
      <c r="CQ38" s="447">
        <v>2646.128122448979</v>
      </c>
      <c r="CR38" s="758">
        <v>2605.0956705539347</v>
      </c>
      <c r="CS38" s="758">
        <v>2561.16703206997</v>
      </c>
      <c r="CT38" s="758">
        <v>2533.3185918367344</v>
      </c>
      <c r="CU38" s="758">
        <v>2523.561390670553</v>
      </c>
      <c r="CV38" s="758">
        <v>2503.4196268221567</v>
      </c>
      <c r="CW38" s="813">
        <v>2503.4196268221567</v>
      </c>
      <c r="CX38" s="456">
        <v>2503.4196268221567</v>
      </c>
      <c r="CY38" s="456">
        <v>2503.4196268221567</v>
      </c>
      <c r="CZ38" s="456">
        <v>2503.4196268221567</v>
      </c>
      <c r="DA38" s="758">
        <v>2490.8275976676377</v>
      </c>
      <c r="DB38" s="374">
        <v>-12.592029154518968</v>
      </c>
      <c r="DC38" s="519">
        <v>-0.50299314663851957</v>
      </c>
      <c r="DD38" s="518"/>
      <c r="DE38" s="285"/>
      <c r="DF38" s="291"/>
    </row>
    <row r="39" spans="1:110" x14ac:dyDescent="0.2">
      <c r="A39" s="219"/>
      <c r="B39" s="88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7">
        <v>1486.8378192419827</v>
      </c>
      <c r="CQ39" s="447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758">
        <v>1496.7170758017494</v>
      </c>
      <c r="CV39" s="758">
        <v>1495.2149620991254</v>
      </c>
      <c r="CW39" s="813">
        <v>1495.2149620991254</v>
      </c>
      <c r="CX39" s="456">
        <v>1495.2149620991254</v>
      </c>
      <c r="CY39" s="456">
        <v>1495.2149620991254</v>
      </c>
      <c r="CZ39" s="456">
        <v>1495.2149620991254</v>
      </c>
      <c r="DA39" s="758">
        <v>1501.7962565597668</v>
      </c>
      <c r="DB39" s="374">
        <v>6.5812944606414021</v>
      </c>
      <c r="DC39" s="519">
        <v>0.44015707623752398</v>
      </c>
      <c r="DD39" s="518"/>
      <c r="DE39" s="285"/>
      <c r="DF39" s="291"/>
    </row>
    <row r="40" spans="1:110" ht="12.75" customHeight="1" x14ac:dyDescent="0.2">
      <c r="A40" s="219"/>
      <c r="B40" s="881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7">
        <v>10199.707440000002</v>
      </c>
      <c r="CQ40" s="447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758">
        <v>10267.479140000001</v>
      </c>
      <c r="CV40" s="758">
        <v>10257.174640000001</v>
      </c>
      <c r="CW40" s="813">
        <v>10257.174640000001</v>
      </c>
      <c r="CX40" s="456">
        <v>10257.174640000001</v>
      </c>
      <c r="CY40" s="456">
        <v>10257.174640000001</v>
      </c>
      <c r="CZ40" s="456">
        <v>10257.174640000001</v>
      </c>
      <c r="DA40" s="758">
        <v>10302.322320000001</v>
      </c>
      <c r="DB40" s="374">
        <v>45.147680000000037</v>
      </c>
      <c r="DC40" s="519">
        <v>0.44015707623752398</v>
      </c>
      <c r="DD40" s="518"/>
      <c r="DE40" s="285"/>
      <c r="DF40" s="291"/>
    </row>
    <row r="41" spans="1:110" ht="12.75" customHeight="1" x14ac:dyDescent="0.2">
      <c r="A41" s="219"/>
      <c r="B41" s="881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7">
        <v>0</v>
      </c>
      <c r="CQ41" s="447">
        <v>0</v>
      </c>
      <c r="CR41" s="758">
        <v>0</v>
      </c>
      <c r="CS41" s="758">
        <v>0</v>
      </c>
      <c r="CT41" s="758">
        <v>0</v>
      </c>
      <c r="CU41" s="758">
        <v>0</v>
      </c>
      <c r="CV41" s="758">
        <v>0</v>
      </c>
      <c r="CW41" s="813">
        <v>0</v>
      </c>
      <c r="CX41" s="456">
        <v>0</v>
      </c>
      <c r="CY41" s="456">
        <v>0</v>
      </c>
      <c r="CZ41" s="456">
        <v>0</v>
      </c>
      <c r="DA41" s="758">
        <v>0</v>
      </c>
      <c r="DB41" s="374">
        <v>0</v>
      </c>
      <c r="DC41" s="519">
        <v>0</v>
      </c>
      <c r="DD41" s="518"/>
      <c r="DE41" s="285"/>
      <c r="DF41" s="291"/>
    </row>
    <row r="42" spans="1:110" x14ac:dyDescent="0.2">
      <c r="A42" s="219"/>
      <c r="B42" s="88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7">
        <v>1120.2728862973752</v>
      </c>
      <c r="CQ42" s="447">
        <v>1153.1045189504364</v>
      </c>
      <c r="CR42" s="758">
        <v>1110.4951895043721</v>
      </c>
      <c r="CS42" s="758">
        <v>1065.9567055393575</v>
      </c>
      <c r="CT42" s="758">
        <v>1038.0825072886289</v>
      </c>
      <c r="CU42" s="758">
        <v>1026.8443148688036</v>
      </c>
      <c r="CV42" s="758">
        <v>1008.2046647230313</v>
      </c>
      <c r="CW42" s="813">
        <v>1008.2046647230313</v>
      </c>
      <c r="CX42" s="456">
        <v>1008.2046647230313</v>
      </c>
      <c r="CY42" s="456">
        <v>1008.2046647230313</v>
      </c>
      <c r="CZ42" s="456">
        <v>1008.2046647230313</v>
      </c>
      <c r="DA42" s="758">
        <v>989.03134110787084</v>
      </c>
      <c r="DB42" s="374">
        <v>-19.173323615160484</v>
      </c>
      <c r="DC42" s="519">
        <v>-1.9017293101324495</v>
      </c>
      <c r="DD42" s="518"/>
      <c r="DE42" s="285"/>
      <c r="DF42" s="291"/>
    </row>
    <row r="43" spans="1:110" ht="13.5" x14ac:dyDescent="0.2">
      <c r="A43" s="219"/>
      <c r="B43" s="881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7">
        <v>7685.0719999999937</v>
      </c>
      <c r="CQ43" s="447">
        <v>7910.2969999999941</v>
      </c>
      <c r="CR43" s="758">
        <v>7617.996999999993</v>
      </c>
      <c r="CS43" s="758">
        <v>7312.4629999999934</v>
      </c>
      <c r="CT43" s="758">
        <v>7121.2459999999946</v>
      </c>
      <c r="CU43" s="758">
        <v>7044.1519999999937</v>
      </c>
      <c r="CV43" s="758">
        <v>6916.2839999999951</v>
      </c>
      <c r="CW43" s="813">
        <v>6916.2839999999951</v>
      </c>
      <c r="CX43" s="456">
        <v>6916.2839999999951</v>
      </c>
      <c r="CY43" s="456">
        <v>6916.2839999999951</v>
      </c>
      <c r="CZ43" s="456">
        <v>6916.2839999999951</v>
      </c>
      <c r="DA43" s="758">
        <v>6784.7549999999947</v>
      </c>
      <c r="DB43" s="374">
        <v>-131.52900000000045</v>
      </c>
      <c r="DC43" s="519">
        <v>-1.9017293101324384</v>
      </c>
      <c r="DD43" s="518"/>
      <c r="DE43" s="285"/>
      <c r="DF43" s="291"/>
    </row>
    <row r="44" spans="1:110" ht="12.75" customHeight="1" x14ac:dyDescent="0.2">
      <c r="A44" s="219"/>
      <c r="B44" s="881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7">
        <v>1445.0419999999995</v>
      </c>
      <c r="CQ44" s="447">
        <v>1435.2699999999995</v>
      </c>
      <c r="CR44" s="758">
        <v>1416.5719999999997</v>
      </c>
      <c r="CS44" s="758">
        <v>1262.3729999999996</v>
      </c>
      <c r="CT44" s="758">
        <v>1201.1559999999997</v>
      </c>
      <c r="CU44" s="758">
        <v>1154.5619999999999</v>
      </c>
      <c r="CV44" s="758">
        <v>1104.694</v>
      </c>
      <c r="CW44" s="813">
        <v>1104.694</v>
      </c>
      <c r="CX44" s="456">
        <v>1104.694</v>
      </c>
      <c r="CY44" s="456">
        <v>1104.694</v>
      </c>
      <c r="CZ44" s="456">
        <v>1104.694</v>
      </c>
      <c r="DA44" s="758">
        <v>1073.165</v>
      </c>
      <c r="DB44" s="374">
        <v>-31.528999999999996</v>
      </c>
      <c r="DC44" s="519">
        <v>-2.8540935317834637</v>
      </c>
      <c r="DD44" s="518"/>
      <c r="DE44" s="285"/>
      <c r="DF44" s="291"/>
    </row>
    <row r="45" spans="1:110" x14ac:dyDescent="0.2">
      <c r="A45" s="219"/>
      <c r="B45" s="88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7">
        <v>0</v>
      </c>
      <c r="CQ45" s="447">
        <v>0</v>
      </c>
      <c r="CR45" s="758">
        <v>0</v>
      </c>
      <c r="CS45" s="758">
        <v>0</v>
      </c>
      <c r="CT45" s="758">
        <v>0</v>
      </c>
      <c r="CU45" s="758">
        <v>0</v>
      </c>
      <c r="CV45" s="758">
        <v>0</v>
      </c>
      <c r="CW45" s="813">
        <v>0</v>
      </c>
      <c r="CX45" s="456">
        <v>0</v>
      </c>
      <c r="CY45" s="456">
        <v>0</v>
      </c>
      <c r="CZ45" s="456">
        <v>0</v>
      </c>
      <c r="DA45" s="758">
        <v>0</v>
      </c>
      <c r="DB45" s="374">
        <v>0</v>
      </c>
      <c r="DC45" s="519">
        <v>0</v>
      </c>
      <c r="DD45" s="518"/>
      <c r="DE45" s="285"/>
    </row>
    <row r="46" spans="1:110" x14ac:dyDescent="0.2">
      <c r="A46" s="219"/>
      <c r="B46" s="88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4">
        <v>0.37492711370262433</v>
      </c>
      <c r="CQ46" s="844">
        <v>0</v>
      </c>
      <c r="CR46" s="759">
        <v>0</v>
      </c>
      <c r="CS46" s="759">
        <v>0.30612244897959184</v>
      </c>
      <c r="CT46" s="759">
        <v>0.49696793002915451</v>
      </c>
      <c r="CU46" s="759">
        <v>0.37510204081632653</v>
      </c>
      <c r="CV46" s="759">
        <v>0.43965014577259476</v>
      </c>
      <c r="CW46" s="821">
        <v>0.456734693877551</v>
      </c>
      <c r="CX46" s="789">
        <v>0.2307871720116618</v>
      </c>
      <c r="CY46" s="789">
        <v>0.13078717201166179</v>
      </c>
      <c r="CZ46" s="789">
        <v>8.2682215743440229E-2</v>
      </c>
      <c r="DA46" s="759">
        <v>8.2682215743440229E-2</v>
      </c>
      <c r="DB46" s="374">
        <v>-0.3569679300291545</v>
      </c>
      <c r="DC46" s="519">
        <v>-81.193633952254643</v>
      </c>
      <c r="DD46" s="518"/>
      <c r="DE46" s="285"/>
    </row>
    <row r="47" spans="1:110" x14ac:dyDescent="0.2">
      <c r="A47" s="219"/>
      <c r="B47" s="88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4">
        <v>0.37492711370262433</v>
      </c>
      <c r="CQ47" s="844">
        <v>0</v>
      </c>
      <c r="CR47" s="759">
        <v>0</v>
      </c>
      <c r="CS47" s="759">
        <v>0.30612244897959184</v>
      </c>
      <c r="CT47" s="759">
        <v>0.49696793002915451</v>
      </c>
      <c r="CU47" s="759">
        <v>0.37510204081632653</v>
      </c>
      <c r="CV47" s="759">
        <v>0.43965014577259476</v>
      </c>
      <c r="CW47" s="821">
        <v>0.456734693877551</v>
      </c>
      <c r="CX47" s="789">
        <v>0.2307871720116618</v>
      </c>
      <c r="CY47" s="789">
        <v>0.13078717201166179</v>
      </c>
      <c r="CZ47" s="789">
        <v>8.2682215743440229E-2</v>
      </c>
      <c r="DA47" s="759">
        <v>8.2682215743440229E-2</v>
      </c>
      <c r="DB47" s="374">
        <v>-0.3569679300291545</v>
      </c>
      <c r="DC47" s="519">
        <v>-81.193633952254643</v>
      </c>
      <c r="DD47" s="518"/>
      <c r="DE47" s="285"/>
    </row>
    <row r="48" spans="1:110" ht="12.75" customHeight="1" outlineLevel="1" x14ac:dyDescent="0.2">
      <c r="A48" s="219"/>
      <c r="B48" s="88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4">
        <v>1.2000000000000026</v>
      </c>
      <c r="CQ48" s="844">
        <v>0</v>
      </c>
      <c r="CR48" s="759">
        <v>0</v>
      </c>
      <c r="CS48" s="759">
        <v>2.1</v>
      </c>
      <c r="CT48" s="759">
        <v>1.9</v>
      </c>
      <c r="CU48" s="759">
        <v>1.75</v>
      </c>
      <c r="CV48" s="759">
        <v>2.33</v>
      </c>
      <c r="CW48" s="821">
        <v>2.31</v>
      </c>
      <c r="CX48" s="789">
        <v>0.76</v>
      </c>
      <c r="CY48" s="789">
        <v>0.76</v>
      </c>
      <c r="CZ48" s="789">
        <v>0.43</v>
      </c>
      <c r="DA48" s="759">
        <v>0.43</v>
      </c>
      <c r="DB48" s="374">
        <v>-1.9000000000000001</v>
      </c>
      <c r="DC48" s="520"/>
      <c r="DD48" s="518"/>
      <c r="DE48" s="285"/>
    </row>
    <row r="49" spans="1:110" ht="12.75" customHeight="1" outlineLevel="1" x14ac:dyDescent="0.2">
      <c r="A49" s="219"/>
      <c r="B49" s="88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4">
        <v>0.2</v>
      </c>
      <c r="CQ49" s="844">
        <v>0</v>
      </c>
      <c r="CR49" s="759">
        <v>0</v>
      </c>
      <c r="CS49" s="759">
        <v>0</v>
      </c>
      <c r="CT49" s="759">
        <v>0.22</v>
      </c>
      <c r="CU49" s="759">
        <v>0.12</v>
      </c>
      <c r="CV49" s="759">
        <v>0.1</v>
      </c>
      <c r="CW49" s="821">
        <v>0.12</v>
      </c>
      <c r="CX49" s="789">
        <v>0.12</v>
      </c>
      <c r="CY49" s="789">
        <v>0.02</v>
      </c>
      <c r="CZ49" s="789">
        <v>0.02</v>
      </c>
      <c r="DA49" s="759">
        <v>0.02</v>
      </c>
      <c r="DB49" s="374">
        <v>-0.08</v>
      </c>
      <c r="DC49" s="519">
        <v>-80</v>
      </c>
      <c r="DD49" s="518"/>
      <c r="DE49" s="285"/>
    </row>
    <row r="50" spans="1:110" x14ac:dyDescent="0.2">
      <c r="A50" s="219"/>
      <c r="B50" s="88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4">
        <v>0</v>
      </c>
      <c r="CQ50" s="844">
        <v>0</v>
      </c>
      <c r="CR50" s="759">
        <v>0</v>
      </c>
      <c r="CS50" s="759">
        <v>0</v>
      </c>
      <c r="CT50" s="759">
        <v>0</v>
      </c>
      <c r="CU50" s="759">
        <v>0</v>
      </c>
      <c r="CV50" s="759">
        <v>0</v>
      </c>
      <c r="CW50" s="821">
        <v>0</v>
      </c>
      <c r="CX50" s="789">
        <v>0</v>
      </c>
      <c r="CY50" s="789">
        <v>0</v>
      </c>
      <c r="CZ50" s="789">
        <v>0</v>
      </c>
      <c r="DA50" s="759">
        <v>0</v>
      </c>
      <c r="DB50" s="374">
        <v>0</v>
      </c>
      <c r="DC50" s="520" t="e">
        <v>#DIV/0!</v>
      </c>
      <c r="DD50" s="518"/>
      <c r="DE50" s="285"/>
    </row>
    <row r="51" spans="1:110" ht="12.75" customHeight="1" outlineLevel="1" x14ac:dyDescent="0.2">
      <c r="A51" s="219"/>
      <c r="B51" s="88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4">
        <v>0</v>
      </c>
      <c r="CQ51" s="844">
        <v>0</v>
      </c>
      <c r="CR51" s="759">
        <v>0</v>
      </c>
      <c r="CS51" s="759">
        <v>0</v>
      </c>
      <c r="CT51" s="759">
        <v>0</v>
      </c>
      <c r="CU51" s="759">
        <v>0</v>
      </c>
      <c r="CV51" s="759">
        <v>0</v>
      </c>
      <c r="CW51" s="821">
        <v>0</v>
      </c>
      <c r="CX51" s="789">
        <v>0</v>
      </c>
      <c r="CY51" s="789">
        <v>0</v>
      </c>
      <c r="CZ51" s="789">
        <v>0</v>
      </c>
      <c r="DA51" s="759">
        <v>0</v>
      </c>
      <c r="DB51" s="374">
        <v>0</v>
      </c>
      <c r="DC51" s="520" t="e">
        <v>#DIV/0!</v>
      </c>
      <c r="DD51" s="518"/>
      <c r="DE51" s="285"/>
    </row>
    <row r="52" spans="1:110" ht="12.75" customHeight="1" outlineLevel="1" x14ac:dyDescent="0.2">
      <c r="A52" s="219"/>
      <c r="B52" s="88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4">
        <v>0</v>
      </c>
      <c r="CQ52" s="844">
        <v>0</v>
      </c>
      <c r="CR52" s="759">
        <v>0</v>
      </c>
      <c r="CS52" s="759">
        <v>0</v>
      </c>
      <c r="CT52" s="759">
        <v>0</v>
      </c>
      <c r="CU52" s="759">
        <v>0</v>
      </c>
      <c r="CV52" s="759">
        <v>0</v>
      </c>
      <c r="CW52" s="821">
        <v>0</v>
      </c>
      <c r="CX52" s="789">
        <v>0</v>
      </c>
      <c r="CY52" s="789">
        <v>0</v>
      </c>
      <c r="CZ52" s="789">
        <v>0</v>
      </c>
      <c r="DA52" s="759">
        <v>0</v>
      </c>
      <c r="DB52" s="374">
        <v>0</v>
      </c>
      <c r="DC52" s="520" t="e">
        <v>#DIV/0!</v>
      </c>
      <c r="DD52" s="518"/>
      <c r="DE52" s="285"/>
    </row>
    <row r="53" spans="1:110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766"/>
      <c r="CV53" s="766"/>
      <c r="CW53" s="383"/>
      <c r="CX53" s="183"/>
      <c r="CY53" s="183"/>
      <c r="CZ53" s="183"/>
      <c r="DA53" s="766"/>
      <c r="DB53" s="610"/>
      <c r="DC53" s="523"/>
      <c r="DD53" s="518"/>
      <c r="DE53" s="285"/>
    </row>
    <row r="54" spans="1:110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7">
        <v>22927.718152762387</v>
      </c>
      <c r="CQ54" s="447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758">
        <v>22620.4564365427</v>
      </c>
      <c r="CV54" s="758">
        <v>22647.629931652027</v>
      </c>
      <c r="CW54" s="813">
        <v>22649.817043067484</v>
      </c>
      <c r="CX54" s="456">
        <v>22642.377184810921</v>
      </c>
      <c r="CY54" s="456">
        <v>22779.468243372154</v>
      </c>
      <c r="CZ54" s="456">
        <v>22956.550610455237</v>
      </c>
      <c r="DA54" s="758">
        <v>23021.027899673896</v>
      </c>
      <c r="DB54" s="374">
        <v>373.39796802186902</v>
      </c>
      <c r="DC54" s="519">
        <v>1.6487286711622362</v>
      </c>
      <c r="DD54" s="518"/>
      <c r="DE54" s="285"/>
    </row>
    <row r="55" spans="1:110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3">
        <v>83.417891331927891</v>
      </c>
      <c r="CQ55" s="833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747">
        <v>83.945400799867613</v>
      </c>
      <c r="CV55" s="747">
        <v>83.91318629343273</v>
      </c>
      <c r="CW55" s="816">
        <v>83.908295459674136</v>
      </c>
      <c r="CX55" s="788">
        <v>83.96008162321634</v>
      </c>
      <c r="CY55" s="788">
        <v>84.047366601618464</v>
      </c>
      <c r="CZ55" s="788">
        <v>84.155993660565713</v>
      </c>
      <c r="DA55" s="747">
        <v>84.137587918644144</v>
      </c>
      <c r="DB55" s="374">
        <v>0.2244016252114136</v>
      </c>
      <c r="DC55" s="519"/>
      <c r="DD55" s="518"/>
      <c r="DE55" s="285"/>
    </row>
    <row r="56" spans="1:110" ht="12.75" customHeight="1" x14ac:dyDescent="0.2">
      <c r="A56" s="219"/>
      <c r="B56" s="880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7">
        <v>21670.841998638909</v>
      </c>
      <c r="CQ56" s="447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758">
        <v>21544.270354267188</v>
      </c>
      <c r="CV56" s="758">
        <v>21578.711616519377</v>
      </c>
      <c r="CW56" s="813">
        <v>21579.051094611219</v>
      </c>
      <c r="CX56" s="456">
        <v>21570.344824080603</v>
      </c>
      <c r="CY56" s="456">
        <v>21706.650228385264</v>
      </c>
      <c r="CZ56" s="456">
        <v>21883.113693484393</v>
      </c>
      <c r="DA56" s="758">
        <v>21956.704004917334</v>
      </c>
      <c r="DB56" s="374">
        <v>377.99238839795726</v>
      </c>
      <c r="DC56" s="519">
        <v>1.7516911811759295</v>
      </c>
      <c r="DD56" s="518"/>
      <c r="DE56" s="285"/>
      <c r="DF56" s="291"/>
    </row>
    <row r="57" spans="1:110" ht="12.75" customHeight="1" x14ac:dyDescent="0.2">
      <c r="A57" s="219"/>
      <c r="B57" s="880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3">
        <v>82.548423501593888</v>
      </c>
      <c r="CQ57" s="833">
        <v>82.932755993151446</v>
      </c>
      <c r="CR57" s="767">
        <v>0.83173862391838005</v>
      </c>
      <c r="CS57" s="767">
        <v>83.265552660379328</v>
      </c>
      <c r="CT57" s="767">
        <v>83.18841106548895</v>
      </c>
      <c r="CU57" s="767">
        <v>83.266746844566981</v>
      </c>
      <c r="CV57" s="767">
        <v>83.278359251750047</v>
      </c>
      <c r="CW57" s="817">
        <v>83.273251517819588</v>
      </c>
      <c r="CX57" s="788">
        <v>83.320631205965014</v>
      </c>
      <c r="CY57" s="788">
        <v>83.425478729571708</v>
      </c>
      <c r="CZ57" s="788">
        <v>83.548777641363898</v>
      </c>
      <c r="DA57" s="767">
        <v>83.540427981513915</v>
      </c>
      <c r="DB57" s="374"/>
      <c r="DC57" s="519"/>
      <c r="DD57" s="518"/>
      <c r="DE57" s="285"/>
      <c r="DF57" s="291"/>
    </row>
    <row r="58" spans="1:110" ht="3" customHeight="1" x14ac:dyDescent="0.2">
      <c r="A58" s="219"/>
      <c r="B58" s="880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5"/>
      <c r="CQ58" s="845"/>
      <c r="CR58" s="768"/>
      <c r="CS58" s="768"/>
      <c r="CT58" s="768"/>
      <c r="CU58" s="768"/>
      <c r="CV58" s="768"/>
      <c r="CW58" s="818"/>
      <c r="CX58" s="790"/>
      <c r="CY58" s="790"/>
      <c r="CZ58" s="790"/>
      <c r="DA58" s="768"/>
      <c r="DB58" s="374"/>
      <c r="DC58" s="519" t="s">
        <v>3</v>
      </c>
      <c r="DD58" s="518"/>
      <c r="DE58" s="285"/>
      <c r="DF58" s="291"/>
    </row>
    <row r="59" spans="1:110" x14ac:dyDescent="0.2">
      <c r="A59" s="219"/>
      <c r="B59" s="880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7">
        <v>5128.0296280282955</v>
      </c>
      <c r="CQ59" s="447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758">
        <v>4783.8706729626983</v>
      </c>
      <c r="CV59" s="758">
        <v>4788.4796900632819</v>
      </c>
      <c r="CW59" s="813">
        <v>4773.5404327440401</v>
      </c>
      <c r="CX59" s="456">
        <v>4712.3276410530771</v>
      </c>
      <c r="CY59" s="456">
        <v>4761.5197209816488</v>
      </c>
      <c r="CZ59" s="456">
        <v>4845.8669752557007</v>
      </c>
      <c r="DA59" s="758">
        <v>4857.6150893606564</v>
      </c>
      <c r="DB59" s="374">
        <v>69.135399297374533</v>
      </c>
      <c r="DC59" s="519">
        <v>1.4437859983167378</v>
      </c>
      <c r="DD59" s="518"/>
      <c r="DE59" s="285"/>
      <c r="DF59" s="291"/>
    </row>
    <row r="60" spans="1:110" x14ac:dyDescent="0.2">
      <c r="A60" s="219"/>
      <c r="B60" s="880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3">
        <v>76.116378857281049</v>
      </c>
      <c r="CQ60" s="833">
        <v>76.265737934557052</v>
      </c>
      <c r="CR60" s="769">
        <v>0.76378707818531921</v>
      </c>
      <c r="CS60" s="769">
        <v>76.458933923388855</v>
      </c>
      <c r="CT60" s="769">
        <v>76.70532878071495</v>
      </c>
      <c r="CU60" s="769">
        <v>76.95027420410463</v>
      </c>
      <c r="CV60" s="769">
        <v>76.88796142197593</v>
      </c>
      <c r="CW60" s="819">
        <v>76.708819903541254</v>
      </c>
      <c r="CX60" s="788">
        <v>76.429390647257449</v>
      </c>
      <c r="CY60" s="788">
        <v>76.788725316486861</v>
      </c>
      <c r="CZ60" s="788">
        <v>77.226102015492501</v>
      </c>
      <c r="DA60" s="769">
        <v>77.009758429883817</v>
      </c>
      <c r="DB60" s="374"/>
      <c r="DC60" s="519"/>
      <c r="DD60" s="518"/>
      <c r="DE60" s="285"/>
      <c r="DF60" s="291"/>
    </row>
    <row r="61" spans="1:110" ht="3" customHeight="1" x14ac:dyDescent="0.2">
      <c r="A61" s="219"/>
      <c r="B61" s="880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7"/>
      <c r="CQ61" s="447"/>
      <c r="CR61" s="758"/>
      <c r="CS61" s="758"/>
      <c r="CT61" s="758"/>
      <c r="CU61" s="758"/>
      <c r="CV61" s="758"/>
      <c r="CW61" s="813"/>
      <c r="CX61" s="456"/>
      <c r="CY61" s="456"/>
      <c r="CZ61" s="456"/>
      <c r="DA61" s="758"/>
      <c r="DB61" s="374"/>
      <c r="DC61" s="519"/>
      <c r="DD61" s="518"/>
      <c r="DE61" s="285"/>
      <c r="DF61" s="291"/>
    </row>
    <row r="62" spans="1:110" x14ac:dyDescent="0.2">
      <c r="A62" s="219"/>
      <c r="B62" s="880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7">
        <v>7447.409404949165</v>
      </c>
      <c r="CQ62" s="447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758">
        <v>7378.8358664622829</v>
      </c>
      <c r="CV62" s="758">
        <v>7334.913745127008</v>
      </c>
      <c r="CW62" s="813">
        <v>7329.0604118777374</v>
      </c>
      <c r="CX62" s="456">
        <v>7322.7436163267148</v>
      </c>
      <c r="CY62" s="456">
        <v>7378.4381619447913</v>
      </c>
      <c r="CZ62" s="456">
        <v>7462.842876848581</v>
      </c>
      <c r="DA62" s="758">
        <v>7521.5474446794851</v>
      </c>
      <c r="DB62" s="374">
        <v>186.63369955247708</v>
      </c>
      <c r="DC62" s="519">
        <v>2.5444566362688104</v>
      </c>
      <c r="DD62" s="518"/>
      <c r="DE62" s="285"/>
      <c r="DF62" s="291"/>
    </row>
    <row r="63" spans="1:110" x14ac:dyDescent="0.2">
      <c r="A63" s="219"/>
      <c r="B63" s="880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3">
        <v>77.548438650657943</v>
      </c>
      <c r="CQ63" s="833">
        <v>77.793761042405094</v>
      </c>
      <c r="CR63" s="769">
        <v>0.77235186205006268</v>
      </c>
      <c r="CS63" s="859">
        <v>77.70194609893457</v>
      </c>
      <c r="CT63" s="859">
        <v>77.377675007369177</v>
      </c>
      <c r="CU63" s="769">
        <v>77.158123304432507</v>
      </c>
      <c r="CV63" s="769">
        <v>77.005495510254576</v>
      </c>
      <c r="CW63" s="819">
        <v>77.030752973230179</v>
      </c>
      <c r="CX63" s="788">
        <v>77.02333291025694</v>
      </c>
      <c r="CY63" s="788">
        <v>77.141373073826088</v>
      </c>
      <c r="CZ63" s="788">
        <v>77.395185355669554</v>
      </c>
      <c r="DA63" s="769">
        <v>77.583079508674004</v>
      </c>
      <c r="DB63" s="374"/>
      <c r="DC63" s="519"/>
      <c r="DD63" s="518"/>
      <c r="DE63" s="285"/>
      <c r="DF63" s="291"/>
    </row>
    <row r="64" spans="1:110" ht="3.75" customHeight="1" x14ac:dyDescent="0.2">
      <c r="A64" s="219"/>
      <c r="B64" s="880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5"/>
      <c r="CQ64" s="845"/>
      <c r="CR64" s="845"/>
      <c r="CS64" s="845"/>
      <c r="CT64" s="845"/>
      <c r="CU64" s="845"/>
      <c r="CV64" s="768"/>
      <c r="CW64" s="818"/>
      <c r="CX64" s="790"/>
      <c r="CY64" s="790"/>
      <c r="CZ64" s="790"/>
      <c r="DA64" s="768"/>
      <c r="DB64" s="374"/>
      <c r="DC64" s="519" t="s">
        <v>3</v>
      </c>
      <c r="DD64" s="518"/>
      <c r="DE64" s="285"/>
      <c r="DF64" s="291"/>
    </row>
    <row r="65" spans="1:112" x14ac:dyDescent="0.2">
      <c r="A65" s="219"/>
      <c r="B65" s="880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447">
        <v>8653.2832689927054</v>
      </c>
      <c r="CV65" s="758">
        <v>8690.516355823609</v>
      </c>
      <c r="CW65" s="813">
        <v>8713.6616749854165</v>
      </c>
      <c r="CX65" s="456">
        <v>8773.9145299912489</v>
      </c>
      <c r="CY65" s="456">
        <v>8793.2553523236093</v>
      </c>
      <c r="CZ65" s="456">
        <v>8796.0199845568459</v>
      </c>
      <c r="DA65" s="758">
        <v>8804.0762458104909</v>
      </c>
      <c r="DB65" s="374">
        <v>113.5598899868819</v>
      </c>
      <c r="DC65" s="519">
        <v>1.3067105030046156</v>
      </c>
      <c r="DD65" s="518"/>
      <c r="DE65" s="285"/>
      <c r="DF65" s="291"/>
    </row>
    <row r="66" spans="1:112" x14ac:dyDescent="0.2">
      <c r="A66" s="219"/>
      <c r="B66" s="880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3">
        <v>93.093941730592007</v>
      </c>
      <c r="CQ66" s="833">
        <v>93.230175017155958</v>
      </c>
      <c r="CR66" s="833">
        <v>0.93481999363786616</v>
      </c>
      <c r="CS66" s="833">
        <v>93.461858924751482</v>
      </c>
      <c r="CT66" s="833">
        <v>93.479546239915109</v>
      </c>
      <c r="CU66" s="833">
        <v>93.542683957801628</v>
      </c>
      <c r="CV66" s="788">
        <v>93.572986595949729</v>
      </c>
      <c r="CW66" s="819">
        <v>93.589362168868689</v>
      </c>
      <c r="CX66" s="788">
        <v>93.629826502962004</v>
      </c>
      <c r="CY66" s="788">
        <v>93.642520902275422</v>
      </c>
      <c r="CZ66" s="788">
        <v>93.630236069996727</v>
      </c>
      <c r="DA66" s="788">
        <v>93.632157053784866</v>
      </c>
      <c r="DB66" s="374"/>
      <c r="DC66" s="519"/>
      <c r="DD66" s="518"/>
      <c r="DE66" s="285"/>
      <c r="DF66" s="291"/>
    </row>
    <row r="67" spans="1:112" ht="3" customHeight="1" x14ac:dyDescent="0.2">
      <c r="A67" s="219"/>
      <c r="B67" s="880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7"/>
      <c r="CQ67" s="447"/>
      <c r="CR67" s="447"/>
      <c r="CS67" s="447"/>
      <c r="CT67" s="447"/>
      <c r="CU67" s="447"/>
      <c r="CV67" s="758"/>
      <c r="CW67" s="813"/>
      <c r="CX67" s="456"/>
      <c r="CY67" s="456"/>
      <c r="CZ67" s="456"/>
      <c r="DA67" s="758"/>
      <c r="DB67" s="374"/>
      <c r="DC67" s="519"/>
      <c r="DD67" s="518"/>
      <c r="DE67" s="285"/>
      <c r="DF67" s="291"/>
    </row>
    <row r="68" spans="1:112" x14ac:dyDescent="0.2">
      <c r="A68" s="219"/>
      <c r="B68" s="880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47">
        <v>728.28054584950223</v>
      </c>
      <c r="CV68" s="456">
        <v>764.80182550547897</v>
      </c>
      <c r="CW68" s="813">
        <v>762.78857500402137</v>
      </c>
      <c r="CX68" s="456">
        <v>761.35903670956077</v>
      </c>
      <c r="CY68" s="456">
        <v>773.43699313521654</v>
      </c>
      <c r="CZ68" s="456">
        <v>778.38385682326316</v>
      </c>
      <c r="DA68" s="456">
        <v>773.46522506670351</v>
      </c>
      <c r="DB68" s="374">
        <v>8.6633995612245371</v>
      </c>
      <c r="DC68" s="519">
        <v>1.1327639752296115</v>
      </c>
      <c r="DD68" s="518"/>
      <c r="DE68" s="285"/>
      <c r="DF68" s="291"/>
    </row>
    <row r="69" spans="1:112" ht="12.75" customHeight="1" x14ac:dyDescent="0.2">
      <c r="A69" s="219"/>
      <c r="B69" s="880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3">
        <v>81.654024000426801</v>
      </c>
      <c r="CQ69" s="833">
        <v>78.651710711815142</v>
      </c>
      <c r="CR69" s="833">
        <v>0.79748654767907889</v>
      </c>
      <c r="CS69" s="833">
        <v>79.549556508016437</v>
      </c>
      <c r="CT69" s="833">
        <v>79.488452758335896</v>
      </c>
      <c r="CU69" s="833">
        <v>79.665660343502367</v>
      </c>
      <c r="CV69" s="788">
        <v>80.725021110171554</v>
      </c>
      <c r="CW69" s="819">
        <v>80.489825715188445</v>
      </c>
      <c r="CX69" s="788">
        <v>80.623215730887708</v>
      </c>
      <c r="CY69" s="788">
        <v>80.745508637870145</v>
      </c>
      <c r="CZ69" s="788">
        <v>80.848960053368728</v>
      </c>
      <c r="DA69" s="788">
        <v>80.891177534267896</v>
      </c>
      <c r="DB69" s="374"/>
      <c r="DC69" s="519"/>
      <c r="DD69" s="518"/>
      <c r="DE69" s="285"/>
      <c r="DF69" s="291"/>
    </row>
    <row r="70" spans="1:112" s="470" customFormat="1" ht="4.5" customHeight="1" x14ac:dyDescent="0.2">
      <c r="A70" s="219"/>
      <c r="B70" s="880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475"/>
      <c r="CU70" s="475"/>
      <c r="CV70" s="770"/>
      <c r="CW70" s="476"/>
      <c r="CX70" s="477"/>
      <c r="CY70" s="477"/>
      <c r="CZ70" s="477"/>
      <c r="DA70" s="770"/>
      <c r="DB70" s="611"/>
      <c r="DC70" s="524"/>
      <c r="DD70" s="518"/>
      <c r="DE70" s="285"/>
      <c r="DF70" s="478"/>
    </row>
    <row r="71" spans="1:112" ht="12.75" customHeight="1" x14ac:dyDescent="0.2">
      <c r="A71" s="219"/>
      <c r="B71" s="880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447">
        <v>5093.3311072654578</v>
      </c>
      <c r="CV71" s="758">
        <v>5128.2046900095211</v>
      </c>
      <c r="CW71" s="813">
        <v>5048.8572437853936</v>
      </c>
      <c r="CX71" s="456">
        <v>4998.0301825967163</v>
      </c>
      <c r="CY71" s="456">
        <v>5083.7807418746179</v>
      </c>
      <c r="CZ71" s="456">
        <v>5265.5622866469221</v>
      </c>
      <c r="DA71" s="758">
        <v>5376.6188682214042</v>
      </c>
      <c r="DB71" s="374">
        <v>248.41417821188315</v>
      </c>
      <c r="DC71" s="519">
        <v>4.8440768890490871</v>
      </c>
      <c r="DD71" s="518"/>
      <c r="DE71" s="285"/>
      <c r="DF71" s="291"/>
    </row>
    <row r="72" spans="1:112" x14ac:dyDescent="0.2">
      <c r="A72" s="219"/>
      <c r="B72" s="88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7">
        <v>1889.0509016100582</v>
      </c>
      <c r="CQ72" s="447">
        <v>1713.5985201071428</v>
      </c>
      <c r="CR72" s="758">
        <v>1802.1712872667636</v>
      </c>
      <c r="CS72" s="447">
        <v>1957.354738348396</v>
      </c>
      <c r="CT72" s="447">
        <v>1973.4728230612245</v>
      </c>
      <c r="CU72" s="758">
        <v>1854.7666483046646</v>
      </c>
      <c r="CV72" s="758">
        <v>1820.1925548848394</v>
      </c>
      <c r="CW72" s="813">
        <v>1804.1164165291545</v>
      </c>
      <c r="CX72" s="456">
        <v>1747.3876757711371</v>
      </c>
      <c r="CY72" s="456">
        <v>1812.0346285167634</v>
      </c>
      <c r="CZ72" s="456">
        <v>1989.684775552478</v>
      </c>
      <c r="DA72" s="758">
        <v>2100.3341679810496</v>
      </c>
      <c r="DB72" s="374">
        <v>280.14161309621022</v>
      </c>
      <c r="DC72" s="519">
        <v>15.39076799014456</v>
      </c>
      <c r="DD72" s="518"/>
      <c r="DE72" s="285"/>
      <c r="DF72" s="291"/>
    </row>
    <row r="73" spans="1:112" ht="15" x14ac:dyDescent="0.25">
      <c r="A73" s="219"/>
      <c r="B73" s="88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7">
        <v>640.50091145043723</v>
      </c>
      <c r="CQ73" s="447">
        <v>638.34910416909622</v>
      </c>
      <c r="CR73" s="758">
        <v>619.46694160349841</v>
      </c>
      <c r="CS73" s="758">
        <v>621.14990615014563</v>
      </c>
      <c r="CT73" s="447">
        <v>627.57955447230313</v>
      </c>
      <c r="CU73" s="758">
        <v>625.31367344752186</v>
      </c>
      <c r="CV73" s="758">
        <v>623.95185223760927</v>
      </c>
      <c r="CW73" s="813">
        <v>623.95435404810485</v>
      </c>
      <c r="CX73" s="456">
        <v>622.4337470962098</v>
      </c>
      <c r="CY73" s="456">
        <v>622.40812717346921</v>
      </c>
      <c r="CZ73" s="456">
        <v>622.40814160932939</v>
      </c>
      <c r="DA73" s="758">
        <v>622.40882096938765</v>
      </c>
      <c r="DB73" s="374">
        <v>-1.5430312682216254</v>
      </c>
      <c r="DC73" s="519">
        <v>-0.24729973357527912</v>
      </c>
      <c r="DD73" s="518"/>
      <c r="DE73" s="285"/>
      <c r="DF73" s="738">
        <v>2362.7015928869205</v>
      </c>
      <c r="DG73">
        <v>6.86</v>
      </c>
      <c r="DH73">
        <v>344.41714182025078</v>
      </c>
    </row>
    <row r="74" spans="1:112" ht="15" x14ac:dyDescent="0.25">
      <c r="A74" s="219"/>
      <c r="B74" s="88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7">
        <v>781.36679174354515</v>
      </c>
      <c r="CQ74" s="447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758">
        <v>766.97880045327111</v>
      </c>
      <c r="CV74" s="758">
        <v>847.8827044370729</v>
      </c>
      <c r="CW74" s="813">
        <v>784.642698078134</v>
      </c>
      <c r="CX74" s="456">
        <v>785.10794171937005</v>
      </c>
      <c r="CY74" s="456">
        <v>806.21356538438476</v>
      </c>
      <c r="CZ74" s="456">
        <v>810.31207919511382</v>
      </c>
      <c r="DA74" s="758">
        <v>810.7440826409678</v>
      </c>
      <c r="DB74" s="374">
        <v>-37.138621796105099</v>
      </c>
      <c r="DC74" s="519">
        <v>-4.3801603219117631</v>
      </c>
      <c r="DD74" s="518"/>
      <c r="DE74" s="285"/>
      <c r="DF74" s="738">
        <v>2493.2569120313192</v>
      </c>
      <c r="DH74">
        <v>363.44852945062962</v>
      </c>
    </row>
    <row r="75" spans="1:112" ht="15" x14ac:dyDescent="0.25">
      <c r="A75" s="219"/>
      <c r="B75" s="88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7">
        <v>1858.1032536299992</v>
      </c>
      <c r="CQ75" s="447">
        <v>1836.63770441</v>
      </c>
      <c r="CR75" s="758">
        <v>1811.6287581400002</v>
      </c>
      <c r="CS75" s="758">
        <v>1811.6478734800003</v>
      </c>
      <c r="CT75" s="758">
        <v>1846.7522625299996</v>
      </c>
      <c r="CU75" s="758">
        <v>1846.2719850600004</v>
      </c>
      <c r="CV75" s="758">
        <v>1836.1775784499994</v>
      </c>
      <c r="CW75" s="813">
        <v>1836.1437751299995</v>
      </c>
      <c r="CX75" s="456">
        <v>1843.1008180100002</v>
      </c>
      <c r="CY75" s="456">
        <v>1843.1244207999996</v>
      </c>
      <c r="CZ75" s="456">
        <v>1843.1572902900004</v>
      </c>
      <c r="DA75" s="758">
        <v>1843.1317966299991</v>
      </c>
      <c r="DB75" s="374">
        <v>6.9542181799997707</v>
      </c>
      <c r="DC75" s="519">
        <v>0.37873342217096262</v>
      </c>
      <c r="DD75" s="518"/>
      <c r="DE75" s="285"/>
      <c r="DF75" s="738">
        <v>2525.10481538468</v>
      </c>
      <c r="DH75">
        <v>368.09108095986585</v>
      </c>
    </row>
    <row r="76" spans="1:112" ht="15" x14ac:dyDescent="0.25">
      <c r="A76" s="219"/>
      <c r="B76" s="88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2">
        <v>736.56181556195952</v>
      </c>
      <c r="AD76" s="722">
        <v>914.07925072046123</v>
      </c>
      <c r="AE76" s="722">
        <v>845.29349710982672</v>
      </c>
      <c r="AF76" s="722">
        <v>853.32202898550713</v>
      </c>
      <c r="AG76" s="722">
        <v>452.23018867924532</v>
      </c>
      <c r="AH76" s="722">
        <v>286.8849056603774</v>
      </c>
      <c r="AI76" s="722">
        <v>405.69752906976748</v>
      </c>
      <c r="AJ76" s="722">
        <v>337.11382823871901</v>
      </c>
      <c r="AK76" s="722">
        <v>461.14206695778739</v>
      </c>
      <c r="AL76" s="722">
        <v>647.58093158660859</v>
      </c>
      <c r="AM76" s="722">
        <v>741.15676855895185</v>
      </c>
      <c r="AN76" s="722">
        <v>1031.087609329446</v>
      </c>
      <c r="AO76" s="722">
        <v>1279.5123906705537</v>
      </c>
      <c r="AP76" s="722">
        <v>1040.9766763848397</v>
      </c>
      <c r="AQ76" s="722">
        <v>1037.1906705539357</v>
      </c>
      <c r="AR76" s="722">
        <v>1174.371137026239</v>
      </c>
      <c r="AS76" s="722">
        <v>873.14125364431493</v>
      </c>
      <c r="AT76" s="722">
        <v>675.71865889212825</v>
      </c>
      <c r="AU76" s="447">
        <v>672.7739067055395</v>
      </c>
      <c r="AV76" s="723">
        <v>552.31967930029145</v>
      </c>
      <c r="AW76" s="722">
        <v>693.40102040816316</v>
      </c>
      <c r="AX76" s="722">
        <v>906.33790087463535</v>
      </c>
      <c r="AY76" s="722">
        <v>790.93221574344022</v>
      </c>
      <c r="AZ76" s="722">
        <v>1054.503498542274</v>
      </c>
      <c r="BA76" s="722">
        <v>1612.7723032069971</v>
      </c>
      <c r="BB76" s="722">
        <v>1394.4810495626821</v>
      </c>
      <c r="BC76" s="722">
        <v>1227.6954810495624</v>
      </c>
      <c r="BD76" s="722">
        <v>1021.1325072886295</v>
      </c>
      <c r="BE76" s="722">
        <v>847.10451895043741</v>
      </c>
      <c r="BF76" s="722">
        <v>734.68192419825061</v>
      </c>
      <c r="BG76" s="722">
        <v>921.40116618075785</v>
      </c>
      <c r="BH76" s="722">
        <v>745.25335276967928</v>
      </c>
      <c r="BI76" s="722">
        <v>918.84554447542007</v>
      </c>
      <c r="BJ76" s="723">
        <v>711.55029154518945</v>
      </c>
      <c r="BK76" s="722">
        <v>719.8107871720116</v>
      </c>
      <c r="BL76" s="724">
        <v>640.78469387755104</v>
      </c>
      <c r="BM76" s="722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7">
        <v>1281.3736431218465</v>
      </c>
      <c r="CQ76" s="447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758">
        <v>1232.9485713134109</v>
      </c>
      <c r="CV76" s="758">
        <v>1292.0115963856713</v>
      </c>
      <c r="CW76" s="813">
        <v>1215.4903062318738</v>
      </c>
      <c r="CX76" s="456">
        <v>1156.2647956891765</v>
      </c>
      <c r="CY76" s="456">
        <v>1240.8625544626373</v>
      </c>
      <c r="CZ76" s="456">
        <v>1420.617330206833</v>
      </c>
      <c r="DA76" s="758">
        <v>1531.7541686644058</v>
      </c>
      <c r="DB76" s="374">
        <v>239.74257227873454</v>
      </c>
      <c r="DC76" s="519">
        <v>18.555760099166353</v>
      </c>
      <c r="DD76" s="518"/>
      <c r="DE76" s="285"/>
      <c r="DF76" s="738">
        <v>2672.8627946370407</v>
      </c>
      <c r="DH76">
        <v>389.63014499082226</v>
      </c>
    </row>
    <row r="77" spans="1:112" x14ac:dyDescent="0.2">
      <c r="A77" s="219"/>
      <c r="B77" s="88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2">
        <v>688.74769452449561</v>
      </c>
      <c r="AD77" s="722">
        <v>626.13717579250726</v>
      </c>
      <c r="AE77" s="722">
        <v>567.09205202312148</v>
      </c>
      <c r="AF77" s="722">
        <v>561.23869565217387</v>
      </c>
      <c r="AG77" s="722">
        <v>232.92119013062413</v>
      </c>
      <c r="AH77" s="722">
        <v>150.57576197387522</v>
      </c>
      <c r="AI77" s="722">
        <v>259.3228197674419</v>
      </c>
      <c r="AJ77" s="722">
        <v>239.15240174672488</v>
      </c>
      <c r="AK77" s="722">
        <v>325.52416302765641</v>
      </c>
      <c r="AL77" s="722">
        <v>448.84745269286759</v>
      </c>
      <c r="AM77" s="722">
        <v>500.26390101892275</v>
      </c>
      <c r="AN77" s="722">
        <v>735.72565597667642</v>
      </c>
      <c r="AO77" s="722">
        <v>989.24052478134092</v>
      </c>
      <c r="AP77" s="722">
        <v>725.91895043731779</v>
      </c>
      <c r="AQ77" s="722">
        <v>743.83002915451868</v>
      </c>
      <c r="AR77" s="722">
        <v>796.0211370262391</v>
      </c>
      <c r="AS77" s="722">
        <v>608.88862973760934</v>
      </c>
      <c r="AT77" s="722">
        <v>548.46545189504377</v>
      </c>
      <c r="AU77" s="447">
        <v>580.49241982507294</v>
      </c>
      <c r="AV77" s="723">
        <v>396.40291545189496</v>
      </c>
      <c r="AW77" s="722">
        <v>564.58731778425647</v>
      </c>
      <c r="AX77" s="722">
        <v>572.35306122448981</v>
      </c>
      <c r="AY77" s="722">
        <v>488.63979591836733</v>
      </c>
      <c r="AZ77" s="722">
        <v>677.245189504373</v>
      </c>
      <c r="BA77" s="722">
        <v>1376.2438775510202</v>
      </c>
      <c r="BB77" s="722">
        <v>1160.2274052478133</v>
      </c>
      <c r="BC77" s="722">
        <v>917.11399416909603</v>
      </c>
      <c r="BD77" s="722">
        <v>716.95495626822151</v>
      </c>
      <c r="BE77" s="722">
        <v>554.2532069970847</v>
      </c>
      <c r="BF77" s="722">
        <v>472.04183673469385</v>
      </c>
      <c r="BG77" s="722">
        <v>597.13921282798822</v>
      </c>
      <c r="BH77" s="722">
        <v>426.84008746355693</v>
      </c>
      <c r="BI77" s="722">
        <v>646.52668859719847</v>
      </c>
      <c r="BJ77" s="723">
        <v>471.75174927113704</v>
      </c>
      <c r="BK77" s="722">
        <v>448.43790087463555</v>
      </c>
      <c r="BL77" s="724">
        <v>330.46268221574343</v>
      </c>
      <c r="BM77" s="722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7">
        <v>1012.7287950083013</v>
      </c>
      <c r="CQ77" s="447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758">
        <v>983.44007361013962</v>
      </c>
      <c r="CV77" s="758">
        <v>960.69046626859836</v>
      </c>
      <c r="CW77" s="813">
        <v>945.33555007373957</v>
      </c>
      <c r="CX77" s="456">
        <v>888.32070491980642</v>
      </c>
      <c r="CY77" s="456">
        <v>951.57431013825226</v>
      </c>
      <c r="CZ77" s="456">
        <v>1129.1506472217191</v>
      </c>
      <c r="DA77" s="758">
        <v>1239.7566617634382</v>
      </c>
      <c r="DB77" s="374">
        <v>279.0661954948398</v>
      </c>
      <c r="DC77" s="519">
        <v>29.048502644015617</v>
      </c>
      <c r="DD77" s="518"/>
      <c r="DE77" s="285"/>
      <c r="DF77" s="291"/>
    </row>
    <row r="78" spans="1:112" x14ac:dyDescent="0.2">
      <c r="A78" s="219"/>
      <c r="B78" s="88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2">
        <v>47.814121037463998</v>
      </c>
      <c r="AD78" s="722">
        <v>287.94207492795385</v>
      </c>
      <c r="AE78" s="722">
        <v>278.20144508670518</v>
      </c>
      <c r="AF78" s="722">
        <v>292.08333333333326</v>
      </c>
      <c r="AG78" s="722">
        <v>219.30899854862116</v>
      </c>
      <c r="AH78" s="722">
        <v>136.30914368650218</v>
      </c>
      <c r="AI78" s="722">
        <v>146.37470930232558</v>
      </c>
      <c r="AJ78" s="722">
        <v>97.96142649199416</v>
      </c>
      <c r="AK78" s="722">
        <v>135.61790393013095</v>
      </c>
      <c r="AL78" s="722">
        <v>198.73347889374102</v>
      </c>
      <c r="AM78" s="722">
        <v>240.89286754002921</v>
      </c>
      <c r="AN78" s="722">
        <v>295.36195335276966</v>
      </c>
      <c r="AO78" s="722">
        <v>290.27186588921285</v>
      </c>
      <c r="AP78" s="722">
        <v>315.05772594752193</v>
      </c>
      <c r="AQ78" s="722">
        <v>293.36064139941703</v>
      </c>
      <c r="AR78" s="722">
        <v>378.34999999999997</v>
      </c>
      <c r="AS78" s="722">
        <v>264.25262390670554</v>
      </c>
      <c r="AT78" s="722">
        <v>127.25320699708446</v>
      </c>
      <c r="AU78" s="447">
        <v>92.281486880466531</v>
      </c>
      <c r="AV78" s="723">
        <v>155.9167638483965</v>
      </c>
      <c r="AW78" s="722">
        <v>128.81370262390675</v>
      </c>
      <c r="AX78" s="722">
        <v>333.9848396501456</v>
      </c>
      <c r="AY78" s="722">
        <v>302.2924198250729</v>
      </c>
      <c r="AZ78" s="722">
        <v>377.25830903790086</v>
      </c>
      <c r="BA78" s="722">
        <v>236.52842565597675</v>
      </c>
      <c r="BB78" s="722">
        <v>234.25364431486881</v>
      </c>
      <c r="BC78" s="722">
        <v>310.58148688046634</v>
      </c>
      <c r="BD78" s="722">
        <v>304.17755102040815</v>
      </c>
      <c r="BE78" s="722">
        <v>292.85131195335271</v>
      </c>
      <c r="BF78" s="722">
        <v>262.64008746355677</v>
      </c>
      <c r="BG78" s="722">
        <v>324.26195335276964</v>
      </c>
      <c r="BH78" s="722">
        <v>318.41326530612236</v>
      </c>
      <c r="BI78" s="722">
        <v>272.31885587822165</v>
      </c>
      <c r="BJ78" s="723">
        <v>239.79854227405241</v>
      </c>
      <c r="BK78" s="722">
        <v>271.37288629737606</v>
      </c>
      <c r="BL78" s="724">
        <v>310.32201166180761</v>
      </c>
      <c r="BM78" s="722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7">
        <v>268.64484811354515</v>
      </c>
      <c r="CQ78" s="447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758">
        <v>249.50849770327113</v>
      </c>
      <c r="CV78" s="758">
        <v>331.32113011707298</v>
      </c>
      <c r="CW78" s="813">
        <v>270.15475615813403</v>
      </c>
      <c r="CX78" s="456">
        <v>267.94409076937006</v>
      </c>
      <c r="CY78" s="456">
        <v>289.28824432438478</v>
      </c>
      <c r="CZ78" s="456">
        <v>291.46668298511389</v>
      </c>
      <c r="DA78" s="758">
        <v>291.99750690096784</v>
      </c>
      <c r="DB78" s="374">
        <v>-39.323623216105148</v>
      </c>
      <c r="DC78" s="519">
        <v>-11.868733878279979</v>
      </c>
      <c r="DD78" s="518"/>
      <c r="DE78" s="285"/>
      <c r="DF78" s="291"/>
    </row>
    <row r="79" spans="1:112" ht="12.75" hidden="1" customHeight="1" outlineLevel="1" x14ac:dyDescent="0.2">
      <c r="A79" s="219"/>
      <c r="B79" s="880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60">
        <v>0</v>
      </c>
      <c r="CM79" s="760">
        <v>0</v>
      </c>
      <c r="CN79" s="760">
        <v>0</v>
      </c>
      <c r="CO79" s="760">
        <v>0</v>
      </c>
      <c r="CP79" s="462">
        <v>0</v>
      </c>
      <c r="CQ79" s="462">
        <v>0</v>
      </c>
      <c r="CR79" s="760">
        <v>0</v>
      </c>
      <c r="CS79" s="760">
        <v>0</v>
      </c>
      <c r="CT79" s="760">
        <v>0</v>
      </c>
      <c r="CU79" s="760">
        <v>0</v>
      </c>
      <c r="CV79" s="760">
        <v>0</v>
      </c>
      <c r="CW79" s="802">
        <v>0</v>
      </c>
      <c r="CX79" s="461">
        <v>0</v>
      </c>
      <c r="CY79" s="461">
        <v>0</v>
      </c>
      <c r="CZ79" s="461">
        <v>0</v>
      </c>
      <c r="DA79" s="760">
        <v>0</v>
      </c>
      <c r="DB79" s="374"/>
      <c r="DC79" s="519">
        <v>0</v>
      </c>
      <c r="DD79" s="518"/>
      <c r="DE79" s="285"/>
      <c r="DF79" s="291"/>
    </row>
    <row r="80" spans="1:112" collapsed="1" x14ac:dyDescent="0.2">
      <c r="A80" s="219"/>
      <c r="B80" s="88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7">
        <v>17826.270972530718</v>
      </c>
      <c r="CQ80" s="447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758">
        <v>18197.264141532396</v>
      </c>
      <c r="CV80" s="758">
        <v>18305.388768848992</v>
      </c>
      <c r="CW80" s="813">
        <v>18340.393955098261</v>
      </c>
      <c r="CX80" s="456">
        <v>18380.511368694475</v>
      </c>
      <c r="CY80" s="456">
        <v>18439.513600674069</v>
      </c>
      <c r="CZ80" s="456">
        <v>18422.185013768816</v>
      </c>
      <c r="DA80" s="758">
        <v>18402.285040241117</v>
      </c>
      <c r="DB80" s="374">
        <v>96.896271392124618</v>
      </c>
      <c r="DC80" s="519">
        <v>0.52933195036544145</v>
      </c>
      <c r="DD80" s="518"/>
      <c r="DE80" s="285"/>
      <c r="DF80" s="291"/>
    </row>
    <row r="81" spans="1:110" ht="12.75" hidden="1" customHeight="1" x14ac:dyDescent="0.2">
      <c r="A81" s="219"/>
      <c r="B81" s="88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11">
        <v>14382.203768626488</v>
      </c>
      <c r="CB81" s="711"/>
      <c r="CC81" s="600"/>
      <c r="CD81" s="711"/>
      <c r="CE81" s="711"/>
      <c r="CF81" s="711"/>
      <c r="CG81" s="711"/>
      <c r="CH81" s="711">
        <v>14355.068793996428</v>
      </c>
      <c r="CI81" s="711"/>
      <c r="CJ81" s="711"/>
      <c r="CK81" s="711">
        <v>14355.068793996428</v>
      </c>
      <c r="CL81" s="761"/>
      <c r="CM81" s="761"/>
      <c r="CN81" s="761">
        <v>14355.068793996428</v>
      </c>
      <c r="CO81" s="761"/>
      <c r="CP81" s="448"/>
      <c r="CQ81" s="448">
        <v>14355.068793996428</v>
      </c>
      <c r="CR81" s="822"/>
      <c r="CS81" s="822"/>
      <c r="CT81" s="822"/>
      <c r="CU81" s="822"/>
      <c r="CV81" s="822"/>
      <c r="CW81" s="826"/>
      <c r="CX81" s="457"/>
      <c r="CY81" s="457">
        <v>14355.068793996428</v>
      </c>
      <c r="CZ81" s="457">
        <v>14355.068793996428</v>
      </c>
      <c r="DA81" s="822"/>
      <c r="DB81" s="374">
        <v>0</v>
      </c>
      <c r="DC81" s="519" t="s">
        <v>3</v>
      </c>
      <c r="DD81" s="518"/>
      <c r="DE81" s="285"/>
      <c r="DF81" s="291"/>
    </row>
    <row r="82" spans="1:110" x14ac:dyDescent="0.2">
      <c r="A82" s="219"/>
      <c r="B82" s="880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762">
        <v>96.462238516779394</v>
      </c>
      <c r="CV82" s="762">
        <v>96.498547168836296</v>
      </c>
      <c r="CW82" s="825">
        <v>96.504865207413999</v>
      </c>
      <c r="CX82" s="598">
        <v>96.5124449702394</v>
      </c>
      <c r="CY82" s="598">
        <v>96.532289299465063</v>
      </c>
      <c r="CZ82" s="598">
        <v>96.531370228399084</v>
      </c>
      <c r="DA82" s="762">
        <v>96.530480197685421</v>
      </c>
      <c r="DB82" s="374">
        <v>3.1933028849124412E-2</v>
      </c>
      <c r="DC82" s="519"/>
      <c r="DD82" s="518"/>
      <c r="DE82" s="285"/>
      <c r="DF82" s="291"/>
    </row>
    <row r="83" spans="1:110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771"/>
      <c r="CV83" s="771"/>
      <c r="CW83" s="386"/>
      <c r="CX83" s="348"/>
      <c r="CY83" s="348"/>
      <c r="CZ83" s="348"/>
      <c r="DA83" s="771"/>
      <c r="DB83" s="609"/>
      <c r="DC83" s="525"/>
      <c r="DD83" s="518"/>
      <c r="DE83" s="285"/>
      <c r="DF83" s="291"/>
    </row>
    <row r="84" spans="1:110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6">
        <v>6.96</v>
      </c>
      <c r="CQ84" s="846">
        <v>6.96</v>
      </c>
      <c r="CR84" s="772">
        <v>6.96</v>
      </c>
      <c r="CS84" s="772">
        <v>6.96</v>
      </c>
      <c r="CT84" s="772">
        <v>6.96</v>
      </c>
      <c r="CU84" s="772">
        <v>6.96</v>
      </c>
      <c r="CV84" s="772">
        <v>6.96</v>
      </c>
      <c r="CW84" s="824">
        <v>6.96</v>
      </c>
      <c r="CX84" s="791">
        <v>6.96</v>
      </c>
      <c r="CY84" s="791">
        <v>6.96</v>
      </c>
      <c r="CZ84" s="791">
        <v>6.96</v>
      </c>
      <c r="DA84" s="772">
        <v>6.96</v>
      </c>
      <c r="DB84" s="374">
        <v>0</v>
      </c>
      <c r="DC84" s="519">
        <v>0</v>
      </c>
      <c r="DD84" s="518"/>
      <c r="DE84" s="285"/>
      <c r="DF84" s="291"/>
    </row>
    <row r="85" spans="1:110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6">
        <v>6.86</v>
      </c>
      <c r="CQ85" s="846">
        <v>6.86</v>
      </c>
      <c r="CR85" s="772">
        <v>6.86</v>
      </c>
      <c r="CS85" s="772">
        <v>6.86</v>
      </c>
      <c r="CT85" s="772">
        <v>6.86</v>
      </c>
      <c r="CU85" s="772">
        <v>6.86</v>
      </c>
      <c r="CV85" s="772">
        <v>6.86</v>
      </c>
      <c r="CW85" s="824">
        <v>6.86</v>
      </c>
      <c r="CX85" s="791">
        <v>6.86</v>
      </c>
      <c r="CY85" s="791">
        <v>6.86</v>
      </c>
      <c r="CZ85" s="791">
        <v>6.86</v>
      </c>
      <c r="DA85" s="772">
        <v>6.86</v>
      </c>
      <c r="DB85" s="374">
        <v>0</v>
      </c>
      <c r="DC85" s="519">
        <v>0</v>
      </c>
      <c r="DD85" s="518"/>
      <c r="DE85" s="285"/>
      <c r="DF85" s="291"/>
    </row>
    <row r="86" spans="1:110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773">
        <v>6.9531866226529049</v>
      </c>
      <c r="CV86" s="773">
        <v>6.9563849448143502</v>
      </c>
      <c r="CW86" s="678">
        <v>6.9822341280112301</v>
      </c>
      <c r="CX86" s="676">
        <v>6.9551836870544852</v>
      </c>
      <c r="CY86" s="676">
        <v>6.9563376784644149</v>
      </c>
      <c r="CZ86" s="676">
        <v>6.9562843176875786</v>
      </c>
      <c r="DA86" s="773">
        <v>6.9527437471809277</v>
      </c>
      <c r="DB86" s="374">
        <v>-3.6411976334225216E-3</v>
      </c>
      <c r="DC86" s="519">
        <v>-5.2343245267594263E-2</v>
      </c>
      <c r="DD86" s="518"/>
      <c r="DE86" s="285"/>
      <c r="DF86" s="291"/>
    </row>
    <row r="87" spans="1:110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402"/>
      <c r="CW87" s="714"/>
      <c r="CX87" s="351"/>
      <c r="CY87" s="351"/>
      <c r="CZ87" s="351"/>
      <c r="DA87" s="402"/>
      <c r="DB87" s="374"/>
      <c r="DC87" s="519"/>
      <c r="DD87" s="518"/>
      <c r="DE87" s="285"/>
      <c r="DF87" s="291"/>
    </row>
    <row r="88" spans="1:110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6">
        <v>2.1250800000000001</v>
      </c>
      <c r="CQ88" s="846">
        <v>2.1332800000000001</v>
      </c>
      <c r="CR88" s="772">
        <v>2.14045</v>
      </c>
      <c r="CS88" s="796">
        <v>2.1420599999999999</v>
      </c>
      <c r="CT88" s="796">
        <v>2.1436099999999998</v>
      </c>
      <c r="CU88" s="796">
        <v>2.1450100000000001</v>
      </c>
      <c r="CV88" s="796">
        <v>2.1464099999999999</v>
      </c>
      <c r="CW88" s="829">
        <v>2.1470099999999999</v>
      </c>
      <c r="CX88" s="795">
        <v>2.1472099999999998</v>
      </c>
      <c r="CY88" s="795">
        <v>2.1474099999999998</v>
      </c>
      <c r="CZ88" s="795">
        <v>2.1476199999999999</v>
      </c>
      <c r="DA88" s="796">
        <v>2.1478299999999999</v>
      </c>
      <c r="DB88" s="374">
        <v>1.4199999999999768E-3</v>
      </c>
      <c r="DC88" s="519">
        <v>6.615697839649215E-2</v>
      </c>
      <c r="DD88" s="518"/>
      <c r="DE88" s="285"/>
      <c r="DF88" s="291"/>
    </row>
    <row r="89" spans="1:110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402"/>
      <c r="CW89" s="714"/>
      <c r="CX89" s="351"/>
      <c r="CY89" s="351"/>
      <c r="CZ89" s="351"/>
      <c r="DA89" s="402"/>
      <c r="DB89" s="374"/>
      <c r="DC89" s="519"/>
      <c r="DD89" s="518"/>
      <c r="DE89" s="285"/>
      <c r="DF89" s="291"/>
    </row>
    <row r="90" spans="1:110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6"/>
      <c r="CA90" s="716"/>
      <c r="CB90" s="719"/>
      <c r="CC90" s="716"/>
      <c r="CD90" s="716"/>
      <c r="CE90" s="719"/>
      <c r="CF90" s="716"/>
      <c r="CG90" s="719"/>
      <c r="CH90" s="719"/>
      <c r="CI90" s="740"/>
      <c r="CJ90" s="719"/>
      <c r="CK90" s="740"/>
      <c r="CL90" s="719"/>
      <c r="CM90" s="780"/>
      <c r="CN90" s="780"/>
      <c r="CO90" s="780"/>
      <c r="CP90" s="719"/>
      <c r="CQ90" s="719"/>
      <c r="CR90" s="780"/>
      <c r="CS90" s="705"/>
      <c r="CT90" s="705"/>
      <c r="CU90" s="705"/>
      <c r="CV90" s="705"/>
      <c r="CW90" s="715"/>
      <c r="CX90" s="703"/>
      <c r="CY90" s="703"/>
      <c r="CZ90" s="703"/>
      <c r="DA90" s="705"/>
      <c r="DB90" s="611"/>
      <c r="DC90" s="524"/>
      <c r="DD90" s="518"/>
      <c r="DE90" s="285"/>
      <c r="DF90" s="291"/>
    </row>
    <row r="91" spans="1:110" ht="12.75" customHeight="1" thickBot="1" x14ac:dyDescent="0.25">
      <c r="A91" s="219"/>
      <c r="B91" s="879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794">
        <v>1651.5786074067055</v>
      </c>
      <c r="CV91" s="794">
        <v>1633.3955840160349</v>
      </c>
      <c r="CW91" s="823">
        <v>1633.3955840160349</v>
      </c>
      <c r="CX91" s="810">
        <v>1633.3955840160349</v>
      </c>
      <c r="CY91" s="810">
        <v>1633.3955840160349</v>
      </c>
      <c r="CZ91" s="810">
        <v>1633.3955840160349</v>
      </c>
      <c r="DA91" s="794">
        <v>1631.8525527478134</v>
      </c>
      <c r="DB91" s="374">
        <v>-1.5430312682215117</v>
      </c>
      <c r="DC91" s="519">
        <v>-9.4467701720346575E-2</v>
      </c>
      <c r="DD91" s="518"/>
      <c r="DE91" s="285"/>
      <c r="DF91" s="291"/>
    </row>
    <row r="92" spans="1:110" x14ac:dyDescent="0.2">
      <c r="A92" s="219"/>
      <c r="B92" s="87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9"/>
      <c r="CK92" s="776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05"/>
      <c r="CW92" s="428"/>
      <c r="CX92" s="403"/>
      <c r="CY92" s="403"/>
      <c r="CZ92" s="403"/>
      <c r="DA92" s="405"/>
      <c r="DB92" s="612"/>
      <c r="DC92" s="405"/>
      <c r="DD92" s="518"/>
      <c r="DE92" s="285"/>
    </row>
    <row r="93" spans="1:110" ht="12.75" customHeight="1" x14ac:dyDescent="0.2">
      <c r="A93" s="219"/>
      <c r="B93" s="879"/>
      <c r="C93" s="17"/>
      <c r="D93" s="697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11"/>
      <c r="CV93" s="811"/>
      <c r="CW93" s="803"/>
      <c r="CX93" s="404"/>
      <c r="CY93" s="404"/>
      <c r="CZ93" s="404"/>
      <c r="DA93" s="811"/>
      <c r="DB93" s="613"/>
      <c r="DC93" s="406"/>
      <c r="DD93" s="518"/>
      <c r="DE93" s="285"/>
    </row>
    <row r="94" spans="1:110" x14ac:dyDescent="0.2">
      <c r="A94" s="219"/>
      <c r="B94" s="879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11"/>
      <c r="CV94" s="811"/>
      <c r="CW94" s="803"/>
      <c r="CX94" s="404"/>
      <c r="CY94" s="404"/>
      <c r="CZ94" s="404"/>
      <c r="DA94" s="811"/>
      <c r="DB94" s="613"/>
      <c r="DC94" s="406"/>
      <c r="DD94" s="518"/>
      <c r="DE94" s="285"/>
    </row>
    <row r="95" spans="1:110" x14ac:dyDescent="0.2">
      <c r="A95" s="219"/>
      <c r="B95" s="879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11"/>
      <c r="CV95" s="811"/>
      <c r="CW95" s="803"/>
      <c r="CX95" s="404"/>
      <c r="CY95" s="404"/>
      <c r="CZ95" s="404"/>
      <c r="DA95" s="811"/>
      <c r="DB95" s="613"/>
      <c r="DC95" s="406"/>
      <c r="DD95" s="518"/>
      <c r="DE95" s="285"/>
    </row>
    <row r="96" spans="1:110" x14ac:dyDescent="0.2">
      <c r="A96" s="219"/>
      <c r="B96" s="879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11"/>
      <c r="CV96" s="811"/>
      <c r="CW96" s="803"/>
      <c r="CX96" s="404"/>
      <c r="CY96" s="404"/>
      <c r="CZ96" s="404"/>
      <c r="DA96" s="811"/>
      <c r="DB96" s="613"/>
      <c r="DC96" s="406"/>
      <c r="DD96" s="518"/>
      <c r="DE96" s="285"/>
    </row>
    <row r="97" spans="1:109" x14ac:dyDescent="0.2">
      <c r="A97" s="219"/>
      <c r="B97" s="879"/>
      <c r="C97" s="17" t="s">
        <v>3</v>
      </c>
      <c r="D97" s="697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11"/>
      <c r="CV97" s="811"/>
      <c r="CW97" s="803"/>
      <c r="CX97" s="404"/>
      <c r="CY97" s="404"/>
      <c r="CZ97" s="404"/>
      <c r="DA97" s="811"/>
      <c r="DB97" s="613"/>
      <c r="DC97" s="406"/>
      <c r="DD97" s="518"/>
      <c r="DE97" s="285"/>
    </row>
    <row r="98" spans="1:109" x14ac:dyDescent="0.2">
      <c r="A98" s="219"/>
      <c r="B98" s="879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11"/>
      <c r="CV98" s="811"/>
      <c r="CW98" s="803"/>
      <c r="CX98" s="404"/>
      <c r="CY98" s="404"/>
      <c r="CZ98" s="404"/>
      <c r="DA98" s="811"/>
      <c r="DB98" s="613"/>
      <c r="DC98" s="406"/>
      <c r="DD98" s="518"/>
      <c r="DE98" s="285"/>
    </row>
    <row r="99" spans="1:109" x14ac:dyDescent="0.2">
      <c r="A99" s="219"/>
      <c r="B99" s="879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11"/>
      <c r="CV99" s="811"/>
      <c r="CW99" s="803"/>
      <c r="CX99" s="404"/>
      <c r="CY99" s="404"/>
      <c r="CZ99" s="404"/>
      <c r="DA99" s="811"/>
      <c r="DB99" s="613"/>
      <c r="DC99" s="406"/>
      <c r="DD99" s="518"/>
      <c r="DE99" s="285"/>
    </row>
    <row r="100" spans="1:109" x14ac:dyDescent="0.2">
      <c r="A100" s="219"/>
      <c r="B100" s="879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11"/>
      <c r="CV100" s="811"/>
      <c r="CW100" s="803"/>
      <c r="CX100" s="404"/>
      <c r="CY100" s="404"/>
      <c r="CZ100" s="404"/>
      <c r="DA100" s="811"/>
      <c r="DB100" s="613"/>
      <c r="DC100" s="406"/>
      <c r="DD100" s="518"/>
      <c r="DE100" s="285"/>
    </row>
    <row r="101" spans="1:109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9">
        <v>4.2853453240845253E-2</v>
      </c>
      <c r="BZ101" s="709">
        <v>4.4383283980336502E-2</v>
      </c>
      <c r="CA101" s="709">
        <v>4.203094679416406E-2</v>
      </c>
      <c r="CB101" s="709">
        <v>3.4512734410182599E-2</v>
      </c>
      <c r="CC101" s="709">
        <v>3.7773129859308099E-2</v>
      </c>
      <c r="CD101" s="709">
        <v>4.7615394860087798E-2</v>
      </c>
      <c r="CE101" s="709">
        <v>4.68982840530206E-2</v>
      </c>
      <c r="CF101" s="709">
        <v>4.2186411608441499E-2</v>
      </c>
      <c r="CG101" s="709">
        <v>4.4984868864181203E-2</v>
      </c>
      <c r="CH101" s="709">
        <v>0.13513335047549699</v>
      </c>
      <c r="CI101" s="709">
        <v>5.1186143639449497E-2</v>
      </c>
      <c r="CJ101" s="709">
        <v>5.3067819436330502E-2</v>
      </c>
      <c r="CK101" s="709">
        <v>4.4936376145731698E-2</v>
      </c>
      <c r="CL101" s="709">
        <v>4.81657999959944E-2</v>
      </c>
      <c r="CM101" s="709">
        <v>3.9774837245712603E-2</v>
      </c>
      <c r="CN101" s="709">
        <v>4.9879819837173399E-2</v>
      </c>
      <c r="CO101" s="709">
        <v>4.1972912066355797E-2</v>
      </c>
      <c r="CP101" s="709">
        <v>3.3568362058726701E-2</v>
      </c>
      <c r="CQ101" s="709">
        <v>3.90634713935087E-2</v>
      </c>
      <c r="CR101" s="709">
        <v>3.5824127036355603E-2</v>
      </c>
      <c r="CS101" s="811"/>
      <c r="CT101" s="811"/>
      <c r="CU101" s="811"/>
      <c r="CV101" s="811"/>
      <c r="CW101" s="803"/>
      <c r="CX101" s="404"/>
      <c r="CY101" s="404"/>
      <c r="CZ101" s="404"/>
      <c r="DA101" s="811"/>
      <c r="DB101" s="613"/>
      <c r="DC101" s="406"/>
      <c r="DD101" s="518"/>
      <c r="DE101" s="285"/>
    </row>
    <row r="102" spans="1:109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9">
        <v>2.1672148590234919E-2</v>
      </c>
      <c r="BZ102" s="709">
        <v>-1.2326019265260599</v>
      </c>
      <c r="CA102" s="709">
        <v>-0.65582104137934527</v>
      </c>
      <c r="CB102" s="709">
        <v>-1.0006090706553701</v>
      </c>
      <c r="CC102" s="709">
        <v>-0.95324630455274595</v>
      </c>
      <c r="CD102" s="709">
        <v>-0.62682071609900802</v>
      </c>
      <c r="CE102" s="709">
        <v>-0.98869336040044997</v>
      </c>
      <c r="CF102" s="709">
        <v>-0.64642876752474299</v>
      </c>
      <c r="CG102" s="709">
        <v>-1.13644368930228</v>
      </c>
      <c r="CH102" s="709">
        <v>-0.99725818259972498</v>
      </c>
      <c r="CI102" s="709">
        <v>-1.1282064071114499</v>
      </c>
      <c r="CJ102" s="709">
        <v>-0.95119334443738401</v>
      </c>
      <c r="CK102" s="709">
        <v>-0.88480910837910298</v>
      </c>
      <c r="CL102" s="709">
        <v>-1.0723445680786099</v>
      </c>
      <c r="CM102" s="709">
        <v>-1.15944197734531</v>
      </c>
      <c r="CN102" s="709">
        <v>-0.60827965970972098</v>
      </c>
      <c r="CO102" s="709">
        <v>-1.0926898875295701</v>
      </c>
      <c r="CP102" s="709">
        <v>-1.21597737916685</v>
      </c>
      <c r="CQ102" s="709">
        <v>-0.69430000149592896</v>
      </c>
      <c r="CR102" s="709">
        <v>-1.10155349460174</v>
      </c>
      <c r="CS102" s="811"/>
      <c r="CT102" s="811"/>
      <c r="CU102" s="811"/>
      <c r="CV102" s="811"/>
      <c r="CW102" s="803"/>
      <c r="CX102" s="404"/>
      <c r="CY102" s="404"/>
      <c r="CZ102" s="404"/>
      <c r="DA102" s="811"/>
      <c r="DB102" s="613"/>
      <c r="DC102" s="406"/>
      <c r="DD102" s="518"/>
      <c r="DE102" s="285"/>
    </row>
    <row r="103" spans="1:109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9">
        <v>1.4797140166454872</v>
      </c>
      <c r="BZ103" s="709">
        <v>0.20715606288316801</v>
      </c>
      <c r="CA103" s="709">
        <v>0.79234483265302125</v>
      </c>
      <c r="CB103" s="709">
        <v>0.44253073881027899</v>
      </c>
      <c r="CC103" s="709">
        <v>0.49058392424385699</v>
      </c>
      <c r="CD103" s="709">
        <v>0.82176790319982795</v>
      </c>
      <c r="CE103" s="709">
        <v>0.45462014746542101</v>
      </c>
      <c r="CF103" s="709">
        <v>0.801874020120666</v>
      </c>
      <c r="CG103" s="709">
        <v>0.30471602368166001</v>
      </c>
      <c r="CH103" s="709">
        <v>0.44593047363060401</v>
      </c>
      <c r="CI103" s="709">
        <v>0.31307338287234399</v>
      </c>
      <c r="CJ103" s="709">
        <v>0.49266681089151299</v>
      </c>
      <c r="CK103" s="709">
        <v>0.56001874718387901</v>
      </c>
      <c r="CL103" s="709">
        <v>0.369749534427532</v>
      </c>
      <c r="CM103" s="709">
        <v>0.28138248362632701</v>
      </c>
      <c r="CN103" s="709">
        <v>0.84057923737905804</v>
      </c>
      <c r="CO103" s="709">
        <v>0.34910763597581701</v>
      </c>
      <c r="CP103" s="709">
        <v>0.22402295058291</v>
      </c>
      <c r="CQ103" s="709">
        <v>0.75330495475048398</v>
      </c>
      <c r="CR103" s="709">
        <v>0.34011482180347902</v>
      </c>
      <c r="CS103" s="811"/>
      <c r="CT103" s="811"/>
      <c r="CU103" s="811"/>
      <c r="CV103" s="811"/>
      <c r="CW103" s="803"/>
      <c r="CX103" s="404"/>
      <c r="CY103" s="404"/>
      <c r="CZ103" s="404"/>
      <c r="DA103" s="811"/>
      <c r="DB103" s="613"/>
      <c r="DC103" s="406"/>
      <c r="DD103" s="518"/>
      <c r="DE103" s="285"/>
    </row>
    <row r="104" spans="1:109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0">
        <v>-1.3945438664896281</v>
      </c>
      <c r="BZ104" s="710">
        <v>-1.39303601607685</v>
      </c>
      <c r="CA104" s="710">
        <v>-1.3953545553149538</v>
      </c>
      <c r="CB104" s="710">
        <v>-1.4027647474060601</v>
      </c>
      <c r="CC104" s="710">
        <v>-1.3995511967191001</v>
      </c>
      <c r="CD104" s="710">
        <v>-1.3898503435718099</v>
      </c>
      <c r="CE104" s="710">
        <v>-1.39055715106269</v>
      </c>
      <c r="CF104" s="710">
        <v>-1.3952013241905199</v>
      </c>
      <c r="CG104" s="710">
        <v>-1.39244307465398</v>
      </c>
      <c r="CH104" s="710">
        <v>-1.30358982984741</v>
      </c>
      <c r="CI104" s="710">
        <v>-1.3863308986542</v>
      </c>
      <c r="CJ104" s="710">
        <v>-1.3844762584291299</v>
      </c>
      <c r="CK104" s="710">
        <v>-1.39249087063796</v>
      </c>
      <c r="CL104" s="710">
        <v>-1.3893078465556701</v>
      </c>
      <c r="CM104" s="710">
        <v>-1.39757824949632</v>
      </c>
      <c r="CN104" s="710">
        <v>-1.38761845343635</v>
      </c>
      <c r="CO104" s="710">
        <v>-1.39541175621045</v>
      </c>
      <c r="CP104" s="710">
        <v>-1.40369555118923</v>
      </c>
      <c r="CQ104" s="710">
        <v>-1.39827939457479</v>
      </c>
      <c r="CR104" s="710">
        <v>-1.40147219662796</v>
      </c>
      <c r="CS104" s="407"/>
      <c r="CT104" s="407"/>
      <c r="CU104" s="407"/>
      <c r="CV104" s="407"/>
      <c r="CW104" s="804"/>
      <c r="CX104" s="807"/>
      <c r="CY104" s="807"/>
      <c r="CZ104" s="807"/>
      <c r="DA104" s="407"/>
      <c r="DB104" s="613"/>
      <c r="DC104" s="406"/>
      <c r="DD104" s="518"/>
      <c r="DE104" s="285"/>
    </row>
    <row r="105" spans="1:109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05"/>
      <c r="CW105" s="428"/>
      <c r="CX105" s="403"/>
      <c r="CY105" s="403"/>
      <c r="CZ105" s="403"/>
      <c r="DA105" s="405"/>
      <c r="DB105" s="614"/>
      <c r="DC105" s="526"/>
      <c r="DD105" s="518"/>
      <c r="DE105" s="285"/>
    </row>
    <row r="106" spans="1:109" ht="12.75" customHeight="1" x14ac:dyDescent="0.2">
      <c r="A106" s="219"/>
      <c r="B106" s="44"/>
      <c r="C106" s="17"/>
      <c r="D106" s="699" t="s">
        <v>116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5">
        <v>2.5</v>
      </c>
      <c r="CM106" s="735">
        <v>2.5</v>
      </c>
      <c r="CN106" s="785">
        <v>2.5</v>
      </c>
      <c r="CO106" s="785">
        <v>2.5</v>
      </c>
      <c r="CP106" s="847">
        <v>2.5</v>
      </c>
      <c r="CQ106" s="847">
        <v>2.5</v>
      </c>
      <c r="CR106" s="785">
        <v>2.5</v>
      </c>
      <c r="CS106" s="785">
        <v>2.5</v>
      </c>
      <c r="CT106" s="785">
        <v>2.5</v>
      </c>
      <c r="CU106" s="785">
        <v>2.5</v>
      </c>
      <c r="CV106" s="785">
        <v>2.5</v>
      </c>
      <c r="CW106" s="831">
        <v>2.5</v>
      </c>
      <c r="CX106" s="792">
        <v>2.5</v>
      </c>
      <c r="CY106" s="792">
        <v>2.5</v>
      </c>
      <c r="CZ106" s="792">
        <v>2.5</v>
      </c>
      <c r="DA106" s="785">
        <v>2.5</v>
      </c>
      <c r="DB106" s="374" t="s">
        <v>3</v>
      </c>
      <c r="DC106" s="519"/>
      <c r="DD106" s="518"/>
      <c r="DE106" s="285"/>
    </row>
    <row r="107" spans="1:109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6">
        <v>4</v>
      </c>
      <c r="CM107" s="736">
        <v>4</v>
      </c>
      <c r="CN107" s="736">
        <v>4</v>
      </c>
      <c r="CO107" s="736">
        <v>4</v>
      </c>
      <c r="CP107" s="848">
        <v>4</v>
      </c>
      <c r="CQ107" s="848">
        <v>4</v>
      </c>
      <c r="CR107" s="736">
        <v>4</v>
      </c>
      <c r="CS107" s="736">
        <v>4</v>
      </c>
      <c r="CT107" s="736">
        <v>4</v>
      </c>
      <c r="CU107" s="736">
        <v>4</v>
      </c>
      <c r="CV107" s="736">
        <v>4</v>
      </c>
      <c r="CW107" s="830">
        <v>4</v>
      </c>
      <c r="CX107" s="808">
        <v>4</v>
      </c>
      <c r="CY107" s="808">
        <v>4</v>
      </c>
      <c r="CZ107" s="808">
        <v>4</v>
      </c>
      <c r="DA107" s="736">
        <v>4</v>
      </c>
      <c r="DB107" s="615" t="s">
        <v>3</v>
      </c>
      <c r="DC107" s="527"/>
      <c r="DD107" s="518"/>
      <c r="DE107" s="285"/>
    </row>
    <row r="108" spans="1:109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303"/>
      <c r="DC108" s="303"/>
      <c r="DD108" s="518"/>
      <c r="DE108" s="285"/>
    </row>
    <row r="109" spans="1:109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233"/>
      <c r="CX109" s="312"/>
      <c r="CY109" s="312"/>
      <c r="CZ109" s="312"/>
      <c r="DA109" s="312"/>
      <c r="DB109" s="875"/>
      <c r="DC109" s="875"/>
      <c r="DD109" s="518"/>
      <c r="DE109" s="285"/>
    </row>
    <row r="110" spans="1:109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233"/>
      <c r="CX110" s="312"/>
      <c r="CY110" s="312"/>
      <c r="CZ110" s="312"/>
      <c r="DA110" s="312"/>
      <c r="DB110" s="304"/>
      <c r="DC110" s="305"/>
      <c r="DD110" s="518"/>
      <c r="DE110" s="285"/>
    </row>
    <row r="111" spans="1:109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233"/>
      <c r="CX111" s="832"/>
      <c r="CY111" s="312"/>
      <c r="CZ111" s="312"/>
      <c r="DA111" s="312"/>
      <c r="DB111" s="304"/>
      <c r="DC111" s="305"/>
      <c r="DD111" s="518"/>
      <c r="DE111" s="285"/>
    </row>
    <row r="112" spans="1:109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233"/>
      <c r="CX112" s="832"/>
      <c r="CY112" s="312"/>
      <c r="CZ112" s="312"/>
      <c r="DA112" s="312"/>
      <c r="DB112" s="304"/>
      <c r="DC112" s="305"/>
      <c r="DD112" s="518"/>
      <c r="DE112" s="285"/>
    </row>
    <row r="113" spans="3:109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234"/>
      <c r="CX113" s="832"/>
      <c r="CY113" s="313"/>
      <c r="CZ113" s="313"/>
      <c r="DA113" s="313"/>
      <c r="DB113" s="304"/>
      <c r="DC113" s="303"/>
      <c r="DD113" s="518"/>
      <c r="DE113" s="285"/>
    </row>
    <row r="114" spans="3:109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805"/>
      <c r="CX114" s="832"/>
      <c r="CY114" s="783"/>
      <c r="CZ114" s="783"/>
      <c r="DB114" s="303"/>
      <c r="DC114" s="303"/>
      <c r="DD114" s="518"/>
      <c r="DE114" s="285"/>
    </row>
    <row r="115" spans="3:109" ht="13.5" customHeight="1" x14ac:dyDescent="0.25">
      <c r="C115" s="6">
        <v>2</v>
      </c>
      <c r="D115" s="1" t="s">
        <v>41</v>
      </c>
      <c r="CU115" s="812"/>
      <c r="CW115" s="806"/>
      <c r="CX115" s="832"/>
      <c r="CY115" s="782"/>
      <c r="CZ115" s="782"/>
      <c r="DA115" s="303"/>
      <c r="DB115" s="303"/>
      <c r="DC115" s="303"/>
      <c r="DD115" s="389"/>
      <c r="DE115" s="285"/>
    </row>
    <row r="116" spans="3:109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12"/>
      <c r="CV116" s="236"/>
      <c r="CW116" s="806"/>
      <c r="CX116" s="781"/>
      <c r="CY116" s="782"/>
      <c r="CZ116" s="782"/>
      <c r="DA116" s="303"/>
      <c r="DB116" s="303"/>
      <c r="DC116" s="303"/>
      <c r="DD116" s="389"/>
      <c r="DE116" s="285"/>
    </row>
    <row r="117" spans="3:109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12"/>
      <c r="CV117" s="236"/>
      <c r="CW117" s="806"/>
      <c r="CX117" s="781"/>
      <c r="CY117" s="782"/>
      <c r="CZ117" s="782"/>
      <c r="DA117" s="303"/>
      <c r="DB117" s="303"/>
      <c r="DC117" s="303"/>
      <c r="DD117" s="389"/>
      <c r="DE117" s="285"/>
    </row>
    <row r="118" spans="3:109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12"/>
      <c r="CV118" s="236"/>
      <c r="CW118" s="806"/>
      <c r="CX118" s="781"/>
      <c r="CY118" s="782"/>
      <c r="CZ118" s="782"/>
      <c r="DA118" s="303"/>
      <c r="DB118" s="303"/>
      <c r="DC118" s="303"/>
      <c r="DD118" s="389"/>
      <c r="DE118" s="285"/>
    </row>
    <row r="119" spans="3:109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12"/>
      <c r="CV119" s="236"/>
      <c r="CW119" s="806"/>
      <c r="CX119" s="784"/>
      <c r="CY119" s="306"/>
      <c r="CZ119" s="306"/>
      <c r="DA119" s="306"/>
      <c r="DB119" s="306"/>
      <c r="DC119" s="306"/>
      <c r="DD119" s="389"/>
      <c r="DE119" s="285"/>
    </row>
    <row r="120" spans="3:109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237"/>
      <c r="CW120" s="806"/>
      <c r="CX120" s="306"/>
      <c r="CY120" s="306"/>
      <c r="CZ120" s="306"/>
      <c r="DA120" s="306"/>
      <c r="DB120" s="306"/>
      <c r="DC120" s="306"/>
      <c r="DD120" s="389"/>
      <c r="DE120" s="285"/>
    </row>
    <row r="121" spans="3:109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237"/>
      <c r="CW121" s="806"/>
      <c r="CX121" s="306"/>
      <c r="CY121" s="306"/>
      <c r="CZ121" s="306"/>
      <c r="DA121" s="306"/>
      <c r="DB121" s="306"/>
      <c r="DC121" s="306"/>
      <c r="DD121" s="389"/>
      <c r="DE121" s="285"/>
    </row>
    <row r="122" spans="3:109" ht="13.5" customHeight="1" x14ac:dyDescent="0.25">
      <c r="C122" s="6">
        <v>8</v>
      </c>
      <c r="D122" s="1" t="s">
        <v>242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237"/>
      <c r="CW122" s="806"/>
      <c r="CX122" s="306"/>
      <c r="CY122" s="306"/>
      <c r="CZ122" s="306"/>
      <c r="DA122" s="306"/>
      <c r="DB122" s="306"/>
      <c r="DC122" s="306"/>
      <c r="DD122" s="389"/>
      <c r="DE122" s="285"/>
    </row>
    <row r="123" spans="3:109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237"/>
      <c r="CW123" s="806"/>
      <c r="CX123" s="306"/>
      <c r="CY123" s="306"/>
      <c r="CZ123" s="306"/>
      <c r="DA123" s="306"/>
      <c r="DB123" s="306"/>
      <c r="DC123" s="306"/>
      <c r="DD123" s="389"/>
      <c r="DE123" s="285"/>
    </row>
    <row r="124" spans="3:109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237"/>
      <c r="CW124" s="806"/>
      <c r="CX124" s="306"/>
      <c r="CY124" s="306"/>
      <c r="CZ124" s="306"/>
      <c r="DA124" s="306"/>
      <c r="DB124" s="306"/>
      <c r="DC124" s="306"/>
      <c r="DD124" s="389"/>
      <c r="DE124" s="285"/>
    </row>
    <row r="125" spans="3:109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237"/>
      <c r="CW125" s="806"/>
      <c r="CX125" s="306"/>
      <c r="CY125" s="306"/>
      <c r="CZ125" s="306"/>
      <c r="DA125" s="306"/>
      <c r="DB125" s="306"/>
      <c r="DC125" s="306"/>
      <c r="DD125" s="389"/>
      <c r="DE125" s="285"/>
    </row>
    <row r="126" spans="3:109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237"/>
      <c r="CW126" s="806"/>
      <c r="CX126" s="306"/>
      <c r="CY126" s="306"/>
      <c r="CZ126" s="306"/>
      <c r="DA126" s="306"/>
      <c r="DB126" s="306"/>
      <c r="DC126" s="306"/>
      <c r="DD126" s="389"/>
      <c r="DE126" s="285"/>
    </row>
    <row r="127" spans="3:109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237"/>
      <c r="CX127" s="306"/>
      <c r="CY127" s="306"/>
      <c r="CZ127" s="306"/>
      <c r="DA127" s="306"/>
      <c r="DB127" s="306"/>
      <c r="DC127" s="306"/>
      <c r="DD127" s="389"/>
      <c r="DE127" s="285"/>
    </row>
    <row r="128" spans="3:109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238"/>
      <c r="CX128" s="306"/>
      <c r="CY128" s="307"/>
      <c r="CZ128" s="307"/>
      <c r="DA128" s="307"/>
      <c r="DB128" s="307"/>
      <c r="DC128" s="307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238"/>
      <c r="CX129" s="306"/>
      <c r="CY129" s="307"/>
      <c r="CZ129" s="307"/>
      <c r="DA129" s="307"/>
      <c r="DB129" s="307"/>
      <c r="DC129" s="307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238"/>
      <c r="CX130" s="306"/>
      <c r="CY130" s="307"/>
      <c r="CZ130" s="307"/>
      <c r="DA130" s="307"/>
      <c r="DB130" s="307"/>
      <c r="DC130" s="307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238"/>
      <c r="CX131" s="306"/>
      <c r="CY131" s="307"/>
      <c r="CZ131" s="307"/>
      <c r="DA131" s="307"/>
      <c r="DB131" s="307"/>
      <c r="DC131" s="307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238"/>
      <c r="CX132" s="306"/>
      <c r="CY132" s="307"/>
      <c r="CZ132" s="307"/>
      <c r="DA132" s="307"/>
      <c r="DB132" s="307"/>
      <c r="DC132" s="307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238"/>
      <c r="CX133" s="306"/>
      <c r="CY133" s="307"/>
      <c r="CZ133" s="307"/>
      <c r="DA133" s="307"/>
      <c r="DB133" s="307"/>
      <c r="DC133" s="307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238"/>
      <c r="CX134" s="307"/>
      <c r="CY134" s="307"/>
      <c r="CZ134" s="307"/>
      <c r="DA134" s="307"/>
      <c r="DB134" s="307"/>
      <c r="DC134" s="307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238"/>
      <c r="CX135" s="307"/>
      <c r="CY135" s="307"/>
      <c r="CZ135" s="307"/>
      <c r="DA135" s="307"/>
      <c r="DB135" s="307"/>
      <c r="DC135" s="307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238"/>
      <c r="CX136" s="307"/>
      <c r="CY136" s="307"/>
      <c r="CZ136" s="307"/>
      <c r="DA136" s="307"/>
      <c r="DB136" s="307"/>
      <c r="DC136" s="307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238"/>
      <c r="CX137" s="307"/>
      <c r="CY137" s="307"/>
      <c r="CZ137" s="307"/>
      <c r="DA137" s="307"/>
      <c r="DB137" s="307"/>
      <c r="DC137" s="307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238"/>
      <c r="CX138" s="307"/>
      <c r="CY138" s="307"/>
      <c r="CZ138" s="307"/>
      <c r="DA138" s="307"/>
      <c r="DB138" s="307"/>
      <c r="DC138" s="307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238"/>
      <c r="CX139" s="307"/>
      <c r="CY139" s="307"/>
      <c r="CZ139" s="307"/>
      <c r="DA139" s="307"/>
      <c r="DB139" s="307"/>
      <c r="DC139" s="307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238"/>
      <c r="CX140" s="307"/>
      <c r="CY140" s="307"/>
      <c r="CZ140" s="307"/>
      <c r="DA140" s="307"/>
      <c r="DB140" s="307"/>
      <c r="DC140" s="307"/>
    </row>
    <row r="141" spans="3:107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238"/>
      <c r="CX141" s="307"/>
      <c r="CY141" s="307"/>
      <c r="CZ141" s="307"/>
      <c r="DA141" s="307"/>
      <c r="DB141" s="307"/>
      <c r="DC141" s="307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238"/>
      <c r="CX142" s="307"/>
      <c r="CY142" s="307"/>
      <c r="CZ142" s="307"/>
      <c r="DA142" s="307"/>
      <c r="DB142" s="307"/>
      <c r="DC142" s="307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238"/>
      <c r="CX143" s="307"/>
      <c r="CY143" s="307"/>
      <c r="CZ143" s="307"/>
      <c r="DA143" s="307"/>
      <c r="DB143" s="307"/>
      <c r="DC143" s="307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238"/>
      <c r="CX144" s="307"/>
      <c r="CY144" s="307"/>
      <c r="CZ144" s="307"/>
      <c r="DA144" s="307"/>
      <c r="DB144" s="307"/>
      <c r="DC144" s="307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238"/>
      <c r="CX145" s="307"/>
      <c r="CY145" s="307"/>
      <c r="CZ145" s="307"/>
      <c r="DA145" s="307"/>
      <c r="DB145" s="307"/>
      <c r="DC145" s="307"/>
    </row>
    <row r="146" spans="3:107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238"/>
      <c r="CX146" s="307">
        <v>0</v>
      </c>
      <c r="CY146" s="307"/>
      <c r="CZ146" s="307"/>
      <c r="DA146" s="307"/>
      <c r="DB146" s="307"/>
      <c r="DC146" s="307"/>
    </row>
    <row r="147" spans="3:107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238"/>
      <c r="CX147" s="307">
        <v>0</v>
      </c>
      <c r="CY147" s="307"/>
      <c r="CZ147" s="307"/>
      <c r="DA147" s="307"/>
      <c r="DB147" s="307"/>
      <c r="DC147" s="307"/>
    </row>
    <row r="148" spans="3:107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238"/>
      <c r="CX148" s="307"/>
      <c r="CY148" s="307"/>
      <c r="CZ148" s="307"/>
      <c r="DA148" s="307"/>
      <c r="DB148" s="307"/>
      <c r="DC148" s="307"/>
    </row>
    <row r="149" spans="3:107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238"/>
      <c r="CX149" s="307"/>
      <c r="CY149" s="307"/>
      <c r="CZ149" s="307"/>
      <c r="DA149" s="307"/>
      <c r="DB149" s="307"/>
      <c r="DC149" s="307"/>
    </row>
    <row r="150" spans="3:107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238"/>
      <c r="CX150" s="307"/>
      <c r="CY150" s="307"/>
      <c r="CZ150" s="307"/>
      <c r="DA150" s="307"/>
      <c r="DB150" s="307"/>
      <c r="DC150" s="307"/>
    </row>
    <row r="151" spans="3:107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238"/>
      <c r="CX151" s="307"/>
      <c r="CY151" s="307"/>
      <c r="CZ151" s="307"/>
      <c r="DA151" s="307"/>
      <c r="DB151" s="307"/>
      <c r="DC151" s="307"/>
    </row>
    <row r="152" spans="3:107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238"/>
      <c r="CX152" s="307"/>
      <c r="CY152" s="307"/>
      <c r="CZ152" s="307"/>
      <c r="DA152" s="307"/>
      <c r="DB152" s="307"/>
      <c r="DC152" s="307"/>
    </row>
    <row r="153" spans="3:107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238"/>
      <c r="CX153" s="307"/>
      <c r="CY153" s="307"/>
      <c r="CZ153" s="307"/>
      <c r="DA153" s="307"/>
      <c r="DB153" s="307"/>
      <c r="DC153" s="307"/>
    </row>
    <row r="154" spans="3:107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238"/>
      <c r="CX154" s="307"/>
      <c r="CY154" s="307"/>
      <c r="CZ154" s="307"/>
      <c r="DA154" s="307"/>
      <c r="DB154" s="307"/>
      <c r="DC154" s="307"/>
    </row>
    <row r="155" spans="3:107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238"/>
      <c r="CX155" s="307"/>
      <c r="CY155" s="307"/>
      <c r="CZ155" s="307"/>
      <c r="DA155" s="307"/>
      <c r="DB155" s="307"/>
      <c r="DC155" s="307"/>
    </row>
    <row r="156" spans="3:107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238"/>
      <c r="CX156" s="307"/>
      <c r="CY156" s="307"/>
      <c r="CZ156" s="307"/>
      <c r="DA156" s="307"/>
      <c r="DB156" s="307"/>
      <c r="DC156" s="307"/>
    </row>
    <row r="157" spans="3:107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238"/>
      <c r="CX157" s="307"/>
      <c r="CY157" s="307"/>
      <c r="CZ157" s="307"/>
      <c r="DA157" s="307"/>
      <c r="DB157" s="307"/>
      <c r="DC157" s="307"/>
    </row>
    <row r="158" spans="3:107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238"/>
      <c r="CX158" s="307"/>
      <c r="CY158" s="307"/>
      <c r="CZ158" s="307"/>
      <c r="DA158" s="307"/>
      <c r="DB158" s="307"/>
      <c r="DC158" s="307"/>
    </row>
    <row r="159" spans="3:107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238"/>
      <c r="CX159" s="307"/>
      <c r="CY159" s="307"/>
      <c r="CZ159" s="307"/>
      <c r="DA159" s="307"/>
      <c r="DB159" s="307"/>
      <c r="DC159" s="307"/>
    </row>
    <row r="160" spans="3:107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238"/>
      <c r="CX160" s="307"/>
      <c r="CY160" s="307"/>
      <c r="CZ160" s="307"/>
      <c r="DA160" s="307"/>
      <c r="DB160" s="307"/>
      <c r="DC160" s="307"/>
    </row>
    <row r="161" spans="3:107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238"/>
      <c r="CX161" s="307"/>
      <c r="CY161" s="307"/>
      <c r="CZ161" s="307"/>
      <c r="DA161" s="307"/>
      <c r="DB161" s="307"/>
      <c r="DC161" s="307"/>
    </row>
    <row r="162" spans="3:107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238"/>
      <c r="CX162" s="307"/>
      <c r="CY162" s="307"/>
      <c r="CZ162" s="307"/>
      <c r="DA162" s="307"/>
      <c r="DB162" s="307"/>
      <c r="DC162" s="307"/>
    </row>
    <row r="163" spans="3:107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238"/>
      <c r="CX163" s="307"/>
      <c r="CY163" s="307"/>
      <c r="CZ163" s="307"/>
      <c r="DA163" s="307"/>
      <c r="DB163" s="307"/>
      <c r="DC163" s="307"/>
    </row>
    <row r="164" spans="3:107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238"/>
      <c r="CX164" s="307"/>
      <c r="CY164" s="307"/>
      <c r="CZ164" s="307"/>
      <c r="DA164" s="307"/>
      <c r="DB164" s="307"/>
      <c r="DC164" s="307"/>
    </row>
    <row r="165" spans="3:107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238"/>
      <c r="CX165" s="307"/>
      <c r="CY165" s="307"/>
      <c r="CZ165" s="307"/>
      <c r="DA165" s="307"/>
      <c r="DB165" s="307"/>
      <c r="DC165" s="307"/>
    </row>
    <row r="166" spans="3:107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238"/>
      <c r="CX166" s="307"/>
      <c r="CY166" s="307"/>
      <c r="CZ166" s="307"/>
      <c r="DA166" s="307"/>
      <c r="DB166" s="307"/>
      <c r="DC166" s="307"/>
    </row>
    <row r="167" spans="3:107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238"/>
      <c r="CX167" s="307"/>
      <c r="CY167" s="307"/>
      <c r="CZ167" s="307"/>
      <c r="DA167" s="307"/>
      <c r="DB167" s="307"/>
      <c r="DC167" s="307"/>
    </row>
    <row r="168" spans="3:107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238"/>
      <c r="CX168" s="307"/>
      <c r="CY168" s="307"/>
      <c r="CZ168" s="307"/>
      <c r="DA168" s="307"/>
      <c r="DB168" s="307"/>
      <c r="DC168" s="307"/>
    </row>
    <row r="169" spans="3:107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238"/>
      <c r="CX169" s="307"/>
      <c r="CY169" s="307"/>
      <c r="CZ169" s="307"/>
      <c r="DA169" s="307"/>
      <c r="DB169" s="307"/>
      <c r="DC169" s="307"/>
    </row>
    <row r="170" spans="3:107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238"/>
      <c r="CX170" s="307"/>
      <c r="CY170" s="307"/>
      <c r="CZ170" s="307"/>
      <c r="DA170" s="307"/>
      <c r="DB170" s="307"/>
      <c r="DC170" s="307"/>
    </row>
    <row r="171" spans="3:107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238"/>
      <c r="CX171" s="307"/>
      <c r="CY171" s="307"/>
      <c r="CZ171" s="307"/>
      <c r="DA171" s="307"/>
      <c r="DB171" s="307"/>
      <c r="DC171" s="307"/>
    </row>
    <row r="172" spans="3:107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238"/>
      <c r="CX172" s="307"/>
      <c r="CY172" s="307"/>
      <c r="CZ172" s="307"/>
      <c r="DA172" s="307"/>
      <c r="DB172" s="307"/>
      <c r="DC172" s="307"/>
    </row>
    <row r="173" spans="3:107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238"/>
      <c r="CX173" s="307"/>
      <c r="CY173" s="307"/>
      <c r="CZ173" s="307"/>
      <c r="DA173" s="307"/>
      <c r="DB173" s="307"/>
      <c r="DC173" s="307"/>
    </row>
    <row r="174" spans="3:107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238"/>
      <c r="CX174" s="307"/>
      <c r="CY174" s="307"/>
      <c r="CZ174" s="307"/>
      <c r="DA174" s="307"/>
      <c r="DB174" s="307"/>
      <c r="DC174" s="307"/>
    </row>
    <row r="175" spans="3:107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238"/>
      <c r="CX175" s="307"/>
      <c r="CY175" s="307"/>
      <c r="CZ175" s="307"/>
      <c r="DA175" s="307"/>
      <c r="DB175" s="307"/>
      <c r="DC175" s="307"/>
    </row>
    <row r="176" spans="3:107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238"/>
      <c r="CX176" s="307"/>
      <c r="CY176" s="307"/>
      <c r="CZ176" s="307"/>
      <c r="DA176" s="307"/>
      <c r="DB176" s="307"/>
      <c r="DC176" s="307"/>
    </row>
    <row r="177" spans="3:107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238"/>
      <c r="CX177" s="307"/>
      <c r="CY177" s="307"/>
      <c r="CZ177" s="307"/>
      <c r="DA177" s="307"/>
      <c r="DB177" s="307"/>
      <c r="DC177" s="307"/>
    </row>
    <row r="178" spans="3:107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238"/>
      <c r="CX178" s="307"/>
      <c r="CY178" s="307"/>
      <c r="CZ178" s="307"/>
      <c r="DA178" s="307"/>
      <c r="DB178" s="307"/>
      <c r="DC178" s="307"/>
    </row>
    <row r="179" spans="3:107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238"/>
      <c r="CX179" s="307"/>
      <c r="CY179" s="307"/>
      <c r="CZ179" s="307"/>
      <c r="DA179" s="307"/>
      <c r="DB179" s="307"/>
      <c r="DC179" s="307"/>
    </row>
    <row r="180" spans="3:107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238"/>
      <c r="CX180" s="307"/>
      <c r="CY180" s="307"/>
      <c r="CZ180" s="307"/>
      <c r="DA180" s="307"/>
      <c r="DB180" s="307"/>
      <c r="DC180" s="307"/>
    </row>
    <row r="181" spans="3:107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238"/>
      <c r="CX181" s="307"/>
      <c r="CY181" s="307"/>
      <c r="CZ181" s="307"/>
      <c r="DA181" s="307"/>
      <c r="DB181" s="307"/>
      <c r="DC181" s="307"/>
    </row>
    <row r="182" spans="3:107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238"/>
      <c r="CX182" s="307"/>
      <c r="CY182" s="307"/>
      <c r="CZ182" s="307"/>
      <c r="DA182" s="307"/>
      <c r="DB182" s="307"/>
      <c r="DC182" s="307"/>
    </row>
    <row r="183" spans="3:107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238"/>
      <c r="CX183" s="307"/>
      <c r="CY183" s="307"/>
      <c r="CZ183" s="307"/>
      <c r="DA183" s="307"/>
      <c r="DB183" s="307"/>
      <c r="DC183" s="307"/>
    </row>
    <row r="184" spans="3:107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238"/>
      <c r="CX184" s="307"/>
      <c r="CY184" s="307"/>
      <c r="CZ184" s="307"/>
      <c r="DA184" s="307"/>
      <c r="DB184" s="307"/>
      <c r="DC184" s="307"/>
    </row>
    <row r="185" spans="3:107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238"/>
      <c r="CX185" s="307"/>
      <c r="CY185" s="307"/>
      <c r="CZ185" s="307"/>
      <c r="DA185" s="307"/>
      <c r="DB185" s="307"/>
      <c r="DC185" s="307"/>
    </row>
    <row r="186" spans="3:107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238"/>
      <c r="CX186" s="307"/>
      <c r="CY186" s="307"/>
      <c r="CZ186" s="307"/>
      <c r="DA186" s="307"/>
      <c r="DB186" s="307"/>
      <c r="DC186" s="307"/>
    </row>
    <row r="187" spans="3:107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238"/>
      <c r="CX187" s="307"/>
      <c r="CY187" s="307"/>
      <c r="CZ187" s="307"/>
      <c r="DA187" s="307"/>
      <c r="DB187" s="307"/>
      <c r="DC187" s="307"/>
    </row>
    <row r="188" spans="3:107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238"/>
      <c r="CX188" s="307"/>
      <c r="CY188" s="307"/>
      <c r="CZ188" s="307"/>
      <c r="DA188" s="307"/>
      <c r="DB188" s="307"/>
      <c r="DC188" s="307"/>
    </row>
    <row r="189" spans="3:107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238"/>
      <c r="CX189" s="307"/>
      <c r="CY189" s="307"/>
      <c r="CZ189" s="307"/>
      <c r="DA189" s="307"/>
      <c r="DB189" s="307"/>
      <c r="DC189" s="307"/>
    </row>
    <row r="190" spans="3:107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238"/>
      <c r="CX190" s="307"/>
      <c r="CY190" s="307"/>
      <c r="CZ190" s="307"/>
      <c r="DA190" s="307"/>
      <c r="DB190" s="307"/>
      <c r="DC190" s="307"/>
    </row>
    <row r="191" spans="3:107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238"/>
      <c r="CX191" s="307"/>
      <c r="CY191" s="307"/>
      <c r="CZ191" s="307"/>
      <c r="DA191" s="307"/>
      <c r="DB191" s="307"/>
      <c r="DC191" s="307"/>
    </row>
    <row r="192" spans="3:107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238"/>
      <c r="CX192" s="307"/>
      <c r="CY192" s="307"/>
      <c r="CZ192" s="307"/>
      <c r="DA192" s="307"/>
      <c r="DB192" s="307"/>
      <c r="DC192" s="307"/>
    </row>
    <row r="193" spans="3:107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238"/>
      <c r="CX193" s="307"/>
      <c r="CY193" s="307"/>
      <c r="CZ193" s="307"/>
      <c r="DA193" s="307"/>
      <c r="DB193" s="307"/>
      <c r="DC193" s="307"/>
    </row>
    <row r="194" spans="3:107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238"/>
      <c r="CX194" s="307"/>
      <c r="CY194" s="307"/>
      <c r="CZ194" s="307"/>
      <c r="DA194" s="307"/>
      <c r="DB194" s="307"/>
      <c r="DC194" s="307"/>
    </row>
    <row r="195" spans="3:107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238"/>
      <c r="CX195" s="307"/>
      <c r="CY195" s="307"/>
      <c r="CZ195" s="307"/>
      <c r="DA195" s="307"/>
      <c r="DB195" s="307"/>
      <c r="DC195" s="307"/>
    </row>
    <row r="196" spans="3:107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238"/>
      <c r="CX196" s="307"/>
      <c r="CY196" s="307"/>
      <c r="CZ196" s="307"/>
      <c r="DA196" s="307"/>
      <c r="DB196" s="307"/>
      <c r="DC196" s="307"/>
    </row>
    <row r="197" spans="3:107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238"/>
      <c r="CX197" s="307"/>
      <c r="CY197" s="307"/>
      <c r="CZ197" s="307"/>
      <c r="DA197" s="307"/>
      <c r="DB197" s="307"/>
      <c r="DC197" s="307"/>
    </row>
    <row r="198" spans="3:107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238"/>
      <c r="CX198" s="307"/>
      <c r="CY198" s="307"/>
      <c r="CZ198" s="307"/>
      <c r="DA198" s="307"/>
      <c r="DB198" s="307"/>
      <c r="DC198" s="307"/>
    </row>
    <row r="199" spans="3:107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238"/>
      <c r="CX199" s="307"/>
      <c r="CY199" s="307"/>
      <c r="CZ199" s="307"/>
      <c r="DA199" s="307"/>
      <c r="DB199" s="307"/>
      <c r="DC199" s="307"/>
    </row>
    <row r="200" spans="3:107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238"/>
      <c r="CX200" s="307"/>
      <c r="CY200" s="307"/>
      <c r="CZ200" s="307"/>
      <c r="DA200" s="307"/>
      <c r="DB200" s="307"/>
      <c r="DC200" s="307"/>
    </row>
    <row r="201" spans="3:107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238"/>
      <c r="CX201" s="307"/>
      <c r="CY201" s="307"/>
      <c r="CZ201" s="307"/>
      <c r="DA201" s="307"/>
      <c r="DB201" s="307"/>
      <c r="DC201" s="307"/>
    </row>
    <row r="202" spans="3:107" x14ac:dyDescent="0.2">
      <c r="E202" s="145"/>
      <c r="F202" s="145"/>
      <c r="G202" s="145"/>
      <c r="H202" s="145"/>
      <c r="I202" s="145"/>
      <c r="J202" s="145"/>
      <c r="K202" s="145"/>
    </row>
    <row r="203" spans="3:107" x14ac:dyDescent="0.2">
      <c r="E203" s="145"/>
      <c r="F203" s="145"/>
      <c r="G203" s="145"/>
      <c r="H203" s="145"/>
      <c r="I203" s="145"/>
      <c r="J203" s="145"/>
      <c r="K203" s="145"/>
    </row>
    <row r="204" spans="3:107" x14ac:dyDescent="0.2">
      <c r="E204" s="145"/>
      <c r="F204" s="145"/>
      <c r="G204" s="145"/>
      <c r="H204" s="145"/>
      <c r="I204" s="145"/>
      <c r="J204" s="145"/>
      <c r="K204" s="145"/>
    </row>
    <row r="205" spans="3:107" x14ac:dyDescent="0.2">
      <c r="E205" s="145"/>
      <c r="F205" s="145"/>
      <c r="G205" s="145"/>
      <c r="H205" s="145"/>
      <c r="I205" s="145"/>
      <c r="J205" s="145"/>
      <c r="K205" s="145"/>
    </row>
    <row r="206" spans="3:107" x14ac:dyDescent="0.2">
      <c r="E206" s="145"/>
      <c r="F206" s="145"/>
      <c r="G206" s="145"/>
      <c r="H206" s="145"/>
      <c r="I206" s="145"/>
      <c r="J206" s="145"/>
      <c r="K206" s="145"/>
    </row>
    <row r="207" spans="3:107" x14ac:dyDescent="0.2">
      <c r="E207" s="145"/>
      <c r="F207" s="145"/>
      <c r="G207" s="145"/>
      <c r="H207" s="145"/>
      <c r="I207" s="145"/>
      <c r="J207" s="145"/>
      <c r="K207" s="145"/>
    </row>
    <row r="208" spans="3:107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0" width="9.140625" style="701" customWidth="1"/>
    <col min="101" max="105" width="9.28515625" customWidth="1"/>
    <col min="106" max="106" width="8.85546875" customWidth="1"/>
    <col min="107" max="107" width="9.5703125" customWidth="1"/>
    <col min="108" max="126" width="11.42578125" style="215"/>
  </cols>
  <sheetData>
    <row r="2" spans="3:118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52"/>
      <c r="CU2" s="752"/>
      <c r="CV2" s="393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92"/>
      <c r="CW3" s="309"/>
      <c r="CX3" s="309"/>
      <c r="CY3" s="309"/>
      <c r="CZ3" s="309"/>
      <c r="DA3" s="309"/>
      <c r="DB3" s="8"/>
      <c r="DC3" s="8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3:118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92" t="str">
        <f>+entero!CS3</f>
        <v>Semana 1*</v>
      </c>
      <c r="CT4" s="892" t="str">
        <f>+entero!CT3</f>
        <v>Semana 2*</v>
      </c>
      <c r="CU4" s="892" t="str">
        <f>+entero!CU3</f>
        <v>Semana 3*</v>
      </c>
      <c r="CV4" s="892" t="str">
        <f>+entero!CV3</f>
        <v>Semana 4*</v>
      </c>
      <c r="CW4" s="889" t="str">
        <f>+entero!CW3</f>
        <v xml:space="preserve">   Semana 1*</v>
      </c>
      <c r="CX4" s="890"/>
      <c r="CY4" s="890"/>
      <c r="CZ4" s="890"/>
      <c r="DA4" s="891"/>
      <c r="DB4" s="886" t="s">
        <v>33</v>
      </c>
      <c r="DC4" s="887"/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3:118" ht="23.25" customHeight="1" thickBot="1" x14ac:dyDescent="0.25">
      <c r="C5" s="20"/>
      <c r="D5" s="894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88"/>
      <c r="AO5" s="888"/>
      <c r="AP5" s="888"/>
      <c r="AQ5" s="888"/>
      <c r="AR5" s="888"/>
      <c r="AS5" s="888"/>
      <c r="AT5" s="888"/>
      <c r="AU5" s="888"/>
      <c r="AV5" s="888"/>
      <c r="AW5" s="888"/>
      <c r="AX5" s="888"/>
      <c r="AY5" s="888"/>
      <c r="AZ5" s="888"/>
      <c r="BA5" s="888"/>
      <c r="BB5" s="888"/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888"/>
      <c r="BN5" s="888"/>
      <c r="BO5" s="888"/>
      <c r="BP5" s="888"/>
      <c r="BQ5" s="888"/>
      <c r="BR5" s="888"/>
      <c r="BS5" s="888"/>
      <c r="BT5" s="888"/>
      <c r="BU5" s="888"/>
      <c r="BV5" s="888"/>
      <c r="BW5" s="888"/>
      <c r="BX5" s="888"/>
      <c r="BY5" s="888"/>
      <c r="BZ5" s="888"/>
      <c r="CA5" s="888"/>
      <c r="CB5" s="888"/>
      <c r="CC5" s="888"/>
      <c r="CD5" s="888"/>
      <c r="CE5" s="888"/>
      <c r="CF5" s="888"/>
      <c r="CG5" s="888"/>
      <c r="CH5" s="888"/>
      <c r="CI5" s="888"/>
      <c r="CJ5" s="888"/>
      <c r="CK5" s="888"/>
      <c r="CL5" s="888"/>
      <c r="CM5" s="888"/>
      <c r="CN5" s="888"/>
      <c r="CO5" s="888"/>
      <c r="CP5" s="888"/>
      <c r="CQ5" s="888"/>
      <c r="CR5" s="888"/>
      <c r="CS5" s="893"/>
      <c r="CT5" s="893"/>
      <c r="CU5" s="893"/>
      <c r="CV5" s="893"/>
      <c r="CW5" s="82">
        <f>+entero!CW4</f>
        <v>42611</v>
      </c>
      <c r="CX5" s="76">
        <f>+entero!CX4</f>
        <v>42612</v>
      </c>
      <c r="CY5" s="76">
        <f>+entero!CY4</f>
        <v>42613</v>
      </c>
      <c r="CZ5" s="76">
        <f>+entero!CZ4</f>
        <v>42614</v>
      </c>
      <c r="DA5" s="325" t="s">
        <v>244</v>
      </c>
      <c r="DB5" s="86" t="s">
        <v>19</v>
      </c>
      <c r="DC5" s="105" t="s">
        <v>206</v>
      </c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3:118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2"/>
      <c r="BZ6" s="708"/>
      <c r="CA6" s="712"/>
      <c r="CB6" s="717"/>
      <c r="CC6" s="721"/>
      <c r="CD6" s="725"/>
      <c r="CE6" s="726"/>
      <c r="CF6" s="727"/>
      <c r="CG6" s="730"/>
      <c r="CH6" s="731"/>
      <c r="CI6" s="733"/>
      <c r="CJ6" s="734"/>
      <c r="CK6" s="742"/>
      <c r="CL6" s="774"/>
      <c r="CM6" s="778"/>
      <c r="CN6" s="793"/>
      <c r="CO6" s="391"/>
      <c r="CP6" s="840"/>
      <c r="CQ6" s="851"/>
      <c r="CR6" s="852"/>
      <c r="CS6" s="852"/>
      <c r="CT6" s="858"/>
      <c r="CU6" s="862"/>
      <c r="CV6" s="863"/>
      <c r="CW6" s="70"/>
      <c r="CX6" s="70"/>
      <c r="CY6" s="70"/>
      <c r="CZ6" s="70"/>
      <c r="DA6" s="70"/>
      <c r="DB6" s="83"/>
      <c r="DC6" s="84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3:118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11338.901487059999</v>
      </c>
      <c r="CW7" s="606">
        <f>+entero!CW7</f>
        <v>11328.986028419999</v>
      </c>
      <c r="CX7" s="606">
        <f>+entero!CX7</f>
        <v>11293.023140859999</v>
      </c>
      <c r="CY7" s="606">
        <f>+entero!CY7</f>
        <v>11259.037424940001</v>
      </c>
      <c r="CZ7" s="606">
        <f>+entero!CZ7</f>
        <v>11236.65629062</v>
      </c>
      <c r="DA7" s="606">
        <f>+entero!DA7</f>
        <v>11246.891471590001</v>
      </c>
      <c r="DB7" s="608">
        <f>+entero!DB7</f>
        <v>-92.010015469997597</v>
      </c>
      <c r="DC7" s="528">
        <f>+entero!DC7</f>
        <v>-0.81145440389441825</v>
      </c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3:118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9272.7557521199997</v>
      </c>
      <c r="CW8" s="606">
        <f>+entero!CW8</f>
        <v>9263.7230948899996</v>
      </c>
      <c r="CX8" s="606">
        <f>+entero!CX8</f>
        <v>9227.3333923499995</v>
      </c>
      <c r="CY8" s="606">
        <f>+entero!CY8</f>
        <v>9210.2535164300007</v>
      </c>
      <c r="CZ8" s="606">
        <f>+entero!CZ8</f>
        <v>9191.0555211699993</v>
      </c>
      <c r="DA8" s="606">
        <f>+entero!DA8</f>
        <v>9194.6290951999999</v>
      </c>
      <c r="DB8" s="608">
        <f>+entero!DB8</f>
        <v>-78.126656919999732</v>
      </c>
      <c r="DC8" s="528">
        <f>+entero!DC8</f>
        <v>-0.84253979085060493</v>
      </c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3:118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234.14290257000002</v>
      </c>
      <c r="CW9" s="606">
        <f>+entero!CW9</f>
        <v>234.13123376999999</v>
      </c>
      <c r="CX9" s="606">
        <f>+entero!CX9</f>
        <v>232.82766158000001</v>
      </c>
      <c r="CY9" s="606">
        <f>+entero!CY9</f>
        <v>232.69244078</v>
      </c>
      <c r="CZ9" s="606">
        <f>+entero!CZ9</f>
        <v>232.44238442</v>
      </c>
      <c r="DA9" s="606">
        <f>+entero!DA9</f>
        <v>232.62242499999999</v>
      </c>
      <c r="DB9" s="608">
        <f>+entero!DB9</f>
        <v>-1.5204775700000255</v>
      </c>
      <c r="DC9" s="528">
        <f>+entero!DC9</f>
        <v>-0.64938016626212569</v>
      </c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3:118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1819.5370073700001</v>
      </c>
      <c r="CW10" s="606">
        <f>+entero!CW10</f>
        <v>1818.6664960099999</v>
      </c>
      <c r="CX10" s="606">
        <f>+entero!CX10</f>
        <v>1820.4662856800001</v>
      </c>
      <c r="CY10" s="606">
        <f>+entero!CY10</f>
        <v>1803.70338773</v>
      </c>
      <c r="CZ10" s="606">
        <f>+entero!CZ10</f>
        <v>1800.7836175299999</v>
      </c>
      <c r="DA10" s="606">
        <f>+entero!DA10</f>
        <v>1807.2555988900001</v>
      </c>
      <c r="DB10" s="608">
        <f>+entero!DB10</f>
        <v>-12.281408479999982</v>
      </c>
      <c r="DC10" s="528">
        <f>+entero!DC10</f>
        <v>-0.67497437151617934</v>
      </c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3:118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12.465825000000001</v>
      </c>
      <c r="CW11" s="606">
        <f>+entero!CW11</f>
        <v>12.465203750000001</v>
      </c>
      <c r="CX11" s="606">
        <f>+entero!CX11</f>
        <v>12.39580125</v>
      </c>
      <c r="CY11" s="606">
        <f>+entero!CY11</f>
        <v>12.38808</v>
      </c>
      <c r="CZ11" s="606">
        <f>+entero!CZ11</f>
        <v>12.374767500000001</v>
      </c>
      <c r="DA11" s="606">
        <f>+entero!DA11</f>
        <v>12.3843525</v>
      </c>
      <c r="DB11" s="608">
        <f>+entero!DB11</f>
        <v>-8.1472500000000281E-2</v>
      </c>
      <c r="DC11" s="528">
        <f>+entero!DC11</f>
        <v>-0.65356685177274665</v>
      </c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3:118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11338.549599149999</v>
      </c>
      <c r="CW12" s="606">
        <f>+entero!CW12</f>
        <v>11328.59314051</v>
      </c>
      <c r="CX12" s="606">
        <f>+entero!CX12</f>
        <v>11292.59902095</v>
      </c>
      <c r="CY12" s="606">
        <f>+entero!CY12</f>
        <v>11258.530427140002</v>
      </c>
      <c r="CZ12" s="606">
        <f>+entero!CZ12</f>
        <v>11236.149292819999</v>
      </c>
      <c r="DA12" s="606">
        <f>+entero!DA12</f>
        <v>11246.384473790002</v>
      </c>
      <c r="DB12" s="608">
        <f>+entero!DB12</f>
        <v>-92.165125359997546</v>
      </c>
      <c r="DC12" s="528">
        <f>+entero!DC12</f>
        <v>-0.81284757414570308</v>
      </c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3:118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2742.1506818483963</v>
      </c>
      <c r="CW13" s="606">
        <f>+entero!CW13</f>
        <v>2759.0405182623908</v>
      </c>
      <c r="CX13" s="606">
        <f>+entero!CX13</f>
        <v>2733.9765077973771</v>
      </c>
      <c r="CY13" s="606">
        <f>+entero!CY13</f>
        <v>2717.4383722813409</v>
      </c>
      <c r="CZ13" s="606">
        <f>+entero!CZ13</f>
        <v>2721.4346127653066</v>
      </c>
      <c r="DA13" s="606">
        <f>+entero!DA13</f>
        <v>2738.7902096122452</v>
      </c>
      <c r="DB13" s="608">
        <f>+entero!DB13</f>
        <v>-3.3604722361510539</v>
      </c>
      <c r="DC13" s="528">
        <f>+entero!DC13</f>
        <v>-0.12254878108616252</v>
      </c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3:118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1836.1775784499994</v>
      </c>
      <c r="CW14" s="606">
        <f>+entero!CW14</f>
        <v>1836.1437751299995</v>
      </c>
      <c r="CX14" s="606">
        <f>+entero!CX14</f>
        <v>1843.1008180100002</v>
      </c>
      <c r="CY14" s="606">
        <f>+entero!CY14</f>
        <v>1843.1244207999996</v>
      </c>
      <c r="CZ14" s="606">
        <f>+entero!CZ14</f>
        <v>1843.1572902900004</v>
      </c>
      <c r="DA14" s="606">
        <f>+entero!DA14</f>
        <v>1843.1317966299991</v>
      </c>
      <c r="DB14" s="608">
        <f>+entero!DB14</f>
        <v>6.9542181799997707</v>
      </c>
      <c r="DC14" s="528">
        <f>+entero!DC14</f>
        <v>0.37873342217096262</v>
      </c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3:118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756.74666544189995</v>
      </c>
      <c r="CW15" s="606">
        <f>+entero!CW15</f>
        <v>756.80132903845004</v>
      </c>
      <c r="CX15" s="606">
        <f>+entero!CX15</f>
        <v>756.83870348744995</v>
      </c>
      <c r="CY15" s="606">
        <f>+entero!CY15</f>
        <v>756.8629548875</v>
      </c>
      <c r="CZ15" s="606">
        <f>+entero!CZ15</f>
        <v>756.88722201965004</v>
      </c>
      <c r="DA15" s="606">
        <f>+entero!DA15</f>
        <v>756.88722201965004</v>
      </c>
      <c r="DB15" s="608">
        <f>+entero!DB15</f>
        <v>0.14055657775008967</v>
      </c>
      <c r="DC15" s="528">
        <f>+entero!DC15</f>
        <v>1.8573795454779329E-2</v>
      </c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3:118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615.31896203040003</v>
      </c>
      <c r="CW16" s="606">
        <f>+entero!CW16</f>
        <v>615.35247952060001</v>
      </c>
      <c r="CX16" s="606">
        <f>+entero!CX16</f>
        <v>615.38392974620001</v>
      </c>
      <c r="CY16" s="606">
        <f>+entero!CY16</f>
        <v>615.40016769249996</v>
      </c>
      <c r="CZ16" s="606">
        <f>+entero!CZ16</f>
        <v>615.41640864789997</v>
      </c>
      <c r="DA16" s="606">
        <f>+entero!DA16</f>
        <v>615.41640864789997</v>
      </c>
      <c r="DB16" s="608">
        <f>+entero!DB16</f>
        <v>9.7446617499940658E-2</v>
      </c>
      <c r="DC16" s="528">
        <f>+entero!DC16</f>
        <v>1.5836764915944102E-2</v>
      </c>
      <c r="DD16" s="217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2:118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15452.765908470696</v>
      </c>
      <c r="CW17" s="606">
        <f>+entero!CW17</f>
        <v>15459.78746733144</v>
      </c>
      <c r="CX17" s="606">
        <f>+entero!CX17</f>
        <v>15398.798161981027</v>
      </c>
      <c r="CY17" s="606">
        <f>+entero!CY17</f>
        <v>15348.231922001341</v>
      </c>
      <c r="CZ17" s="606">
        <f>+entero!CZ17</f>
        <v>15329.887536252854</v>
      </c>
      <c r="DA17" s="606">
        <f>+entero!DA17</f>
        <v>15357.478314069796</v>
      </c>
      <c r="DB17" s="608">
        <f>+entero!DB17</f>
        <v>-95.287594400899252</v>
      </c>
      <c r="DC17" s="528">
        <f>+entero!DC17</f>
        <v>-0.61663779135271435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2:118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12</v>
      </c>
      <c r="CW18" s="606">
        <f>+entero!CW18</f>
        <v>0</v>
      </c>
      <c r="CX18" s="606">
        <f>+entero!CX18</f>
        <v>0</v>
      </c>
      <c r="CY18" s="606">
        <f>+entero!CY18</f>
        <v>4.5</v>
      </c>
      <c r="CZ18" s="606">
        <f>+entero!CZ18</f>
        <v>0</v>
      </c>
      <c r="DA18" s="606">
        <f>+entero!DA18</f>
        <v>0.7</v>
      </c>
      <c r="DB18" s="849">
        <f>+entero!DB18</f>
        <v>-6.8</v>
      </c>
      <c r="DC18" s="850">
        <f>+entero!DC18</f>
        <v>-56.666666666666664</v>
      </c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2:118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6">
        <f>+entero!DA19</f>
        <v>0</v>
      </c>
      <c r="DB19" s="608">
        <f>+entero!DB19</f>
        <v>0</v>
      </c>
      <c r="DC19" s="528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2:118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6">
        <f>+entero!DA20</f>
        <v>0</v>
      </c>
      <c r="DB20" s="608">
        <f>+entero!DB20</f>
        <v>0</v>
      </c>
      <c r="DC20" s="52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2:118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6">
        <f>+entero!DA21</f>
        <v>0</v>
      </c>
      <c r="DB21" s="608">
        <f>+entero!DB21</f>
        <v>0</v>
      </c>
      <c r="DC21" s="528"/>
      <c r="DE21" s="218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2:118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18</v>
      </c>
      <c r="CW22" s="606">
        <f>+entero!CW22</f>
        <v>3</v>
      </c>
      <c r="CX22" s="606">
        <f>+entero!CX22</f>
        <v>0.4</v>
      </c>
      <c r="CY22" s="606">
        <f>+entero!CY22</f>
        <v>5</v>
      </c>
      <c r="CZ22" s="606">
        <f>+entero!CZ22</f>
        <v>14</v>
      </c>
      <c r="DA22" s="606">
        <f>+entero!DA22</f>
        <v>2</v>
      </c>
      <c r="DB22" s="849">
        <f>+entero!DB22</f>
        <v>6.3999999999999986</v>
      </c>
      <c r="DC22" s="850">
        <f>+entero!DC22</f>
        <v>35.5555555555555</v>
      </c>
      <c r="DE22" s="218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2:118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81"/>
      <c r="CX23" s="81"/>
      <c r="CY23" s="81"/>
      <c r="CZ23" s="81"/>
      <c r="DA23" s="81"/>
      <c r="DB23" s="728"/>
      <c r="DC23" s="729"/>
      <c r="DE23" s="218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5"/>
      <c r="CW24" s="4"/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1"/>
      <c r="DB25" s="32"/>
      <c r="DC25" s="48">
        <f ca="1">NOW()</f>
        <v>42621.499690277778</v>
      </c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1"/>
      <c r="DB26" s="32"/>
      <c r="DC26" s="4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1"/>
      <c r="DB27" s="32"/>
      <c r="DC27" s="4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1"/>
      <c r="DB28" s="32"/>
      <c r="DC28" s="45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2:118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1"/>
      <c r="DB29" s="32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CV30" s="5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2:118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CV31" s="5"/>
      <c r="DB31" s="4"/>
      <c r="DC31" s="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2:118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1.25" customHeight="1" x14ac:dyDescent="0.25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751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751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751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751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751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751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751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751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751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751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751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751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751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751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751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751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751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751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751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751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751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751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751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751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751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751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751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751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751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751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751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751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751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751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751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751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751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751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751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751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751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751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751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751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751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751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751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750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750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750"/>
      <c r="CV82" s="213"/>
      <c r="CW82" s="213"/>
      <c r="CX82" s="213"/>
      <c r="CY82" s="213">
        <v>0</v>
      </c>
      <c r="CZ82" s="213">
        <v>0</v>
      </c>
      <c r="DA82" s="213">
        <v>0</v>
      </c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750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750"/>
      <c r="CV84" s="213"/>
      <c r="CW84" s="213"/>
      <c r="CX84" s="213"/>
      <c r="CY84" s="213">
        <v>8605.6139999994666</v>
      </c>
      <c r="CZ84" s="213">
        <v>8605.6139999994666</v>
      </c>
      <c r="DA84" s="213">
        <v>8605.6139999994666</v>
      </c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750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750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750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750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750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749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749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749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749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749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749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749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749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749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749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749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749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749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749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749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749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749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749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749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749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749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749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749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749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749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749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749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749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749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749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749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749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749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749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749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749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749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749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749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749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749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749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749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749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749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749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749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749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749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749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749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749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749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749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749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749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749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749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749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749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749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749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749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749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749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749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749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749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749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749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749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749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749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749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749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749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749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749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749"/>
      <c r="CV168" s="216"/>
      <c r="CW168" s="216"/>
      <c r="CX168" s="216"/>
      <c r="CY168" s="216"/>
      <c r="CZ168" s="216"/>
      <c r="DA168" s="216"/>
      <c r="DB168" s="216"/>
      <c r="DC168" s="216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U4:CU5"/>
    <mergeCell ref="CS4:CS5"/>
    <mergeCell ref="CN4:CN5"/>
    <mergeCell ref="CG4:CG5"/>
    <mergeCell ref="CD4:CD5"/>
    <mergeCell ref="CE4:CE5"/>
    <mergeCell ref="CT4:CT5"/>
    <mergeCell ref="CQ4:CQ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W4:DA4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 CS7:DB22 DC7:DC18 DC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P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99" width="9.42578125" customWidth="1"/>
    <col min="100" max="100" width="9.42578125" style="701" customWidth="1"/>
    <col min="101" max="105" width="9.42578125" customWidth="1"/>
    <col min="106" max="106" width="9.28515625" customWidth="1"/>
    <col min="107" max="107" width="9.85546875" customWidth="1"/>
    <col min="108" max="120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6.2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42"/>
      <c r="CX5" s="37"/>
      <c r="CY5" s="37"/>
      <c r="CZ5" s="37"/>
      <c r="DA5" s="343"/>
      <c r="DB5" s="72"/>
      <c r="DC5" s="38"/>
      <c r="DD5" s="219"/>
      <c r="DE5" s="220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879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6">
        <f>+entero!CV24</f>
        <v>58009.953301264075</v>
      </c>
      <c r="CW6" s="617">
        <f>+entero!CW24</f>
        <v>57470.295452551603</v>
      </c>
      <c r="CX6" s="618">
        <f>+entero!CX24</f>
        <v>57239.808717638582</v>
      </c>
      <c r="CY6" s="618">
        <f>+entero!CY24</f>
        <v>57714.220391912349</v>
      </c>
      <c r="CZ6" s="618">
        <f>+entero!CZ24</f>
        <v>58930.128576701842</v>
      </c>
      <c r="DA6" s="619">
        <f>+entero!DA24</f>
        <v>59939.462788626537</v>
      </c>
      <c r="DB6" s="617">
        <f>+entero!DB24</f>
        <v>1929.5094873624621</v>
      </c>
      <c r="DC6" s="529">
        <f>+entero!DC24</f>
        <v>3.3261696959863141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879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6">
        <f>+entero!CV25</f>
        <v>39382.707261589996</v>
      </c>
      <c r="CW7" s="617">
        <f>+entero!CW25</f>
        <v>39355.194932989994</v>
      </c>
      <c r="CX7" s="618">
        <f>+entero!CX25</f>
        <v>39502.368911190002</v>
      </c>
      <c r="CY7" s="618">
        <f>+entero!CY25</f>
        <v>39435.987517089998</v>
      </c>
      <c r="CZ7" s="618">
        <f>+entero!CZ25</f>
        <v>39423.335010690003</v>
      </c>
      <c r="DA7" s="619">
        <f>+entero!DA25</f>
        <v>39671.86159629</v>
      </c>
      <c r="DB7" s="617">
        <f>+entero!DB25</f>
        <v>289.15433470000426</v>
      </c>
      <c r="DC7" s="529">
        <f>+entero!DC25</f>
        <v>0.73421649959046764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x14ac:dyDescent="0.2">
      <c r="A8" s="3"/>
      <c r="B8" s="879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6">
        <f>+entero!CV26</f>
        <v>-38399.742988499231</v>
      </c>
      <c r="CW8" s="617">
        <f>+entero!CW26</f>
        <v>-38358.954010778907</v>
      </c>
      <c r="CX8" s="618">
        <f>+entero!CX26</f>
        <v>-37964.860372556395</v>
      </c>
      <c r="CY8" s="618">
        <f>+entero!CY26</f>
        <v>-37797.531212909278</v>
      </c>
      <c r="CZ8" s="618">
        <f>+entero!CZ26</f>
        <v>-37656.649137776025</v>
      </c>
      <c r="DA8" s="619">
        <f>+entero!DA26</f>
        <v>-37478.335893638185</v>
      </c>
      <c r="DB8" s="617">
        <f>+entero!DB26</f>
        <v>921.40709486104606</v>
      </c>
      <c r="DC8" s="529">
        <f>+entero!DC26</f>
        <v>-2.3995137028313129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x14ac:dyDescent="0.2">
      <c r="A9" s="3"/>
      <c r="B9" s="879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6">
        <f>+entero!CV27</f>
        <v>-16638.040636899881</v>
      </c>
      <c r="CW9" s="617">
        <f>+entero!CW27</f>
        <v>-17190.964592716013</v>
      </c>
      <c r="CX9" s="618">
        <f>+entero!CX27</f>
        <v>-17200.023559865458</v>
      </c>
      <c r="CY9" s="618">
        <f>+entero!CY27</f>
        <v>-16663.921395537138</v>
      </c>
      <c r="CZ9" s="618">
        <f>+entero!CZ27</f>
        <v>-15304.507911612338</v>
      </c>
      <c r="DA9" s="619">
        <f>+entero!DA27</f>
        <v>-14350.448303046931</v>
      </c>
      <c r="DB9" s="617">
        <f>+entero!DB27</f>
        <v>2287.5923338529501</v>
      </c>
      <c r="DC9" s="529">
        <f>+entero!DC27</f>
        <v>-13.749169050468135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879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6">
        <f>+entero!CV28</f>
        <v>5513.6880673566002</v>
      </c>
      <c r="CW10" s="617">
        <f>+entero!CW28</f>
        <v>5513.7366757671998</v>
      </c>
      <c r="CX10" s="618">
        <f>+entero!CX28</f>
        <v>5512.1823558716005</v>
      </c>
      <c r="CY10" s="618">
        <f>+entero!CY28</f>
        <v>5511.4286723254008</v>
      </c>
      <c r="CZ10" s="618">
        <f>+entero!CZ28</f>
        <v>5511.1094059159996</v>
      </c>
      <c r="DA10" s="619">
        <f>+entero!DA28</f>
        <v>5511.1779403957989</v>
      </c>
      <c r="DB10" s="617">
        <f>+entero!DB28</f>
        <v>-2.5101269608012444</v>
      </c>
      <c r="DC10" s="529">
        <f>+entero!DC28</f>
        <v>-4.5525371224064415E-2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879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0"/>
      <c r="CW11" s="621"/>
      <c r="CX11" s="622"/>
      <c r="CY11" s="622"/>
      <c r="CZ11" s="622"/>
      <c r="DA11" s="623"/>
      <c r="DB11" s="617"/>
      <c r="DC11" s="529"/>
      <c r="DD11" s="219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879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16">
        <f>+entero!CV30</f>
        <v>66423.351961784108</v>
      </c>
      <c r="CW12" s="624">
        <f>+entero!CW30</f>
        <v>66382.309396664117</v>
      </c>
      <c r="CX12" s="625">
        <f>+entero!CX30</f>
        <v>65865.782782384122</v>
      </c>
      <c r="CY12" s="625">
        <f>+entero!CY30</f>
        <v>66118.626220204111</v>
      </c>
      <c r="CZ12" s="625">
        <f>+entero!CZ30</f>
        <v>66762.111947024125</v>
      </c>
      <c r="DA12" s="626">
        <f>+entero!DA30</f>
        <v>67227.330939014108</v>
      </c>
      <c r="DB12" s="617">
        <f>+entero!DB30</f>
        <v>803.97897722999915</v>
      </c>
      <c r="DC12" s="529">
        <f>+entero!DC30</f>
        <v>1.210386036664568</v>
      </c>
      <c r="DD12" s="219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879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16">
        <f>+entero!CV31</f>
        <v>116740.86025335538</v>
      </c>
      <c r="CW13" s="624">
        <f>+entero!CW31</f>
        <v>116659.66382214539</v>
      </c>
      <c r="CX13" s="625">
        <f>+entero!CX31</f>
        <v>116099.80399038539</v>
      </c>
      <c r="CY13" s="625">
        <f>+entero!CY31</f>
        <v>116734.71201114538</v>
      </c>
      <c r="CZ13" s="625">
        <f>+entero!CZ31</f>
        <v>117957.21408220541</v>
      </c>
      <c r="DA13" s="626">
        <f>+entero!DA31</f>
        <v>118825.14640951538</v>
      </c>
      <c r="DB13" s="617">
        <f>+entero!DB31</f>
        <v>2084.2861561600002</v>
      </c>
      <c r="DC13" s="529">
        <f>+entero!DC31</f>
        <v>1.7853955775523733</v>
      </c>
      <c r="DD13" s="219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879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16">
        <f>+entero!CV32</f>
        <v>181604.34297727293</v>
      </c>
      <c r="CW14" s="624">
        <f>+entero!CW32</f>
        <v>181668.11253707297</v>
      </c>
      <c r="CX14" s="625">
        <f>+entero!CX32</f>
        <v>181511.78065795297</v>
      </c>
      <c r="CY14" s="625">
        <f>+entero!CY32</f>
        <v>182362.22150099295</v>
      </c>
      <c r="CZ14" s="625">
        <f>+entero!CZ32</f>
        <v>183637.62443407296</v>
      </c>
      <c r="DA14" s="626">
        <f>+entero!DA32</f>
        <v>184527.08089973291</v>
      </c>
      <c r="DB14" s="617">
        <f>+entero!DB32</f>
        <v>2922.7379224599863</v>
      </c>
      <c r="DC14" s="529">
        <f>+entero!DC32</f>
        <v>1.6093986930839854</v>
      </c>
      <c r="DD14" s="219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87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344"/>
      <c r="CX15" s="112"/>
      <c r="CY15" s="112"/>
      <c r="CZ15" s="112"/>
      <c r="DA15" s="345"/>
      <c r="DB15" s="12"/>
      <c r="DC15" s="529"/>
      <c r="DD15" s="219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879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627">
        <f>+entero!CV34</f>
        <v>88.570184204211245</v>
      </c>
      <c r="CW16" s="80">
        <f>+entero!CW34</f>
        <v>88.510427826914935</v>
      </c>
      <c r="CX16" s="585">
        <f>+entero!CX34</f>
        <v>88.431673247587639</v>
      </c>
      <c r="CY16" s="585">
        <f>+entero!CY34</f>
        <v>88.533130427483727</v>
      </c>
      <c r="CZ16" s="585">
        <f>+entero!CZ34</f>
        <v>88.660264936379349</v>
      </c>
      <c r="DA16" s="628">
        <f>+entero!DA34</f>
        <v>88.604198387735806</v>
      </c>
      <c r="DB16" s="92"/>
      <c r="DC16" s="529"/>
      <c r="DD16" s="219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879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627">
        <f>+entero!CV35</f>
        <v>83.585585684166688</v>
      </c>
      <c r="CW17" s="80">
        <f>+entero!CW35</f>
        <v>83.562979305308374</v>
      </c>
      <c r="CX17" s="585">
        <f>+entero!CX35</f>
        <v>83.495516675772691</v>
      </c>
      <c r="CY17" s="585">
        <f>+entero!CY35</f>
        <v>83.593672766704401</v>
      </c>
      <c r="CZ17" s="585">
        <f>+entero!CZ35</f>
        <v>83.771060794159922</v>
      </c>
      <c r="DA17" s="628">
        <f>+entero!DA35</f>
        <v>83.818463420151957</v>
      </c>
      <c r="DB17" s="92"/>
      <c r="DC17" s="529"/>
      <c r="DD17" s="219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thickBot="1" x14ac:dyDescent="0.25">
      <c r="A18" s="3"/>
      <c r="B18" s="879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629">
        <f>+entero!CV36</f>
        <v>86.781600853319816</v>
      </c>
      <c r="CW18" s="88">
        <f>+entero!CW36</f>
        <v>86.773522176965116</v>
      </c>
      <c r="CX18" s="630">
        <f>+entero!CX36</f>
        <v>86.773390482938808</v>
      </c>
      <c r="CY18" s="630">
        <f>+entero!CY36</f>
        <v>86.834761795478968</v>
      </c>
      <c r="CZ18" s="630">
        <f>+entero!CZ36</f>
        <v>86.925677559844758</v>
      </c>
      <c r="DA18" s="631">
        <f>+entero!DA36</f>
        <v>86.946326170221852</v>
      </c>
      <c r="DB18" s="94"/>
      <c r="DC18" s="530"/>
      <c r="DD18" s="219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209"/>
      <c r="CW30" s="4"/>
      <c r="CX30" s="4"/>
      <c r="CY30" s="4"/>
      <c r="CZ30" s="4"/>
      <c r="DA30" s="4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210"/>
      <c r="CW31" s="4"/>
      <c r="CX31" s="4"/>
      <c r="CY31" s="4"/>
      <c r="CZ31" s="4"/>
      <c r="DA31" s="4"/>
      <c r="DB31" s="5"/>
      <c r="DC31" s="5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208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</row>
    <row r="169" spans="3:107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AH3:AH4"/>
    <mergeCell ref="CW3:DA3"/>
    <mergeCell ref="CT3:CT4"/>
    <mergeCell ref="CD3:CD4"/>
    <mergeCell ref="CE3:CE4"/>
    <mergeCell ref="CV3:CV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CW6:CY9 AI6:AR9 CW11:CY18 AI11:AR18 CW10:CY10 DA6:DC9 DA11:DC18 DA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0" width="9.7109375" style="701" customWidth="1"/>
    <col min="101" max="105" width="9.42578125" customWidth="1"/>
    <col min="106" max="106" width="8.28515625" customWidth="1"/>
    <col min="107" max="107" width="10.140625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8.7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18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29"/>
      <c r="CX5" s="33"/>
      <c r="CY5" s="33"/>
      <c r="CZ5" s="33"/>
      <c r="DA5" s="330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2">
        <f>+entero!CV38</f>
        <v>2503.4196268221567</v>
      </c>
      <c r="CW6" s="633">
        <f>+entero!CW38</f>
        <v>2503.4196268221567</v>
      </c>
      <c r="CX6" s="634">
        <f>+entero!CX38</f>
        <v>2503.4196268221567</v>
      </c>
      <c r="CY6" s="634">
        <f>+entero!CY38</f>
        <v>2503.4196268221567</v>
      </c>
      <c r="CZ6" s="634">
        <f>+entero!CZ38</f>
        <v>2503.4196268221567</v>
      </c>
      <c r="DA6" s="635">
        <f>+entero!DA38</f>
        <v>2490.8275976676377</v>
      </c>
      <c r="DB6" s="633">
        <f>+entero!DB38</f>
        <v>-12.592029154518968</v>
      </c>
      <c r="DC6" s="663">
        <f>+entero!DC38</f>
        <v>-0.50299314663851957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06">
        <f>+entero!CV39</f>
        <v>1495.2149620991254</v>
      </c>
      <c r="CW7" s="617">
        <f>+entero!CW39</f>
        <v>1495.2149620991254</v>
      </c>
      <c r="CX7" s="618">
        <f>+entero!CX39</f>
        <v>1495.2149620991254</v>
      </c>
      <c r="CY7" s="618">
        <f>+entero!CY39</f>
        <v>1495.2149620991254</v>
      </c>
      <c r="CZ7" s="618">
        <f>+entero!CZ39</f>
        <v>1495.2149620991254</v>
      </c>
      <c r="DA7" s="619">
        <f>+entero!DA39</f>
        <v>1501.7962565597668</v>
      </c>
      <c r="DB7" s="617">
        <f>+entero!DB39</f>
        <v>6.5812944606414021</v>
      </c>
      <c r="DC7" s="664">
        <f>+entero!DC39</f>
        <v>0.44015707623752398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06">
        <f>+entero!CV40</f>
        <v>10257.174640000001</v>
      </c>
      <c r="CW8" s="617">
        <f>+entero!CW40</f>
        <v>10257.174640000001</v>
      </c>
      <c r="CX8" s="618">
        <f>+entero!CX40</f>
        <v>10257.174640000001</v>
      </c>
      <c r="CY8" s="618">
        <f>+entero!CY40</f>
        <v>10257.174640000001</v>
      </c>
      <c r="CZ8" s="618">
        <f>+entero!CZ40</f>
        <v>10257.174640000001</v>
      </c>
      <c r="DA8" s="619">
        <f>+entero!DA40</f>
        <v>10302.322320000001</v>
      </c>
      <c r="DB8" s="617">
        <f>+entero!DB40</f>
        <v>45.147680000000037</v>
      </c>
      <c r="DC8" s="664">
        <f>+entero!DC40</f>
        <v>0.44015707623752398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06">
        <f>+entero!CV41</f>
        <v>0</v>
      </c>
      <c r="CW9" s="617">
        <f>+entero!CW41</f>
        <v>0</v>
      </c>
      <c r="CX9" s="618">
        <f>+entero!CX41</f>
        <v>0</v>
      </c>
      <c r="CY9" s="618">
        <f>+entero!CY41</f>
        <v>0</v>
      </c>
      <c r="CZ9" s="618">
        <f>+entero!CZ41</f>
        <v>0</v>
      </c>
      <c r="DA9" s="619">
        <f>+entero!DA41</f>
        <v>0</v>
      </c>
      <c r="DB9" s="617">
        <f>+entero!DB41</f>
        <v>0</v>
      </c>
      <c r="DC9" s="664">
        <f>+entero!DC41</f>
        <v>0</v>
      </c>
      <c r="DD9" s="3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06">
        <f>+entero!CV42</f>
        <v>1008.2046647230313</v>
      </c>
      <c r="CW10" s="617">
        <f>+entero!CW42</f>
        <v>1008.2046647230313</v>
      </c>
      <c r="CX10" s="618">
        <f>+entero!CX42</f>
        <v>1008.2046647230313</v>
      </c>
      <c r="CY10" s="618">
        <f>+entero!CY42</f>
        <v>1008.2046647230313</v>
      </c>
      <c r="CZ10" s="618">
        <f>+entero!CZ42</f>
        <v>1008.2046647230313</v>
      </c>
      <c r="DA10" s="619">
        <f>+entero!DA42</f>
        <v>989.03134110787084</v>
      </c>
      <c r="DB10" s="617">
        <f>+entero!DB42</f>
        <v>-19.173323615160484</v>
      </c>
      <c r="DC10" s="664">
        <f>+entero!DC42</f>
        <v>-1.9017293101324495</v>
      </c>
      <c r="DD10" s="3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06">
        <f>+entero!CV43</f>
        <v>6916.2839999999951</v>
      </c>
      <c r="CW11" s="617">
        <f>+entero!CW43</f>
        <v>6916.2839999999951</v>
      </c>
      <c r="CX11" s="618">
        <f>+entero!CX43</f>
        <v>6916.2839999999951</v>
      </c>
      <c r="CY11" s="618">
        <f>+entero!CY43</f>
        <v>6916.2839999999951</v>
      </c>
      <c r="CZ11" s="618">
        <f>+entero!CZ43</f>
        <v>6916.2839999999951</v>
      </c>
      <c r="DA11" s="619">
        <f>+entero!DA43</f>
        <v>6784.7549999999947</v>
      </c>
      <c r="DB11" s="617">
        <f>+entero!DB43</f>
        <v>-131.52900000000045</v>
      </c>
      <c r="DC11" s="664">
        <f>+entero!DC43</f>
        <v>-1.9017293101324384</v>
      </c>
      <c r="DD11" s="3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06">
        <f>+entero!CV45</f>
        <v>0</v>
      </c>
      <c r="CW12" s="617">
        <f>+entero!CW45</f>
        <v>0</v>
      </c>
      <c r="CX12" s="618">
        <f>+entero!CX45</f>
        <v>0</v>
      </c>
      <c r="CY12" s="618">
        <f>+entero!CY45</f>
        <v>0</v>
      </c>
      <c r="CZ12" s="618">
        <f>+entero!CZ45</f>
        <v>0</v>
      </c>
      <c r="DA12" s="619">
        <f>+entero!DA45</f>
        <v>0</v>
      </c>
      <c r="DB12" s="617">
        <f>+entero!DB45</f>
        <v>0</v>
      </c>
      <c r="DC12" s="664">
        <f>+entero!DC45</f>
        <v>0</v>
      </c>
      <c r="DD12" s="3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57">
        <f>+entero!CV46</f>
        <v>0.43965014577259476</v>
      </c>
      <c r="CW13" s="12">
        <f>+entero!CW46</f>
        <v>0.456734693877551</v>
      </c>
      <c r="CX13" s="9">
        <f>+entero!CX46</f>
        <v>0.2307871720116618</v>
      </c>
      <c r="CY13" s="9">
        <f>+entero!CY46</f>
        <v>0.13078717201166179</v>
      </c>
      <c r="CZ13" s="9">
        <f>+entero!CZ46</f>
        <v>8.2682215743440229E-2</v>
      </c>
      <c r="DA13" s="340">
        <f>+entero!DA46</f>
        <v>8.2682215743440229E-2</v>
      </c>
      <c r="DB13" s="661">
        <f>+entero!DB46</f>
        <v>-0.3569679300291545</v>
      </c>
      <c r="DC13" s="664">
        <f>+entero!DC46</f>
        <v>-81.193633952254643</v>
      </c>
      <c r="DD13" s="3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57">
        <f>+entero!CV47</f>
        <v>0.43965014577259476</v>
      </c>
      <c r="CW14" s="12">
        <f>+entero!CW47</f>
        <v>0.456734693877551</v>
      </c>
      <c r="CX14" s="9">
        <f>+entero!CX47</f>
        <v>0.2307871720116618</v>
      </c>
      <c r="CY14" s="9">
        <f>+entero!CY47</f>
        <v>0.13078717201166179</v>
      </c>
      <c r="CZ14" s="9">
        <f>+entero!CZ47</f>
        <v>8.2682215743440229E-2</v>
      </c>
      <c r="DA14" s="340">
        <f>+entero!DA47</f>
        <v>8.2682215743440229E-2</v>
      </c>
      <c r="DB14" s="661">
        <f>+entero!DB47</f>
        <v>-0.3569679300291545</v>
      </c>
      <c r="DC14" s="664">
        <f>+entero!DC47</f>
        <v>-81.193633952254643</v>
      </c>
      <c r="DD14" s="3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57">
        <f>+entero!CV48</f>
        <v>2.33</v>
      </c>
      <c r="CW15" s="12">
        <f>+entero!CW48</f>
        <v>2.31</v>
      </c>
      <c r="CX15" s="9">
        <f>+entero!CX48</f>
        <v>0.76</v>
      </c>
      <c r="CY15" s="9">
        <f>+entero!CY48</f>
        <v>0.76</v>
      </c>
      <c r="CZ15" s="9">
        <f>+entero!CZ48</f>
        <v>0.43</v>
      </c>
      <c r="DA15" s="340">
        <f>+entero!DA48</f>
        <v>0.43</v>
      </c>
      <c r="DB15" s="661">
        <f>+entero!DB48</f>
        <v>-1.9000000000000001</v>
      </c>
      <c r="DC15" s="706">
        <f>+entero!DC48</f>
        <v>0</v>
      </c>
      <c r="DD15" s="3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57">
        <f>+entero!CV49</f>
        <v>0.1</v>
      </c>
      <c r="CW16" s="12">
        <f>+entero!CW49</f>
        <v>0.12</v>
      </c>
      <c r="CX16" s="9">
        <f>+entero!CX49</f>
        <v>0.12</v>
      </c>
      <c r="CY16" s="9">
        <f>+entero!CY49</f>
        <v>0.02</v>
      </c>
      <c r="CZ16" s="9">
        <f>+entero!CZ49</f>
        <v>0.02</v>
      </c>
      <c r="DA16" s="340">
        <f>+entero!DA49</f>
        <v>0.02</v>
      </c>
      <c r="DB16" s="661">
        <f>+entero!DB49</f>
        <v>-0.08</v>
      </c>
      <c r="DC16" s="664">
        <f>+entero!DC49</f>
        <v>-80</v>
      </c>
      <c r="DD16" s="3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40">
        <f>+entero!DA50</f>
        <v>0</v>
      </c>
      <c r="DB17" s="661">
        <f>+entero!DB50</f>
        <v>0</v>
      </c>
      <c r="DC17" s="706" t="e">
        <f>+entero!DC50</f>
        <v>#DIV/0!</v>
      </c>
      <c r="DD17" s="3" t="s">
        <v>3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40">
        <f>+entero!DA51</f>
        <v>0</v>
      </c>
      <c r="DB18" s="661">
        <f>+entero!DB51</f>
        <v>0</v>
      </c>
      <c r="DC18" s="706" t="e">
        <f>+entero!DC51</f>
        <v>#DIV/0!</v>
      </c>
      <c r="DD18" s="3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30">
        <f>+entero!CW52</f>
        <v>0</v>
      </c>
      <c r="CX19" s="50">
        <f>+entero!CX52</f>
        <v>0</v>
      </c>
      <c r="CY19" s="50">
        <f>+entero!CY52</f>
        <v>0</v>
      </c>
      <c r="CZ19" s="50">
        <f>+entero!CZ52</f>
        <v>0</v>
      </c>
      <c r="DA19" s="341">
        <f>+entero!DA52</f>
        <v>0</v>
      </c>
      <c r="DB19" s="662">
        <f>+entero!DB52</f>
        <v>0</v>
      </c>
      <c r="DC19" s="707" t="e">
        <f>+entero!DC52</f>
        <v>#DIV/0!</v>
      </c>
      <c r="DD19" s="3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737"/>
      <c r="CW20" s="4"/>
      <c r="CX20" s="4"/>
      <c r="CY20" s="4"/>
      <c r="CZ20" s="4"/>
      <c r="DA20" s="4"/>
      <c r="DB20" s="4"/>
      <c r="DC20" s="665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701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737"/>
      <c r="CW21" s="4"/>
      <c r="CX21" s="4"/>
      <c r="CY21" s="4"/>
      <c r="CZ21" s="4"/>
      <c r="DA21" s="4"/>
      <c r="DB21" s="4"/>
      <c r="DC21" s="66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1:11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1:11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1:11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1:11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B3:DC3"/>
    <mergeCell ref="CU3:CU4"/>
    <mergeCell ref="CW3:DA3"/>
    <mergeCell ref="CS3:CS4"/>
    <mergeCell ref="CT3:CT4"/>
    <mergeCell ref="CV3:CV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W6:CY14 Z6:AR19 AS7:AT19 CW19:CY19 CW16:CY16 CW15:CY15 CW17:CY18 DA6:DC14 DA19 DA16:DC16 DA15:DB15 DA17:DB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0" width="9.7109375" style="701" customWidth="1"/>
    <col min="101" max="105" width="9.5703125" customWidth="1"/>
    <col min="106" max="106" width="9" customWidth="1"/>
    <col min="107" max="107" width="10" customWidth="1"/>
    <col min="109" max="119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36"/>
      <c r="CX5" s="52"/>
      <c r="CY5" s="52"/>
      <c r="CZ5" s="52"/>
      <c r="DA5" s="337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484">
        <f>+entero!CV54</f>
        <v>22647.629931652027</v>
      </c>
      <c r="CW6" s="636">
        <f>+entero!CW54</f>
        <v>22649.817043067484</v>
      </c>
      <c r="CX6" s="637">
        <f>+entero!CX54</f>
        <v>22642.377184810921</v>
      </c>
      <c r="CY6" s="637">
        <f>+entero!CY54</f>
        <v>22779.468243372154</v>
      </c>
      <c r="CZ6" s="637">
        <f>+entero!CZ54</f>
        <v>22956.550610455237</v>
      </c>
      <c r="DA6" s="638">
        <f>+entero!DA54</f>
        <v>23021.027899673896</v>
      </c>
      <c r="DB6" s="636">
        <f>+entero!DB54</f>
        <v>373.39796802186902</v>
      </c>
      <c r="DC6" s="531">
        <f>+entero!DC54</f>
        <v>1.6487286711622362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7">
        <f>+entero!CV55</f>
        <v>83.91318629343273</v>
      </c>
      <c r="CW7" s="668">
        <f>+entero!CW55</f>
        <v>83.908295459674136</v>
      </c>
      <c r="CX7" s="669">
        <f>+entero!CX55</f>
        <v>83.96008162321634</v>
      </c>
      <c r="CY7" s="669">
        <f>+entero!CY55</f>
        <v>84.047366601618464</v>
      </c>
      <c r="CZ7" s="669">
        <f>+entero!CZ55</f>
        <v>84.155993660565713</v>
      </c>
      <c r="DA7" s="670">
        <f>+entero!DA55</f>
        <v>84.137587918644144</v>
      </c>
      <c r="DB7" s="636"/>
      <c r="DC7" s="531"/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484">
        <f>+entero!CV56</f>
        <v>21578.711616519377</v>
      </c>
      <c r="CW8" s="636">
        <f>+entero!CW56</f>
        <v>21579.051094611219</v>
      </c>
      <c r="CX8" s="637">
        <f>+entero!CX56</f>
        <v>21570.344824080603</v>
      </c>
      <c r="CY8" s="637">
        <f>+entero!CY56</f>
        <v>21706.650228385264</v>
      </c>
      <c r="CZ8" s="637">
        <f>+entero!CZ56</f>
        <v>21883.113693484393</v>
      </c>
      <c r="DA8" s="638">
        <f>+entero!DA56</f>
        <v>21956.704004917334</v>
      </c>
      <c r="DB8" s="636">
        <f>+entero!DB56</f>
        <v>377.99238839795726</v>
      </c>
      <c r="DC8" s="531">
        <f>+entero!DC56</f>
        <v>1.7516911811759295</v>
      </c>
      <c r="DD8" s="3"/>
      <c r="DE8" s="485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0.83173862391838005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7">
        <f>+entero!CV57</f>
        <v>83.278359251750047</v>
      </c>
      <c r="CW9" s="668">
        <f>+entero!CW57</f>
        <v>83.273251517819588</v>
      </c>
      <c r="CX9" s="669">
        <f>+entero!CX57</f>
        <v>83.320631205965014</v>
      </c>
      <c r="CY9" s="669">
        <f>+entero!CY57</f>
        <v>83.425478729571708</v>
      </c>
      <c r="CZ9" s="669">
        <f>+entero!CZ57</f>
        <v>83.548777641363898</v>
      </c>
      <c r="DA9" s="670">
        <f>+entero!DA57</f>
        <v>83.540427981513915</v>
      </c>
      <c r="DB9" s="636"/>
      <c r="DC9" s="532"/>
      <c r="DD9" s="3"/>
      <c r="DE9" s="485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338"/>
      <c r="CX10" s="97"/>
      <c r="CY10" s="97"/>
      <c r="CZ10" s="97"/>
      <c r="DA10" s="339"/>
      <c r="DB10" s="636"/>
      <c r="DC10" s="531"/>
      <c r="DD10" s="3"/>
      <c r="DE10" s="485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484">
        <f>+entero!CV59</f>
        <v>4788.4796900632819</v>
      </c>
      <c r="CW11" s="636">
        <f>+entero!CW59</f>
        <v>4773.5404327440401</v>
      </c>
      <c r="CX11" s="637">
        <f>+entero!CX59</f>
        <v>4712.3276410530771</v>
      </c>
      <c r="CY11" s="637">
        <f>+entero!CY59</f>
        <v>4761.5197209816488</v>
      </c>
      <c r="CZ11" s="637">
        <f>+entero!CZ59</f>
        <v>4845.8669752557007</v>
      </c>
      <c r="DA11" s="638">
        <f>+entero!DA59</f>
        <v>4857.6150893606564</v>
      </c>
      <c r="DB11" s="636">
        <f>+entero!DB59</f>
        <v>69.135399297374533</v>
      </c>
      <c r="DC11" s="531">
        <f>+entero!DC59</f>
        <v>1.4437859983167378</v>
      </c>
      <c r="DD11" s="3"/>
      <c r="DE11" s="485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0.76378707818531921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7">
        <f>+entero!CV60</f>
        <v>76.88796142197593</v>
      </c>
      <c r="CW12" s="668">
        <f>+entero!CW60</f>
        <v>76.708819903541254</v>
      </c>
      <c r="CX12" s="669">
        <f>+entero!CX60</f>
        <v>76.429390647257449</v>
      </c>
      <c r="CY12" s="669">
        <f>+entero!CY60</f>
        <v>76.788725316486861</v>
      </c>
      <c r="CZ12" s="669">
        <f>+entero!CZ60</f>
        <v>77.226102015492501</v>
      </c>
      <c r="DA12" s="670">
        <f>+entero!DA60</f>
        <v>77.009758429883817</v>
      </c>
      <c r="DB12" s="636"/>
      <c r="DC12" s="531"/>
      <c r="DD12" s="3"/>
      <c r="DE12" s="485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338"/>
      <c r="CX13" s="97"/>
      <c r="CY13" s="97"/>
      <c r="CZ13" s="97"/>
      <c r="DA13" s="339"/>
      <c r="DB13" s="636"/>
      <c r="DC13" s="531"/>
      <c r="DD13" s="3"/>
      <c r="DE13" s="485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484">
        <f>+entero!CV62</f>
        <v>7334.913745127008</v>
      </c>
      <c r="CW14" s="636">
        <f>+entero!CW62</f>
        <v>7329.0604118777374</v>
      </c>
      <c r="CX14" s="637">
        <f>+entero!CX62</f>
        <v>7322.7436163267148</v>
      </c>
      <c r="CY14" s="637">
        <f>+entero!CY62</f>
        <v>7378.4381619447913</v>
      </c>
      <c r="CZ14" s="637">
        <f>+entero!CZ62</f>
        <v>7462.842876848581</v>
      </c>
      <c r="DA14" s="638">
        <f>+entero!DA62</f>
        <v>7521.5474446794851</v>
      </c>
      <c r="DB14" s="636">
        <f>+entero!DB62</f>
        <v>186.63369955247708</v>
      </c>
      <c r="DC14" s="531">
        <f>+entero!DC62</f>
        <v>2.5444566362688104</v>
      </c>
      <c r="DD14" s="3"/>
      <c r="DE14" s="485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0.77235186205006268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7">
        <f>+entero!CV63</f>
        <v>77.005495510254576</v>
      </c>
      <c r="CW15" s="668">
        <f>+entero!CW63</f>
        <v>77.030752973230179</v>
      </c>
      <c r="CX15" s="669">
        <f>+entero!CX63</f>
        <v>77.02333291025694</v>
      </c>
      <c r="CY15" s="669">
        <f>+entero!CY63</f>
        <v>77.141373073826088</v>
      </c>
      <c r="CZ15" s="669">
        <f>+entero!CZ63</f>
        <v>77.395185355669554</v>
      </c>
      <c r="DA15" s="670">
        <f>+entero!DA63</f>
        <v>77.583079508674004</v>
      </c>
      <c r="DB15" s="636"/>
      <c r="DC15" s="531"/>
      <c r="DD15" s="3"/>
      <c r="DE15" s="485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338"/>
      <c r="CX16" s="97"/>
      <c r="CY16" s="97"/>
      <c r="CZ16" s="97"/>
      <c r="DA16" s="339"/>
      <c r="DB16" s="636"/>
      <c r="DC16" s="531"/>
      <c r="DD16" s="3"/>
      <c r="DE16" s="485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484">
        <f>+entero!CV65</f>
        <v>8690.516355823609</v>
      </c>
      <c r="CW17" s="636">
        <f>+entero!CW65</f>
        <v>8713.6616749854165</v>
      </c>
      <c r="CX17" s="637">
        <f>+entero!CX65</f>
        <v>8773.9145299912489</v>
      </c>
      <c r="CY17" s="637">
        <f>+entero!CY65</f>
        <v>8793.2553523236093</v>
      </c>
      <c r="CZ17" s="637">
        <f>+entero!CZ65</f>
        <v>8796.0199845568459</v>
      </c>
      <c r="DA17" s="638">
        <f>+entero!DA65</f>
        <v>8804.0762458104909</v>
      </c>
      <c r="DB17" s="636">
        <f>+entero!DB65</f>
        <v>113.5598899868819</v>
      </c>
      <c r="DC17" s="531">
        <f>+entero!DC65</f>
        <v>1.3067105030046156</v>
      </c>
      <c r="DD17" s="3"/>
      <c r="DE17" s="485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0.93481999363786616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7">
        <f>+entero!CV66</f>
        <v>93.572986595949729</v>
      </c>
      <c r="CW18" s="668">
        <f>+entero!CW66</f>
        <v>93.589362168868689</v>
      </c>
      <c r="CX18" s="669">
        <f>+entero!CX66</f>
        <v>93.629826502962004</v>
      </c>
      <c r="CY18" s="669">
        <f>+entero!CY66</f>
        <v>93.642520902275422</v>
      </c>
      <c r="CZ18" s="669">
        <f>+entero!CZ66</f>
        <v>93.630236069996727</v>
      </c>
      <c r="DA18" s="670">
        <f>+entero!DA66</f>
        <v>93.632157053784866</v>
      </c>
      <c r="DB18" s="636"/>
      <c r="DC18" s="531"/>
      <c r="DD18" s="3"/>
      <c r="DE18" s="485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338"/>
      <c r="CX19" s="97"/>
      <c r="CY19" s="97"/>
      <c r="CZ19" s="97"/>
      <c r="DA19" s="339"/>
      <c r="DB19" s="636"/>
      <c r="DC19" s="531"/>
      <c r="DD19" s="3"/>
      <c r="DE19" s="485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484">
        <f>+entero!CV68</f>
        <v>764.80182550547897</v>
      </c>
      <c r="CW20" s="636">
        <f>+entero!CW68</f>
        <v>762.78857500402137</v>
      </c>
      <c r="CX20" s="637">
        <f>+entero!CX68</f>
        <v>761.35903670956077</v>
      </c>
      <c r="CY20" s="637">
        <f>+entero!CY68</f>
        <v>773.43699313521654</v>
      </c>
      <c r="CZ20" s="637">
        <f>+entero!CZ68</f>
        <v>778.38385682326316</v>
      </c>
      <c r="DA20" s="638">
        <f>+entero!DA68</f>
        <v>773.46522506670351</v>
      </c>
      <c r="DB20" s="636">
        <f>+entero!DB68</f>
        <v>8.6633995612245371</v>
      </c>
      <c r="DC20" s="531">
        <f>+entero!DC68</f>
        <v>1.1327639752296115</v>
      </c>
      <c r="DD20" s="3"/>
      <c r="DE20" s="485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0.79748654767907889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7">
        <f>+entero!CV69</f>
        <v>80.725021110171554</v>
      </c>
      <c r="CW21" s="668">
        <f>+entero!CW69</f>
        <v>80.489825715188445</v>
      </c>
      <c r="CX21" s="669">
        <f>+entero!CX69</f>
        <v>80.623215730887708</v>
      </c>
      <c r="CY21" s="669">
        <f>+entero!CY69</f>
        <v>80.745508637870145</v>
      </c>
      <c r="CZ21" s="669">
        <f>+entero!CZ69</f>
        <v>80.848960053368728</v>
      </c>
      <c r="DA21" s="670">
        <f>+entero!DA69</f>
        <v>80.891177534267896</v>
      </c>
      <c r="DB21" s="636"/>
      <c r="DC21" s="531"/>
      <c r="DD21" s="3"/>
      <c r="DE21" s="485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338"/>
      <c r="CX22" s="97"/>
      <c r="CY22" s="97"/>
      <c r="CZ22" s="97"/>
      <c r="DA22" s="339"/>
      <c r="DB22" s="636"/>
      <c r="DC22" s="531"/>
      <c r="DD22" s="3"/>
      <c r="DE22" s="485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5"/>
      <c r="CX23" s="60"/>
      <c r="CY23" s="60"/>
      <c r="CZ23" s="60"/>
      <c r="DA23" s="331"/>
      <c r="DB23" s="636"/>
      <c r="DC23" s="531"/>
      <c r="DD23" s="3"/>
      <c r="DE23" s="485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484">
        <f>+entero!CV71</f>
        <v>5128.2046900095211</v>
      </c>
      <c r="CW24" s="636">
        <f>+entero!CW71</f>
        <v>5048.8572437853936</v>
      </c>
      <c r="CX24" s="637">
        <f>+entero!CX71</f>
        <v>4998.0301825967163</v>
      </c>
      <c r="CY24" s="637">
        <f>+entero!CY71</f>
        <v>5083.7807418746179</v>
      </c>
      <c r="CZ24" s="637">
        <f>+entero!CZ71</f>
        <v>5265.5622866469221</v>
      </c>
      <c r="DA24" s="638">
        <f>+entero!DA71</f>
        <v>5376.6188682214042</v>
      </c>
      <c r="DB24" s="636">
        <f>+entero!DB71</f>
        <v>248.41417821188315</v>
      </c>
      <c r="DC24" s="531">
        <f>+entero!DC71</f>
        <v>4.8440768890490871</v>
      </c>
      <c r="DD24" s="3"/>
      <c r="DE24" s="485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484">
        <f>+entero!CV72</f>
        <v>1820.1925548848394</v>
      </c>
      <c r="CW25" s="636">
        <f>+entero!CW72</f>
        <v>1804.1164165291545</v>
      </c>
      <c r="CX25" s="637">
        <f>+entero!CX72</f>
        <v>1747.3876757711371</v>
      </c>
      <c r="CY25" s="637">
        <f>+entero!CY72</f>
        <v>1812.0346285167634</v>
      </c>
      <c r="CZ25" s="637">
        <f>+entero!CZ72</f>
        <v>1989.684775552478</v>
      </c>
      <c r="DA25" s="638">
        <f>+entero!DA72</f>
        <v>2100.3341679810496</v>
      </c>
      <c r="DB25" s="636">
        <f>+entero!DB72</f>
        <v>280.14161309621022</v>
      </c>
      <c r="DC25" s="531">
        <f>+entero!DC72</f>
        <v>15.39076799014456</v>
      </c>
      <c r="DD25" s="3"/>
      <c r="DE25" s="485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484">
        <f>+entero!CV73</f>
        <v>623.95185223760927</v>
      </c>
      <c r="CW26" s="636">
        <f>+entero!CW73</f>
        <v>623.95435404810485</v>
      </c>
      <c r="CX26" s="637">
        <f>+entero!CX73</f>
        <v>622.4337470962098</v>
      </c>
      <c r="CY26" s="637">
        <f>+entero!CY73</f>
        <v>622.40812717346921</v>
      </c>
      <c r="CZ26" s="637">
        <f>+entero!CZ73</f>
        <v>622.40814160932939</v>
      </c>
      <c r="DA26" s="638">
        <f>+entero!DA73</f>
        <v>622.40882096938765</v>
      </c>
      <c r="DB26" s="636">
        <f>+entero!DB73</f>
        <v>-1.5430312682216254</v>
      </c>
      <c r="DC26" s="531">
        <f>+entero!DC73</f>
        <v>-0.24729973357527912</v>
      </c>
      <c r="DD26" s="3"/>
      <c r="DE26" s="485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484">
        <f>+entero!CV74</f>
        <v>847.8827044370729</v>
      </c>
      <c r="CW27" s="636">
        <f>+entero!CW74</f>
        <v>784.642698078134</v>
      </c>
      <c r="CX27" s="637">
        <f>+entero!CX74</f>
        <v>785.10794171937005</v>
      </c>
      <c r="CY27" s="637">
        <f>+entero!CY74</f>
        <v>806.21356538438476</v>
      </c>
      <c r="CZ27" s="637">
        <f>+entero!CZ74</f>
        <v>810.31207919511382</v>
      </c>
      <c r="DA27" s="638">
        <f>+entero!DA74</f>
        <v>810.7440826409678</v>
      </c>
      <c r="DB27" s="636">
        <f>+entero!DB74</f>
        <v>-37.138621796105099</v>
      </c>
      <c r="DC27" s="531">
        <f>+entero!DC74</f>
        <v>-4.3801603219117631</v>
      </c>
      <c r="DD27" s="3"/>
      <c r="DE27" s="485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484">
        <f>+entero!CV75</f>
        <v>1836.1775784499994</v>
      </c>
      <c r="CW28" s="636">
        <f>+entero!CW75</f>
        <v>1836.1437751299995</v>
      </c>
      <c r="CX28" s="637">
        <f>+entero!CX75</f>
        <v>1843.1008180100002</v>
      </c>
      <c r="CY28" s="637">
        <f>+entero!CY75</f>
        <v>1843.1244207999996</v>
      </c>
      <c r="CZ28" s="637">
        <f>+entero!CZ75</f>
        <v>1843.1572902900004</v>
      </c>
      <c r="DA28" s="638">
        <f>+entero!DA75</f>
        <v>1843.1317966299991</v>
      </c>
      <c r="DB28" s="636">
        <f>+entero!DB75</f>
        <v>6.9542181799997707</v>
      </c>
      <c r="DC28" s="531">
        <f>+entero!DC75</f>
        <v>0.37873342217096262</v>
      </c>
      <c r="DD28" s="3"/>
      <c r="DE28" s="485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484">
        <f>+entero!CV76</f>
        <v>1292.0115963856713</v>
      </c>
      <c r="CW29" s="636">
        <f>+entero!CW76</f>
        <v>1215.4903062318738</v>
      </c>
      <c r="CX29" s="637">
        <f>+entero!CX76</f>
        <v>1156.2647956891765</v>
      </c>
      <c r="CY29" s="637">
        <f>+entero!CY76</f>
        <v>1240.8625544626373</v>
      </c>
      <c r="CZ29" s="637">
        <f>+entero!CZ76</f>
        <v>1420.617330206833</v>
      </c>
      <c r="DA29" s="638">
        <f>+entero!DA76</f>
        <v>1531.7541686644058</v>
      </c>
      <c r="DB29" s="636">
        <f>+entero!DB76</f>
        <v>239.74257227873454</v>
      </c>
      <c r="DC29" s="531">
        <f>+entero!DC76</f>
        <v>18.555760099166353</v>
      </c>
      <c r="DD29" s="3"/>
      <c r="DE29" s="485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484">
        <f>+entero!CV77</f>
        <v>960.69046626859836</v>
      </c>
      <c r="CW30" s="636">
        <f>+entero!CW77</f>
        <v>945.33555007373957</v>
      </c>
      <c r="CX30" s="637">
        <f>+entero!CX77</f>
        <v>888.32070491980642</v>
      </c>
      <c r="CY30" s="637">
        <f>+entero!CY77</f>
        <v>951.57431013825226</v>
      </c>
      <c r="CZ30" s="637">
        <f>+entero!CZ77</f>
        <v>1129.1506472217191</v>
      </c>
      <c r="DA30" s="638">
        <f>+entero!DA77</f>
        <v>1239.7566617634382</v>
      </c>
      <c r="DB30" s="636">
        <f>+entero!DB77</f>
        <v>279.0661954948398</v>
      </c>
      <c r="DC30" s="531">
        <f>+entero!DC77</f>
        <v>29.048502644015617</v>
      </c>
      <c r="DD30" s="3"/>
      <c r="DE30" s="485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484">
        <f>+entero!CV78</f>
        <v>331.32113011707298</v>
      </c>
      <c r="CW31" s="636">
        <f>+entero!CW78</f>
        <v>270.15475615813403</v>
      </c>
      <c r="CX31" s="637">
        <f>+entero!CX78</f>
        <v>267.94409076937006</v>
      </c>
      <c r="CY31" s="637">
        <f>+entero!CY78</f>
        <v>289.28824432438478</v>
      </c>
      <c r="CZ31" s="637">
        <f>+entero!CZ78</f>
        <v>291.46668298511389</v>
      </c>
      <c r="DA31" s="638">
        <f>+entero!DA78</f>
        <v>291.99750690096784</v>
      </c>
      <c r="DB31" s="636">
        <f>+entero!DB78</f>
        <v>-39.323623216105148</v>
      </c>
      <c r="DC31" s="531">
        <f>+entero!DC78</f>
        <v>-11.868733878279979</v>
      </c>
      <c r="DD31" s="3"/>
      <c r="DE31" s="485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484">
        <f>+entero!CV79</f>
        <v>0</v>
      </c>
      <c r="CW32" s="636">
        <f>+entero!CW79</f>
        <v>0</v>
      </c>
      <c r="CX32" s="637">
        <f>+entero!CX79</f>
        <v>0</v>
      </c>
      <c r="CY32" s="637">
        <f>+entero!CY79</f>
        <v>0</v>
      </c>
      <c r="CZ32" s="637">
        <f>+entero!CZ79</f>
        <v>0</v>
      </c>
      <c r="DA32" s="638">
        <f>+entero!DA79</f>
        <v>0</v>
      </c>
      <c r="DB32" s="636"/>
      <c r="DC32" s="531"/>
      <c r="DD32" s="3"/>
      <c r="DE32" s="485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484">
        <f>+entero!CV80</f>
        <v>18305.388768848992</v>
      </c>
      <c r="CW33" s="636">
        <f>+entero!CW80</f>
        <v>18340.393955098261</v>
      </c>
      <c r="CX33" s="637">
        <f>+entero!CX80</f>
        <v>18380.511368694475</v>
      </c>
      <c r="CY33" s="637">
        <f>+entero!CY80</f>
        <v>18439.513600674069</v>
      </c>
      <c r="CZ33" s="637">
        <f>+entero!CZ80</f>
        <v>18422.185013768816</v>
      </c>
      <c r="DA33" s="638">
        <f>+entero!DA80</f>
        <v>18402.285040241117</v>
      </c>
      <c r="DB33" s="636">
        <f>+entero!DB80</f>
        <v>96.896271392124618</v>
      </c>
      <c r="DC33" s="531">
        <f>+entero!DC80</f>
        <v>0.52933195036544145</v>
      </c>
      <c r="DD33" s="3"/>
      <c r="DE33" s="485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338">
        <f>+entero!CW81</f>
        <v>0</v>
      </c>
      <c r="CX34" s="97">
        <f>+entero!CX81</f>
        <v>0</v>
      </c>
      <c r="CY34" s="97">
        <f>+entero!CY81</f>
        <v>14355.068793996428</v>
      </c>
      <c r="CZ34" s="97">
        <f>+entero!CZ81</f>
        <v>14355.068793996428</v>
      </c>
      <c r="DA34" s="339">
        <f>+entero!DA81</f>
        <v>0</v>
      </c>
      <c r="DB34" s="636"/>
      <c r="DC34" s="531"/>
      <c r="DD34" s="3"/>
      <c r="DE34" s="485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2">
        <f>+entero!CV82</f>
        <v>96.498547168836296</v>
      </c>
      <c r="CW35" s="603">
        <f>+entero!CW82</f>
        <v>96.504865207413999</v>
      </c>
      <c r="CX35" s="604">
        <f>+entero!CX82</f>
        <v>96.5124449702394</v>
      </c>
      <c r="CY35" s="604">
        <f>+entero!CY82</f>
        <v>96.532289299465063</v>
      </c>
      <c r="CZ35" s="604">
        <f>+entero!CZ82</f>
        <v>96.531370228399084</v>
      </c>
      <c r="DA35" s="605">
        <f>+entero!DA82</f>
        <v>96.530480197685421</v>
      </c>
      <c r="DB35" s="636"/>
      <c r="DC35" s="531"/>
      <c r="DD35" s="3"/>
      <c r="DE35" s="485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98"/>
      <c r="CX36" s="99"/>
      <c r="CY36" s="99"/>
      <c r="CZ36" s="99"/>
      <c r="DA36" s="332"/>
      <c r="DB36" s="98"/>
      <c r="DC36" s="673"/>
      <c r="DD36" s="3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4"/>
      <c r="CX37" s="4"/>
      <c r="CY37" s="4"/>
      <c r="CZ37" s="4"/>
      <c r="DA37" s="4"/>
      <c r="DB37" s="4"/>
      <c r="DC37" s="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8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5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2"/>
      <c r="DC42" s="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ht="14.25" x14ac:dyDescent="0.25">
      <c r="C43" s="6">
        <v>8</v>
      </c>
      <c r="D43" s="1" t="s">
        <v>242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</row>
    <row r="94" spans="1:118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</row>
    <row r="95" spans="1:118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</row>
    <row r="96" spans="1:118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</row>
    <row r="97" spans="1:118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</row>
    <row r="98" spans="1:118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</row>
    <row r="99" spans="1:118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</row>
    <row r="100" spans="1:118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</row>
    <row r="101" spans="1:118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</row>
    <row r="102" spans="1:118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</row>
    <row r="103" spans="1:11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1:11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1:11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1:11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1:11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1:11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1:11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1:11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1:11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1:11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  <row r="189" spans="3:107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</row>
  </sheetData>
  <mergeCells count="99"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B3:DC3"/>
    <mergeCell ref="CW3:DA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abSelected="1"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0" width="8.42578125" style="701" customWidth="1"/>
    <col min="101" max="105" width="8" customWidth="1"/>
    <col min="106" max="106" width="8.42578125" bestFit="1" customWidth="1"/>
    <col min="107" max="107" width="10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s="192" customFormat="1" ht="13.5" customHeight="1" thickBot="1" x14ac:dyDescent="0.3">
      <c r="C3" s="193"/>
      <c r="D3" s="904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901" t="str">
        <f>+entero!CW3</f>
        <v xml:space="preserve">   Semana 1*</v>
      </c>
      <c r="CX3" s="902"/>
      <c r="CY3" s="902"/>
      <c r="CZ3" s="902"/>
      <c r="DA3" s="903"/>
      <c r="DB3" s="899" t="s">
        <v>33</v>
      </c>
      <c r="DC3" s="900"/>
      <c r="DE3" s="221"/>
      <c r="DF3" s="221"/>
      <c r="DG3" s="221"/>
      <c r="DH3" s="221"/>
      <c r="DI3" s="221"/>
      <c r="DJ3" s="221"/>
      <c r="DK3" s="221"/>
      <c r="DL3" s="221"/>
      <c r="DM3" s="221"/>
      <c r="DN3" s="221"/>
    </row>
    <row r="4" spans="1:118" s="192" customFormat="1" ht="28.5" customHeight="1" thickBot="1" x14ac:dyDescent="0.25">
      <c r="C4" s="195"/>
      <c r="D4" s="905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3"/>
      <c r="CT4" s="893"/>
      <c r="CU4" s="893"/>
      <c r="CV4" s="893"/>
      <c r="CW4" s="194">
        <f>+entero!CW4</f>
        <v>42611</v>
      </c>
      <c r="CX4" s="334">
        <f>+entero!CX4</f>
        <v>42612</v>
      </c>
      <c r="CY4" s="334">
        <f>+entero!CY4</f>
        <v>42613</v>
      </c>
      <c r="CZ4" s="334">
        <f>+entero!CZ4</f>
        <v>42614</v>
      </c>
      <c r="DA4" s="335">
        <v>42615</v>
      </c>
      <c r="DB4" s="196" t="s">
        <v>19</v>
      </c>
      <c r="DC4" s="197" t="s">
        <v>206</v>
      </c>
      <c r="DE4" s="221"/>
      <c r="DF4" s="221"/>
      <c r="DG4" s="221"/>
      <c r="DH4" s="221"/>
      <c r="DI4" s="221"/>
      <c r="DJ4" s="221"/>
      <c r="DK4" s="221"/>
      <c r="DL4" s="221"/>
      <c r="DM4" s="221"/>
      <c r="DN4" s="221"/>
    </row>
    <row r="5" spans="1:118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5"/>
      <c r="DC5" s="36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689">
        <f>+entero!DB84</f>
        <v>0</v>
      </c>
      <c r="DC6" s="533">
        <f>+entero!DC84</f>
        <v>0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689">
        <f>+entero!DB85</f>
        <v>0</v>
      </c>
      <c r="DC7" s="533">
        <f>+entero!DC85</f>
        <v>0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77">
        <f>+entero!CV86</f>
        <v>6.9563849448143502</v>
      </c>
      <c r="CW8" s="585">
        <f>+entero!CW86</f>
        <v>6.9822341280112301</v>
      </c>
      <c r="CX8" s="585">
        <f>+entero!CX86</f>
        <v>6.9551836870544852</v>
      </c>
      <c r="CY8" s="585">
        <f>+entero!CY86</f>
        <v>6.9563376784644149</v>
      </c>
      <c r="CZ8" s="585">
        <f>+entero!CZ86</f>
        <v>6.9562843176875786</v>
      </c>
      <c r="DA8" s="585">
        <f>+entero!DA86</f>
        <v>6.9527437471809277</v>
      </c>
      <c r="DB8" s="689">
        <f>+entero!DB86</f>
        <v>-3.6411976334225216E-3</v>
      </c>
      <c r="DC8" s="533">
        <f>+entero!DC86</f>
        <v>-5.2343245267594263E-2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6"/>
      <c r="DB9" s="689" t="s">
        <v>3</v>
      </c>
      <c r="DC9" s="533" t="s">
        <v>3</v>
      </c>
      <c r="DD9" s="3"/>
      <c r="DE9" s="22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64">
        <f>+entero!CV88</f>
        <v>2.1464099999999999</v>
      </c>
      <c r="CW10" s="14">
        <f>+entero!CW88</f>
        <v>2.1470099999999999</v>
      </c>
      <c r="CX10" s="14">
        <f>+entero!CX88</f>
        <v>2.1472099999999998</v>
      </c>
      <c r="CY10" s="14">
        <f>+entero!CY88</f>
        <v>2.1474099999999998</v>
      </c>
      <c r="CZ10" s="14">
        <f>+entero!CZ88</f>
        <v>2.1476199999999999</v>
      </c>
      <c r="DA10" s="14">
        <f>+entero!DA88</f>
        <v>2.1478299999999999</v>
      </c>
      <c r="DB10" s="689">
        <f>+entero!DB88</f>
        <v>1.4199999999999768E-3</v>
      </c>
      <c r="DC10" s="533">
        <f>+entero!DC88</f>
        <v>6.615697839649215E-2</v>
      </c>
      <c r="DD10" s="3"/>
      <c r="DE10" s="223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86"/>
      <c r="DB11" s="690"/>
      <c r="DC11" s="534"/>
      <c r="DD11" s="3"/>
      <c r="DE11" s="223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42621.499690277778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V3:CV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W11:DA11 DB6:DB10 AB6:AR11 AS14:AT14 AS6:AT12 CW6:CY10 DA6:DA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S160"/>
  <sheetViews>
    <sheetView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DA10" sqref="D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99" width="7.7109375" customWidth="1"/>
    <col min="100" max="100" width="7.7109375" style="701" customWidth="1"/>
    <col min="101" max="105" width="7.7109375" customWidth="1"/>
    <col min="106" max="106" width="8.140625" customWidth="1"/>
    <col min="107" max="107" width="9.5703125" customWidth="1"/>
    <col min="108" max="123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465"/>
      <c r="CT3" s="465"/>
      <c r="CU3" s="465"/>
      <c r="CV3" s="465"/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7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82" t="str">
        <f>+entero!CV3</f>
        <v>Semana 4*</v>
      </c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3"/>
      <c r="CY5" s="33"/>
      <c r="CZ5" s="33"/>
      <c r="DA5" s="330"/>
      <c r="DB5" s="87"/>
      <c r="DC5" s="34"/>
      <c r="DD5" s="219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 t="e">
        <f>+entero!#REF!</f>
        <v>#REF!</v>
      </c>
      <c r="CX6" s="60" t="e">
        <f>+entero!#REF!</f>
        <v>#REF!</v>
      </c>
      <c r="CY6" s="60" t="e">
        <f>+entero!#REF!</f>
        <v>#REF!</v>
      </c>
      <c r="CZ6" s="60" t="e">
        <f>+entero!#REF!</f>
        <v>#REF!</v>
      </c>
      <c r="DA6" s="331" t="e">
        <f>+entero!#REF!</f>
        <v>#REF!</v>
      </c>
      <c r="DB6" s="13" t="e">
        <f>+entero!#REF!</f>
        <v>#REF!</v>
      </c>
      <c r="DC6" s="89" t="e">
        <f>+entero!#REF!</f>
        <v>#REF!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 t="e">
        <f>+entero!#REF!</f>
        <v>#REF!</v>
      </c>
      <c r="CX7" s="60" t="e">
        <f>+entero!#REF!</f>
        <v>#REF!</v>
      </c>
      <c r="CY7" s="60" t="e">
        <f>+entero!#REF!</f>
        <v>#REF!</v>
      </c>
      <c r="CZ7" s="60" t="e">
        <f>+entero!#REF!</f>
        <v>#REF!</v>
      </c>
      <c r="DA7" s="331" t="e">
        <f>+entero!#REF!</f>
        <v>#REF!</v>
      </c>
      <c r="DB7" s="13" t="e">
        <f>+entero!#REF!</f>
        <v>#REF!</v>
      </c>
      <c r="DC7" s="89" t="e">
        <f>+entero!#REF!</f>
        <v>#REF!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 t="e">
        <f>+entero!#REF!</f>
        <v>#REF!</v>
      </c>
      <c r="CX8" s="60" t="e">
        <f>+entero!#REF!</f>
        <v>#REF!</v>
      </c>
      <c r="CY8" s="60" t="e">
        <f>+entero!#REF!</f>
        <v>#REF!</v>
      </c>
      <c r="CZ8" s="60" t="e">
        <f>+entero!#REF!</f>
        <v>#REF!</v>
      </c>
      <c r="DA8" s="331" t="e">
        <f>+entero!#REF!</f>
        <v>#REF!</v>
      </c>
      <c r="DB8" s="13" t="e">
        <f>+entero!#REF!</f>
        <v>#REF!</v>
      </c>
      <c r="DC8" s="89" t="e">
        <f>+entero!#REF!</f>
        <v>#REF!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 t="e">
        <f>+entero!#REF!</f>
        <v>#REF!</v>
      </c>
      <c r="CX9" s="60" t="e">
        <f>+entero!#REF!</f>
        <v>#REF!</v>
      </c>
      <c r="CY9" s="60" t="e">
        <f>+entero!#REF!</f>
        <v>#REF!</v>
      </c>
      <c r="CZ9" s="60" t="e">
        <f>+entero!#REF!</f>
        <v>#REF!</v>
      </c>
      <c r="DA9" s="331" t="e">
        <f>+entero!#REF!</f>
        <v>#REF!</v>
      </c>
      <c r="DB9" s="13" t="e">
        <f>+entero!#REF!</f>
        <v>#REF!</v>
      </c>
      <c r="DC9" s="89" t="e">
        <f>+entero!#REF!</f>
        <v>#REF!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692">
        <f>+entero!CV91</f>
        <v>1633.3955840160349</v>
      </c>
      <c r="CW10" s="693">
        <f>+entero!CW91</f>
        <v>1633.3955840160349</v>
      </c>
      <c r="CX10" s="694">
        <f>+entero!CX91</f>
        <v>1633.3955840160349</v>
      </c>
      <c r="CY10" s="694">
        <f>+entero!CY91</f>
        <v>1633.3955840160349</v>
      </c>
      <c r="CZ10" s="694">
        <f>+entero!CZ91</f>
        <v>1633.3955840160349</v>
      </c>
      <c r="DA10" s="695">
        <f>+entero!DA91</f>
        <v>1631.8525527478134</v>
      </c>
      <c r="DB10" s="696">
        <f>+entero!DB91</f>
        <v>-1.5430312682215117</v>
      </c>
      <c r="DC10" s="534">
        <f>+entero!DC91</f>
        <v>-9.4467701720346575E-2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</row>
    <row r="75" spans="1:118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B3:DC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W3:DA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B6:DB9 DB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7.7109375" style="701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8"/>
      <c r="CX2" s="8"/>
      <c r="CY2" s="8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90" t="str">
        <f>+entero!CW3</f>
        <v xml:space="preserve">   Semana 1*</v>
      </c>
      <c r="CX3" s="890"/>
      <c r="CY3" s="890"/>
      <c r="CZ3" s="890"/>
      <c r="DA3" s="891"/>
      <c r="DB3" s="2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420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2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87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6"/>
      <c r="CT5" s="856"/>
      <c r="CU5" s="856"/>
      <c r="CV5" s="865"/>
      <c r="CW5" s="150"/>
      <c r="CX5" s="150"/>
      <c r="CY5" s="150"/>
      <c r="CZ5" s="150"/>
      <c r="DA5" s="326"/>
      <c r="DB5" s="78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2.75" customHeight="1" x14ac:dyDescent="0.2">
      <c r="A6" s="3"/>
      <c r="B6" s="879"/>
      <c r="C6" s="17"/>
      <c r="D6" s="697" t="s">
        <v>117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7"/>
      <c r="CT6" s="857"/>
      <c r="CU6" s="857"/>
      <c r="CV6" s="857"/>
      <c r="CW6" s="42"/>
      <c r="CX6" s="42"/>
      <c r="CY6" s="42"/>
      <c r="CZ6" s="42"/>
      <c r="DA6" s="327"/>
      <c r="DB6" s="79"/>
      <c r="DC6" s="225"/>
      <c r="DD6" s="225"/>
      <c r="DE6" s="225"/>
      <c r="DF6" s="225"/>
      <c r="DG6" s="225"/>
      <c r="DH6" s="225"/>
      <c r="DI6" s="225"/>
      <c r="DJ6" s="212"/>
      <c r="DK6" s="212"/>
      <c r="DL6" s="212"/>
    </row>
    <row r="7" spans="1:116" x14ac:dyDescent="0.2">
      <c r="A7" s="3"/>
      <c r="B7" s="879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7"/>
      <c r="CT7" s="857"/>
      <c r="CU7" s="857"/>
      <c r="CV7" s="857"/>
      <c r="CW7" s="42"/>
      <c r="CX7" s="42"/>
      <c r="CY7" s="42"/>
      <c r="CZ7" s="42"/>
      <c r="DA7" s="327"/>
      <c r="DB7" s="79"/>
      <c r="DC7" s="225"/>
      <c r="DD7" s="225"/>
      <c r="DE7" s="225"/>
      <c r="DF7" s="225"/>
      <c r="DG7" s="225"/>
      <c r="DH7" s="225"/>
      <c r="DI7" s="225"/>
      <c r="DJ7" s="212"/>
      <c r="DK7" s="212"/>
      <c r="DL7" s="212"/>
    </row>
    <row r="8" spans="1:116" x14ac:dyDescent="0.2">
      <c r="A8" s="3"/>
      <c r="B8" s="879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7"/>
      <c r="CT8" s="857"/>
      <c r="CU8" s="857"/>
      <c r="CV8" s="857"/>
      <c r="CW8" s="42"/>
      <c r="CX8" s="42"/>
      <c r="CY8" s="42"/>
      <c r="CZ8" s="42"/>
      <c r="DA8" s="327"/>
      <c r="DB8" s="79"/>
      <c r="DC8" s="225"/>
      <c r="DD8" s="225"/>
      <c r="DE8" s="225"/>
      <c r="DF8" s="225"/>
      <c r="DG8" s="225"/>
      <c r="DH8" s="225"/>
      <c r="DI8" s="225"/>
      <c r="DJ8" s="212"/>
      <c r="DK8" s="212"/>
      <c r="DL8" s="212"/>
    </row>
    <row r="9" spans="1:116" x14ac:dyDescent="0.2">
      <c r="A9" s="3"/>
      <c r="B9" s="879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7"/>
      <c r="CT9" s="857"/>
      <c r="CU9" s="857"/>
      <c r="CV9" s="857"/>
      <c r="CW9" s="42"/>
      <c r="CX9" s="42"/>
      <c r="CY9" s="42"/>
      <c r="CZ9" s="42"/>
      <c r="DA9" s="327"/>
      <c r="DB9" s="79"/>
      <c r="DC9" s="225"/>
      <c r="DD9" s="225"/>
      <c r="DE9" s="225"/>
      <c r="DF9" s="225"/>
      <c r="DG9" s="225"/>
      <c r="DH9" s="225"/>
      <c r="DI9" s="225"/>
      <c r="DJ9" s="212"/>
      <c r="DK9" s="212"/>
      <c r="DL9" s="212"/>
    </row>
    <row r="10" spans="1:116" x14ac:dyDescent="0.2">
      <c r="A10" s="3"/>
      <c r="B10" s="879"/>
      <c r="C10" s="17" t="s">
        <v>3</v>
      </c>
      <c r="D10" s="697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7"/>
      <c r="CT10" s="857"/>
      <c r="CU10" s="857"/>
      <c r="CV10" s="857"/>
      <c r="CW10" s="42"/>
      <c r="CX10" s="42"/>
      <c r="CY10" s="42"/>
      <c r="CZ10" s="42"/>
      <c r="DA10" s="327"/>
      <c r="DB10" s="79"/>
      <c r="DC10" s="225"/>
      <c r="DD10" s="225"/>
      <c r="DE10" s="225"/>
      <c r="DF10" s="225"/>
      <c r="DG10" s="225"/>
      <c r="DH10" s="225"/>
      <c r="DI10" s="225"/>
      <c r="DJ10" s="212"/>
      <c r="DK10" s="212"/>
      <c r="DL10" s="212"/>
    </row>
    <row r="11" spans="1:116" x14ac:dyDescent="0.2">
      <c r="A11" s="3"/>
      <c r="B11" s="879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7"/>
      <c r="CT11" s="857"/>
      <c r="CU11" s="857"/>
      <c r="CV11" s="857"/>
      <c r="CW11" s="42"/>
      <c r="CX11" s="42"/>
      <c r="CY11" s="42"/>
      <c r="CZ11" s="42"/>
      <c r="DA11" s="327"/>
      <c r="DB11" s="79"/>
      <c r="DC11" s="225"/>
      <c r="DD11" s="225"/>
      <c r="DE11" s="225"/>
      <c r="DF11" s="225"/>
      <c r="DG11" s="225"/>
      <c r="DH11" s="225"/>
      <c r="DI11" s="225"/>
      <c r="DJ11" s="212"/>
      <c r="DK11" s="212"/>
      <c r="DL11" s="212"/>
    </row>
    <row r="12" spans="1:116" x14ac:dyDescent="0.2">
      <c r="A12" s="3"/>
      <c r="B12" s="879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7"/>
      <c r="CT12" s="857"/>
      <c r="CU12" s="857"/>
      <c r="CV12" s="857"/>
      <c r="CW12" s="42"/>
      <c r="CX12" s="42"/>
      <c r="CY12" s="42"/>
      <c r="CZ12" s="42"/>
      <c r="DA12" s="327"/>
      <c r="DB12" s="79"/>
      <c r="DC12" s="225"/>
      <c r="DD12" s="225"/>
      <c r="DE12" s="225"/>
      <c r="DF12" s="225"/>
      <c r="DG12" s="225"/>
      <c r="DH12" s="225"/>
      <c r="DI12" s="225"/>
      <c r="DJ12" s="212"/>
      <c r="DK12" s="212"/>
      <c r="DL12" s="212"/>
    </row>
    <row r="13" spans="1:116" x14ac:dyDescent="0.2">
      <c r="A13" s="3"/>
      <c r="B13" s="879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7"/>
      <c r="CT13" s="857"/>
      <c r="CU13" s="857"/>
      <c r="CV13" s="857"/>
      <c r="CW13" s="42"/>
      <c r="CX13" s="42"/>
      <c r="CY13" s="42"/>
      <c r="CZ13" s="42"/>
      <c r="DA13" s="327"/>
      <c r="DB13" s="79"/>
      <c r="DC13" s="225"/>
      <c r="DD13" s="225"/>
      <c r="DE13" s="225"/>
      <c r="DF13" s="225"/>
      <c r="DG13" s="225"/>
      <c r="DH13" s="225"/>
      <c r="DI13" s="225"/>
      <c r="DJ13" s="212"/>
      <c r="DK13" s="212"/>
      <c r="DL13" s="212"/>
    </row>
    <row r="14" spans="1:116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7"/>
      <c r="CT14" s="857"/>
      <c r="CU14" s="857"/>
      <c r="CV14" s="857"/>
      <c r="CW14" s="42"/>
      <c r="CX14" s="42"/>
      <c r="CY14" s="42"/>
      <c r="CZ14" s="42"/>
      <c r="DA14" s="327"/>
      <c r="DB14" s="79"/>
      <c r="DC14" s="225"/>
      <c r="DD14" s="225"/>
      <c r="DE14" s="225"/>
      <c r="DF14" s="225"/>
      <c r="DG14" s="225"/>
      <c r="DH14" s="225"/>
      <c r="DI14" s="225"/>
      <c r="DJ14" s="212"/>
      <c r="DK14" s="212"/>
      <c r="DL14" s="212"/>
    </row>
    <row r="15" spans="1:116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7"/>
      <c r="CT15" s="857"/>
      <c r="CU15" s="857"/>
      <c r="CV15" s="857"/>
      <c r="CW15" s="42"/>
      <c r="CX15" s="42"/>
      <c r="CY15" s="42"/>
      <c r="CZ15" s="42"/>
      <c r="DA15" s="327"/>
      <c r="DB15" s="79"/>
      <c r="DC15" s="225"/>
      <c r="DD15" s="225"/>
      <c r="DE15" s="225"/>
      <c r="DF15" s="225"/>
      <c r="DG15" s="225"/>
      <c r="DH15" s="225"/>
      <c r="DI15" s="225"/>
      <c r="DJ15" s="212"/>
      <c r="DK15" s="212"/>
      <c r="DL15" s="212"/>
    </row>
    <row r="16" spans="1:116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7"/>
      <c r="CT16" s="857"/>
      <c r="CU16" s="857"/>
      <c r="CV16" s="857"/>
      <c r="CW16" s="42"/>
      <c r="CX16" s="42"/>
      <c r="CY16" s="42"/>
      <c r="CZ16" s="42"/>
      <c r="DA16" s="327"/>
      <c r="DB16" s="79"/>
      <c r="DC16" s="225"/>
      <c r="DD16" s="225"/>
      <c r="DE16" s="225"/>
      <c r="DF16" s="225"/>
      <c r="DG16" s="225"/>
      <c r="DH16" s="225"/>
      <c r="DI16" s="225"/>
      <c r="DJ16" s="212"/>
      <c r="DK16" s="212"/>
      <c r="DL16" s="212"/>
    </row>
    <row r="17" spans="1:116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7"/>
      <c r="CT17" s="857"/>
      <c r="CU17" s="857"/>
      <c r="CV17" s="857"/>
      <c r="CW17" s="42"/>
      <c r="CX17" s="42"/>
      <c r="CY17" s="42"/>
      <c r="CZ17" s="42"/>
      <c r="DA17" s="327"/>
      <c r="DB17" s="79"/>
      <c r="DC17" s="225"/>
      <c r="DD17" s="225"/>
      <c r="DE17" s="225"/>
      <c r="DF17" s="225"/>
      <c r="DG17" s="225"/>
      <c r="DH17" s="225"/>
      <c r="DI17" s="225"/>
      <c r="DJ17" s="212"/>
      <c r="DK17" s="212"/>
      <c r="DL17" s="212"/>
    </row>
    <row r="18" spans="1:116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2"/>
      <c r="CX18" s="102"/>
      <c r="CY18" s="102"/>
      <c r="CZ18" s="102"/>
      <c r="DA18" s="328"/>
      <c r="DB18" s="79"/>
      <c r="DC18" s="225"/>
      <c r="DD18" s="225"/>
      <c r="DE18" s="225"/>
      <c r="DF18" s="225"/>
      <c r="DG18" s="225"/>
      <c r="DH18" s="225"/>
      <c r="DI18" s="225"/>
      <c r="DJ18" s="212"/>
      <c r="DK18" s="212"/>
      <c r="DL18" s="212"/>
    </row>
    <row r="19" spans="1:116" ht="13.5" x14ac:dyDescent="0.2">
      <c r="A19" s="3"/>
      <c r="B19" s="44"/>
      <c r="C19" s="17"/>
      <c r="D19" s="699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529">
        <f>+entero!DA106</f>
        <v>2.5</v>
      </c>
      <c r="DB19" s="79"/>
      <c r="DC19" s="225"/>
      <c r="DD19" s="225"/>
      <c r="DE19" s="225"/>
      <c r="DF19" s="225"/>
      <c r="DG19" s="225"/>
      <c r="DH19" s="225"/>
      <c r="DI19" s="225"/>
      <c r="DJ19" s="212"/>
      <c r="DK19" s="212"/>
      <c r="DL19" s="212"/>
    </row>
    <row r="20" spans="1:116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79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80">
        <f>+entero!CZ107</f>
        <v>4</v>
      </c>
      <c r="DA20" s="530">
        <f>+entero!DA107</f>
        <v>4</v>
      </c>
      <c r="DB20" s="79"/>
      <c r="DC20" s="225"/>
      <c r="DD20" s="225"/>
      <c r="DE20" s="225"/>
      <c r="DF20" s="225"/>
      <c r="DG20" s="225"/>
      <c r="DH20" s="225"/>
      <c r="DI20" s="225"/>
      <c r="DJ20" s="212"/>
      <c r="DK20" s="212"/>
      <c r="DL20" s="212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S3:CS4"/>
    <mergeCell ref="CT3:CT4"/>
    <mergeCell ref="CG3:CG4"/>
    <mergeCell ref="CH3:CH4"/>
    <mergeCell ref="CF3:CF4"/>
    <mergeCell ref="CE3:C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W6:CY20 F6:AT20 DA6:DA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2016-09-08T16:05:25Z</cp:lastPrinted>
  <dcterms:created xsi:type="dcterms:W3CDTF">2002-08-27T17:11:09Z</dcterms:created>
  <dcterms:modified xsi:type="dcterms:W3CDTF">2016-09-08T16:06:12Z</dcterms:modified>
</cp:coreProperties>
</file>