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19\08232019\"/>
    </mc:Choice>
  </mc:AlternateContent>
  <bookViews>
    <workbookView xWindow="0" yWindow="14055" windowWidth="17490" windowHeight="117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10" i="8"/>
  <c r="EE9" i="8"/>
  <c r="EE8" i="8"/>
  <c r="EE7" i="8"/>
  <c r="EE6" i="8"/>
  <c r="EK21" i="6" l="1"/>
  <c r="EK18" i="6"/>
  <c r="EK15" i="6"/>
  <c r="EB17" i="4" l="1"/>
  <c r="EB16" i="4"/>
  <c r="EB15" i="4"/>
  <c r="EB14" i="4"/>
  <c r="EG20" i="4" l="1"/>
  <c r="EG19" i="4"/>
  <c r="ED20" i="4"/>
  <c r="ED19" i="4"/>
  <c r="ED6" i="4"/>
  <c r="ED3" i="4"/>
  <c r="EG10" i="10"/>
  <c r="EG9" i="10"/>
  <c r="EG8" i="10"/>
  <c r="EG7" i="10"/>
  <c r="EG6" i="10"/>
  <c r="ED10" i="10"/>
  <c r="ED9" i="10"/>
  <c r="ED8" i="10"/>
  <c r="ED7" i="10"/>
  <c r="ED6" i="10"/>
  <c r="ED3" i="10"/>
  <c r="EG10" i="5"/>
  <c r="EG8" i="5"/>
  <c r="EG7" i="5"/>
  <c r="EG6" i="5"/>
  <c r="ED10" i="5"/>
  <c r="ED8" i="5"/>
  <c r="ED7" i="5"/>
  <c r="ED6" i="5"/>
  <c r="ED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G20" i="7"/>
  <c r="EG19" i="7"/>
  <c r="EG18" i="7"/>
  <c r="EG17" i="7"/>
  <c r="EG16" i="7"/>
  <c r="EG13" i="7"/>
  <c r="EG12" i="7"/>
  <c r="EG11" i="7"/>
  <c r="EG10" i="7"/>
  <c r="EG9" i="7"/>
  <c r="EG8" i="7"/>
  <c r="EG7" i="7"/>
  <c r="EG6" i="7"/>
  <c r="ED20" i="7"/>
  <c r="ED19" i="7"/>
  <c r="ED18" i="7"/>
  <c r="ED17" i="7"/>
  <c r="ED16" i="7"/>
  <c r="ED13" i="7"/>
  <c r="ED12" i="7"/>
  <c r="ED11" i="7"/>
  <c r="ED10" i="7"/>
  <c r="ED9" i="7"/>
  <c r="ED8" i="7"/>
  <c r="ED7" i="7"/>
  <c r="ED6" i="7"/>
  <c r="ED3" i="7"/>
  <c r="EG18" i="8"/>
  <c r="EG17" i="8"/>
  <c r="EG16" i="8"/>
  <c r="EG14" i="8"/>
  <c r="EG13" i="8"/>
  <c r="EG12" i="8"/>
  <c r="EG10" i="8"/>
  <c r="EG9" i="8"/>
  <c r="EG8" i="8"/>
  <c r="EG7" i="8"/>
  <c r="EG6" i="8"/>
  <c r="ED18" i="8"/>
  <c r="ED17" i="8"/>
  <c r="ED16" i="8"/>
  <c r="ED14" i="8"/>
  <c r="ED13" i="8"/>
  <c r="ED12" i="8"/>
  <c r="ED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G28" i="6"/>
  <c r="EG23" i="6"/>
  <c r="EG14" i="7"/>
  <c r="EG18" i="9"/>
  <c r="EG14" i="9"/>
  <c r="EG4" i="7"/>
  <c r="ED14" i="7"/>
  <c r="ED10" i="8"/>
  <c r="ED9" i="8"/>
  <c r="ED6" i="8"/>
  <c r="ED18" i="9"/>
  <c r="ED14" i="9"/>
  <c r="EG4" i="5" l="1"/>
  <c r="EG5" i="9"/>
  <c r="EG4" i="6"/>
  <c r="EG4" i="10"/>
  <c r="EG4" i="4"/>
  <c r="EG4" i="8"/>
  <c r="ED7" i="8"/>
  <c r="ED15" i="7"/>
  <c r="ED8" i="8"/>
  <c r="EG15" i="7"/>
  <c r="EL16" i="8"/>
  <c r="EK16" i="8"/>
  <c r="EL22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L21" i="9"/>
  <c r="EK18" i="8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 l="1"/>
  <c r="EC28" i="6"/>
  <c r="EC23" i="6"/>
  <c r="EC15" i="7"/>
  <c r="EC10" i="8"/>
  <c r="EC9" i="8"/>
  <c r="EC8" i="8"/>
  <c r="EC7" i="8"/>
  <c r="EC6" i="8"/>
  <c r="EC18" i="9"/>
  <c r="EC14" i="9"/>
  <c r="EC14" i="7" l="1"/>
  <c r="EC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K12" i="6"/>
  <c r="EL12" i="7"/>
  <c r="EK12" i="7"/>
  <c r="EL11" i="7"/>
  <c r="EK11" i="7"/>
  <c r="EL10" i="7"/>
  <c r="EK10" i="7"/>
  <c r="EJ20" i="4" l="1"/>
  <c r="EI20" i="4"/>
  <c r="EJ19" i="4"/>
  <c r="EI19" i="4"/>
  <c r="EJ10" i="10"/>
  <c r="EI10" i="10"/>
  <c r="EJ9" i="10"/>
  <c r="EI9" i="10"/>
  <c r="EJ8" i="10"/>
  <c r="EI8" i="10"/>
  <c r="EJ7" i="10"/>
  <c r="EI7" i="10"/>
  <c r="EJ6" i="10"/>
  <c r="EI6" i="10"/>
  <c r="EJ10" i="5"/>
  <c r="EI10" i="5"/>
  <c r="EJ8" i="5"/>
  <c r="EI8" i="5"/>
  <c r="EJ7" i="5"/>
  <c r="EI7" i="5"/>
  <c r="EJ34" i="6"/>
  <c r="EI34" i="6"/>
  <c r="EJ33" i="6"/>
  <c r="EI33" i="6"/>
  <c r="EJ32" i="6"/>
  <c r="EI32" i="6"/>
  <c r="EJ31" i="6"/>
  <c r="EI31" i="6"/>
  <c r="EJ30" i="6"/>
  <c r="EI30" i="6"/>
  <c r="EJ29" i="6"/>
  <c r="EI29" i="6"/>
  <c r="EJ27" i="6"/>
  <c r="EI27" i="6"/>
  <c r="EJ26" i="6"/>
  <c r="EI26" i="6"/>
  <c r="EJ25" i="6"/>
  <c r="EI25" i="6"/>
  <c r="EJ24" i="6"/>
  <c r="EI24" i="6"/>
  <c r="EJ21" i="6"/>
  <c r="EI21" i="6"/>
  <c r="EJ20" i="6"/>
  <c r="EI20" i="6"/>
  <c r="EJ19" i="6"/>
  <c r="EI19" i="6"/>
  <c r="EJ18" i="6"/>
  <c r="EI18" i="6"/>
  <c r="EJ17" i="6"/>
  <c r="EI17" i="6"/>
  <c r="EJ16" i="6"/>
  <c r="EI16" i="6"/>
  <c r="EJ15" i="6"/>
  <c r="EI15" i="6"/>
  <c r="EJ14" i="6"/>
  <c r="EI14" i="6"/>
  <c r="EJ13" i="6"/>
  <c r="EI13" i="6"/>
  <c r="EJ12" i="6"/>
  <c r="EI12" i="6"/>
  <c r="EJ11" i="6"/>
  <c r="EI11" i="6"/>
  <c r="EJ9" i="6"/>
  <c r="EI9" i="6"/>
  <c r="EJ8" i="6"/>
  <c r="EI8" i="6"/>
  <c r="EJ7" i="6"/>
  <c r="EI7" i="6"/>
  <c r="EJ6" i="6"/>
  <c r="EI6" i="6"/>
  <c r="EJ20" i="7"/>
  <c r="EI20" i="7"/>
  <c r="EJ19" i="7"/>
  <c r="EI19" i="7"/>
  <c r="EJ17" i="7"/>
  <c r="EI17" i="7"/>
  <c r="EJ16" i="7"/>
  <c r="EI16" i="7"/>
  <c r="EJ13" i="7"/>
  <c r="EI13" i="7"/>
  <c r="EJ12" i="7"/>
  <c r="EI12" i="7"/>
  <c r="EJ11" i="7"/>
  <c r="EI11" i="7"/>
  <c r="EJ10" i="7"/>
  <c r="EI10" i="7"/>
  <c r="EJ9" i="7"/>
  <c r="EI9" i="7"/>
  <c r="EJ8" i="7"/>
  <c r="EI8" i="7"/>
  <c r="EJ7" i="7"/>
  <c r="EI7" i="7"/>
  <c r="EJ6" i="7"/>
  <c r="EI6" i="7"/>
  <c r="EJ18" i="8"/>
  <c r="EI18" i="8"/>
  <c r="EJ17" i="8"/>
  <c r="EI17" i="8"/>
  <c r="EJ16" i="8"/>
  <c r="EI16" i="8"/>
  <c r="EJ14" i="8"/>
  <c r="EI14" i="8"/>
  <c r="EJ13" i="8"/>
  <c r="EI13" i="8"/>
  <c r="EJ12" i="8"/>
  <c r="EI12" i="8"/>
  <c r="EI10" i="8"/>
  <c r="EJ9" i="8"/>
  <c r="EI6" i="8"/>
  <c r="EJ26" i="9"/>
  <c r="EI26" i="9"/>
  <c r="EJ25" i="9"/>
  <c r="EI25" i="9"/>
  <c r="EJ24" i="9"/>
  <c r="EI24" i="9"/>
  <c r="EJ23" i="9"/>
  <c r="EI23" i="9"/>
  <c r="EJ22" i="9"/>
  <c r="EI22" i="9"/>
  <c r="EJ21" i="9"/>
  <c r="EI21" i="9"/>
  <c r="EJ20" i="9"/>
  <c r="EI20" i="9"/>
  <c r="EJ19" i="9"/>
  <c r="EI19" i="9"/>
  <c r="EJ17" i="9"/>
  <c r="EI17" i="9"/>
  <c r="EJ16" i="9"/>
  <c r="EI16" i="9"/>
  <c r="EJ15" i="9"/>
  <c r="EI15" i="9"/>
  <c r="EJ13" i="9"/>
  <c r="EI13" i="9"/>
  <c r="EJ12" i="9"/>
  <c r="EI12" i="9"/>
  <c r="EJ11" i="9"/>
  <c r="EI11" i="9"/>
  <c r="EJ10" i="9"/>
  <c r="EI10" i="9"/>
  <c r="EJ9" i="9"/>
  <c r="EI9" i="9"/>
  <c r="EJ8" i="9"/>
  <c r="EI8" i="9"/>
  <c r="EJ7" i="9"/>
  <c r="EI7" i="9"/>
  <c r="EJ6" i="5"/>
  <c r="EI6" i="5"/>
  <c r="EI28" i="6"/>
  <c r="EI23" i="6"/>
  <c r="EJ18" i="7"/>
  <c r="EI18" i="7"/>
  <c r="EI15" i="7"/>
  <c r="EI9" i="8"/>
  <c r="EJ8" i="8"/>
  <c r="EI8" i="8"/>
  <c r="EI7" i="8"/>
  <c r="EI18" i="9"/>
  <c r="EI14" i="9"/>
  <c r="EI14" i="7" l="1"/>
  <c r="EJ28" i="6"/>
  <c r="EJ14" i="9"/>
  <c r="EJ23" i="6"/>
  <c r="EJ15" i="7"/>
  <c r="EJ18" i="9"/>
  <c r="EJ6" i="8"/>
  <c r="EJ10" i="8"/>
  <c r="EJ7" i="8"/>
  <c r="EJ14" i="7" l="1"/>
  <c r="EK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8" i="7"/>
  <c r="EK8" i="7"/>
  <c r="EL7" i="7"/>
  <c r="EK7" i="7"/>
  <c r="EL17" i="8"/>
  <c r="EK17" i="8"/>
  <c r="EL18" i="8" l="1"/>
  <c r="EH20" i="4" l="1"/>
  <c r="EH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H10" i="10"/>
  <c r="EH9" i="10"/>
  <c r="EH8" i="10"/>
  <c r="EH7" i="10"/>
  <c r="EH6" i="10"/>
  <c r="DY10" i="10"/>
  <c r="DY9" i="10"/>
  <c r="DY8" i="10"/>
  <c r="DY7" i="10"/>
  <c r="DY6" i="10"/>
  <c r="DY3" i="10"/>
  <c r="EH10" i="5"/>
  <c r="EH8" i="5"/>
  <c r="EH7" i="5"/>
  <c r="DY11" i="5"/>
  <c r="DY10" i="5"/>
  <c r="DY9" i="5"/>
  <c r="DY8" i="5"/>
  <c r="DY7" i="5"/>
  <c r="DY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H20" i="7"/>
  <c r="EH19" i="7"/>
  <c r="EH17" i="7"/>
  <c r="EH16" i="7"/>
  <c r="EH13" i="7"/>
  <c r="EH12" i="7"/>
  <c r="EH11" i="7"/>
  <c r="EH10" i="7"/>
  <c r="EH9" i="7"/>
  <c r="EH8" i="7"/>
  <c r="EH7" i="7"/>
  <c r="EH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H18" i="8"/>
  <c r="EH17" i="8"/>
  <c r="EH16" i="8"/>
  <c r="EH14" i="8"/>
  <c r="EH13" i="8"/>
  <c r="EH12" i="8"/>
  <c r="EH10" i="8"/>
  <c r="EH9" i="8"/>
  <c r="EH8" i="8"/>
  <c r="EH7" i="8"/>
  <c r="EH6" i="8"/>
  <c r="DY18" i="8"/>
  <c r="DY17" i="8"/>
  <c r="DY16" i="8"/>
  <c r="DY14" i="8"/>
  <c r="DY13" i="8"/>
  <c r="DY12" i="8"/>
  <c r="DY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H6" i="5"/>
  <c r="EH18" i="7"/>
  <c r="EH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H14" i="9"/>
  <c r="EH18" i="9"/>
  <c r="EH23" i="6"/>
  <c r="EH28" i="6"/>
  <c r="DY15" i="7"/>
  <c r="EH14" i="7"/>
  <c r="EL10" i="10" l="1"/>
  <c r="EK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K22" i="9" l="1"/>
  <c r="DW17" i="4" l="1"/>
  <c r="DW16" i="4"/>
  <c r="DW15" i="4"/>
  <c r="DW14" i="4"/>
  <c r="EF3" i="4" l="1"/>
  <c r="EF20" i="4"/>
  <c r="EF19" i="4"/>
  <c r="EF4" i="4"/>
  <c r="EF3" i="10"/>
  <c r="EF10" i="10"/>
  <c r="EF9" i="10"/>
  <c r="EF8" i="10"/>
  <c r="EF7" i="10"/>
  <c r="EF6" i="10"/>
  <c r="EF4" i="10"/>
  <c r="EF3" i="5"/>
  <c r="EF10" i="5"/>
  <c r="EF8" i="5"/>
  <c r="EF7" i="5"/>
  <c r="EF4" i="5"/>
  <c r="EF3" i="6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F3" i="7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F3" i="8"/>
  <c r="EF18" i="8"/>
  <c r="EF17" i="8"/>
  <c r="EF16" i="8"/>
  <c r="EF14" i="8"/>
  <c r="EF13" i="8"/>
  <c r="EF12" i="8"/>
  <c r="EF4" i="8"/>
  <c r="EF4" i="9"/>
  <c r="EF5" i="9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 l="1"/>
  <c r="EF28" i="6"/>
  <c r="EF23" i="6"/>
  <c r="EF18" i="7"/>
  <c r="EF10" i="8"/>
  <c r="EF9" i="8"/>
  <c r="EF8" i="8"/>
  <c r="EF7" i="8"/>
  <c r="EF6" i="8"/>
  <c r="EF18" i="9"/>
  <c r="EF14" i="9"/>
  <c r="EF14" i="7" l="1"/>
  <c r="EF15" i="7"/>
  <c r="EI5" i="9" l="1"/>
  <c r="EI4" i="8"/>
  <c r="EI4" i="4"/>
  <c r="EI4" i="5"/>
  <c r="EI4" i="6"/>
  <c r="EI4" i="10"/>
  <c r="EI4" i="7"/>
  <c r="EH4" i="6"/>
  <c r="EH5" i="9"/>
  <c r="EH4" i="4"/>
  <c r="EH4" i="5"/>
  <c r="EH4" i="7"/>
  <c r="EH4" i="10"/>
  <c r="EH4" i="8"/>
  <c r="EJ4" i="10" l="1"/>
  <c r="EJ5" i="9"/>
  <c r="EJ4" i="7"/>
  <c r="EJ4" i="5"/>
  <c r="EJ4" i="6"/>
  <c r="EJ4" i="8"/>
  <c r="EJ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L8" i="5" l="1"/>
  <c r="EK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3" i="8"/>
  <c r="EL12" i="8"/>
  <c r="EL8" i="8"/>
  <c r="EL10" i="9"/>
  <c r="EK27" i="6"/>
  <c r="EK26" i="6"/>
  <c r="EK24" i="6"/>
  <c r="EK14" i="6"/>
  <c r="EK11" i="6"/>
  <c r="EK9" i="6"/>
  <c r="EK6" i="7"/>
  <c r="EK14" i="8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3" i="9"/>
  <c r="EL9" i="9"/>
  <c r="EL8" i="9"/>
  <c r="EK10" i="5"/>
  <c r="EK33" i="6"/>
  <c r="EK30" i="6"/>
  <c r="EK25" i="6"/>
  <c r="EK20" i="6"/>
  <c r="EK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L17" i="6"/>
  <c r="EK17" i="6"/>
  <c r="EL32" i="6"/>
  <c r="EL29" i="6"/>
  <c r="EL28" i="6"/>
  <c r="EL27" i="6"/>
  <c r="EL25" i="6"/>
  <c r="EL24" i="6"/>
  <c r="EL8" i="6"/>
  <c r="EL6" i="6"/>
  <c r="EL6" i="7"/>
  <c r="EL14" i="8"/>
  <c r="EK16" i="9"/>
  <c r="EK13" i="9"/>
  <c r="EK12" i="9"/>
  <c r="EK8" i="9"/>
  <c r="EK32" i="6"/>
  <c r="EK31" i="6"/>
  <c r="EK29" i="6"/>
  <c r="EK28" i="6"/>
  <c r="EK7" i="6"/>
  <c r="EK6" i="6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6" i="9"/>
  <c r="EL12" i="9"/>
  <c r="EL7" i="9"/>
  <c r="DK14" i="7" l="1"/>
  <c r="DJ14" i="7"/>
  <c r="EL18" i="9"/>
  <c r="EL9" i="8"/>
  <c r="EL23" i="6"/>
  <c r="EK9" i="8"/>
  <c r="EK6" i="8"/>
  <c r="EK7" i="8"/>
  <c r="EL10" i="8"/>
</calcChain>
</file>

<file path=xl/sharedStrings.xml><?xml version="1.0" encoding="utf-8"?>
<sst xmlns="http://schemas.openxmlformats.org/spreadsheetml/2006/main" count="479" uniqueCount="283">
  <si>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</si>
  <si>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</si>
  <si>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</si>
  <si>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</si>
  <si>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</si>
  <si>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</si>
  <si>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</si>
  <si>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</si>
  <si>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</si>
  <si>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</si>
  <si>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</si>
  <si>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</si>
  <si>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</si>
  <si>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</si>
  <si>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</si>
  <si>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</si>
  <si>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</si>
  <si>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</si>
  <si>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</si>
  <si>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</si>
  <si>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</si>
  <si>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</si>
  <si>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</si>
  <si>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</si>
  <si>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</si>
  <si>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</si>
  <si>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</si>
  <si>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</si>
  <si>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</si>
  <si>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</si>
  <si>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</si>
  <si>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</si>
  <si>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</si>
  <si>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</si>
  <si>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</si>
  <si>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</si>
  <si>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</si>
  <si>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</si>
  <si>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</si>
  <si>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</si>
  <si>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</si>
  <si>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</si>
  <si>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</si>
  <si>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</si>
  <si>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</si>
  <si>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</si>
  <si>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</si>
  <si>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</si>
  <si>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</si>
  <si>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</si>
  <si>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</si>
  <si>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</si>
  <si>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</si>
  <si>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</si>
  <si>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</si>
  <si>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</si>
  <si>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</si>
  <si>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</si>
  <si>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</si>
  <si>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</si>
  <si>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</si>
  <si>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</si>
  <si>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</si>
  <si>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</si>
  <si>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</si>
  <si>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</si>
  <si>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</si>
  <si>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</si>
  <si>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</si>
  <si>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</si>
  <si>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</si>
  <si>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</si>
  <si>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</si>
  <si>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</si>
  <si>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</si>
  <si>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</si>
  <si>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</si>
  <si>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</si>
  <si>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</si>
  <si>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</si>
  <si>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</si>
  <si>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</si>
  <si>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</si>
  <si>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</si>
  <si>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</si>
  <si>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</si>
  <si>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</si>
  <si>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</si>
  <si>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</si>
  <si>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</si>
  <si>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</si>
  <si>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</si>
  <si>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</si>
  <si>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</si>
  <si>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</si>
  <si>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</si>
  <si>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</si>
  <si>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</si>
  <si>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</si>
  <si>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</si>
  <si>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</si>
  <si>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</si>
  <si>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</si>
  <si>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</si>
  <si>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</si>
  <si>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</si>
  <si>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</si>
  <si>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</si>
  <si>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</si>
  <si>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</si>
  <si>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</si>
  <si>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</si>
  <si>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</si>
  <si>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</si>
  <si>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</si>
  <si>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</si>
  <si>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</si>
  <si>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</si>
  <si>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</si>
  <si>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</si>
  <si>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</si>
  <si>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</si>
  <si>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</si>
  <si>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</si>
  <si>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</si>
  <si>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</si>
  <si>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</si>
  <si>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</si>
  <si>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</si>
  <si>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</si>
  <si>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</si>
  <si>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</si>
  <si>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</si>
  <si>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</si>
  <si>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</si>
  <si>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</si>
  <si>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</si>
  <si>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</si>
  <si>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</si>
  <si>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</si>
  <si>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</si>
  <si>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</si>
  <si>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</si>
  <si>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</si>
  <si>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</si>
  <si>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</si>
  <si>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</si>
  <si>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</si>
  <si>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</si>
  <si>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</si>
  <si>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</si>
  <si>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</si>
  <si>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</si>
  <si>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</si>
  <si>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</si>
  <si>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</si>
  <si>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</si>
  <si>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</si>
  <si>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</si>
  <si>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</si>
  <si>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</si>
  <si>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</si>
  <si>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</si>
  <si>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</si>
  <si>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</si>
  <si>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</si>
  <si>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</si>
  <si>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</si>
  <si>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</si>
  <si>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</si>
  <si>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</si>
  <si>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</si>
  <si>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</si>
  <si>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</si>
  <si>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</si>
  <si>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</si>
  <si>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</si>
  <si>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</si>
  <si>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</si>
  <si>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</si>
  <si>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</si>
  <si>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</si>
  <si>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</si>
  <si>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</si>
  <si>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</si>
  <si>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</si>
  <si>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</si>
  <si>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</si>
  <si>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</si>
  <si>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</si>
  <si>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</si>
  <si>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</si>
  <si>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</si>
  <si>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</si>
  <si>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</si>
  <si>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</si>
  <si>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</si>
  <si>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</si>
  <si>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</si>
  <si>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</si>
  <si>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</si>
  <si>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</si>
  <si>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</si>
  <si>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</si>
  <si>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</si>
  <si>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</si>
  <si>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</si>
  <si>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</si>
  <si>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</si>
  <si>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</si>
  <si>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</si>
  <si>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</si>
  <si>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</si>
  <si>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</si>
  <si>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</si>
  <si>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</si>
  <si>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</si>
  <si>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</si>
  <si>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</si>
  <si>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</si>
  <si>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</si>
  <si>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</si>
  <si>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</si>
  <si>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</si>
  <si>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</si>
  <si>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</si>
  <si>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</si>
  <si>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</si>
  <si>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</si>
  <si>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</si>
  <si>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</si>
  <si>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</si>
  <si>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</si>
  <si>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</si>
  <si>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</si>
  <si>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</si>
  <si>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</si>
  <si>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</si>
  <si>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</si>
  <si>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</si>
  <si>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</si>
  <si>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</si>
  <si>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</si>
  <si>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</si>
  <si>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</si>
  <si>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</si>
  <si>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</si>
  <si>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</si>
  <si>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</si>
  <si>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</si>
  <si>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</si>
  <si>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</si>
  <si>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</si>
  <si>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</si>
  <si>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</si>
  <si>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</si>
  <si>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</si>
  <si>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</si>
  <si>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</si>
  <si>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</si>
  <si>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</si>
  <si>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</si>
  <si>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</si>
  <si>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</si>
  <si>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</si>
  <si>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</si>
  <si>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</si>
  <si>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</si>
  <si>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</si>
  <si>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</si>
  <si>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</si>
  <si>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</si>
  <si>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</si>
  <si>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</si>
  <si>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</si>
  <si>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</si>
  <si>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</si>
  <si>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</si>
  <si>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2019
A fines de  Jul</t>
  </si>
  <si>
    <t>Semana 3°</t>
  </si>
  <si>
    <t>Semana 4°</t>
  </si>
  <si>
    <t>Absoluta</t>
  </si>
  <si>
    <t>Emisión monetaria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</si>
</sst>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79" fontId="33" fillId="0" borderId="0" xfId="1" applyNumberFormat="1" applyFont="1" applyAlignment="1">
      <alignment horizontal="lef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ED87" activePane="bottomRight" state="frozen"/>
      <selection pane="topRight" activeCell="E1" sqref="E1"/>
      <selection pane="bottomLeft" activeCell="A6" sqref="A6"/>
      <selection pane="bottomRight" activeCell="EK108" sqref="EK10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0" width="7.85546875" style="148" customWidth="1"/>
    <col min="141" max="141" width="9" style="148" customWidth="1"/>
    <col min="142" max="142" width="10" style="148" customWidth="1"/>
    <col min="143" max="143" width="14.85546875" customWidth="1"/>
    <col min="144" max="144" width="14.85546875" style="809" customWidth="1"/>
  </cols>
  <sheetData>
    <row r="1" spans="1:15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238"/>
      <c r="EL1" s="238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52" ht="19.5" customHeight="1" x14ac:dyDescent="0.2">
      <c r="A3"/>
      <c r="C3" s="11"/>
      <c r="D3" s="1073" t="s">
        <v>104</v>
      </c>
      <c r="E3" s="1075" t="s">
        <v>85</v>
      </c>
      <c r="F3" s="1075" t="s">
        <v>87</v>
      </c>
      <c r="G3" s="1075" t="s">
        <v>88</v>
      </c>
      <c r="H3" s="1075" t="s">
        <v>89</v>
      </c>
      <c r="I3" s="1075" t="s">
        <v>237</v>
      </c>
      <c r="J3" s="1075" t="s">
        <v>91</v>
      </c>
      <c r="K3" s="1075" t="s">
        <v>93</v>
      </c>
      <c r="L3" s="1064" t="s">
        <v>94</v>
      </c>
      <c r="M3" s="1066" t="s">
        <v>95</v>
      </c>
      <c r="N3" s="1064" t="s">
        <v>96</v>
      </c>
      <c r="O3" s="1064" t="s">
        <v>97</v>
      </c>
      <c r="P3" s="1066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6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6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83" t="s">
        <v>164</v>
      </c>
      <c r="BT3" s="1083" t="s">
        <v>165</v>
      </c>
      <c r="BU3" s="1081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64" t="s">
        <v>269</v>
      </c>
      <c r="DV3" s="1064" t="s">
        <v>271</v>
      </c>
      <c r="DW3" s="1064" t="s">
        <v>272</v>
      </c>
      <c r="DX3" s="1064" t="s">
        <v>273</v>
      </c>
      <c r="DY3" s="1064" t="s">
        <v>274</v>
      </c>
      <c r="DZ3" s="1064" t="s">
        <v>275</v>
      </c>
      <c r="EA3" s="1064" t="s">
        <v>276</v>
      </c>
      <c r="EB3" s="1064" t="s">
        <v>278</v>
      </c>
      <c r="EC3" s="1047" t="s">
        <v>221</v>
      </c>
      <c r="ED3" s="1054" t="s">
        <v>277</v>
      </c>
      <c r="EE3" s="1059" t="s">
        <v>279</v>
      </c>
      <c r="EF3" s="1078" t="s">
        <v>280</v>
      </c>
      <c r="EG3" s="1079"/>
      <c r="EH3" s="1079"/>
      <c r="EI3" s="1079"/>
      <c r="EJ3" s="1080"/>
      <c r="EK3" s="1068" t="s">
        <v>252</v>
      </c>
      <c r="EL3" s="1069"/>
    </row>
    <row r="4" spans="1:152" ht="16.5" customHeight="1" x14ac:dyDescent="0.2">
      <c r="A4"/>
      <c r="C4" s="19"/>
      <c r="D4" s="1074"/>
      <c r="E4" s="1076"/>
      <c r="F4" s="1076"/>
      <c r="G4" s="1076"/>
      <c r="H4" s="1076"/>
      <c r="I4" s="1076"/>
      <c r="J4" s="1076"/>
      <c r="K4" s="1076"/>
      <c r="L4" s="1065"/>
      <c r="M4" s="1067"/>
      <c r="N4" s="1065"/>
      <c r="O4" s="1065"/>
      <c r="P4" s="1067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7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7"/>
      <c r="BM4" s="1065"/>
      <c r="BN4" s="1065"/>
      <c r="BO4" s="1065"/>
      <c r="BP4" s="1065"/>
      <c r="BQ4" s="1065"/>
      <c r="BR4" s="1065"/>
      <c r="BS4" s="1084"/>
      <c r="BT4" s="1084"/>
      <c r="BU4" s="1082"/>
      <c r="BV4" s="1065"/>
      <c r="BW4" s="1065"/>
      <c r="BX4" s="1065"/>
      <c r="BY4" s="1065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7"/>
      <c r="DU4" s="1065"/>
      <c r="DV4" s="1065"/>
      <c r="DW4" s="1065"/>
      <c r="DX4" s="1065"/>
      <c r="DY4" s="1065"/>
      <c r="DZ4" s="1065"/>
      <c r="EA4" s="1065"/>
      <c r="EB4" s="1065"/>
      <c r="EC4" s="1048">
        <v>43679</v>
      </c>
      <c r="ED4" s="1048">
        <v>43686</v>
      </c>
      <c r="EE4" s="1048">
        <v>43693</v>
      </c>
      <c r="EF4" s="812">
        <v>43696</v>
      </c>
      <c r="EG4" s="812">
        <v>43697</v>
      </c>
      <c r="EH4" s="812">
        <v>43698</v>
      </c>
      <c r="EI4" s="812">
        <v>43699</v>
      </c>
      <c r="EJ4" s="812">
        <v>43700</v>
      </c>
      <c r="EK4" s="918" t="s">
        <v>281</v>
      </c>
      <c r="EL4" s="239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3"/>
      <c r="EC5" s="1050"/>
      <c r="ED5" s="1050"/>
      <c r="EE5" s="1050"/>
      <c r="EF5" s="1045"/>
      <c r="EG5" s="1046"/>
      <c r="EH5" s="1046"/>
      <c r="EI5" s="1046"/>
      <c r="EJ5" s="1046"/>
      <c r="EK5" s="986"/>
      <c r="EL5" s="987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1051"/>
      <c r="ED6" s="1051"/>
      <c r="EE6" s="1051"/>
      <c r="EF6" s="813"/>
      <c r="EG6" s="813"/>
      <c r="EH6" s="813"/>
      <c r="EI6" s="813"/>
      <c r="EJ6" s="813"/>
      <c r="EK6" s="836"/>
      <c r="EL6" s="232"/>
      <c r="EO6" s="168"/>
    </row>
    <row r="7" spans="1:15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8007.8569602799998</v>
      </c>
      <c r="ED7" s="800">
        <v>8132.7966465099998</v>
      </c>
      <c r="EE7" s="800">
        <v>8117.3595200500004</v>
      </c>
      <c r="EF7" s="362">
        <v>8174.1341591500004</v>
      </c>
      <c r="EG7" s="362">
        <v>8153.2111721500005</v>
      </c>
      <c r="EH7" s="362">
        <v>8152.0046814299994</v>
      </c>
      <c r="EI7" s="362">
        <v>8153.0885894699986</v>
      </c>
      <c r="EJ7" s="362">
        <v>8097.7462705499993</v>
      </c>
      <c r="EK7" s="289">
        <v>-19.613249500001075</v>
      </c>
      <c r="EL7" s="956">
        <v>-0.24162105240695642</v>
      </c>
      <c r="EM7" s="790"/>
      <c r="EN7" s="790"/>
      <c r="EO7" s="688"/>
      <c r="EP7" s="230"/>
    </row>
    <row r="8" spans="1:15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5750.6945872699998</v>
      </c>
      <c r="ED8" s="800">
        <v>5791.1370051100002</v>
      </c>
      <c r="EE8" s="800">
        <v>5747.1756140799998</v>
      </c>
      <c r="EF8" s="362">
        <v>5820.93634905</v>
      </c>
      <c r="EG8" s="362">
        <v>5822.9436032399999</v>
      </c>
      <c r="EH8" s="362">
        <v>5806.1332054199993</v>
      </c>
      <c r="EI8" s="362">
        <v>5813.79808211</v>
      </c>
      <c r="EJ8" s="362">
        <v>5763.4489381699996</v>
      </c>
      <c r="EK8" s="289">
        <v>16.273324089999733</v>
      </c>
      <c r="EL8" s="956">
        <v>0.28315341626470802</v>
      </c>
      <c r="EM8" s="790"/>
      <c r="EN8" s="790"/>
      <c r="EO8" s="688"/>
      <c r="EP8" s="230"/>
    </row>
    <row r="9" spans="1:15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229.39750434999999</v>
      </c>
      <c r="ED9" s="800">
        <v>229.92773095000001</v>
      </c>
      <c r="EE9" s="800">
        <v>229.65035728000001</v>
      </c>
      <c r="EF9" s="362">
        <v>229.19252363999999</v>
      </c>
      <c r="EG9" s="362">
        <v>229.27606993000001</v>
      </c>
      <c r="EH9" s="362">
        <v>229.02041829000001</v>
      </c>
      <c r="EI9" s="362">
        <v>229.20254918999998</v>
      </c>
      <c r="EJ9" s="362">
        <v>228.93353016</v>
      </c>
      <c r="EK9" s="289">
        <v>-0.71682712000000492</v>
      </c>
      <c r="EL9" s="956">
        <v>-0.31213847367370617</v>
      </c>
      <c r="EM9" s="790"/>
      <c r="EN9" s="790"/>
      <c r="EO9" s="688"/>
      <c r="EP9" s="230"/>
    </row>
    <row r="10" spans="1:15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1992.05868852</v>
      </c>
      <c r="ED10" s="800">
        <v>2075.9202092</v>
      </c>
      <c r="EE10" s="800">
        <v>2104.7650489400003</v>
      </c>
      <c r="EF10" s="362">
        <v>2088.3080952099999</v>
      </c>
      <c r="EG10" s="362">
        <v>2065.2812952300001</v>
      </c>
      <c r="EH10" s="362">
        <v>2081.1806722199999</v>
      </c>
      <c r="EI10" s="362">
        <v>2074.3892054200001</v>
      </c>
      <c r="EJ10" s="362">
        <v>2069.70694972</v>
      </c>
      <c r="EK10" s="289">
        <v>-35.058099220000258</v>
      </c>
      <c r="EL10" s="956">
        <v>-1.6656538095620783</v>
      </c>
      <c r="EM10" s="790"/>
      <c r="EN10" s="790"/>
      <c r="EO10" s="688"/>
      <c r="EP10" s="230"/>
    </row>
    <row r="11" spans="1:15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35.706180139999994</v>
      </c>
      <c r="ED11" s="800">
        <v>35.811701249999999</v>
      </c>
      <c r="EE11" s="800">
        <v>35.768499750000004</v>
      </c>
      <c r="EF11" s="362">
        <v>35.697191250000003</v>
      </c>
      <c r="EG11" s="362">
        <v>35.710203749999998</v>
      </c>
      <c r="EH11" s="362">
        <v>35.670385499999995</v>
      </c>
      <c r="EI11" s="362">
        <v>35.698752749999997</v>
      </c>
      <c r="EJ11" s="362">
        <v>35.656852499999999</v>
      </c>
      <c r="EK11" s="992"/>
      <c r="EL11" s="956"/>
      <c r="EM11" s="790"/>
      <c r="EN11" s="790"/>
      <c r="EO11" s="688"/>
      <c r="EP11" s="230"/>
    </row>
    <row r="12" spans="1:15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8007.80575572</v>
      </c>
      <c r="ED12" s="800">
        <v>8132.6992249499999</v>
      </c>
      <c r="EE12" s="800">
        <v>8117.2846853000001</v>
      </c>
      <c r="EF12" s="362">
        <v>8174.1208889600011</v>
      </c>
      <c r="EG12" s="362">
        <v>8153.1979019600012</v>
      </c>
      <c r="EH12" s="362">
        <v>8151.9914112400002</v>
      </c>
      <c r="EI12" s="362">
        <v>8153.0753192799993</v>
      </c>
      <c r="EJ12" s="362">
        <v>8097.7455857599989</v>
      </c>
      <c r="EK12" s="289">
        <v>-19.539099540001189</v>
      </c>
      <c r="EL12" s="956">
        <v>-0.24070979764188299</v>
      </c>
      <c r="EM12" s="790"/>
      <c r="EN12" s="790"/>
      <c r="EO12" s="688"/>
      <c r="EP12" s="230"/>
    </row>
    <row r="13" spans="1:15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1409.8378983279879</v>
      </c>
      <c r="ED13" s="800">
        <v>1453.4592456064136</v>
      </c>
      <c r="EE13" s="800">
        <v>1479.9789216880463</v>
      </c>
      <c r="EF13" s="362">
        <v>1492.4707750408161</v>
      </c>
      <c r="EG13" s="362">
        <v>1474.1813852521861</v>
      </c>
      <c r="EH13" s="362">
        <v>1473.5542449037898</v>
      </c>
      <c r="EI13" s="362">
        <v>1445.9072831603496</v>
      </c>
      <c r="EJ13" s="362">
        <v>1434.5908197419824</v>
      </c>
      <c r="EK13" s="289">
        <v>-45.388101946063898</v>
      </c>
      <c r="EL13" s="956">
        <v>-3.066807322789082</v>
      </c>
      <c r="EM13" s="1060"/>
      <c r="EN13" s="790"/>
      <c r="EO13" s="689"/>
      <c r="EP13" s="604"/>
      <c r="EQ13" s="604"/>
      <c r="ER13" s="604"/>
      <c r="ES13" s="604"/>
    </row>
    <row r="14" spans="1:15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565.49725969999986</v>
      </c>
      <c r="ED14" s="800">
        <v>568.56979926999986</v>
      </c>
      <c r="EE14" s="800">
        <v>570.51705424999989</v>
      </c>
      <c r="EF14" s="362">
        <v>570.56424937000008</v>
      </c>
      <c r="EG14" s="362">
        <v>573.68323396999995</v>
      </c>
      <c r="EH14" s="362">
        <v>573.7232802499999</v>
      </c>
      <c r="EI14" s="362">
        <v>573.74983266000004</v>
      </c>
      <c r="EJ14" s="362">
        <v>573.78160848000005</v>
      </c>
      <c r="EK14" s="289">
        <v>3.264554230000158</v>
      </c>
      <c r="EL14" s="956">
        <v>0.57220975353519132</v>
      </c>
      <c r="EM14" s="790"/>
      <c r="EN14" s="790"/>
      <c r="EO14" s="688"/>
      <c r="EP14" s="604"/>
      <c r="EQ14" s="604"/>
      <c r="ER14" s="604"/>
      <c r="ES14" s="604"/>
    </row>
    <row r="15" spans="1:15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362">
        <v>0</v>
      </c>
      <c r="EG15" s="362">
        <v>0</v>
      </c>
      <c r="EH15" s="362">
        <v>0</v>
      </c>
      <c r="EI15" s="362">
        <v>0</v>
      </c>
      <c r="EJ15" s="362">
        <v>0</v>
      </c>
      <c r="EK15" s="1036"/>
      <c r="EL15" s="1037"/>
      <c r="EM15" s="790"/>
      <c r="EN15" s="790"/>
      <c r="EO15" s="688"/>
      <c r="EP15" s="604"/>
      <c r="EQ15" s="604"/>
      <c r="ER15" s="604"/>
      <c r="ES15" s="604"/>
      <c r="ET15" s="604"/>
      <c r="EU15" s="604"/>
      <c r="EV15" s="604"/>
    </row>
    <row r="16" spans="1:15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155.32954762</v>
      </c>
      <c r="ED16" s="800">
        <v>155.40915695000001</v>
      </c>
      <c r="EE16" s="800">
        <v>155.48177332000003</v>
      </c>
      <c r="EF16" s="362">
        <v>155.50237242000003</v>
      </c>
      <c r="EG16" s="362">
        <v>155.52870614</v>
      </c>
      <c r="EH16" s="362">
        <v>155.53313199999999</v>
      </c>
      <c r="EI16" s="362">
        <v>155.54115679</v>
      </c>
      <c r="EJ16" s="362">
        <v>155.54995436999999</v>
      </c>
      <c r="EK16" s="821">
        <v>6.8181049999964216E-2</v>
      </c>
      <c r="EL16" s="956">
        <v>4.3851474384485882E-2</v>
      </c>
      <c r="EM16" s="790"/>
      <c r="EN16" s="790"/>
      <c r="EO16" s="688"/>
      <c r="EP16" s="604"/>
      <c r="EQ16" s="604"/>
      <c r="ER16" s="604"/>
      <c r="ES16" s="604"/>
    </row>
    <row r="17" spans="1:149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362">
        <v>0</v>
      </c>
      <c r="EG17" s="362">
        <v>0</v>
      </c>
      <c r="EH17" s="362">
        <v>0</v>
      </c>
      <c r="EI17" s="362">
        <v>0</v>
      </c>
      <c r="EJ17" s="362">
        <v>0</v>
      </c>
      <c r="EK17" s="977"/>
      <c r="EL17" s="1034"/>
      <c r="EM17" s="790"/>
      <c r="EN17" s="790"/>
      <c r="EO17" s="688"/>
      <c r="EP17" s="604"/>
      <c r="EQ17" s="604"/>
      <c r="ER17" s="604"/>
      <c r="ES17" s="604"/>
    </row>
    <row r="18" spans="1:14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9572.9732016679882</v>
      </c>
      <c r="ED18" s="800">
        <v>9741.5676275064125</v>
      </c>
      <c r="EE18" s="800">
        <v>9752.7453803080462</v>
      </c>
      <c r="EF18" s="362">
        <v>9822.0940364208182</v>
      </c>
      <c r="EG18" s="362">
        <v>9782.9079933521862</v>
      </c>
      <c r="EH18" s="362">
        <v>9781.07878814379</v>
      </c>
      <c r="EI18" s="362">
        <v>9754.5237592303474</v>
      </c>
      <c r="EJ18" s="362">
        <v>9687.8863598719818</v>
      </c>
      <c r="EK18" s="289">
        <v>-64.859020436064384</v>
      </c>
      <c r="EL18" s="956">
        <v>-0.66503346398258945</v>
      </c>
      <c r="EM18" s="790"/>
      <c r="EN18" s="790"/>
      <c r="EO18" s="688"/>
      <c r="EP18" s="604"/>
      <c r="EQ18" s="604"/>
      <c r="ER18" s="604"/>
      <c r="ES18" s="604"/>
    </row>
    <row r="19" spans="1:149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0.5</v>
      </c>
      <c r="ED19" s="800">
        <v>0</v>
      </c>
      <c r="EE19" s="800">
        <v>0</v>
      </c>
      <c r="EF19" s="362">
        <v>0</v>
      </c>
      <c r="EG19" s="362">
        <v>0</v>
      </c>
      <c r="EH19" s="362">
        <v>0</v>
      </c>
      <c r="EI19" s="362">
        <v>0.6</v>
      </c>
      <c r="EJ19" s="362">
        <v>0</v>
      </c>
      <c r="EK19" s="998"/>
      <c r="EL19" s="956"/>
      <c r="EM19" s="790"/>
      <c r="EN19" s="790"/>
      <c r="EO19" s="688"/>
      <c r="EP19" s="604"/>
      <c r="EQ19" s="604"/>
      <c r="ER19" s="604"/>
      <c r="ES19" s="604"/>
    </row>
    <row r="20" spans="1:149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800">
        <v>0</v>
      </c>
      <c r="EE20" s="800">
        <v>0</v>
      </c>
      <c r="EF20" s="362">
        <v>0</v>
      </c>
      <c r="EG20" s="362">
        <v>0</v>
      </c>
      <c r="EH20" s="362">
        <v>0.5</v>
      </c>
      <c r="EI20" s="362">
        <v>0</v>
      </c>
      <c r="EJ20" s="362">
        <v>0</v>
      </c>
      <c r="EK20" s="1036"/>
      <c r="EL20" s="956"/>
      <c r="EM20" s="790"/>
      <c r="EN20" s="790"/>
      <c r="EO20" s="688"/>
      <c r="EP20" s="604"/>
      <c r="EQ20" s="604"/>
      <c r="ER20" s="604"/>
      <c r="ES20" s="604"/>
    </row>
    <row r="21" spans="1:149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800">
        <v>25.9</v>
      </c>
      <c r="EE21" s="800">
        <v>19.399999999999999</v>
      </c>
      <c r="EF21" s="362">
        <v>10.5</v>
      </c>
      <c r="EG21" s="362">
        <v>8.3000000000000007</v>
      </c>
      <c r="EH21" s="362">
        <v>5.3</v>
      </c>
      <c r="EI21" s="362">
        <v>1</v>
      </c>
      <c r="EJ21" s="362">
        <v>25.3</v>
      </c>
      <c r="EK21" s="289">
        <v>31.000000000000007</v>
      </c>
      <c r="EL21" s="993">
        <v>159.79381443298973</v>
      </c>
      <c r="EM21" s="790"/>
      <c r="EN21" s="790"/>
      <c r="EO21" s="688"/>
      <c r="EP21" s="604"/>
      <c r="EQ21" s="604"/>
      <c r="ER21" s="604"/>
      <c r="ES21" s="604"/>
    </row>
    <row r="22" spans="1:149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</v>
      </c>
      <c r="ED22" s="800">
        <v>1.8</v>
      </c>
      <c r="EE22" s="800">
        <v>2</v>
      </c>
      <c r="EF22" s="362">
        <v>0</v>
      </c>
      <c r="EG22" s="362">
        <v>0</v>
      </c>
      <c r="EH22" s="362">
        <v>3.3</v>
      </c>
      <c r="EI22" s="362">
        <v>0.3</v>
      </c>
      <c r="EJ22" s="362">
        <v>0.3</v>
      </c>
      <c r="EK22" s="289">
        <v>1.8999999999999995</v>
      </c>
      <c r="EL22" s="993">
        <v>94.999999999999972</v>
      </c>
      <c r="EM22" s="790"/>
      <c r="EN22" s="790"/>
      <c r="EO22" s="688"/>
      <c r="EP22" s="604"/>
      <c r="EQ22" s="604"/>
      <c r="ER22" s="604"/>
      <c r="ES22" s="604"/>
    </row>
    <row r="23" spans="1:149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362">
        <v>0</v>
      </c>
      <c r="EG23" s="362">
        <v>0</v>
      </c>
      <c r="EH23" s="362">
        <v>0</v>
      </c>
      <c r="EI23" s="362">
        <v>0</v>
      </c>
      <c r="EJ23" s="362">
        <v>0</v>
      </c>
      <c r="EK23" s="989"/>
      <c r="EL23" s="979"/>
      <c r="EM23" s="790"/>
      <c r="EN23" s="790"/>
      <c r="EO23" s="688"/>
      <c r="EP23" s="604"/>
      <c r="EQ23" s="604"/>
      <c r="ER23" s="604"/>
      <c r="ES23" s="604"/>
    </row>
    <row r="24" spans="1:149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989"/>
      <c r="EL24" s="979"/>
      <c r="EM24" s="790"/>
      <c r="EN24" s="790"/>
      <c r="EO24" s="688"/>
      <c r="EP24" s="604"/>
      <c r="EQ24" s="604"/>
      <c r="ER24" s="604"/>
      <c r="ES24" s="604"/>
    </row>
    <row r="25" spans="1:149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20</v>
      </c>
      <c r="ED25" s="800">
        <v>30</v>
      </c>
      <c r="EE25" s="800">
        <v>0</v>
      </c>
      <c r="EF25" s="362">
        <v>0</v>
      </c>
      <c r="EG25" s="362">
        <v>0</v>
      </c>
      <c r="EH25" s="362">
        <v>0</v>
      </c>
      <c r="EI25" s="362">
        <v>0</v>
      </c>
      <c r="EJ25" s="362">
        <v>0</v>
      </c>
      <c r="EK25" s="989"/>
      <c r="EL25" s="1030"/>
      <c r="EM25" s="790"/>
      <c r="EN25" s="790"/>
      <c r="EO25" s="688"/>
      <c r="EP25" s="604"/>
      <c r="EQ25" s="604"/>
      <c r="ER25" s="604"/>
      <c r="ES25" s="604"/>
    </row>
    <row r="26" spans="1:149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</v>
      </c>
      <c r="ED26" s="800">
        <v>7</v>
      </c>
      <c r="EE26" s="800">
        <v>0</v>
      </c>
      <c r="EF26" s="362">
        <v>0</v>
      </c>
      <c r="EG26" s="362">
        <v>0</v>
      </c>
      <c r="EH26" s="362">
        <v>0</v>
      </c>
      <c r="EI26" s="362">
        <v>0</v>
      </c>
      <c r="EJ26" s="362">
        <v>0</v>
      </c>
      <c r="EK26" s="989"/>
      <c r="EL26" s="993"/>
      <c r="EM26" s="790"/>
      <c r="EN26" s="790"/>
      <c r="EO26" s="688"/>
      <c r="EP26" s="604"/>
      <c r="EQ26" s="604"/>
      <c r="ER26" s="604"/>
      <c r="ES26" s="604"/>
    </row>
    <row r="27" spans="1:14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2"/>
      <c r="EF27" s="931"/>
      <c r="EG27" s="931"/>
      <c r="EH27" s="931"/>
      <c r="EI27" s="931"/>
      <c r="EJ27" s="931"/>
      <c r="EK27" s="948"/>
      <c r="EL27" s="949"/>
      <c r="EM27" s="790"/>
      <c r="EN27" s="790"/>
      <c r="EO27" s="690"/>
    </row>
    <row r="28" spans="1:149" x14ac:dyDescent="0.2">
      <c r="A28" s="170"/>
      <c r="B28" s="107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71809.001998129941</v>
      </c>
      <c r="ED28" s="774">
        <v>72887.246298614555</v>
      </c>
      <c r="EE28" s="774">
        <v>72061.999878817544</v>
      </c>
      <c r="EF28" s="574">
        <v>71632.320241304638</v>
      </c>
      <c r="EG28" s="574">
        <v>71442.613516803802</v>
      </c>
      <c r="EH28" s="574">
        <v>71331.339060799772</v>
      </c>
      <c r="EI28" s="574">
        <v>71359.640604023341</v>
      </c>
      <c r="EJ28" s="574">
        <v>71032.732617045505</v>
      </c>
      <c r="EK28" s="289">
        <v>-1029.2672617720382</v>
      </c>
      <c r="EL28" s="956">
        <v>-1.4283079341440659</v>
      </c>
      <c r="EM28" s="790"/>
      <c r="EN28" s="790"/>
      <c r="EO28" s="610"/>
      <c r="EP28" s="230"/>
    </row>
    <row r="29" spans="1:149" x14ac:dyDescent="0.2">
      <c r="A29" s="170"/>
      <c r="B29" s="1070"/>
      <c r="C29" s="13"/>
      <c r="D29" s="18" t="s">
        <v>282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46811.465351890001</v>
      </c>
      <c r="ED29" s="774">
        <v>47343.276740790003</v>
      </c>
      <c r="EE29" s="774">
        <v>47167.494118189999</v>
      </c>
      <c r="EF29" s="574">
        <v>47097.26894889</v>
      </c>
      <c r="EG29" s="574">
        <v>47069.147691089995</v>
      </c>
      <c r="EH29" s="574">
        <v>46975.566170800004</v>
      </c>
      <c r="EI29" s="574">
        <v>46954.152617199994</v>
      </c>
      <c r="EJ29" s="574">
        <v>46950.530464300005</v>
      </c>
      <c r="EK29" s="289">
        <v>-216.96365388999402</v>
      </c>
      <c r="EL29" s="956">
        <v>-0.45998554289599758</v>
      </c>
      <c r="EM29" s="790"/>
      <c r="EN29" s="790"/>
      <c r="EO29" s="610"/>
      <c r="EP29" s="230"/>
    </row>
    <row r="30" spans="1:149" x14ac:dyDescent="0.2">
      <c r="A30" s="170"/>
      <c r="B30" s="107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-8122.0821322147603</v>
      </c>
      <c r="ED30" s="774">
        <v>-8447.0399422502651</v>
      </c>
      <c r="EE30" s="774">
        <v>-8517.078822826481</v>
      </c>
      <c r="EF30" s="574">
        <v>-8977.2003493171269</v>
      </c>
      <c r="EG30" s="574">
        <v>-8861.7899162855938</v>
      </c>
      <c r="EH30" s="574">
        <v>-8947.0949102039085</v>
      </c>
      <c r="EI30" s="574">
        <v>-8975.9440729678354</v>
      </c>
      <c r="EJ30" s="574">
        <v>-8600.0042538463458</v>
      </c>
      <c r="EK30" s="289">
        <v>-82.925431019864845</v>
      </c>
      <c r="EL30" s="956">
        <v>-0.9736370033070233</v>
      </c>
      <c r="EM30" s="790"/>
      <c r="EN30" s="790"/>
      <c r="EO30" s="610"/>
      <c r="EP30" s="230"/>
    </row>
    <row r="31" spans="1:149" x14ac:dyDescent="0.2">
      <c r="A31" s="170"/>
      <c r="B31" s="107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17937.271758447176</v>
      </c>
      <c r="ED31" s="774">
        <v>18758.03642095028</v>
      </c>
      <c r="EE31" s="774">
        <v>18458.202123869371</v>
      </c>
      <c r="EF31" s="574">
        <v>17446.323673324103</v>
      </c>
      <c r="EG31" s="574">
        <v>17016.800849835883</v>
      </c>
      <c r="EH31" s="574">
        <v>16952.45021241506</v>
      </c>
      <c r="EI31" s="574">
        <v>16888.583752701838</v>
      </c>
      <c r="EJ31" s="574">
        <v>16994.461469237824</v>
      </c>
      <c r="EK31" s="289">
        <v>-1463.7406546315469</v>
      </c>
      <c r="EL31" s="956">
        <v>-7.930028313747302</v>
      </c>
      <c r="EM31" s="790"/>
      <c r="EN31" s="790"/>
      <c r="EO31" s="610"/>
      <c r="EP31" s="230"/>
    </row>
    <row r="32" spans="1:149" x14ac:dyDescent="0.2">
      <c r="A32" s="170"/>
      <c r="B32" s="107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13414.290185190601</v>
      </c>
      <c r="ED32" s="774">
        <v>13525.5317460448</v>
      </c>
      <c r="EE32" s="774">
        <v>13246.406752570801</v>
      </c>
      <c r="EF32" s="574">
        <v>13321.8593865772</v>
      </c>
      <c r="EG32" s="574">
        <v>13459.062170571002</v>
      </c>
      <c r="EH32" s="574">
        <v>13561.9903242854</v>
      </c>
      <c r="EI32" s="574">
        <v>13623.729986156</v>
      </c>
      <c r="EJ32" s="574">
        <v>13548.223099633802</v>
      </c>
      <c r="EK32" s="289">
        <v>301.81634706300065</v>
      </c>
      <c r="EL32" s="956">
        <v>2.2784771198757396</v>
      </c>
      <c r="EM32" s="790"/>
      <c r="EN32" s="790"/>
      <c r="EO32" s="610"/>
      <c r="EP32" s="230"/>
    </row>
    <row r="33" spans="1:146" ht="13.5" x14ac:dyDescent="0.2">
      <c r="A33" s="170"/>
      <c r="B33" s="107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546"/>
      <c r="EG33" s="546"/>
      <c r="EH33" s="546"/>
      <c r="EI33" s="546"/>
      <c r="EJ33" s="546"/>
      <c r="EK33" s="950"/>
      <c r="EL33" s="951"/>
      <c r="EM33" s="790"/>
      <c r="EN33" s="790"/>
      <c r="EO33" s="224"/>
    </row>
    <row r="34" spans="1:146" x14ac:dyDescent="0.2">
      <c r="A34" s="170"/>
      <c r="B34" s="107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71733.901064054109</v>
      </c>
      <c r="ED34" s="774">
        <v>71880.029933134108</v>
      </c>
      <c r="EE34" s="774">
        <v>71174.319155744102</v>
      </c>
      <c r="EF34" s="574">
        <v>71550.07896656412</v>
      </c>
      <c r="EG34" s="574">
        <v>71861.356358164121</v>
      </c>
      <c r="EH34" s="574">
        <v>71676.719305794133</v>
      </c>
      <c r="EI34" s="574">
        <v>71543.565739634127</v>
      </c>
      <c r="EJ34" s="574">
        <v>71097.531172564122</v>
      </c>
      <c r="EK34" s="289">
        <v>-76.787983179980074</v>
      </c>
      <c r="EL34" s="956">
        <v>-0.10788720438892026</v>
      </c>
      <c r="EM34" s="790"/>
      <c r="EN34" s="790"/>
      <c r="EO34" s="689"/>
      <c r="EP34" s="230"/>
    </row>
    <row r="35" spans="1:146" x14ac:dyDescent="0.2">
      <c r="A35" s="170"/>
      <c r="B35" s="107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129906.36063028537</v>
      </c>
      <c r="ED35" s="774">
        <v>130028.38555690537</v>
      </c>
      <c r="EE35" s="774">
        <v>128790.90472333538</v>
      </c>
      <c r="EF35" s="574">
        <v>128518.20165650539</v>
      </c>
      <c r="EG35" s="574">
        <v>128814.23058142541</v>
      </c>
      <c r="EH35" s="574">
        <v>128549.35166300539</v>
      </c>
      <c r="EI35" s="574">
        <v>128424.5409702154</v>
      </c>
      <c r="EJ35" s="574">
        <v>127972.34364399539</v>
      </c>
      <c r="EK35" s="289">
        <v>-818.56107933998283</v>
      </c>
      <c r="EL35" s="956">
        <v>-0.63557366966121587</v>
      </c>
      <c r="EM35" s="790"/>
      <c r="EN35" s="790"/>
      <c r="EO35" s="689"/>
      <c r="EP35" s="230"/>
    </row>
    <row r="36" spans="1:146" x14ac:dyDescent="0.2">
      <c r="A36" s="170"/>
      <c r="B36" s="107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219169.66097626294</v>
      </c>
      <c r="ED36" s="774">
        <v>219376.01225628291</v>
      </c>
      <c r="EE36" s="774">
        <v>218343.57696512295</v>
      </c>
      <c r="EF36" s="574">
        <v>217831.82698252291</v>
      </c>
      <c r="EG36" s="574">
        <v>218087.20078235294</v>
      </c>
      <c r="EH36" s="574">
        <v>218014.03118455291</v>
      </c>
      <c r="EI36" s="574">
        <v>217974.69555115292</v>
      </c>
      <c r="EJ36" s="574">
        <v>217747.89886703296</v>
      </c>
      <c r="EK36" s="289">
        <v>-595.678098089993</v>
      </c>
      <c r="EL36" s="956">
        <v>-0.27281686339009803</v>
      </c>
      <c r="EM36" s="790"/>
      <c r="EN36" s="790"/>
      <c r="EO36" s="689"/>
      <c r="EP36" s="230"/>
    </row>
    <row r="37" spans="1:14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4"/>
      <c r="EG37" s="834"/>
      <c r="EH37" s="834"/>
      <c r="EI37" s="834"/>
      <c r="EJ37" s="834"/>
      <c r="EK37" s="950"/>
      <c r="EL37" s="952"/>
      <c r="EM37" s="790"/>
      <c r="EN37" s="790"/>
      <c r="EO37" s="690"/>
    </row>
    <row r="38" spans="1:14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90.153755954240609</v>
      </c>
      <c r="ED38" s="778">
        <v>90.062269978121464</v>
      </c>
      <c r="EE38" s="778">
        <v>89.818834387971052</v>
      </c>
      <c r="EF38" s="607">
        <v>89.885779165118549</v>
      </c>
      <c r="EG38" s="607">
        <v>89.890904952498786</v>
      </c>
      <c r="EH38" s="607">
        <v>89.87325104729841</v>
      </c>
      <c r="EI38" s="607">
        <v>89.863608879277749</v>
      </c>
      <c r="EJ38" s="607">
        <v>89.833533221967045</v>
      </c>
      <c r="EK38" s="992">
        <v>1.4698833995993255E-2</v>
      </c>
      <c r="EL38" s="956">
        <v>1.6364979679542344E-2</v>
      </c>
      <c r="EM38" s="790"/>
      <c r="EN38" s="790"/>
      <c r="EO38" s="689"/>
    </row>
    <row r="39" spans="1:146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85.945022392262189</v>
      </c>
      <c r="ED39" s="778">
        <v>85.893503439442185</v>
      </c>
      <c r="EE39" s="778">
        <v>85.694452172292671</v>
      </c>
      <c r="EF39" s="607">
        <v>85.689671033501583</v>
      </c>
      <c r="EG39" s="607">
        <v>85.67598044999356</v>
      </c>
      <c r="EH39" s="607">
        <v>85.67286875374883</v>
      </c>
      <c r="EI39" s="607">
        <v>85.666785543541209</v>
      </c>
      <c r="EJ39" s="607">
        <v>85.634112785667995</v>
      </c>
      <c r="EK39" s="821">
        <v>-6.0339386624676195E-2</v>
      </c>
      <c r="EL39" s="956">
        <v>-7.0412243844398537E-2</v>
      </c>
      <c r="EM39" s="790"/>
      <c r="EN39" s="790"/>
      <c r="EO39" s="689"/>
    </row>
    <row r="40" spans="1:146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89.617781168582255</v>
      </c>
      <c r="ED40" s="633">
        <v>89.595216824633383</v>
      </c>
      <c r="EE40" s="633">
        <v>89.470562211484534</v>
      </c>
      <c r="EF40" s="912">
        <v>89.447946538585398</v>
      </c>
      <c r="EG40" s="970">
        <v>89.439417194098979</v>
      </c>
      <c r="EH40" s="912">
        <v>89.443142643026022</v>
      </c>
      <c r="EI40" s="912">
        <v>89.462366832033624</v>
      </c>
      <c r="EJ40" s="912">
        <v>89.43814361978491</v>
      </c>
      <c r="EK40" s="1061">
        <v>-3.2418591699624244E-2</v>
      </c>
      <c r="EL40" s="974">
        <v>-3.6233807968027901E-2</v>
      </c>
      <c r="EM40" s="790"/>
      <c r="EN40" s="790"/>
      <c r="EO40" s="689"/>
    </row>
    <row r="41" spans="1:14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64"/>
      <c r="EF41" s="857"/>
      <c r="EG41" s="857"/>
      <c r="EH41" s="857"/>
      <c r="EI41" s="857"/>
      <c r="EJ41" s="857"/>
      <c r="EK41" s="954"/>
      <c r="EL41" s="955"/>
      <c r="EM41" s="790"/>
      <c r="EN41" s="790"/>
      <c r="EO41" s="224"/>
    </row>
    <row r="42" spans="1:146" ht="12.75" customHeight="1" x14ac:dyDescent="0.2">
      <c r="A42" s="170"/>
      <c r="B42" s="107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2818.8743440233229</v>
      </c>
      <c r="ED42" s="800">
        <v>2834.5258017492706</v>
      </c>
      <c r="EE42" s="800">
        <v>2857.9720116618068</v>
      </c>
      <c r="EF42" s="362">
        <v>2857.9720116618068</v>
      </c>
      <c r="EG42" s="362">
        <v>2857.9720116618068</v>
      </c>
      <c r="EH42" s="362">
        <v>2857.9720116618068</v>
      </c>
      <c r="EI42" s="362">
        <v>2857.9720116618068</v>
      </c>
      <c r="EJ42" s="362">
        <v>2859.3129737609324</v>
      </c>
      <c r="EK42" s="289">
        <v>1.3409620991255906</v>
      </c>
      <c r="EL42" s="956">
        <v>4.6920057077321407E-2</v>
      </c>
      <c r="EM42" s="790"/>
      <c r="EN42" s="790"/>
      <c r="EO42" s="520"/>
      <c r="EP42" s="230"/>
    </row>
    <row r="43" spans="1:146" x14ac:dyDescent="0.2">
      <c r="A43" s="170"/>
      <c r="B43" s="107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2719.3033527696793</v>
      </c>
      <c r="ED43" s="800">
        <v>2738.9826530612245</v>
      </c>
      <c r="EE43" s="800">
        <v>2761.1400874635569</v>
      </c>
      <c r="EF43" s="362">
        <v>2761.1400874635569</v>
      </c>
      <c r="EG43" s="362">
        <v>2761.1400874635569</v>
      </c>
      <c r="EH43" s="362">
        <v>2761.1400874635569</v>
      </c>
      <c r="EI43" s="362">
        <v>2761.1400874635569</v>
      </c>
      <c r="EJ43" s="362">
        <v>2762.5978134110787</v>
      </c>
      <c r="EK43" s="289">
        <v>1.4577259475217943</v>
      </c>
      <c r="EL43" s="956">
        <v>5.2794349484125341E-2</v>
      </c>
      <c r="EM43" s="790"/>
      <c r="EN43" s="790"/>
      <c r="EO43" s="224"/>
      <c r="EP43" s="230"/>
    </row>
    <row r="44" spans="1:146" ht="12.75" customHeight="1" x14ac:dyDescent="0.2">
      <c r="A44" s="170"/>
      <c r="B44" s="107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18654.421000000002</v>
      </c>
      <c r="ED44" s="800">
        <v>18789.421000000002</v>
      </c>
      <c r="EE44" s="800">
        <v>18941.421000000002</v>
      </c>
      <c r="EF44" s="362">
        <v>18941.421000000002</v>
      </c>
      <c r="EG44" s="362">
        <v>18941.421000000002</v>
      </c>
      <c r="EH44" s="362">
        <v>18941.421000000002</v>
      </c>
      <c r="EI44" s="362">
        <v>18941.421000000002</v>
      </c>
      <c r="EJ44" s="362">
        <v>18951.421000000002</v>
      </c>
      <c r="EK44" s="289">
        <v>10</v>
      </c>
      <c r="EL44" s="956">
        <v>5.279434948412793E-2</v>
      </c>
      <c r="EM44" s="790"/>
      <c r="EN44" s="790"/>
      <c r="EO44" s="224"/>
      <c r="EP44" s="230"/>
    </row>
    <row r="45" spans="1:146" ht="12.75" customHeight="1" x14ac:dyDescent="0.2">
      <c r="A45" s="170"/>
      <c r="B45" s="107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362">
        <v>0</v>
      </c>
      <c r="EG45" s="362">
        <v>0</v>
      </c>
      <c r="EH45" s="362">
        <v>0</v>
      </c>
      <c r="EI45" s="362">
        <v>0</v>
      </c>
      <c r="EJ45" s="362">
        <v>0</v>
      </c>
      <c r="EK45" s="977"/>
      <c r="EL45" s="988"/>
      <c r="EM45" s="790"/>
      <c r="EN45" s="790"/>
      <c r="EO45" s="224"/>
      <c r="EP45" s="230"/>
    </row>
    <row r="46" spans="1:146" x14ac:dyDescent="0.2">
      <c r="A46" s="170"/>
      <c r="B46" s="107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99.570991253643598</v>
      </c>
      <c r="ED46" s="800">
        <v>95.543148688045918</v>
      </c>
      <c r="EE46" s="800">
        <v>96.831924198250007</v>
      </c>
      <c r="EF46" s="362">
        <v>96.831924198250007</v>
      </c>
      <c r="EG46" s="362">
        <v>96.831924198250007</v>
      </c>
      <c r="EH46" s="362">
        <v>96.831924198250007</v>
      </c>
      <c r="EI46" s="362">
        <v>96.831924198250007</v>
      </c>
      <c r="EJ46" s="362">
        <v>96.715160349853491</v>
      </c>
      <c r="EK46" s="821">
        <v>-0.11676384839651632</v>
      </c>
      <c r="EL46" s="956">
        <v>-0.12058404226013154</v>
      </c>
      <c r="EM46" s="790"/>
      <c r="EN46" s="790"/>
      <c r="EO46" s="224"/>
      <c r="EP46" s="230"/>
    </row>
    <row r="47" spans="1:146" ht="13.5" x14ac:dyDescent="0.2">
      <c r="A47" s="170"/>
      <c r="B47" s="107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683.05699999999513</v>
      </c>
      <c r="ED47" s="800">
        <v>655.42599999999504</v>
      </c>
      <c r="EE47" s="800">
        <v>664.26699999999505</v>
      </c>
      <c r="EF47" s="362">
        <v>664.26699999999505</v>
      </c>
      <c r="EG47" s="362">
        <v>664.26699999999505</v>
      </c>
      <c r="EH47" s="362">
        <v>664.26699999999505</v>
      </c>
      <c r="EI47" s="362">
        <v>664.26699999999505</v>
      </c>
      <c r="EJ47" s="362">
        <v>663.46599999999501</v>
      </c>
      <c r="EK47" s="289">
        <v>-0.80100000000004457</v>
      </c>
      <c r="EL47" s="956">
        <v>-0.12058404226012288</v>
      </c>
      <c r="EM47" s="790"/>
      <c r="EN47" s="790"/>
      <c r="EO47" s="224"/>
      <c r="EP47" s="230"/>
    </row>
    <row r="48" spans="1:146" ht="12.75" customHeight="1" x14ac:dyDescent="0.2">
      <c r="A48" s="170"/>
      <c r="B48" s="107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671.31400000000042</v>
      </c>
      <c r="ED48" s="800">
        <v>643.68300000000033</v>
      </c>
      <c r="EE48" s="800">
        <v>652.52400000000034</v>
      </c>
      <c r="EF48" s="362">
        <v>652.52400000000034</v>
      </c>
      <c r="EG48" s="362">
        <v>652.52400000000034</v>
      </c>
      <c r="EH48" s="362">
        <v>652.52400000000034</v>
      </c>
      <c r="EI48" s="362">
        <v>652.52400000000034</v>
      </c>
      <c r="EJ48" s="362">
        <v>654.7230000000003</v>
      </c>
      <c r="EK48" s="289">
        <v>2.1989999999999554</v>
      </c>
      <c r="EL48" s="956">
        <v>0.33699909888371221</v>
      </c>
      <c r="EM48" s="790"/>
      <c r="EN48" s="790"/>
      <c r="EO48" s="224"/>
      <c r="EP48" s="230"/>
    </row>
    <row r="49" spans="1:148" x14ac:dyDescent="0.2">
      <c r="A49" s="170"/>
      <c r="B49" s="107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362">
        <v>0</v>
      </c>
      <c r="EG49" s="362">
        <v>0</v>
      </c>
      <c r="EH49" s="362">
        <v>0</v>
      </c>
      <c r="EI49" s="362">
        <v>0</v>
      </c>
      <c r="EJ49" s="362">
        <v>0</v>
      </c>
      <c r="EK49" s="977"/>
      <c r="EL49" s="956"/>
      <c r="EM49" s="790"/>
      <c r="EN49" s="790"/>
      <c r="EO49" s="224"/>
    </row>
    <row r="50" spans="1:148" x14ac:dyDescent="0.2">
      <c r="A50" s="170"/>
      <c r="B50" s="107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0</v>
      </c>
      <c r="ED50" s="776">
        <v>11.2</v>
      </c>
      <c r="EE50" s="776">
        <v>0</v>
      </c>
      <c r="EF50" s="771">
        <v>11</v>
      </c>
      <c r="EG50" s="771">
        <v>11</v>
      </c>
      <c r="EH50" s="771">
        <v>11</v>
      </c>
      <c r="EI50" s="771">
        <v>11</v>
      </c>
      <c r="EJ50" s="771">
        <v>0</v>
      </c>
      <c r="EK50" s="1039"/>
      <c r="EL50" s="956"/>
      <c r="EM50" s="790"/>
      <c r="EN50" s="790"/>
      <c r="EO50" s="224"/>
    </row>
    <row r="51" spans="1:148" x14ac:dyDescent="0.2">
      <c r="A51" s="170"/>
      <c r="B51" s="107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0</v>
      </c>
      <c r="ED51" s="776">
        <v>11.2</v>
      </c>
      <c r="EE51" s="776">
        <v>0</v>
      </c>
      <c r="EF51" s="771">
        <v>11</v>
      </c>
      <c r="EG51" s="771">
        <v>11</v>
      </c>
      <c r="EH51" s="771">
        <v>11</v>
      </c>
      <c r="EI51" s="771">
        <v>11</v>
      </c>
      <c r="EJ51" s="771">
        <v>0</v>
      </c>
      <c r="EK51" s="1039"/>
      <c r="EL51" s="956"/>
      <c r="EM51" s="790"/>
      <c r="EN51" s="790"/>
      <c r="EO51" s="520"/>
    </row>
    <row r="52" spans="1:148" ht="12.75" customHeight="1" outlineLevel="1" x14ac:dyDescent="0.2">
      <c r="A52" s="170"/>
      <c r="B52" s="107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0</v>
      </c>
      <c r="ED52" s="776">
        <v>0</v>
      </c>
      <c r="EE52" s="776">
        <v>0</v>
      </c>
      <c r="EF52" s="771">
        <v>0</v>
      </c>
      <c r="EG52" s="771">
        <v>0</v>
      </c>
      <c r="EH52" s="771">
        <v>0</v>
      </c>
      <c r="EI52" s="771">
        <v>0</v>
      </c>
      <c r="EJ52" s="771">
        <v>0</v>
      </c>
      <c r="EK52" s="1039"/>
      <c r="EL52" s="956"/>
      <c r="EM52" s="790"/>
      <c r="EN52" s="790"/>
      <c r="EO52" s="520"/>
    </row>
    <row r="53" spans="1:148" ht="12.75" customHeight="1" outlineLevel="1" x14ac:dyDescent="0.2">
      <c r="A53" s="170"/>
      <c r="B53" s="107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0</v>
      </c>
      <c r="ED53" s="776">
        <v>11.2</v>
      </c>
      <c r="EE53" s="776">
        <v>0</v>
      </c>
      <c r="EF53" s="771">
        <v>11</v>
      </c>
      <c r="EG53" s="771">
        <v>11</v>
      </c>
      <c r="EH53" s="771">
        <v>11</v>
      </c>
      <c r="EI53" s="771">
        <v>11</v>
      </c>
      <c r="EJ53" s="771">
        <v>0</v>
      </c>
      <c r="EK53" s="371"/>
      <c r="EL53" s="956"/>
      <c r="EM53" s="790"/>
      <c r="EN53" s="790"/>
      <c r="EO53" s="520"/>
    </row>
    <row r="54" spans="1:148" x14ac:dyDescent="0.2">
      <c r="A54" s="170"/>
      <c r="B54" s="107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1">
        <v>0</v>
      </c>
      <c r="EG54" s="771">
        <v>0</v>
      </c>
      <c r="EH54" s="771">
        <v>0</v>
      </c>
      <c r="EI54" s="771">
        <v>0</v>
      </c>
      <c r="EJ54" s="771">
        <v>0</v>
      </c>
      <c r="EK54" s="1040"/>
      <c r="EL54" s="956"/>
      <c r="EM54" s="790"/>
      <c r="EN54" s="790"/>
      <c r="EO54" s="224"/>
    </row>
    <row r="55" spans="1:148" ht="12.75" customHeight="1" outlineLevel="1" x14ac:dyDescent="0.2">
      <c r="A55" s="170"/>
      <c r="B55" s="107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1">
        <v>0</v>
      </c>
      <c r="EG55" s="771">
        <v>0</v>
      </c>
      <c r="EH55" s="771">
        <v>0</v>
      </c>
      <c r="EI55" s="771">
        <v>0</v>
      </c>
      <c r="EJ55" s="771">
        <v>0</v>
      </c>
      <c r="EK55" s="1039"/>
      <c r="EL55" s="1034"/>
      <c r="EM55" s="790"/>
      <c r="EN55" s="790"/>
      <c r="EO55" s="224"/>
    </row>
    <row r="56" spans="1:148" ht="12.75" customHeight="1" outlineLevel="1" thickBot="1" x14ac:dyDescent="0.25">
      <c r="A56" s="170"/>
      <c r="B56" s="107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645">
        <v>0</v>
      </c>
      <c r="EF56" s="914">
        <v>0</v>
      </c>
      <c r="EG56" s="845">
        <v>0</v>
      </c>
      <c r="EH56" s="914">
        <v>0</v>
      </c>
      <c r="EI56" s="914">
        <v>0</v>
      </c>
      <c r="EJ56" s="914">
        <v>0</v>
      </c>
      <c r="EK56" s="999"/>
      <c r="EL56" s="972"/>
      <c r="EM56" s="790"/>
      <c r="EN56" s="790"/>
      <c r="EO56" s="224"/>
    </row>
    <row r="57" spans="1:14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139"/>
      <c r="EG57" s="139"/>
      <c r="EH57" s="139"/>
      <c r="EI57" s="139"/>
      <c r="EJ57" s="139"/>
      <c r="EK57" s="954"/>
      <c r="EL57" s="955"/>
      <c r="EM57" s="790"/>
      <c r="EN57" s="790"/>
      <c r="EO57" s="690"/>
      <c r="EP57" s="168"/>
    </row>
    <row r="58" spans="1:14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26669.109033253284</v>
      </c>
      <c r="ED58" s="800">
        <v>26643.185788342202</v>
      </c>
      <c r="EE58" s="800">
        <v>26596.542564912175</v>
      </c>
      <c r="EF58" s="362">
        <v>26511.777561366987</v>
      </c>
      <c r="EG58" s="362">
        <v>26536.631840116264</v>
      </c>
      <c r="EH58" s="362">
        <v>26541.585555206635</v>
      </c>
      <c r="EI58" s="362">
        <v>26541.522340406347</v>
      </c>
      <c r="EJ58" s="362">
        <v>26520.785265703718</v>
      </c>
      <c r="EK58" s="289">
        <v>-75.757299208456971</v>
      </c>
      <c r="EL58" s="956">
        <v>-0.28483889973127841</v>
      </c>
      <c r="EM58" s="790"/>
      <c r="EN58" s="790"/>
      <c r="EO58" s="689"/>
      <c r="EP58" s="168"/>
    </row>
    <row r="59" spans="1:148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86.73479668452137</v>
      </c>
      <c r="ED59" s="776">
        <v>86.518306726102495</v>
      </c>
      <c r="EE59" s="776">
        <v>86.391581804560474</v>
      </c>
      <c r="EF59" s="771">
        <v>86.343424015943683</v>
      </c>
      <c r="EG59" s="771">
        <v>86.349139389500152</v>
      </c>
      <c r="EH59" s="771">
        <v>86.34130494454466</v>
      </c>
      <c r="EI59" s="771">
        <v>86.367450550342866</v>
      </c>
      <c r="EJ59" s="771">
        <v>86.352381409216619</v>
      </c>
      <c r="EK59" s="992">
        <v>-3.9200395343854666E-2</v>
      </c>
      <c r="EL59" s="956"/>
      <c r="EM59" s="790"/>
      <c r="EN59" s="520"/>
      <c r="EO59" s="520"/>
      <c r="EP59" s="168"/>
    </row>
    <row r="60" spans="1:148" ht="12.75" customHeight="1" x14ac:dyDescent="0.2">
      <c r="A60" s="170"/>
      <c r="B60" s="107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26187.667513102468</v>
      </c>
      <c r="ED60" s="800">
        <v>26165.772110756985</v>
      </c>
      <c r="EE60" s="800">
        <v>26117.806001029585</v>
      </c>
      <c r="EF60" s="362">
        <v>26032.787644714714</v>
      </c>
      <c r="EG60" s="362">
        <v>26057.505188770108</v>
      </c>
      <c r="EH60" s="362">
        <v>26062.347387825495</v>
      </c>
      <c r="EI60" s="362">
        <v>26062.187380022293</v>
      </c>
      <c r="EJ60" s="362">
        <v>26041.728147885271</v>
      </c>
      <c r="EK60" s="289">
        <v>-76.077853144313849</v>
      </c>
      <c r="EL60" s="956">
        <v>-0.29128730468904929</v>
      </c>
      <c r="EM60" s="790"/>
      <c r="EN60" s="790"/>
      <c r="EO60" s="688"/>
      <c r="EP60" s="691"/>
    </row>
    <row r="61" spans="1:148" ht="12.75" customHeight="1" x14ac:dyDescent="0.2">
      <c r="A61" s="170"/>
      <c r="B61" s="1071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86.618322378592723</v>
      </c>
      <c r="ED61" s="776">
        <v>86.541320300010312</v>
      </c>
      <c r="EE61" s="776">
        <v>86.4306498373968</v>
      </c>
      <c r="EF61" s="771">
        <v>86.390816779559501</v>
      </c>
      <c r="EG61" s="771">
        <v>86.387341114577936</v>
      </c>
      <c r="EH61" s="771">
        <v>86.389302227678243</v>
      </c>
      <c r="EI61" s="771">
        <v>86.415928811196324</v>
      </c>
      <c r="EJ61" s="771">
        <v>86.39558469079563</v>
      </c>
      <c r="EK61" s="992">
        <v>-3.5065146601169772E-2</v>
      </c>
      <c r="EL61" s="956"/>
      <c r="EM61" s="790"/>
      <c r="EN61" s="790"/>
      <c r="EO61" s="689"/>
      <c r="EP61" s="691"/>
    </row>
    <row r="62" spans="1:148" ht="3" customHeight="1" x14ac:dyDescent="0.2">
      <c r="A62" s="170"/>
      <c r="B62" s="107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575"/>
      <c r="EG62" s="575"/>
      <c r="EH62" s="575"/>
      <c r="EI62" s="575"/>
      <c r="EJ62" s="575"/>
      <c r="EK62" s="289"/>
      <c r="EL62" s="956"/>
      <c r="EM62" s="790"/>
      <c r="EN62" s="790"/>
      <c r="EO62" s="690"/>
      <c r="EP62" s="691"/>
    </row>
    <row r="63" spans="1:148" x14ac:dyDescent="0.2">
      <c r="A63" s="170"/>
      <c r="B63" s="107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4695.5742314393747</v>
      </c>
      <c r="ED63" s="800">
        <v>4664.9000519889369</v>
      </c>
      <c r="EE63" s="800">
        <v>4664.5614224029314</v>
      </c>
      <c r="EF63" s="362">
        <v>4708.9176715428739</v>
      </c>
      <c r="EG63" s="362">
        <v>4741.7844272265465</v>
      </c>
      <c r="EH63" s="362">
        <v>4730.3777261988498</v>
      </c>
      <c r="EI63" s="362">
        <v>4716.5416349029329</v>
      </c>
      <c r="EJ63" s="362">
        <v>4664.1235277003079</v>
      </c>
      <c r="EK63" s="821">
        <v>-0.43789470262345276</v>
      </c>
      <c r="EL63" s="956">
        <v>-9.3876929247910506E-3</v>
      </c>
      <c r="EM63" s="790"/>
      <c r="EN63" s="790"/>
      <c r="EO63" s="690"/>
      <c r="EP63" s="691"/>
    </row>
    <row r="64" spans="1:148" x14ac:dyDescent="0.2">
      <c r="A64" s="170"/>
      <c r="B64" s="1071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78.072848412376928</v>
      </c>
      <c r="ED64" s="776">
        <v>77.678211724120814</v>
      </c>
      <c r="EE64" s="776">
        <v>77.354292605077276</v>
      </c>
      <c r="EF64" s="771">
        <v>77.597456152824151</v>
      </c>
      <c r="EG64" s="771">
        <v>77.667272424532456</v>
      </c>
      <c r="EH64" s="771">
        <v>77.631944784552545</v>
      </c>
      <c r="EI64" s="771">
        <v>77.586681984606471</v>
      </c>
      <c r="EJ64" s="771">
        <v>77.409262645877092</v>
      </c>
      <c r="EK64" s="821">
        <v>5.4970040799815933E-2</v>
      </c>
      <c r="EL64" s="956"/>
      <c r="EM64" s="790"/>
      <c r="EN64" s="790"/>
      <c r="EO64" s="690"/>
      <c r="EP64" s="690"/>
      <c r="EQ64" s="690"/>
      <c r="ER64" s="690"/>
    </row>
    <row r="65" spans="1:146" ht="3" customHeight="1" x14ac:dyDescent="0.2">
      <c r="A65" s="170"/>
      <c r="B65" s="107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575"/>
      <c r="EG65" s="575"/>
      <c r="EH65" s="575"/>
      <c r="EI65" s="575"/>
      <c r="EJ65" s="575"/>
      <c r="EK65" s="289"/>
      <c r="EL65" s="956"/>
      <c r="EM65" s="790"/>
      <c r="EN65" s="790"/>
      <c r="EO65" s="690"/>
      <c r="EP65" s="691"/>
    </row>
    <row r="66" spans="1:146" x14ac:dyDescent="0.2">
      <c r="A66" s="170"/>
      <c r="B66" s="107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8479.950374086191</v>
      </c>
      <c r="ED66" s="800">
        <v>8476.4366798500396</v>
      </c>
      <c r="EE66" s="800">
        <v>8398.919178949167</v>
      </c>
      <c r="EF66" s="362">
        <v>8304.3910626736542</v>
      </c>
      <c r="EG66" s="362">
        <v>8302.1682541197188</v>
      </c>
      <c r="EH66" s="362">
        <v>8290.4711890978524</v>
      </c>
      <c r="EI66" s="362">
        <v>8291.6873513966857</v>
      </c>
      <c r="EJ66" s="362">
        <v>8290.7889900045575</v>
      </c>
      <c r="EK66" s="289">
        <v>-108.13018894460947</v>
      </c>
      <c r="EL66" s="956">
        <v>-1.2874298066306455</v>
      </c>
      <c r="EM66" s="790"/>
      <c r="EN66" s="790"/>
      <c r="EO66" s="690"/>
      <c r="EP66" s="691"/>
    </row>
    <row r="67" spans="1:146" x14ac:dyDescent="0.2">
      <c r="A67" s="170"/>
      <c r="B67" s="1071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80.755128769212064</v>
      </c>
      <c r="ED67" s="776">
        <v>80.740286974933639</v>
      </c>
      <c r="EE67" s="776">
        <v>80.599563378603222</v>
      </c>
      <c r="EF67" s="771">
        <v>80.41949792627986</v>
      </c>
      <c r="EG67" s="771">
        <v>80.357720470524853</v>
      </c>
      <c r="EH67" s="771">
        <v>80.379116554258687</v>
      </c>
      <c r="EI67" s="771">
        <v>80.388118906748602</v>
      </c>
      <c r="EJ67" s="771">
        <v>80.384540744855613</v>
      </c>
      <c r="EK67" s="821">
        <v>-0.21502263374760844</v>
      </c>
      <c r="EL67" s="956"/>
      <c r="EM67" s="790"/>
      <c r="EN67" s="790"/>
      <c r="EO67" s="690"/>
      <c r="EP67" s="691"/>
    </row>
    <row r="68" spans="1:146" ht="3.75" customHeight="1" x14ac:dyDescent="0.2">
      <c r="A68" s="170"/>
      <c r="B68" s="107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575"/>
      <c r="EG68" s="575"/>
      <c r="EH68" s="575"/>
      <c r="EI68" s="575"/>
      <c r="EJ68" s="575"/>
      <c r="EK68" s="289"/>
      <c r="EL68" s="956"/>
      <c r="EM68" s="790"/>
      <c r="EN68" s="790"/>
      <c r="EO68" s="690"/>
      <c r="EP68" s="691"/>
    </row>
    <row r="69" spans="1:146" x14ac:dyDescent="0.2">
      <c r="A69" s="170"/>
      <c r="B69" s="107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12259.572497327981</v>
      </c>
      <c r="ED69" s="800">
        <v>12270.37612074635</v>
      </c>
      <c r="EE69" s="800">
        <v>12303.267570336731</v>
      </c>
      <c r="EF69" s="362">
        <v>12267.910386172007</v>
      </c>
      <c r="EG69" s="362">
        <v>12265.913240642853</v>
      </c>
      <c r="EH69" s="362">
        <v>12294.862982470837</v>
      </c>
      <c r="EI69" s="362">
        <v>12308.136187208449</v>
      </c>
      <c r="EJ69" s="362">
        <v>12339.217801650144</v>
      </c>
      <c r="EK69" s="289">
        <v>35.950231313412587</v>
      </c>
      <c r="EL69" s="956">
        <v>0.29220067846113384</v>
      </c>
      <c r="EM69" s="790"/>
      <c r="EN69" s="790"/>
      <c r="EO69" s="690"/>
      <c r="EP69" s="691"/>
    </row>
    <row r="70" spans="1:146" x14ac:dyDescent="0.2">
      <c r="A70" s="170"/>
      <c r="B70" s="1071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95.665339163596414</v>
      </c>
      <c r="ED70" s="776">
        <v>95.68738235924296</v>
      </c>
      <c r="EE70" s="776">
        <v>95.60006370236465</v>
      </c>
      <c r="EF70" s="771">
        <v>95.554039653437854</v>
      </c>
      <c r="EG70" s="771">
        <v>95.55731014237702</v>
      </c>
      <c r="EH70" s="771">
        <v>95.555599439721391</v>
      </c>
      <c r="EI70" s="771">
        <v>95.593146742054984</v>
      </c>
      <c r="EJ70" s="771">
        <v>95.556173388369885</v>
      </c>
      <c r="EK70" s="992">
        <v>-4.3890313994765506E-2</v>
      </c>
      <c r="EL70" s="956"/>
      <c r="EM70" s="790"/>
      <c r="EN70" s="790"/>
      <c r="EO70" s="690"/>
      <c r="EP70" s="691"/>
    </row>
    <row r="71" spans="1:146" ht="3" customHeight="1" x14ac:dyDescent="0.2">
      <c r="A71" s="170"/>
      <c r="B71" s="107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575"/>
      <c r="EG71" s="575"/>
      <c r="EH71" s="575"/>
      <c r="EI71" s="575"/>
      <c r="EJ71" s="575"/>
      <c r="EK71" s="289"/>
      <c r="EL71" s="956"/>
      <c r="EM71" s="790"/>
      <c r="EN71" s="790"/>
      <c r="EO71" s="690"/>
      <c r="EP71" s="691"/>
    </row>
    <row r="72" spans="1:146" x14ac:dyDescent="0.2">
      <c r="A72" s="170"/>
      <c r="B72" s="107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752.57041024891942</v>
      </c>
      <c r="ED72" s="800">
        <v>754.05925817165974</v>
      </c>
      <c r="EE72" s="800">
        <v>751.05782934075626</v>
      </c>
      <c r="EF72" s="362">
        <v>751.56852432617893</v>
      </c>
      <c r="EG72" s="362">
        <v>747.63926678098915</v>
      </c>
      <c r="EH72" s="362">
        <v>746.63549005795699</v>
      </c>
      <c r="EI72" s="362">
        <v>745.8222065142254</v>
      </c>
      <c r="EJ72" s="362">
        <v>747.59782853026013</v>
      </c>
      <c r="EK72" s="289">
        <v>-3.4600008104961262</v>
      </c>
      <c r="EL72" s="956">
        <v>-0.46068367512168201</v>
      </c>
      <c r="EM72" s="790"/>
      <c r="EN72" s="790"/>
      <c r="EO72" s="690"/>
      <c r="EP72" s="691"/>
    </row>
    <row r="73" spans="1:146" ht="12.75" customHeight="1" x14ac:dyDescent="0.2">
      <c r="A73" s="170"/>
      <c r="B73" s="1071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83.518386360599777</v>
      </c>
      <c r="ED73" s="776">
        <v>83.509809223898671</v>
      </c>
      <c r="EE73" s="776">
        <v>83.453035076394031</v>
      </c>
      <c r="EF73" s="771">
        <v>83.46067175172503</v>
      </c>
      <c r="EG73" s="771">
        <v>83.589948953765784</v>
      </c>
      <c r="EH73" s="771">
        <v>83.415087506468339</v>
      </c>
      <c r="EI73" s="771">
        <v>83.559837794081076</v>
      </c>
      <c r="EJ73" s="771">
        <v>83.381361791209457</v>
      </c>
      <c r="EK73" s="821">
        <v>-7.1673285184573388E-2</v>
      </c>
      <c r="EL73" s="956"/>
      <c r="EM73" s="790"/>
      <c r="EN73" s="790"/>
      <c r="EO73" s="690"/>
      <c r="EP73" s="691"/>
    </row>
    <row r="74" spans="1:146" s="375" customFormat="1" ht="4.5" customHeight="1" x14ac:dyDescent="0.2">
      <c r="A74" s="170"/>
      <c r="B74" s="107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611"/>
      <c r="EG74" s="611"/>
      <c r="EH74" s="611"/>
      <c r="EI74" s="611"/>
      <c r="EJ74" s="611"/>
      <c r="EK74" s="611"/>
      <c r="EL74" s="966"/>
      <c r="EM74" s="790"/>
      <c r="EN74" s="790"/>
      <c r="EO74" s="690"/>
      <c r="EP74" s="691"/>
    </row>
    <row r="75" spans="1:146" ht="12.75" customHeight="1" x14ac:dyDescent="0.2">
      <c r="A75" s="170"/>
      <c r="B75" s="107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3504.7100354977201</v>
      </c>
      <c r="ED75" s="800">
        <v>3573.797541438641</v>
      </c>
      <c r="EE75" s="800">
        <v>3480.8041219939182</v>
      </c>
      <c r="EF75" s="362">
        <v>3424.9965245245544</v>
      </c>
      <c r="EG75" s="362">
        <v>3386.2217482659821</v>
      </c>
      <c r="EH75" s="362">
        <v>3369.8100788268684</v>
      </c>
      <c r="EI75" s="362">
        <v>3367.8029830066362</v>
      </c>
      <c r="EJ75" s="362">
        <v>3321.0041237105133</v>
      </c>
      <c r="EK75" s="289">
        <v>-159.79999828340488</v>
      </c>
      <c r="EL75" s="956">
        <v>-4.5908931580977965</v>
      </c>
      <c r="EM75" s="689"/>
      <c r="EN75" s="790"/>
      <c r="EO75" s="688"/>
      <c r="EP75" s="691"/>
    </row>
    <row r="76" spans="1:146" x14ac:dyDescent="0.2">
      <c r="A76" s="170"/>
      <c r="B76" s="107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1740.877509394315</v>
      </c>
      <c r="ED76" s="800">
        <v>1815.7223523862972</v>
      </c>
      <c r="EE76" s="800">
        <v>1744.09779106414</v>
      </c>
      <c r="EF76" s="362">
        <v>1687.7778384810499</v>
      </c>
      <c r="EG76" s="362">
        <v>1643.3663857529154</v>
      </c>
      <c r="EH76" s="362">
        <v>1639.8904079380463</v>
      </c>
      <c r="EI76" s="362">
        <v>1641.8314248556853</v>
      </c>
      <c r="EJ76" s="362">
        <v>1590.4874882223035</v>
      </c>
      <c r="EK76" s="289">
        <v>-153.61030284183653</v>
      </c>
      <c r="EL76" s="956">
        <v>-8.807436350694136</v>
      </c>
      <c r="EM76" s="689"/>
      <c r="EN76" s="790"/>
      <c r="EO76" s="520"/>
      <c r="EP76" s="230"/>
    </row>
    <row r="77" spans="1:146" ht="15" x14ac:dyDescent="0.25">
      <c r="A77" s="170"/>
      <c r="B77" s="107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560.08121005393593</v>
      </c>
      <c r="ED77" s="800">
        <v>565.72286413848383</v>
      </c>
      <c r="EE77" s="800">
        <v>568.09265008746365</v>
      </c>
      <c r="EF77" s="362">
        <v>568.10969874635566</v>
      </c>
      <c r="EG77" s="362">
        <v>563.58061952915443</v>
      </c>
      <c r="EH77" s="362">
        <v>563.58625692711371</v>
      </c>
      <c r="EI77" s="362">
        <v>563.59073183965006</v>
      </c>
      <c r="EJ77" s="362">
        <v>563.59619764577258</v>
      </c>
      <c r="EK77" s="289">
        <v>-4.4964524416910763</v>
      </c>
      <c r="EL77" s="956">
        <v>-0.79149984443537547</v>
      </c>
      <c r="EM77" s="689"/>
      <c r="EN77" s="790"/>
      <c r="EO77" s="520"/>
      <c r="EP77" s="542"/>
    </row>
    <row r="78" spans="1:146" ht="15" x14ac:dyDescent="0.25">
      <c r="A78" s="170"/>
      <c r="B78" s="107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638.25405634946947</v>
      </c>
      <c r="ED78" s="800">
        <v>623.78252564386025</v>
      </c>
      <c r="EE78" s="800">
        <v>598.09662659231481</v>
      </c>
      <c r="EF78" s="362">
        <v>598.54473792714884</v>
      </c>
      <c r="EG78" s="362">
        <v>605.5915090139124</v>
      </c>
      <c r="EH78" s="362">
        <v>592.61013371170839</v>
      </c>
      <c r="EI78" s="362">
        <v>588.63099365130017</v>
      </c>
      <c r="EJ78" s="362">
        <v>593.13882936243715</v>
      </c>
      <c r="EK78" s="289">
        <v>-4.9577972298776558</v>
      </c>
      <c r="EL78" s="956">
        <v>-0.82892914111971361</v>
      </c>
      <c r="EM78" s="689"/>
      <c r="EN78" s="790"/>
      <c r="EO78" s="520"/>
      <c r="EP78" s="542"/>
    </row>
    <row r="79" spans="1:146" ht="15" x14ac:dyDescent="0.25">
      <c r="A79" s="170"/>
      <c r="B79" s="107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565.49725969999986</v>
      </c>
      <c r="ED79" s="800">
        <v>568.56979926999986</v>
      </c>
      <c r="EE79" s="800">
        <v>570.51705424999989</v>
      </c>
      <c r="EF79" s="362">
        <v>570.56424937000008</v>
      </c>
      <c r="EG79" s="362">
        <v>573.68323396999995</v>
      </c>
      <c r="EH79" s="362">
        <v>573.7232802499999</v>
      </c>
      <c r="EI79" s="362">
        <v>573.74983266000004</v>
      </c>
      <c r="EJ79" s="362">
        <v>573.78160848000005</v>
      </c>
      <c r="EK79" s="289">
        <v>3.264554230000158</v>
      </c>
      <c r="EL79" s="956">
        <v>0.57220975353519132</v>
      </c>
      <c r="EM79" s="689"/>
      <c r="EN79" s="790"/>
      <c r="EO79" s="520"/>
      <c r="EP79" s="542"/>
    </row>
    <row r="80" spans="1:146" ht="15" x14ac:dyDescent="0.25">
      <c r="A80" s="170"/>
      <c r="B80" s="107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957.85572356579826</v>
      </c>
      <c r="ED80" s="800">
        <v>1014.8500463015732</v>
      </c>
      <c r="EE80" s="800">
        <v>920.1975089050253</v>
      </c>
      <c r="EF80" s="362">
        <v>872.32900414587289</v>
      </c>
      <c r="EG80" s="362">
        <v>831.81109457372656</v>
      </c>
      <c r="EH80" s="362">
        <v>813.7569781936819</v>
      </c>
      <c r="EI80" s="362">
        <v>810.70428265316252</v>
      </c>
      <c r="EJ80" s="362">
        <v>764.30978420941267</v>
      </c>
      <c r="EK80" s="289">
        <v>-155.88772469561263</v>
      </c>
      <c r="EL80" s="956">
        <v>-16.94068101543861</v>
      </c>
      <c r="EM80" s="689"/>
      <c r="EN80" s="790"/>
      <c r="EO80" s="520"/>
      <c r="EP80" s="542"/>
    </row>
    <row r="81" spans="1:146" x14ac:dyDescent="0.2">
      <c r="A81" s="170"/>
      <c r="B81" s="107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776.43301397632865</v>
      </c>
      <c r="ED81" s="800">
        <v>850.757156177713</v>
      </c>
      <c r="EE81" s="800">
        <v>782.87617871271038</v>
      </c>
      <c r="EF81" s="362">
        <v>733.97159492872402</v>
      </c>
      <c r="EG81" s="362">
        <v>686.98767006981404</v>
      </c>
      <c r="EH81" s="362">
        <v>682.40767951197347</v>
      </c>
      <c r="EI81" s="362">
        <v>684.55035768186235</v>
      </c>
      <c r="EJ81" s="362">
        <v>634.05314337697541</v>
      </c>
      <c r="EK81" s="289">
        <v>-148.82303533573497</v>
      </c>
      <c r="EL81" s="956">
        <v>-19.009779500564942</v>
      </c>
      <c r="EM81" s="689"/>
      <c r="EN81" s="790"/>
      <c r="EO81" s="520"/>
      <c r="EP81" s="230"/>
    </row>
    <row r="82" spans="1:146" x14ac:dyDescent="0.2">
      <c r="A82" s="170"/>
      <c r="B82" s="107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181.42270958946958</v>
      </c>
      <c r="ED82" s="800">
        <v>164.0928901238602</v>
      </c>
      <c r="EE82" s="800">
        <v>137.32133019231489</v>
      </c>
      <c r="EF82" s="362">
        <v>138.35740921714887</v>
      </c>
      <c r="EG82" s="362">
        <v>144.82342450391255</v>
      </c>
      <c r="EH82" s="362">
        <v>131.34929868170846</v>
      </c>
      <c r="EI82" s="362">
        <v>126.1539249713002</v>
      </c>
      <c r="EJ82" s="362">
        <v>130.25664083243723</v>
      </c>
      <c r="EK82" s="289">
        <v>-7.0646893598776614</v>
      </c>
      <c r="EL82" s="956">
        <v>-5.1446409308617609</v>
      </c>
      <c r="EM82" s="689"/>
      <c r="EN82" s="790"/>
      <c r="EO82" s="520"/>
      <c r="EP82" s="230"/>
    </row>
    <row r="83" spans="1:146" ht="12.75" hidden="1" customHeight="1" outlineLevel="1" x14ac:dyDescent="0.2">
      <c r="A83" s="170"/>
      <c r="B83" s="107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605"/>
      <c r="EG83" s="605"/>
      <c r="EH83" s="605"/>
      <c r="EI83" s="605"/>
      <c r="EJ83" s="605"/>
      <c r="EK83" s="289">
        <v>0</v>
      </c>
      <c r="EL83" s="956" t="e">
        <v>#DIV/0!</v>
      </c>
      <c r="EM83" s="689"/>
      <c r="EN83" s="790"/>
      <c r="EO83" s="224"/>
      <c r="EP83" s="230"/>
    </row>
    <row r="84" spans="1:146" collapsed="1" x14ac:dyDescent="0.2">
      <c r="A84" s="170"/>
      <c r="B84" s="107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26201.188035019339</v>
      </c>
      <c r="ED84" s="800">
        <v>26122.581534433342</v>
      </c>
      <c r="EE84" s="800">
        <v>26102.144184423134</v>
      </c>
      <c r="EF84" s="362">
        <v>26112.477743500396</v>
      </c>
      <c r="EG84" s="362">
        <v>26118.300236243846</v>
      </c>
      <c r="EH84" s="362">
        <v>26126.111680369195</v>
      </c>
      <c r="EI84" s="362">
        <v>26147.235971618469</v>
      </c>
      <c r="EJ84" s="362">
        <v>26167.734396157826</v>
      </c>
      <c r="EK84" s="289">
        <v>65.590211734692275</v>
      </c>
      <c r="EL84" s="956">
        <v>0.25128284968188275</v>
      </c>
      <c r="EM84" s="689"/>
      <c r="EN84" s="790"/>
      <c r="EO84" s="603"/>
      <c r="EP84" s="230"/>
    </row>
    <row r="85" spans="1:146" ht="12.75" hidden="1" customHeight="1" x14ac:dyDescent="0.2">
      <c r="A85" s="170"/>
      <c r="B85" s="107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606"/>
      <c r="EG85" s="606"/>
      <c r="EH85" s="606"/>
      <c r="EI85" s="606"/>
      <c r="EJ85" s="606"/>
      <c r="EK85" s="289">
        <v>0</v>
      </c>
      <c r="EL85" s="947" t="e">
        <v>#REF!</v>
      </c>
      <c r="EM85" s="689"/>
      <c r="EN85" s="790"/>
      <c r="EO85" s="224"/>
      <c r="EP85" s="230"/>
    </row>
    <row r="86" spans="1:146" ht="13.5" thickBot="1" x14ac:dyDescent="0.25">
      <c r="A86" s="170"/>
      <c r="B86" s="107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98.571533411048151</v>
      </c>
      <c r="ED86" s="863">
        <v>98.571694378209529</v>
      </c>
      <c r="EE86" s="863">
        <v>98.572757330717508</v>
      </c>
      <c r="EF86" s="915">
        <v>98.571527603994411</v>
      </c>
      <c r="EG86" s="971">
        <v>98.571846221808926</v>
      </c>
      <c r="EH86" s="915">
        <v>98.571047843435849</v>
      </c>
      <c r="EI86" s="915">
        <v>98.572496026068876</v>
      </c>
      <c r="EJ86" s="915">
        <v>98.569209009857246</v>
      </c>
      <c r="EK86" s="1061"/>
      <c r="EL86" s="974"/>
      <c r="EM86" s="689"/>
      <c r="EN86" s="790"/>
      <c r="EO86" s="689"/>
      <c r="EP86" s="230"/>
    </row>
    <row r="87" spans="1:14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266"/>
      <c r="EG87" s="266"/>
      <c r="EH87" s="266"/>
      <c r="EI87" s="266"/>
      <c r="EJ87" s="266"/>
      <c r="EK87" s="950"/>
      <c r="EL87" s="951"/>
      <c r="EM87" s="790"/>
      <c r="EN87" s="790"/>
      <c r="EO87" s="690"/>
      <c r="EP87" s="230"/>
    </row>
    <row r="88" spans="1:14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289"/>
      <c r="EL88" s="956"/>
      <c r="EM88" s="689"/>
      <c r="EN88" s="790"/>
      <c r="EO88" s="224"/>
      <c r="EP88" s="230"/>
    </row>
    <row r="89" spans="1:14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289"/>
      <c r="EL89" s="956"/>
      <c r="EM89" s="689"/>
      <c r="EN89" s="790"/>
      <c r="EO89" s="224"/>
      <c r="EP89" s="230"/>
    </row>
    <row r="90" spans="1:14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673">
        <v>6.9653384563228995</v>
      </c>
      <c r="ED90" s="673">
        <v>6.9773043910675785</v>
      </c>
      <c r="EE90" s="673">
        <v>6.9562331182633876</v>
      </c>
      <c r="EF90" s="917">
        <v>6.9756276033420317</v>
      </c>
      <c r="EG90" s="1055">
        <v>6.9760022003102531</v>
      </c>
      <c r="EH90" s="917">
        <v>6.9657914284658125</v>
      </c>
      <c r="EI90" s="917">
        <v>6.9692999995690936</v>
      </c>
      <c r="EJ90" s="917">
        <v>6.9712089865487439</v>
      </c>
      <c r="EK90" s="992">
        <v>1.4975868285356242E-2</v>
      </c>
      <c r="EL90" s="956">
        <v>0.2152870386996884</v>
      </c>
      <c r="EM90" s="689"/>
      <c r="EN90" s="790"/>
      <c r="EO90" s="224"/>
      <c r="EP90" s="230"/>
    </row>
    <row r="91" spans="1:14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60.946154426379884</v>
      </c>
      <c r="DZ91" s="794">
        <v>60.196344436628387</v>
      </c>
      <c r="EA91" s="794">
        <v>61.285601781182763</v>
      </c>
      <c r="EB91" s="794">
        <v>60.849162965582742</v>
      </c>
      <c r="EC91" s="1049"/>
      <c r="ED91" s="1049"/>
      <c r="EE91" s="1049"/>
      <c r="EF91" s="269"/>
      <c r="EG91" s="269"/>
      <c r="EH91" s="269"/>
      <c r="EI91" s="269"/>
      <c r="EJ91" s="269"/>
      <c r="EK91" s="821"/>
      <c r="EL91" s="947"/>
      <c r="EM91" s="689"/>
      <c r="EN91" s="790"/>
      <c r="EO91" s="224"/>
      <c r="EP91" s="230"/>
    </row>
    <row r="92" spans="1:14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2.30952</v>
      </c>
      <c r="ED92" s="793">
        <v>2.3102900000000002</v>
      </c>
      <c r="EE92" s="793">
        <v>2.3111199999999998</v>
      </c>
      <c r="EF92" s="608">
        <v>2.31148</v>
      </c>
      <c r="EG92" s="608">
        <v>2.3115999999999999</v>
      </c>
      <c r="EH92" s="608">
        <v>2.3117200000000002</v>
      </c>
      <c r="EI92" s="608">
        <v>2.3118400000000001</v>
      </c>
      <c r="EJ92" s="608">
        <v>2.31196</v>
      </c>
      <c r="EK92" s="998">
        <v>8.4000000000017394E-4</v>
      </c>
      <c r="EL92" s="956">
        <v>3.6346014053799627E-2</v>
      </c>
      <c r="EM92" s="689"/>
      <c r="EN92" s="790"/>
      <c r="EO92" s="520"/>
      <c r="EP92" s="230"/>
    </row>
    <row r="93" spans="1:146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673">
        <v>2.3092999999999999</v>
      </c>
      <c r="EC93" s="1049"/>
      <c r="ED93" s="1049"/>
      <c r="EE93" s="1049"/>
      <c r="EF93" s="269"/>
      <c r="EG93" s="269"/>
      <c r="EH93" s="269"/>
      <c r="EI93" s="269"/>
      <c r="EJ93" s="269"/>
      <c r="EK93" s="837"/>
      <c r="EL93" s="953"/>
      <c r="EM93" s="689"/>
      <c r="EN93" s="790"/>
      <c r="EO93" s="224"/>
      <c r="EP93" s="230"/>
    </row>
    <row r="94" spans="1:146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661"/>
      <c r="EG94" s="661"/>
      <c r="EH94" s="661"/>
      <c r="EI94" s="661"/>
      <c r="EJ94" s="661"/>
      <c r="EK94" s="950"/>
      <c r="EL94" s="951"/>
      <c r="EM94" s="689"/>
      <c r="EN94" s="790"/>
      <c r="EO94" s="224"/>
      <c r="EP94" s="230"/>
    </row>
    <row r="95" spans="1:146" ht="12.75" customHeight="1" thickBot="1" x14ac:dyDescent="0.25">
      <c r="A95" s="170"/>
      <c r="B95" s="107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684.66966320441315</v>
      </c>
      <c r="ED95" s="833">
        <v>681.84126247004053</v>
      </c>
      <c r="EE95" s="833">
        <v>679.57521634744762</v>
      </c>
      <c r="EF95" s="814">
        <v>679.57521634744762</v>
      </c>
      <c r="EG95" s="814">
        <v>679.57521634744762</v>
      </c>
      <c r="EH95" s="814">
        <v>679.57521634744762</v>
      </c>
      <c r="EI95" s="814">
        <v>679.57521634744762</v>
      </c>
      <c r="EJ95" s="814">
        <v>677.79553564435605</v>
      </c>
      <c r="EK95" s="289">
        <v>-1.7796807030915716</v>
      </c>
      <c r="EL95" s="956">
        <v>-0.26188134297435461</v>
      </c>
      <c r="EM95" s="689"/>
      <c r="EN95" s="790"/>
      <c r="EO95" s="520"/>
      <c r="EP95" s="230"/>
    </row>
    <row r="96" spans="1:146" x14ac:dyDescent="0.2">
      <c r="A96" s="170"/>
      <c r="B96" s="107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317"/>
      <c r="EG96" s="317"/>
      <c r="EH96" s="317"/>
      <c r="EI96" s="317"/>
      <c r="EJ96" s="317"/>
      <c r="EK96" s="462"/>
      <c r="EL96" s="319"/>
      <c r="EM96" s="415"/>
      <c r="EN96" s="415"/>
      <c r="EO96" s="224"/>
    </row>
    <row r="97" spans="1:145" ht="12.75" hidden="1" customHeight="1" x14ac:dyDescent="0.2">
      <c r="A97" s="170"/>
      <c r="B97" s="107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318"/>
      <c r="EG97" s="318"/>
      <c r="EH97" s="318"/>
      <c r="EI97" s="318"/>
      <c r="EJ97" s="318"/>
      <c r="EK97" s="463"/>
      <c r="EL97" s="856"/>
      <c r="EM97" s="415"/>
      <c r="EN97" s="415"/>
      <c r="EO97" s="224"/>
    </row>
    <row r="98" spans="1:145" x14ac:dyDescent="0.2">
      <c r="A98" s="170"/>
      <c r="B98" s="107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54">
        <v>0.22673895613136708</v>
      </c>
      <c r="EC98" s="785"/>
      <c r="ED98" s="785"/>
      <c r="EE98" s="785"/>
      <c r="EF98" s="318"/>
      <c r="EG98" s="318"/>
      <c r="EH98" s="318"/>
      <c r="EI98" s="318"/>
      <c r="EJ98" s="318"/>
      <c r="EK98" s="463"/>
      <c r="EL98" s="856"/>
      <c r="EM98" s="415"/>
      <c r="EN98" s="415"/>
      <c r="EO98" s="224"/>
    </row>
    <row r="99" spans="1:145" x14ac:dyDescent="0.2">
      <c r="A99" s="170"/>
      <c r="B99" s="107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54">
        <v>1.0389145730798743</v>
      </c>
      <c r="EC99" s="785"/>
      <c r="ED99" s="785"/>
      <c r="EE99" s="785"/>
      <c r="EF99" s="318"/>
      <c r="EG99" s="318"/>
      <c r="EH99" s="318"/>
      <c r="EI99" s="318"/>
      <c r="EJ99" s="318"/>
      <c r="EK99" s="463"/>
      <c r="EL99" s="856"/>
      <c r="EM99" s="415"/>
      <c r="EN99" s="415"/>
      <c r="EO99" s="224"/>
    </row>
    <row r="100" spans="1:145" x14ac:dyDescent="0.2">
      <c r="A100" s="170"/>
      <c r="B100" s="107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54">
        <v>1.9180861715430542</v>
      </c>
      <c r="EC100" s="785"/>
      <c r="ED100" s="785"/>
      <c r="EE100" s="785"/>
      <c r="EF100" s="318"/>
      <c r="EG100" s="318"/>
      <c r="EH100" s="318"/>
      <c r="EI100" s="318"/>
      <c r="EJ100" s="318"/>
      <c r="EK100" s="463"/>
      <c r="EL100" s="856"/>
      <c r="EM100" s="415"/>
      <c r="EN100" s="415"/>
      <c r="EO100" s="224"/>
    </row>
    <row r="101" spans="1:145" hidden="1" x14ac:dyDescent="0.2">
      <c r="A101" s="170"/>
      <c r="B101" s="107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80"/>
      <c r="EC101" s="785"/>
      <c r="ED101" s="785"/>
      <c r="EE101" s="785"/>
      <c r="EF101" s="318"/>
      <c r="EG101" s="318"/>
      <c r="EH101" s="318"/>
      <c r="EI101" s="318"/>
      <c r="EJ101" s="318"/>
      <c r="EK101" s="463"/>
      <c r="EL101" s="856"/>
      <c r="EM101" s="415"/>
      <c r="EN101" s="415"/>
      <c r="EO101" s="224"/>
    </row>
    <row r="102" spans="1:145" x14ac:dyDescent="0.2">
      <c r="A102" s="170"/>
      <c r="B102" s="107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20">
        <v>0.11994477723642771</v>
      </c>
      <c r="EC102" s="785"/>
      <c r="ED102" s="785"/>
      <c r="EE102" s="785"/>
      <c r="EF102" s="318"/>
      <c r="EG102" s="318"/>
      <c r="EH102" s="318"/>
      <c r="EI102" s="318"/>
      <c r="EJ102" s="318"/>
      <c r="EK102" s="463"/>
      <c r="EL102" s="856"/>
      <c r="EM102" s="415"/>
      <c r="EN102" s="415"/>
      <c r="EO102" s="224"/>
    </row>
    <row r="103" spans="1:145" x14ac:dyDescent="0.2">
      <c r="A103" s="170"/>
      <c r="B103" s="107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20">
        <v>0.40206505480726573</v>
      </c>
      <c r="EC103" s="785"/>
      <c r="ED103" s="785"/>
      <c r="EE103" s="785"/>
      <c r="EF103" s="318"/>
      <c r="EG103" s="318"/>
      <c r="EH103" s="318"/>
      <c r="EI103" s="318"/>
      <c r="EJ103" s="318"/>
      <c r="EK103" s="463"/>
      <c r="EL103" s="856"/>
      <c r="EM103" s="415"/>
      <c r="EN103" s="415"/>
      <c r="EO103" s="224"/>
    </row>
    <row r="104" spans="1:145" x14ac:dyDescent="0.2">
      <c r="A104" s="170"/>
      <c r="B104" s="107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20">
        <v>0.98333761827169575</v>
      </c>
      <c r="EC104" s="785"/>
      <c r="ED104" s="785"/>
      <c r="EE104" s="785"/>
      <c r="EF104" s="318"/>
      <c r="EG104" s="318"/>
      <c r="EH104" s="318"/>
      <c r="EI104" s="318"/>
      <c r="EJ104" s="318"/>
      <c r="EK104" s="463"/>
      <c r="EL104" s="856"/>
      <c r="EM104" s="415"/>
      <c r="EN104" s="415"/>
      <c r="EO104" s="224"/>
    </row>
    <row r="105" spans="1:14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522">
        <v>2.9916545406733899E-2</v>
      </c>
      <c r="EC105" s="785"/>
      <c r="ED105" s="785"/>
      <c r="EE105" s="785"/>
      <c r="EF105" s="318"/>
      <c r="EG105" s="318"/>
      <c r="EH105" s="318"/>
      <c r="EI105" s="318"/>
      <c r="EJ105" s="318"/>
      <c r="EK105" s="463"/>
      <c r="EL105" s="856"/>
      <c r="EM105" s="415"/>
      <c r="EN105" s="415"/>
      <c r="EO105" s="224"/>
    </row>
    <row r="106" spans="1:145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522">
        <v>0.87301977687472798</v>
      </c>
      <c r="EC106" s="785"/>
      <c r="ED106" s="785"/>
      <c r="EE106" s="785"/>
      <c r="EF106" s="318"/>
      <c r="EG106" s="318"/>
      <c r="EH106" s="318"/>
      <c r="EI106" s="318"/>
      <c r="EJ106" s="318"/>
      <c r="EK106" s="463"/>
      <c r="EL106" s="856"/>
      <c r="EM106" s="415"/>
      <c r="EN106" s="415"/>
      <c r="EO106" s="224"/>
    </row>
    <row r="107" spans="1:14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522">
        <v>2.3434719602111</v>
      </c>
      <c r="EC107" s="785"/>
      <c r="ED107" s="785"/>
      <c r="EE107" s="785"/>
      <c r="EF107" s="318"/>
      <c r="EG107" s="318"/>
      <c r="EH107" s="318"/>
      <c r="EI107" s="318"/>
      <c r="EJ107" s="318"/>
      <c r="EK107" s="463"/>
      <c r="EL107" s="856"/>
      <c r="EM107" s="415"/>
      <c r="EN107" s="415"/>
      <c r="EO107" s="224"/>
    </row>
    <row r="108" spans="1:145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1035">
        <v>-1.40729489921116</v>
      </c>
      <c r="EC108" s="785"/>
      <c r="ED108" s="785"/>
      <c r="EE108" s="785"/>
      <c r="EF108" s="318"/>
      <c r="EG108" s="318"/>
      <c r="EH108" s="318"/>
      <c r="EI108" s="318"/>
      <c r="EJ108" s="318"/>
      <c r="EK108" s="861"/>
      <c r="EL108" s="862"/>
      <c r="EM108" s="415"/>
      <c r="EN108" s="415"/>
      <c r="EO108" s="224"/>
    </row>
    <row r="109" spans="1:14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317"/>
      <c r="EG109" s="317"/>
      <c r="EH109" s="317"/>
      <c r="EI109" s="317"/>
      <c r="EJ109" s="317"/>
      <c r="EK109" s="464"/>
      <c r="EL109" s="416"/>
      <c r="EM109" s="415"/>
      <c r="EN109" s="415"/>
      <c r="EO109" s="224"/>
    </row>
    <row r="110" spans="1:14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289"/>
      <c r="EL110" s="839"/>
      <c r="EM110" s="689"/>
      <c r="EN110" s="415"/>
      <c r="EO110" s="224"/>
    </row>
    <row r="111" spans="1:14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598">
        <v>4</v>
      </c>
      <c r="EE111" s="598">
        <v>4</v>
      </c>
      <c r="EF111" s="916">
        <v>4</v>
      </c>
      <c r="EG111" s="892">
        <v>4</v>
      </c>
      <c r="EH111" s="916">
        <v>4</v>
      </c>
      <c r="EI111" s="916">
        <v>4</v>
      </c>
      <c r="EJ111" s="916">
        <v>4</v>
      </c>
      <c r="EK111" s="838"/>
      <c r="EL111" s="840"/>
      <c r="EM111" s="689"/>
      <c r="EN111" s="415"/>
      <c r="EO111" s="224"/>
    </row>
    <row r="112" spans="1:14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240"/>
      <c r="EL112" s="240"/>
      <c r="EM112" s="304"/>
      <c r="EN112" s="304"/>
      <c r="EO112" s="224"/>
    </row>
    <row r="113" spans="3:14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77"/>
      <c r="EL113" s="1077"/>
      <c r="EM113" s="304"/>
      <c r="EN113" s="304"/>
      <c r="EO113" s="224"/>
    </row>
    <row r="114" spans="3:14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  <c r="EM114" s="304"/>
      <c r="EN114" s="304"/>
      <c r="EO114" s="224"/>
    </row>
    <row r="115" spans="3:14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  <c r="EM115" s="304"/>
      <c r="EN115" s="304"/>
      <c r="EO115" s="224"/>
    </row>
    <row r="116" spans="3:14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  <c r="EM116" s="304"/>
      <c r="EN116" s="304"/>
      <c r="EO116" s="224"/>
    </row>
    <row r="117" spans="3:14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  <c r="EM117" s="304"/>
      <c r="EN117" s="304"/>
      <c r="EO117" s="224"/>
    </row>
    <row r="118" spans="3:14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240"/>
      <c r="EL118" s="240"/>
      <c r="EM118" s="304"/>
      <c r="EN118" s="304"/>
      <c r="EO118" s="224"/>
    </row>
    <row r="119" spans="3:14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240"/>
      <c r="EL119" s="240"/>
      <c r="EM119" s="304"/>
      <c r="EN119" s="304"/>
      <c r="EO119" s="224"/>
    </row>
    <row r="120" spans="3:14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240"/>
      <c r="EL120" s="240"/>
      <c r="EM120" s="304"/>
      <c r="EN120" s="304"/>
      <c r="EO120" s="224"/>
    </row>
    <row r="121" spans="3:14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240"/>
      <c r="EL121" s="240"/>
      <c r="EM121" s="304"/>
      <c r="EN121" s="304"/>
      <c r="EO121" s="224"/>
    </row>
    <row r="122" spans="3:14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240"/>
      <c r="EL122" s="240"/>
      <c r="EM122" s="304"/>
      <c r="EN122" s="304"/>
      <c r="EO122" s="224"/>
    </row>
    <row r="123" spans="3:14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304"/>
      <c r="EN123" s="304"/>
      <c r="EO123" s="224"/>
    </row>
    <row r="124" spans="3:14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304"/>
      <c r="EN124" s="304"/>
      <c r="EO124" s="224"/>
    </row>
    <row r="125" spans="3:14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304"/>
      <c r="EN125" s="304"/>
      <c r="EO125" s="224"/>
    </row>
    <row r="126" spans="3:14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304"/>
      <c r="EN126" s="304"/>
      <c r="EO126" s="224"/>
    </row>
    <row r="127" spans="3:14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304"/>
      <c r="EN127" s="304"/>
      <c r="EO127" s="224"/>
    </row>
    <row r="128" spans="3:14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304"/>
      <c r="EN128" s="304"/>
      <c r="EO128" s="224"/>
    </row>
    <row r="129" spans="3:14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304"/>
      <c r="EN129" s="304"/>
      <c r="EO129" s="224"/>
    </row>
    <row r="130" spans="3:14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304"/>
      <c r="EN130" s="304"/>
      <c r="EO130" s="224"/>
    </row>
    <row r="131" spans="3:14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304"/>
      <c r="EN131" s="304"/>
      <c r="EO131" s="224"/>
    </row>
    <row r="132" spans="3:14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5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5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3"/>
      <c r="F206" s="103"/>
      <c r="G206" s="103"/>
      <c r="H206" s="103"/>
      <c r="I206" s="103"/>
      <c r="J206" s="103"/>
      <c r="K206" s="103"/>
    </row>
    <row r="207" spans="3:142" x14ac:dyDescent="0.2">
      <c r="E207" s="103"/>
      <c r="F207" s="103"/>
      <c r="G207" s="103"/>
      <c r="H207" s="103"/>
      <c r="I207" s="103"/>
      <c r="J207" s="103"/>
      <c r="K207" s="103"/>
    </row>
    <row r="208" spans="3:14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6">
    <mergeCell ref="EF3:EJ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J6" sqref="E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0" width="8.85546875" style="809" customWidth="1"/>
    <col min="141" max="142" width="9.7109375" style="168" customWidth="1"/>
    <col min="143" max="158" width="11.42578125" style="168"/>
  </cols>
  <sheetData>
    <row r="2" spans="3:15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</row>
    <row r="4" spans="3:150" ht="13.5" customHeight="1" x14ac:dyDescent="0.2">
      <c r="C4" s="11"/>
      <c r="D4" s="1073" t="str">
        <f>+entero!D3</f>
        <v>V   A   R   I   A   B   L   E   S     b/</v>
      </c>
      <c r="E4" s="1075" t="str">
        <f>+entero!E3</f>
        <v>2008                          A  fines de Dic*</v>
      </c>
      <c r="F4" s="1075" t="str">
        <f>+entero!F3</f>
        <v>2009                          A  fines de Ene*</v>
      </c>
      <c r="G4" s="1075" t="str">
        <f>+entero!G3</f>
        <v>2009                          A  fines de Feb*</v>
      </c>
      <c r="H4" s="1075" t="str">
        <f>+entero!H3</f>
        <v>2009                          A  fines de Mar*</v>
      </c>
      <c r="I4" s="1075" t="str">
        <f>+entero!I3</f>
        <v>2009                          A  fines de adr*</v>
      </c>
      <c r="J4" s="1075" t="str">
        <f>+entero!J3</f>
        <v>2009                          A  fines de May*</v>
      </c>
      <c r="K4" s="1075" t="str">
        <f>+entero!K3</f>
        <v>2009                          A  fines de Jun*</v>
      </c>
      <c r="L4" s="1075" t="str">
        <f>+entero!L3</f>
        <v>2009                          A  fines de Jul*</v>
      </c>
      <c r="M4" s="1075" t="str">
        <f>+entero!M3</f>
        <v>2009                          A  fines de Ago*</v>
      </c>
      <c r="N4" s="1075" t="str">
        <f>+entero!N3</f>
        <v>2009                          A  fines de Sep*</v>
      </c>
      <c r="O4" s="1075" t="str">
        <f>+entero!O3</f>
        <v>2009                          A  fines de Oct*</v>
      </c>
      <c r="P4" s="1075" t="str">
        <f>+entero!P3</f>
        <v>2009                          A  fines de Nov*</v>
      </c>
      <c r="Q4" s="1075" t="str">
        <f>+entero!Q3</f>
        <v>2009                          A  fines de Dic*</v>
      </c>
      <c r="R4" s="1075" t="str">
        <f>+entero!R3</f>
        <v>2010                          A  fines de Ene*</v>
      </c>
      <c r="S4" s="1075" t="str">
        <f>+entero!S3</f>
        <v>2010                          A  fines de Feb*</v>
      </c>
      <c r="T4" s="1075" t="str">
        <f>+entero!T3</f>
        <v>2010                          A  fines de Mar*</v>
      </c>
      <c r="U4" s="1075" t="str">
        <f>+entero!U3</f>
        <v>2010                          A  fines de adr*</v>
      </c>
      <c r="V4" s="1075" t="str">
        <f>+entero!V3</f>
        <v>2010                          A  fines de May*</v>
      </c>
      <c r="W4" s="1075" t="str">
        <f>+entero!W3</f>
        <v>2010                          A  fines de Jun*</v>
      </c>
      <c r="X4" s="1075" t="str">
        <f>+entero!X3</f>
        <v>2010                          A  fines de Jul*</v>
      </c>
      <c r="Y4" s="1075" t="str">
        <f>+entero!Y3</f>
        <v>2010                          A  fines de Ago*</v>
      </c>
      <c r="Z4" s="1075" t="str">
        <f>+entero!Z3</f>
        <v>2010                          A  fines de Sep*</v>
      </c>
      <c r="AA4" s="1075" t="str">
        <f>+entero!AA3</f>
        <v>2010                          A  fines de Oct*</v>
      </c>
      <c r="AB4" s="1075" t="str">
        <f>+entero!AB3</f>
        <v>2010                          A  fines de Nov*</v>
      </c>
      <c r="AC4" s="1075" t="str">
        <f>+entero!AC3</f>
        <v>2010                          A  fines de Dic*</v>
      </c>
      <c r="AD4" s="1075" t="str">
        <f>+entero!AD3</f>
        <v>2011                          A  fines de Ene*</v>
      </c>
      <c r="AE4" s="1075" t="str">
        <f>+entero!AE3</f>
        <v>2011                          A  fines de Feb*</v>
      </c>
      <c r="AF4" s="1075" t="str">
        <f>+entero!AF3</f>
        <v>2011                          A  fines de Mar*</v>
      </c>
      <c r="AG4" s="1075" t="str">
        <f>+entero!AG3</f>
        <v>2011                          A  fines de adr*</v>
      </c>
      <c r="AH4" s="1075" t="str">
        <f>+entero!AH3</f>
        <v>2011                          A  fines de May*</v>
      </c>
      <c r="AI4" s="1075" t="str">
        <f>+entero!AI3</f>
        <v>2011                          A  fines de Jun*</v>
      </c>
      <c r="AJ4" s="1075" t="str">
        <f>+entero!AJ3</f>
        <v>2011                          A  fines de Jul*</v>
      </c>
      <c r="AK4" s="1075" t="str">
        <f>+entero!AK3</f>
        <v>2011                          A  fines de Ago*</v>
      </c>
      <c r="AL4" s="1075" t="str">
        <f>+entero!AL3</f>
        <v>2011                          A  fines de Sep*</v>
      </c>
      <c r="AM4" s="1075" t="str">
        <f>+entero!AM3</f>
        <v>2011                          A  fines de Oct*</v>
      </c>
      <c r="AN4" s="1075" t="str">
        <f>+entero!AN3</f>
        <v>2011                          A  fines de Nov*</v>
      </c>
      <c r="AO4" s="1075" t="str">
        <f>+entero!AO3</f>
        <v>2011                          A  fines de Dic*</v>
      </c>
      <c r="AP4" s="1075" t="str">
        <f>+entero!AP3</f>
        <v>2012                          A  fines de Ene*</v>
      </c>
      <c r="AQ4" s="1075" t="str">
        <f>+entero!AQ3</f>
        <v>2012                          A  fines de Feb*</v>
      </c>
      <c r="AR4" s="1075" t="str">
        <f>+entero!AR3</f>
        <v>2012                          A  fines de Mar*</v>
      </c>
      <c r="AS4" s="1075" t="str">
        <f>+entero!AS3</f>
        <v>2012                          A  fines de adr*</v>
      </c>
      <c r="AT4" s="1075" t="str">
        <f>+entero!AT3</f>
        <v>2012                          A  fines de May*</v>
      </c>
      <c r="AU4" s="1075" t="str">
        <f>+entero!AU3</f>
        <v>2012                          A  fines de Jun*</v>
      </c>
      <c r="AV4" s="1075" t="str">
        <f>+entero!AV3</f>
        <v>2012                          A  fines de Jul*</v>
      </c>
      <c r="AW4" s="1075" t="str">
        <f>+entero!AW3</f>
        <v>2012                          A  fines de Ago*</v>
      </c>
      <c r="AX4" s="1075" t="str">
        <f>+entero!AX3</f>
        <v>2012                          A  fines de Sep*</v>
      </c>
      <c r="AY4" s="1075" t="str">
        <f>+entero!AY3</f>
        <v>2012                          A  fines de Oct*</v>
      </c>
      <c r="AZ4" s="1075" t="str">
        <f>+entero!AZ3</f>
        <v>2012                          A  fines de Nov*</v>
      </c>
      <c r="BA4" s="1075" t="str">
        <f>+entero!BA3</f>
        <v>2012                          A  fines de Dic*</v>
      </c>
      <c r="BB4" s="1075" t="str">
        <f>+entero!BB3</f>
        <v>2013                          A  fines de Ene*</v>
      </c>
      <c r="BC4" s="1075" t="str">
        <f>+entero!BC3</f>
        <v>2013                          A  fines de Feb*</v>
      </c>
      <c r="BD4" s="1075" t="str">
        <f>+entero!BD3</f>
        <v>2013                          A  fines de Mar*</v>
      </c>
      <c r="BE4" s="1075" t="str">
        <f>+entero!BE3</f>
        <v>2013                          A  fines de adr*</v>
      </c>
      <c r="BF4" s="1075" t="str">
        <f>+entero!BF3</f>
        <v>2013                          A  fines de May*</v>
      </c>
      <c r="BG4" s="1075" t="str">
        <f>+entero!BG3</f>
        <v>2013                          A  fines de Jun*</v>
      </c>
      <c r="BH4" s="1075" t="str">
        <f>+entero!BH3</f>
        <v>2013                          A  fines de Jul*</v>
      </c>
      <c r="BI4" s="1075" t="str">
        <f>+entero!BI3</f>
        <v>2013                          A  fines de Ago*</v>
      </c>
      <c r="BJ4" s="1075" t="str">
        <f>+entero!BJ3</f>
        <v>2013                          A  fines de Sep*</v>
      </c>
      <c r="BK4" s="1075" t="str">
        <f>+entero!BK3</f>
        <v>2013                          A  fines de Oct*</v>
      </c>
      <c r="BL4" s="1075" t="str">
        <f>+entero!BL3</f>
        <v>2013                          A  fines de Nov*</v>
      </c>
      <c r="BM4" s="1075" t="str">
        <f>+entero!BM3</f>
        <v>2013                          A  fines de Dic*</v>
      </c>
      <c r="BN4" s="1075" t="str">
        <f>+entero!BN3</f>
        <v>2014                          A  fines de Ene*</v>
      </c>
      <c r="BO4" s="1075" t="str">
        <f>+entero!BO3</f>
        <v>2014                          A  fines de Feb*</v>
      </c>
      <c r="BP4" s="1075" t="str">
        <f>+entero!BP3</f>
        <v>2014                          A  fines de Mar*</v>
      </c>
      <c r="BQ4" s="1075" t="str">
        <f>+entero!BQ3</f>
        <v>2014                          A  fines de adr*</v>
      </c>
      <c r="BR4" s="1075" t="str">
        <f>+entero!BR3</f>
        <v>2014                          A  fines de May*</v>
      </c>
      <c r="BS4" s="1075" t="str">
        <f>+entero!BS3</f>
        <v>2014                          A  fines de Jun*</v>
      </c>
      <c r="BT4" s="1075" t="str">
        <f>+entero!BT3</f>
        <v>2014                          A  fines de Jul*</v>
      </c>
      <c r="BU4" s="1075" t="str">
        <f>+entero!BU3</f>
        <v>2014                          A  fines de Ago*</v>
      </c>
      <c r="BV4" s="1075" t="str">
        <f>+entero!BV3</f>
        <v>2014                          A  fines de Sep*</v>
      </c>
      <c r="BW4" s="1075" t="str">
        <f>+entero!BW3</f>
        <v>2014                          A  fines de Oct*</v>
      </c>
      <c r="BX4" s="1075" t="str">
        <f>+entero!BX3</f>
        <v>2014                          A  fines de Nov*</v>
      </c>
      <c r="BY4" s="1075" t="str">
        <f>+entero!BY3</f>
        <v>2014                          A  fines de Dic*</v>
      </c>
      <c r="BZ4" s="1075" t="str">
        <f>+entero!BZ3</f>
        <v>2015                         A  fines de Ene*</v>
      </c>
      <c r="CA4" s="1075" t="str">
        <f>+entero!CA3</f>
        <v>2015                         A  fines de Feb*</v>
      </c>
      <c r="CB4" s="1075" t="str">
        <f>+entero!CB3</f>
        <v>2015                         A  fines de Mar*</v>
      </c>
      <c r="CC4" s="1075" t="str">
        <f>+entero!CC3</f>
        <v xml:space="preserve">2015                         A  fines de adr* </v>
      </c>
      <c r="CD4" s="1075" t="str">
        <f>+entero!CD3</f>
        <v xml:space="preserve">2015                         A  fines de May* </v>
      </c>
      <c r="CE4" s="1075" t="str">
        <f>+entero!CE3</f>
        <v xml:space="preserve">2015                         A  fines de Jun* </v>
      </c>
      <c r="CF4" s="1075" t="str">
        <f>+entero!CF3</f>
        <v xml:space="preserve">2015                         A  fines de Jul* </v>
      </c>
      <c r="CG4" s="1075" t="str">
        <f>+entero!CG3</f>
        <v xml:space="preserve">2015                         A  fines de Ago* </v>
      </c>
      <c r="CH4" s="1075" t="str">
        <f>+entero!CH3</f>
        <v xml:space="preserve">2015                         A  fines de Sep* </v>
      </c>
      <c r="CI4" s="1075" t="str">
        <f>+entero!CI3</f>
        <v xml:space="preserve">2015                         A  fines de Oct* </v>
      </c>
      <c r="CJ4" s="1075" t="str">
        <f>+entero!CJ3</f>
        <v xml:space="preserve">2015                         A  fines de Nov* </v>
      </c>
      <c r="CK4" s="1075" t="str">
        <f>+entero!CK3</f>
        <v xml:space="preserve">2015                         A  fines de Dic* </v>
      </c>
      <c r="CL4" s="1075" t="str">
        <f>+entero!CL3</f>
        <v xml:space="preserve">2016                         A  fines de Ene* </v>
      </c>
      <c r="CM4" s="1075" t="str">
        <f>+entero!CM3</f>
        <v xml:space="preserve">2016                         A  fines de Feb* </v>
      </c>
      <c r="CN4" s="1075" t="str">
        <f>+entero!CN3</f>
        <v xml:space="preserve">2016                         A  fines de Mar* </v>
      </c>
      <c r="CO4" s="1075" t="str">
        <f>+entero!CO3</f>
        <v xml:space="preserve">2016                         A  fines de adr* </v>
      </c>
      <c r="CP4" s="1075" t="str">
        <f>+entero!CP3</f>
        <v xml:space="preserve">2016                         A  fines de May* </v>
      </c>
      <c r="CQ4" s="1075" t="str">
        <f>+entero!CQ3</f>
        <v xml:space="preserve">2016                         A  fines de Jun* </v>
      </c>
      <c r="CR4" s="1075" t="str">
        <f>+entero!CR3</f>
        <v xml:space="preserve">2016                         A  fines de Jul* </v>
      </c>
      <c r="CS4" s="1075" t="str">
        <f>+entero!CS3</f>
        <v xml:space="preserve">2016                         A  fines de Ago* </v>
      </c>
      <c r="CT4" s="1075" t="str">
        <f>+entero!CT3</f>
        <v xml:space="preserve">2016                         A  fines de Sep* </v>
      </c>
      <c r="CU4" s="1075" t="str">
        <f>+entero!CU3</f>
        <v xml:space="preserve">2016                         A  fines de Oct* </v>
      </c>
      <c r="CV4" s="1075" t="str">
        <f>+entero!CV3</f>
        <v xml:space="preserve">2016                         A  fines de Nov* </v>
      </c>
      <c r="CW4" s="1075" t="str">
        <f>+entero!CW3</f>
        <v>2016                         A  fines de Dic* 15</v>
      </c>
      <c r="CX4" s="1075" t="str">
        <f>+entero!CX3</f>
        <v xml:space="preserve">2017                         A  fines de Ene* </v>
      </c>
      <c r="CY4" s="1075" t="str">
        <f>+entero!CY3</f>
        <v xml:space="preserve">2017                         A  fines de Feb* </v>
      </c>
      <c r="CZ4" s="1075" t="str">
        <f>+entero!CZ3</f>
        <v xml:space="preserve">2017                         A  fines de Mar* </v>
      </c>
      <c r="DA4" s="1075" t="str">
        <f>+entero!DA3</f>
        <v xml:space="preserve">2017                         A  fines de Abr* </v>
      </c>
      <c r="DB4" s="1075" t="str">
        <f>+entero!DB3</f>
        <v xml:space="preserve">2017                         A  fines de May* </v>
      </c>
      <c r="DC4" s="1075" t="str">
        <f>+entero!DC3</f>
        <v xml:space="preserve">2017                         A  fines de Jun* </v>
      </c>
      <c r="DD4" s="1075" t="str">
        <f>+entero!DD3</f>
        <v xml:space="preserve">2017                         A  fines de Jul* </v>
      </c>
      <c r="DE4" s="1075" t="str">
        <f>+entero!DE3</f>
        <v xml:space="preserve">2017                         A  fines de Ago* </v>
      </c>
      <c r="DF4" s="1075" t="str">
        <f>+entero!DF3</f>
        <v xml:space="preserve">2017                         A  fines de Sep* </v>
      </c>
      <c r="DG4" s="1075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64" t="str">
        <f>+entero!DU3</f>
        <v>2018
A fines de Dic</v>
      </c>
      <c r="DV4" s="1064" t="str">
        <f>+entero!DV3</f>
        <v>2019
A fines de Ene</v>
      </c>
      <c r="DW4" s="1064" t="str">
        <f>+entero!DW3</f>
        <v>2019
A fines de Feb</v>
      </c>
      <c r="DX4" s="1064" t="str">
        <f>+entero!DX3</f>
        <v>2019
A fines de Mar</v>
      </c>
      <c r="DY4" s="1064" t="str">
        <f>+entero!DY3</f>
        <v>2019
A fines de Abr</v>
      </c>
      <c r="DZ4" s="1064" t="str">
        <f>+entero!DZ3</f>
        <v>2019
A fines de May</v>
      </c>
      <c r="EA4" s="1064" t="str">
        <f>+entero!EA3</f>
        <v>2019
A fines de Jun</v>
      </c>
      <c r="EB4" s="1064" t="str">
        <f>+entero!EB3</f>
        <v>2019
A fines de  Jul</v>
      </c>
      <c r="EC4" s="1085" t="str">
        <f>+entero!EC3</f>
        <v>Semana 1°</v>
      </c>
      <c r="ED4" s="1085" t="str">
        <f>+entero!ED3</f>
        <v>Semana 2°</v>
      </c>
      <c r="EE4" s="1085" t="str">
        <f>+entero!EE3</f>
        <v>Semana 3°</v>
      </c>
      <c r="EF4" s="1078" t="str">
        <f>+entero!EF3</f>
        <v>Semana 4°</v>
      </c>
      <c r="EG4" s="1079"/>
      <c r="EH4" s="1079"/>
      <c r="EI4" s="1079"/>
      <c r="EJ4" s="1080"/>
      <c r="EK4" s="1090" t="s">
        <v>252</v>
      </c>
      <c r="EL4" s="1091"/>
      <c r="EM4" s="165"/>
      <c r="EN4" s="165"/>
      <c r="EO4" s="165"/>
      <c r="EP4" s="165"/>
      <c r="EQ4" s="165"/>
      <c r="ER4" s="165"/>
      <c r="ES4" s="165"/>
      <c r="ET4" s="165"/>
    </row>
    <row r="5" spans="3:150" ht="23.25" customHeight="1" thickBot="1" x14ac:dyDescent="0.25">
      <c r="C5" s="16"/>
      <c r="D5" s="1089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8"/>
      <c r="P5" s="1088"/>
      <c r="Q5" s="1088"/>
      <c r="R5" s="1088"/>
      <c r="S5" s="1088"/>
      <c r="T5" s="1088"/>
      <c r="U5" s="1088"/>
      <c r="V5" s="1088"/>
      <c r="W5" s="1088"/>
      <c r="X5" s="1088"/>
      <c r="Y5" s="1088"/>
      <c r="Z5" s="1088"/>
      <c r="AA5" s="1088"/>
      <c r="AB5" s="1088"/>
      <c r="AC5" s="1088"/>
      <c r="AD5" s="1088"/>
      <c r="AE5" s="1088"/>
      <c r="AF5" s="1088"/>
      <c r="AG5" s="1088"/>
      <c r="AH5" s="1088"/>
      <c r="AI5" s="1088"/>
      <c r="AJ5" s="1088"/>
      <c r="AK5" s="1088"/>
      <c r="AL5" s="1088"/>
      <c r="AM5" s="1088"/>
      <c r="AN5" s="1088"/>
      <c r="AO5" s="1088"/>
      <c r="AP5" s="1088"/>
      <c r="AQ5" s="1088"/>
      <c r="AR5" s="1088"/>
      <c r="AS5" s="1088"/>
      <c r="AT5" s="1088"/>
      <c r="AU5" s="1088"/>
      <c r="AV5" s="1088"/>
      <c r="AW5" s="1088"/>
      <c r="AX5" s="1088"/>
      <c r="AY5" s="1088"/>
      <c r="AZ5" s="1088"/>
      <c r="BA5" s="1088"/>
      <c r="BB5" s="1088"/>
      <c r="BC5" s="1088"/>
      <c r="BD5" s="1088"/>
      <c r="BE5" s="1088"/>
      <c r="BF5" s="1088"/>
      <c r="BG5" s="1088"/>
      <c r="BH5" s="1088"/>
      <c r="BI5" s="1088"/>
      <c r="BJ5" s="1088"/>
      <c r="BK5" s="1088"/>
      <c r="BL5" s="1088"/>
      <c r="BM5" s="1088"/>
      <c r="BN5" s="1088"/>
      <c r="BO5" s="1088"/>
      <c r="BP5" s="1088"/>
      <c r="BQ5" s="1088"/>
      <c r="BR5" s="1088"/>
      <c r="BS5" s="1088"/>
      <c r="BT5" s="1088"/>
      <c r="BU5" s="1088"/>
      <c r="BV5" s="1088"/>
      <c r="BW5" s="1088"/>
      <c r="BX5" s="1088"/>
      <c r="BY5" s="1088"/>
      <c r="BZ5" s="1088"/>
      <c r="CA5" s="1088"/>
      <c r="CB5" s="1088"/>
      <c r="CC5" s="1088"/>
      <c r="CD5" s="1088"/>
      <c r="CE5" s="1088"/>
      <c r="CF5" s="1088"/>
      <c r="CG5" s="1088"/>
      <c r="CH5" s="1088"/>
      <c r="CI5" s="1088"/>
      <c r="CJ5" s="1088"/>
      <c r="CK5" s="1088"/>
      <c r="CL5" s="1088"/>
      <c r="CM5" s="1088"/>
      <c r="CN5" s="1088"/>
      <c r="CO5" s="1088"/>
      <c r="CP5" s="1088"/>
      <c r="CQ5" s="1088"/>
      <c r="CR5" s="1088"/>
      <c r="CS5" s="1088"/>
      <c r="CT5" s="1088"/>
      <c r="CU5" s="1088"/>
      <c r="CV5" s="1088"/>
      <c r="CW5" s="1088"/>
      <c r="CX5" s="1088"/>
      <c r="CY5" s="1088"/>
      <c r="CZ5" s="1088"/>
      <c r="DA5" s="1088"/>
      <c r="DB5" s="1088"/>
      <c r="DC5" s="1088"/>
      <c r="DD5" s="1088"/>
      <c r="DE5" s="1088"/>
      <c r="DF5" s="1088"/>
      <c r="DG5" s="1088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7">
        <f>+entero!EB4</f>
        <v>0</v>
      </c>
      <c r="EC5" s="1086">
        <f>+entero!EC4</f>
        <v>43679</v>
      </c>
      <c r="ED5" s="1086">
        <f>+entero!ED4</f>
        <v>43686</v>
      </c>
      <c r="EE5" s="1086">
        <f>+entero!EE4</f>
        <v>43693</v>
      </c>
      <c r="EF5" s="941">
        <f>+entero!EF4</f>
        <v>43696</v>
      </c>
      <c r="EG5" s="941">
        <f>+entero!EG4</f>
        <v>43697</v>
      </c>
      <c r="EH5" s="941">
        <f>+entero!EH4</f>
        <v>43698</v>
      </c>
      <c r="EI5" s="941">
        <f>+entero!EI4</f>
        <v>43699</v>
      </c>
      <c r="EJ5" s="941">
        <f>+entero!EJ4</f>
        <v>43700</v>
      </c>
      <c r="EK5" s="984" t="s">
        <v>246</v>
      </c>
      <c r="EL5" s="985" t="s">
        <v>183</v>
      </c>
      <c r="EM5" s="165"/>
      <c r="EN5" s="165"/>
      <c r="EO5" s="165"/>
      <c r="EP5" s="165"/>
      <c r="EQ5" s="165"/>
      <c r="ER5" s="165"/>
      <c r="ES5" s="165"/>
      <c r="ET5" s="165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719"/>
      <c r="EG6" s="719"/>
      <c r="EH6" s="719"/>
      <c r="EI6" s="719"/>
      <c r="EJ6" s="719"/>
      <c r="EK6" s="983"/>
      <c r="EL6" s="866"/>
      <c r="EM6" s="165"/>
      <c r="EN6" s="165"/>
      <c r="EO6" s="165"/>
      <c r="EP6" s="165"/>
      <c r="EQ6" s="165"/>
      <c r="ER6" s="165"/>
      <c r="ES6" s="165"/>
      <c r="ET6" s="165"/>
    </row>
    <row r="7" spans="3:15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8007.8569602799998</v>
      </c>
      <c r="ED7" s="763">
        <f>+entero!ED7</f>
        <v>8132.7966465099998</v>
      </c>
      <c r="EE7" s="763">
        <f>+entero!EE7</f>
        <v>8117.3595200500004</v>
      </c>
      <c r="EF7" s="468">
        <f>+entero!EF7</f>
        <v>8174.1341591500004</v>
      </c>
      <c r="EG7" s="468">
        <f>+entero!EG7</f>
        <v>8153.2111721500005</v>
      </c>
      <c r="EH7" s="468">
        <f>+entero!EH7</f>
        <v>8152.0046814299994</v>
      </c>
      <c r="EI7" s="468">
        <f>+entero!EI7</f>
        <v>8153.0885894699986</v>
      </c>
      <c r="EJ7" s="468">
        <f>+entero!EJ7</f>
        <v>8097.7462705499993</v>
      </c>
      <c r="EK7" s="765">
        <f>+entero!EK7</f>
        <v>-19.613249500001075</v>
      </c>
      <c r="EL7" s="957">
        <f>+entero!EL7</f>
        <v>-0.24162105240695642</v>
      </c>
      <c r="EM7" s="165"/>
      <c r="EN7" s="165"/>
      <c r="EO7" s="165"/>
      <c r="EP7" s="165"/>
      <c r="EQ7" s="165"/>
      <c r="ER7" s="165"/>
      <c r="ES7" s="165"/>
      <c r="ET7" s="165"/>
    </row>
    <row r="8" spans="3:15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5750.6945872699998</v>
      </c>
      <c r="ED8" s="763">
        <f>+entero!ED8</f>
        <v>5791.1370051100002</v>
      </c>
      <c r="EE8" s="763">
        <f>+entero!EE8</f>
        <v>5747.1756140799998</v>
      </c>
      <c r="EF8" s="468">
        <f>+entero!EF8</f>
        <v>5820.93634905</v>
      </c>
      <c r="EG8" s="468">
        <f>+entero!EG8</f>
        <v>5822.9436032399999</v>
      </c>
      <c r="EH8" s="468">
        <f>+entero!EH8</f>
        <v>5806.1332054199993</v>
      </c>
      <c r="EI8" s="468">
        <f>+entero!EI8</f>
        <v>5813.79808211</v>
      </c>
      <c r="EJ8" s="468">
        <f>+entero!EJ8</f>
        <v>5763.4489381699996</v>
      </c>
      <c r="EK8" s="765">
        <f>+entero!EK8</f>
        <v>16.273324089999733</v>
      </c>
      <c r="EL8" s="957">
        <f>+entero!EL8</f>
        <v>0.28315341626470802</v>
      </c>
      <c r="EM8" s="165"/>
      <c r="EN8" s="165"/>
      <c r="EO8" s="165"/>
      <c r="EP8" s="165"/>
      <c r="EQ8" s="165"/>
      <c r="ER8" s="165"/>
      <c r="ES8" s="165"/>
      <c r="ET8" s="165"/>
    </row>
    <row r="9" spans="3:15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229.39750434999999</v>
      </c>
      <c r="ED9" s="763">
        <f>+entero!ED9</f>
        <v>229.92773095000001</v>
      </c>
      <c r="EE9" s="763">
        <f>+entero!EE9</f>
        <v>229.65035728000001</v>
      </c>
      <c r="EF9" s="468">
        <f>+entero!EF9</f>
        <v>229.19252363999999</v>
      </c>
      <c r="EG9" s="468">
        <f>+entero!EG9</f>
        <v>229.27606993000001</v>
      </c>
      <c r="EH9" s="468">
        <f>+entero!EH9</f>
        <v>229.02041829000001</v>
      </c>
      <c r="EI9" s="468">
        <f>+entero!EI9</f>
        <v>229.20254918999998</v>
      </c>
      <c r="EJ9" s="468">
        <f>+entero!EJ9</f>
        <v>228.93353016</v>
      </c>
      <c r="EK9" s="765">
        <f>+entero!EK9</f>
        <v>-0.71682712000000492</v>
      </c>
      <c r="EL9" s="957">
        <f>+entero!EL9</f>
        <v>-0.31213847367370617</v>
      </c>
      <c r="EM9" s="165"/>
      <c r="EN9" s="165"/>
      <c r="EO9" s="165"/>
      <c r="EP9" s="165"/>
      <c r="EQ9" s="165"/>
      <c r="ER9" s="165"/>
      <c r="ES9" s="165"/>
      <c r="ET9" s="165"/>
    </row>
    <row r="10" spans="3:15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1992.05868852</v>
      </c>
      <c r="ED10" s="763">
        <f>+entero!ED10</f>
        <v>2075.9202092</v>
      </c>
      <c r="EE10" s="763">
        <f>+entero!EE10</f>
        <v>2104.7650489400003</v>
      </c>
      <c r="EF10" s="468">
        <f>+entero!EF10</f>
        <v>2088.3080952099999</v>
      </c>
      <c r="EG10" s="468">
        <f>+entero!EG10</f>
        <v>2065.2812952300001</v>
      </c>
      <c r="EH10" s="468">
        <f>+entero!EH10</f>
        <v>2081.1806722199999</v>
      </c>
      <c r="EI10" s="468">
        <f>+entero!EI10</f>
        <v>2074.3892054200001</v>
      </c>
      <c r="EJ10" s="468">
        <f>+entero!EJ10</f>
        <v>2069.70694972</v>
      </c>
      <c r="EK10" s="765">
        <f>+entero!EK10</f>
        <v>-35.058099220000258</v>
      </c>
      <c r="EL10" s="957">
        <f>+entero!EL10</f>
        <v>-1.6656538095620783</v>
      </c>
      <c r="EM10" s="165"/>
      <c r="EN10" s="165"/>
      <c r="EO10" s="165"/>
      <c r="EP10" s="165"/>
      <c r="EQ10" s="165"/>
      <c r="ER10" s="165"/>
      <c r="ES10" s="165"/>
      <c r="ET10" s="165"/>
    </row>
    <row r="11" spans="3:15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35.706180139999994</v>
      </c>
      <c r="ED11" s="763">
        <f>+entero!ED11</f>
        <v>35.811701249999999</v>
      </c>
      <c r="EE11" s="763">
        <f>+entero!EE11</f>
        <v>35.768499750000004</v>
      </c>
      <c r="EF11" s="468">
        <f>+entero!EF11</f>
        <v>35.697191250000003</v>
      </c>
      <c r="EG11" s="468">
        <f>+entero!EG11</f>
        <v>35.710203749999998</v>
      </c>
      <c r="EH11" s="468">
        <f>+entero!EH11</f>
        <v>35.670385499999995</v>
      </c>
      <c r="EI11" s="468">
        <f>+entero!EI11</f>
        <v>35.698752749999997</v>
      </c>
      <c r="EJ11" s="468">
        <f>+entero!EJ11</f>
        <v>35.656852499999999</v>
      </c>
      <c r="EK11" s="997"/>
      <c r="EL11" s="957"/>
      <c r="EM11" s="165"/>
      <c r="EN11" s="165"/>
      <c r="EO11" s="165"/>
      <c r="EP11" s="165"/>
      <c r="EQ11" s="165"/>
      <c r="ER11" s="165"/>
      <c r="ES11" s="165"/>
      <c r="ET11" s="165"/>
    </row>
    <row r="12" spans="3:15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8007.80575572</v>
      </c>
      <c r="ED12" s="763">
        <f>+entero!ED12</f>
        <v>8132.6992249499999</v>
      </c>
      <c r="EE12" s="763">
        <f>+entero!EE12</f>
        <v>8117.2846853000001</v>
      </c>
      <c r="EF12" s="468">
        <f>+entero!EF12</f>
        <v>8174.1208889600011</v>
      </c>
      <c r="EG12" s="468">
        <f>+entero!EG12</f>
        <v>8153.1979019600012</v>
      </c>
      <c r="EH12" s="468">
        <f>+entero!EH12</f>
        <v>8151.9914112400002</v>
      </c>
      <c r="EI12" s="468">
        <f>+entero!EI12</f>
        <v>8153.0753192799993</v>
      </c>
      <c r="EJ12" s="468">
        <f>+entero!EJ12</f>
        <v>8097.7455857599989</v>
      </c>
      <c r="EK12" s="765">
        <f>+entero!EK12</f>
        <v>-19.539099540001189</v>
      </c>
      <c r="EL12" s="957">
        <f>+entero!EL12</f>
        <v>-0.24070979764188299</v>
      </c>
      <c r="EM12" s="165"/>
      <c r="EN12" s="165"/>
      <c r="EO12" s="165"/>
      <c r="EP12" s="165"/>
      <c r="EQ12" s="165"/>
      <c r="ER12" s="165"/>
      <c r="ES12" s="165"/>
      <c r="ET12" s="165"/>
    </row>
    <row r="13" spans="3:15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1409.8378983279879</v>
      </c>
      <c r="ED13" s="763">
        <f>+entero!ED13</f>
        <v>1453.4592456064136</v>
      </c>
      <c r="EE13" s="763">
        <f>+entero!EE13</f>
        <v>1479.9789216880463</v>
      </c>
      <c r="EF13" s="468">
        <f>+entero!EF13</f>
        <v>1492.4707750408161</v>
      </c>
      <c r="EG13" s="468">
        <f>+entero!EG13</f>
        <v>1474.1813852521861</v>
      </c>
      <c r="EH13" s="468">
        <f>+entero!EH13</f>
        <v>1473.5542449037898</v>
      </c>
      <c r="EI13" s="468">
        <f>+entero!EI13</f>
        <v>1445.9072831603496</v>
      </c>
      <c r="EJ13" s="468">
        <f>+entero!EJ13</f>
        <v>1434.5908197419824</v>
      </c>
      <c r="EK13" s="765">
        <f>+entero!EK13</f>
        <v>-45.388101946063898</v>
      </c>
      <c r="EL13" s="957">
        <f>+entero!EL13</f>
        <v>-3.066807322789082</v>
      </c>
      <c r="EM13" s="165"/>
      <c r="EN13" s="165"/>
      <c r="EO13" s="165"/>
      <c r="EP13" s="165"/>
      <c r="EQ13" s="165"/>
      <c r="ER13" s="165"/>
      <c r="ES13" s="165"/>
      <c r="ET13" s="165"/>
    </row>
    <row r="14" spans="3:15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565.49725969999986</v>
      </c>
      <c r="ED14" s="763">
        <f>+entero!ED14</f>
        <v>568.56979926999986</v>
      </c>
      <c r="EE14" s="763">
        <f>+entero!EE14</f>
        <v>570.51705424999989</v>
      </c>
      <c r="EF14" s="468">
        <f>+entero!EF14</f>
        <v>570.56424937000008</v>
      </c>
      <c r="EG14" s="468">
        <f>+entero!EG14</f>
        <v>573.68323396999995</v>
      </c>
      <c r="EH14" s="468">
        <f>+entero!EH14</f>
        <v>573.7232802499999</v>
      </c>
      <c r="EI14" s="468">
        <f>+entero!EI14</f>
        <v>573.74983266000004</v>
      </c>
      <c r="EJ14" s="468">
        <f>+entero!EJ14</f>
        <v>573.78160848000005</v>
      </c>
      <c r="EK14" s="765">
        <f>+entero!EK14</f>
        <v>3.264554230000158</v>
      </c>
      <c r="EL14" s="957">
        <f>+entero!EL14</f>
        <v>0.57220975353519132</v>
      </c>
      <c r="EM14" s="165"/>
      <c r="EN14" s="165"/>
      <c r="EO14" s="165"/>
      <c r="EP14" s="165"/>
      <c r="EQ14" s="165"/>
      <c r="ER14" s="165"/>
      <c r="ES14" s="165"/>
      <c r="ET14" s="165"/>
    </row>
    <row r="15" spans="3:15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990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3:15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155.32954762</v>
      </c>
      <c r="ED16" s="763">
        <f>+entero!ED16</f>
        <v>155.40915695000001</v>
      </c>
      <c r="EE16" s="763">
        <f>+entero!EE16</f>
        <v>155.48177332000003</v>
      </c>
      <c r="EF16" s="468">
        <f>+entero!EF16</f>
        <v>155.50237242000003</v>
      </c>
      <c r="EG16" s="468">
        <f>+entero!EG16</f>
        <v>155.52870614</v>
      </c>
      <c r="EH16" s="468">
        <f>+entero!EH16</f>
        <v>155.53313199999999</v>
      </c>
      <c r="EI16" s="468">
        <f>+entero!EI16</f>
        <v>155.54115679</v>
      </c>
      <c r="EJ16" s="468">
        <f>+entero!EJ16</f>
        <v>155.54995436999999</v>
      </c>
      <c r="EK16" s="997">
        <f>+entero!EK16</f>
        <v>6.8181049999964216E-2</v>
      </c>
      <c r="EL16" s="957">
        <f>+entero!EL16</f>
        <v>4.3851474384485882E-2</v>
      </c>
      <c r="EM16" s="165"/>
      <c r="EN16" s="165"/>
      <c r="EO16" s="165"/>
      <c r="EP16" s="165"/>
      <c r="EQ16" s="165"/>
      <c r="ER16" s="165"/>
      <c r="ES16" s="165"/>
      <c r="ET16" s="165"/>
    </row>
    <row r="17" spans="2:158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765"/>
      <c r="EL17" s="957"/>
      <c r="EM17" s="798"/>
      <c r="EN17" s="798"/>
      <c r="EO17" s="798"/>
      <c r="EP17" s="798"/>
      <c r="EQ17" s="798"/>
      <c r="ER17" s="798"/>
      <c r="ES17" s="798"/>
      <c r="ET17" s="798"/>
      <c r="EU17" s="799"/>
      <c r="EV17" s="799"/>
      <c r="EW17" s="799"/>
      <c r="EX17" s="799"/>
      <c r="EY17" s="799"/>
      <c r="EZ17" s="799"/>
      <c r="FA17" s="799"/>
      <c r="FB17" s="799"/>
    </row>
    <row r="18" spans="2:15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9572.9732016679882</v>
      </c>
      <c r="ED18" s="763">
        <f>+entero!ED18</f>
        <v>9741.5676275064125</v>
      </c>
      <c r="EE18" s="763">
        <f>+entero!EE18</f>
        <v>9752.7453803080462</v>
      </c>
      <c r="EF18" s="468">
        <f>+entero!EF18</f>
        <v>9822.0940364208182</v>
      </c>
      <c r="EG18" s="468">
        <f>+entero!EG18</f>
        <v>9782.9079933521862</v>
      </c>
      <c r="EH18" s="468">
        <f>+entero!EH18</f>
        <v>9781.07878814379</v>
      </c>
      <c r="EI18" s="468">
        <f>+entero!EI18</f>
        <v>9754.5237592303474</v>
      </c>
      <c r="EJ18" s="468">
        <f>+entero!EJ18</f>
        <v>9687.8863598719818</v>
      </c>
      <c r="EK18" s="765">
        <f>+entero!EK18</f>
        <v>-64.859020436064384</v>
      </c>
      <c r="EL18" s="957">
        <f>+entero!EL18</f>
        <v>-0.66503346398258945</v>
      </c>
      <c r="EM18" s="165"/>
      <c r="EN18" s="165"/>
      <c r="EO18" s="165"/>
      <c r="EP18" s="165"/>
      <c r="EQ18" s="165"/>
      <c r="ER18" s="165"/>
      <c r="ES18" s="165"/>
      <c r="ET18" s="165"/>
    </row>
    <row r="19" spans="2:15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0.5</v>
      </c>
      <c r="ED19" s="763">
        <f>+entero!ED19</f>
        <v>0</v>
      </c>
      <c r="EE19" s="763">
        <f>+entero!EE19</f>
        <v>0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0.6</v>
      </c>
      <c r="EJ19" s="468">
        <f>+entero!EJ19</f>
        <v>0</v>
      </c>
      <c r="EK19" s="765"/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2:15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763">
        <f>+entero!ED20</f>
        <v>0</v>
      </c>
      <c r="EE20" s="763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0.5</v>
      </c>
      <c r="EI20" s="468">
        <f>+entero!EI20</f>
        <v>0</v>
      </c>
      <c r="EJ20" s="468">
        <f>+entero!EJ20</f>
        <v>0</v>
      </c>
      <c r="EK20" s="765"/>
      <c r="EL20" s="957"/>
      <c r="EM20" s="165"/>
      <c r="EN20" s="165"/>
      <c r="EO20" s="165"/>
      <c r="EP20" s="165"/>
      <c r="EQ20" s="165"/>
      <c r="ER20" s="165"/>
      <c r="ES20" s="165"/>
      <c r="ET20" s="165"/>
    </row>
    <row r="21" spans="2:158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763">
        <f>+entero!ED21</f>
        <v>25.9</v>
      </c>
      <c r="EE21" s="763">
        <f>+entero!EE21</f>
        <v>19.399999999999999</v>
      </c>
      <c r="EF21" s="468">
        <f>+entero!EF21</f>
        <v>10.5</v>
      </c>
      <c r="EG21" s="468">
        <f>+entero!EG21</f>
        <v>8.3000000000000007</v>
      </c>
      <c r="EH21" s="468">
        <f>+entero!EH21</f>
        <v>5.3</v>
      </c>
      <c r="EI21" s="468">
        <f>+entero!EI21</f>
        <v>1</v>
      </c>
      <c r="EJ21" s="468">
        <f>+entero!EJ21</f>
        <v>25.3</v>
      </c>
      <c r="EK21" s="765">
        <f>+entero!EK21</f>
        <v>31.000000000000007</v>
      </c>
      <c r="EL21" s="957">
        <f>+entero!EL21</f>
        <v>159.79381443298973</v>
      </c>
      <c r="EM21" s="798"/>
      <c r="EN21" s="798"/>
      <c r="EO21" s="798"/>
      <c r="EP21" s="798"/>
      <c r="EQ21" s="798"/>
      <c r="ER21" s="798"/>
      <c r="ES21" s="798"/>
      <c r="ET21" s="798"/>
      <c r="EU21" s="799"/>
      <c r="EV21" s="799"/>
      <c r="EW21" s="799"/>
      <c r="EX21" s="799"/>
      <c r="EY21" s="799"/>
      <c r="EZ21" s="799"/>
      <c r="FA21" s="799"/>
      <c r="FB21" s="799"/>
    </row>
    <row r="22" spans="2:158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</v>
      </c>
      <c r="ED22" s="763">
        <f>+entero!ED22</f>
        <v>1.8</v>
      </c>
      <c r="EE22" s="763">
        <f>+entero!EE22</f>
        <v>2</v>
      </c>
      <c r="EF22" s="468">
        <f>+entero!EF22</f>
        <v>0</v>
      </c>
      <c r="EG22" s="468">
        <f>+entero!EG22</f>
        <v>0</v>
      </c>
      <c r="EH22" s="468">
        <f>+entero!EH22</f>
        <v>3.3</v>
      </c>
      <c r="EI22" s="468">
        <f>+entero!EI22</f>
        <v>0.3</v>
      </c>
      <c r="EJ22" s="468">
        <f>+entero!EJ22</f>
        <v>0.3</v>
      </c>
      <c r="EK22" s="765">
        <f>+entero!EK22</f>
        <v>1.8999999999999995</v>
      </c>
      <c r="EL22" s="957">
        <f>+entero!EL22</f>
        <v>94.999999999999972</v>
      </c>
      <c r="EM22" s="798"/>
      <c r="EN22" s="798"/>
      <c r="EO22" s="798"/>
      <c r="EP22" s="798"/>
      <c r="EQ22" s="798"/>
      <c r="ER22" s="798"/>
      <c r="ES22" s="798"/>
      <c r="ET22" s="798"/>
      <c r="EU22" s="799"/>
      <c r="EV22" s="799"/>
      <c r="EW22" s="799"/>
      <c r="EX22" s="799"/>
      <c r="EY22" s="799"/>
      <c r="EZ22" s="799"/>
      <c r="FA22" s="799"/>
      <c r="FB22" s="799"/>
    </row>
    <row r="23" spans="2:158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975"/>
      <c r="EL23" s="957"/>
      <c r="EM23" s="798"/>
      <c r="EN23" s="798"/>
      <c r="EO23" s="798"/>
      <c r="EP23" s="798"/>
      <c r="EQ23" s="798"/>
      <c r="ER23" s="798"/>
      <c r="ES23" s="798"/>
      <c r="ET23" s="798"/>
      <c r="EU23" s="799"/>
      <c r="EV23" s="799"/>
      <c r="EW23" s="799"/>
      <c r="EX23" s="799"/>
      <c r="EY23" s="799"/>
      <c r="EZ23" s="799"/>
      <c r="FA23" s="799"/>
      <c r="FB23" s="799"/>
    </row>
    <row r="24" spans="2:15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975"/>
      <c r="EL24" s="957"/>
      <c r="EM24" s="165"/>
      <c r="EN24" s="165"/>
      <c r="EO24" s="165"/>
      <c r="EP24" s="165"/>
      <c r="EQ24" s="165"/>
      <c r="ER24" s="165"/>
      <c r="ES24" s="165"/>
      <c r="ET24" s="165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20</v>
      </c>
      <c r="ED25" s="763">
        <f>+entero!ED25</f>
        <v>30</v>
      </c>
      <c r="EE25" s="763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990"/>
      <c r="EL25" s="957"/>
      <c r="EM25" s="165"/>
      <c r="EN25" s="165"/>
      <c r="EO25" s="165"/>
      <c r="EP25" s="165"/>
      <c r="EQ25" s="165"/>
      <c r="ER25" s="165"/>
      <c r="ES25" s="165"/>
      <c r="ET25" s="165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</v>
      </c>
      <c r="ED26" s="763">
        <f>+entero!ED26</f>
        <v>7</v>
      </c>
      <c r="EE26" s="763">
        <f>+entero!EE26</f>
        <v>0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468">
        <f>+entero!EJ26</f>
        <v>0</v>
      </c>
      <c r="EK26" s="990"/>
      <c r="EL26" s="957"/>
      <c r="EM26" s="165"/>
      <c r="EN26" s="165"/>
      <c r="EO26" s="165"/>
      <c r="EP26" s="165"/>
      <c r="EQ26" s="165"/>
      <c r="ER26" s="165"/>
      <c r="ES26" s="165"/>
      <c r="ET26" s="165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991"/>
      <c r="EG27" s="991"/>
      <c r="EH27" s="991"/>
      <c r="EI27" s="991"/>
      <c r="EJ27" s="991"/>
      <c r="EK27" s="867"/>
      <c r="EL27" s="868"/>
      <c r="EM27" s="165"/>
      <c r="EN27" s="165"/>
      <c r="EO27" s="165"/>
      <c r="EP27" s="165"/>
      <c r="EQ27" s="165"/>
      <c r="ER27" s="165"/>
      <c r="ES27" s="165"/>
      <c r="ET27" s="165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</row>
    <row r="171" spans="3:14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</row>
    <row r="172" spans="3:14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</sheetData>
  <mergeCells count="134">
    <mergeCell ref="EF4:EJ4"/>
    <mergeCell ref="BN4:BN5"/>
    <mergeCell ref="BL4:BL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CY4:CY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X4:X5"/>
    <mergeCell ref="W4:W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E4:EE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</mergeCells>
  <phoneticPr fontId="0" type="noConversion"/>
  <printOptions horizontalCentered="1"/>
  <pageMargins left="0.25" right="0.25" top="0.75" bottom="0.75" header="0.3" footer="0.3"/>
  <pageSetup paperSize="129" scale="18" orientation="landscape" r:id="rId1"/>
  <headerFooter alignWithMargins="0"/>
  <ignoredErrors>
    <ignoredError sqref="I7:AT7 BA24:CO26 AO24:AO25 AO17:AO21 BA7:CO16 AO8:AZ16 E8:AN20 AP17:DT20 AP21:AQ21 CP8:DT16 DO7:DT7 EK7:EL10 EK16:EL16 EK18:EL18 DU17:DU20 DU8:DU16 DU7 EK12:EL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5" width="9.85546875" style="809" customWidth="1"/>
    <col min="136" max="140" width="9.28515625" style="809" customWidth="1"/>
    <col min="141" max="152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26.2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322"/>
      <c r="EG5" s="322"/>
      <c r="EH5" s="322"/>
      <c r="EI5" s="322"/>
      <c r="EJ5" s="322"/>
      <c r="EK5" s="84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107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71809.001998129941</v>
      </c>
      <c r="ED6" s="764">
        <f>+entero!ED28</f>
        <v>72887.246298614555</v>
      </c>
      <c r="EE6" s="764">
        <f>+entero!EE28</f>
        <v>72061.999878817544</v>
      </c>
      <c r="EF6" s="869">
        <f>+entero!EF28</f>
        <v>71632.320241304638</v>
      </c>
      <c r="EG6" s="869">
        <f>+entero!EG28</f>
        <v>71442.613516803802</v>
      </c>
      <c r="EH6" s="869">
        <f>+entero!EH28</f>
        <v>71331.339060799772</v>
      </c>
      <c r="EI6" s="869">
        <f>+entero!EI28</f>
        <v>71359.640604023341</v>
      </c>
      <c r="EJ6" s="869">
        <f>+entero!EJ28</f>
        <v>71032.732617045505</v>
      </c>
      <c r="EK6" s="847">
        <f>+entero!EK28</f>
        <v>-1029.2672617720382</v>
      </c>
      <c r="EL6" s="958">
        <f>+entero!EL28</f>
        <v>-1.4283079341440659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107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46811.465351890001</v>
      </c>
      <c r="ED7" s="764">
        <f>+entero!ED29</f>
        <v>47343.276740790003</v>
      </c>
      <c r="EE7" s="764">
        <f>+entero!EE29</f>
        <v>47167.494118189999</v>
      </c>
      <c r="EF7" s="869">
        <f>+entero!EF29</f>
        <v>47097.26894889</v>
      </c>
      <c r="EG7" s="869">
        <f>+entero!EG29</f>
        <v>47069.147691089995</v>
      </c>
      <c r="EH7" s="869">
        <f>+entero!EH29</f>
        <v>46975.566170800004</v>
      </c>
      <c r="EI7" s="869">
        <f>+entero!EI29</f>
        <v>46954.152617199994</v>
      </c>
      <c r="EJ7" s="869">
        <f>+entero!EJ29</f>
        <v>46950.530464300005</v>
      </c>
      <c r="EK7" s="847">
        <f>+entero!EK29</f>
        <v>-216.96365388999402</v>
      </c>
      <c r="EL7" s="958">
        <f>+entero!EL29</f>
        <v>-0.45998554289599758</v>
      </c>
      <c r="EM7" s="165"/>
      <c r="EN7" s="165"/>
      <c r="EO7" s="165"/>
      <c r="EP7" s="165"/>
      <c r="EQ7" s="165"/>
      <c r="ER7" s="165"/>
      <c r="ES7" s="165"/>
      <c r="ET7" s="165"/>
    </row>
    <row r="8" spans="1:150" x14ac:dyDescent="0.2">
      <c r="A8" s="3"/>
      <c r="B8" s="107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-8122.0821322147603</v>
      </c>
      <c r="ED8" s="764">
        <f>+entero!ED30</f>
        <v>-8447.0399422502651</v>
      </c>
      <c r="EE8" s="764">
        <f>+entero!EE30</f>
        <v>-8517.078822826481</v>
      </c>
      <c r="EF8" s="869">
        <f>+entero!EF30</f>
        <v>-8977.2003493171269</v>
      </c>
      <c r="EG8" s="869">
        <f>+entero!EG30</f>
        <v>-8861.7899162855938</v>
      </c>
      <c r="EH8" s="869">
        <f>+entero!EH30</f>
        <v>-8947.0949102039085</v>
      </c>
      <c r="EI8" s="869">
        <f>+entero!EI30</f>
        <v>-8975.9440729678354</v>
      </c>
      <c r="EJ8" s="869">
        <f>+entero!EJ30</f>
        <v>-8600.0042538463458</v>
      </c>
      <c r="EK8" s="847">
        <f>+entero!EK30</f>
        <v>-82.925431019864845</v>
      </c>
      <c r="EL8" s="958">
        <f>+entero!EL30</f>
        <v>-0.9736370033070233</v>
      </c>
      <c r="EM8" s="165"/>
      <c r="EN8" s="165"/>
      <c r="EO8" s="165"/>
      <c r="EP8" s="165"/>
      <c r="EQ8" s="165"/>
      <c r="ER8" s="165"/>
      <c r="ES8" s="165"/>
      <c r="ET8" s="165"/>
    </row>
    <row r="9" spans="1:150" x14ac:dyDescent="0.2">
      <c r="A9" s="3"/>
      <c r="B9" s="107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17937.271758447176</v>
      </c>
      <c r="ED9" s="764">
        <f>+entero!ED31</f>
        <v>18758.03642095028</v>
      </c>
      <c r="EE9" s="764">
        <f>+entero!EE31</f>
        <v>18458.202123869371</v>
      </c>
      <c r="EF9" s="869">
        <f>+entero!EF31</f>
        <v>17446.323673324103</v>
      </c>
      <c r="EG9" s="869">
        <f>+entero!EG31</f>
        <v>17016.800849835883</v>
      </c>
      <c r="EH9" s="869">
        <f>+entero!EH31</f>
        <v>16952.45021241506</v>
      </c>
      <c r="EI9" s="869">
        <f>+entero!EI31</f>
        <v>16888.583752701838</v>
      </c>
      <c r="EJ9" s="869">
        <f>+entero!EJ31</f>
        <v>16994.461469237824</v>
      </c>
      <c r="EK9" s="847">
        <f>+entero!EK31</f>
        <v>-1463.7406546315469</v>
      </c>
      <c r="EL9" s="958">
        <f>+entero!EL31</f>
        <v>-7.930028313747302</v>
      </c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107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13414.290185190601</v>
      </c>
      <c r="ED10" s="764">
        <f>+entero!ED32</f>
        <v>13525.5317460448</v>
      </c>
      <c r="EE10" s="764">
        <f>+entero!EE32</f>
        <v>13246.406752570801</v>
      </c>
      <c r="EF10" s="869">
        <f>+entero!EF32</f>
        <v>13321.8593865772</v>
      </c>
      <c r="EG10" s="869">
        <f>+entero!EG32</f>
        <v>13459.062170571002</v>
      </c>
      <c r="EH10" s="869">
        <f>+entero!EH32</f>
        <v>13561.9903242854</v>
      </c>
      <c r="EI10" s="869">
        <f>+entero!EI32</f>
        <v>13623.729986156</v>
      </c>
      <c r="EJ10" s="869">
        <f>+entero!EJ32</f>
        <v>13548.223099633802</v>
      </c>
      <c r="EK10" s="847">
        <f>+entero!EK32</f>
        <v>301.81634706300065</v>
      </c>
      <c r="EL10" s="958">
        <f>+entero!EL32</f>
        <v>2.2784771198757396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107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870"/>
      <c r="EG11" s="870"/>
      <c r="EH11" s="870"/>
      <c r="EI11" s="870"/>
      <c r="EJ11" s="870"/>
      <c r="EK11" s="848"/>
      <c r="EL11" s="959"/>
      <c r="EM11" s="165"/>
      <c r="EN11" s="165"/>
      <c r="EO11" s="165"/>
      <c r="EP11" s="165"/>
      <c r="EQ11" s="165"/>
      <c r="ER11" s="165"/>
      <c r="ES11" s="165"/>
      <c r="ET11" s="165"/>
    </row>
    <row r="12" spans="1:150" x14ac:dyDescent="0.2">
      <c r="A12" s="3"/>
      <c r="B12" s="107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71733.901064054109</v>
      </c>
      <c r="ED12" s="764">
        <f>+entero!ED34</f>
        <v>71880.029933134108</v>
      </c>
      <c r="EE12" s="764">
        <f>+entero!EE34</f>
        <v>71174.319155744102</v>
      </c>
      <c r="EF12" s="869">
        <f>+entero!EF34</f>
        <v>71550.07896656412</v>
      </c>
      <c r="EG12" s="869">
        <f>+entero!EG34</f>
        <v>71861.356358164121</v>
      </c>
      <c r="EH12" s="869">
        <f>+entero!EH34</f>
        <v>71676.719305794133</v>
      </c>
      <c r="EI12" s="869">
        <f>+entero!EI34</f>
        <v>71543.565739634127</v>
      </c>
      <c r="EJ12" s="869">
        <f>+entero!EJ34</f>
        <v>71097.531172564122</v>
      </c>
      <c r="EK12" s="847">
        <f>+entero!EK34</f>
        <v>-76.787983179980074</v>
      </c>
      <c r="EL12" s="958">
        <f>+entero!EL34</f>
        <v>-0.10788720438892026</v>
      </c>
      <c r="EM12" s="165"/>
      <c r="EN12" s="165"/>
      <c r="EO12" s="165"/>
      <c r="EP12" s="165"/>
      <c r="EQ12" s="165"/>
      <c r="ER12" s="165"/>
      <c r="ES12" s="165"/>
      <c r="ET12" s="165"/>
    </row>
    <row r="13" spans="1:150" x14ac:dyDescent="0.2">
      <c r="A13" s="3"/>
      <c r="B13" s="107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129906.36063028537</v>
      </c>
      <c r="ED13" s="764">
        <f>+entero!ED35</f>
        <v>130028.38555690537</v>
      </c>
      <c r="EE13" s="764">
        <f>+entero!EE35</f>
        <v>128790.90472333538</v>
      </c>
      <c r="EF13" s="869">
        <f>+entero!EF35</f>
        <v>128518.20165650539</v>
      </c>
      <c r="EG13" s="869">
        <f>+entero!EG35</f>
        <v>128814.23058142541</v>
      </c>
      <c r="EH13" s="869">
        <f>+entero!EH35</f>
        <v>128549.35166300539</v>
      </c>
      <c r="EI13" s="869">
        <f>+entero!EI35</f>
        <v>128424.5409702154</v>
      </c>
      <c r="EJ13" s="869">
        <f>+entero!EJ35</f>
        <v>127972.34364399539</v>
      </c>
      <c r="EK13" s="847">
        <f>+entero!EK35</f>
        <v>-818.56107933998283</v>
      </c>
      <c r="EL13" s="958">
        <f>+entero!EL35</f>
        <v>-0.63557366966121587</v>
      </c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107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219169.66097626294</v>
      </c>
      <c r="ED14" s="764">
        <f>+entero!ED36</f>
        <v>219376.01225628291</v>
      </c>
      <c r="EE14" s="764">
        <f>+entero!EE36</f>
        <v>218343.57696512295</v>
      </c>
      <c r="EF14" s="869">
        <f>+entero!EF36</f>
        <v>217831.82698252291</v>
      </c>
      <c r="EG14" s="869">
        <f>+entero!EG36</f>
        <v>218087.20078235294</v>
      </c>
      <c r="EH14" s="869">
        <f>+entero!EH36</f>
        <v>218014.03118455291</v>
      </c>
      <c r="EI14" s="869">
        <f>+entero!EI36</f>
        <v>217974.69555115292</v>
      </c>
      <c r="EJ14" s="869">
        <f>+entero!EJ36</f>
        <v>217747.89886703296</v>
      </c>
      <c r="EK14" s="847">
        <f>+entero!EK36</f>
        <v>-595.678098089993</v>
      </c>
      <c r="EL14" s="958">
        <f>+entero!EL36</f>
        <v>-0.27281686339009803</v>
      </c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107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871"/>
      <c r="EG15" s="871"/>
      <c r="EH15" s="871"/>
      <c r="EI15" s="871"/>
      <c r="EJ15" s="871"/>
      <c r="EK15" s="849"/>
      <c r="EL15" s="872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107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90.153755954240609</v>
      </c>
      <c r="ED16" s="767">
        <f>+entero!ED38</f>
        <v>90.062269978121464</v>
      </c>
      <c r="EE16" s="767">
        <f>+entero!EE38</f>
        <v>89.818834387971052</v>
      </c>
      <c r="EF16" s="873">
        <f>+entero!EF38</f>
        <v>89.885779165118549</v>
      </c>
      <c r="EG16" s="873">
        <f>+entero!EG38</f>
        <v>89.890904952498786</v>
      </c>
      <c r="EH16" s="873">
        <f>+entero!EH38</f>
        <v>89.87325104729841</v>
      </c>
      <c r="EI16" s="873">
        <f>+entero!EI38</f>
        <v>89.863608879277749</v>
      </c>
      <c r="EJ16" s="873">
        <f>+entero!EJ38</f>
        <v>89.833533221967045</v>
      </c>
      <c r="EK16" s="1062">
        <f>+entero!EK38</f>
        <v>1.4698833995993255E-2</v>
      </c>
      <c r="EL16" s="874">
        <f>+entero!EL38</f>
        <v>1.6364979679542344E-2</v>
      </c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107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85.945022392262189</v>
      </c>
      <c r="ED17" s="767">
        <f>+entero!ED39</f>
        <v>85.893503439442185</v>
      </c>
      <c r="EE17" s="767">
        <f>+entero!EE39</f>
        <v>85.694452172292671</v>
      </c>
      <c r="EF17" s="873">
        <f>+entero!EF39</f>
        <v>85.689671033501583</v>
      </c>
      <c r="EG17" s="873">
        <f>+entero!EG39</f>
        <v>85.67598044999356</v>
      </c>
      <c r="EH17" s="873">
        <f>+entero!EH39</f>
        <v>85.67286875374883</v>
      </c>
      <c r="EI17" s="873">
        <f>+entero!EI39</f>
        <v>85.666785543541209</v>
      </c>
      <c r="EJ17" s="873">
        <f>+entero!EJ39</f>
        <v>85.634112785667995</v>
      </c>
      <c r="EK17" s="1038">
        <f>+entero!EK39</f>
        <v>-6.0339386624676195E-2</v>
      </c>
      <c r="EL17" s="874">
        <f>+entero!EL39</f>
        <v>-7.0412243844398537E-2</v>
      </c>
      <c r="EM17" s="165"/>
      <c r="EN17" s="165"/>
      <c r="EO17" s="165"/>
      <c r="EP17" s="165"/>
      <c r="EQ17" s="165"/>
      <c r="ER17" s="165"/>
      <c r="ES17" s="165"/>
      <c r="ET17" s="165"/>
    </row>
    <row r="18" spans="1:150" ht="13.5" thickBot="1" x14ac:dyDescent="0.25">
      <c r="A18" s="3"/>
      <c r="B18" s="107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89.617781168582255</v>
      </c>
      <c r="ED18" s="768">
        <f>+entero!ED40</f>
        <v>89.595216824633383</v>
      </c>
      <c r="EE18" s="768">
        <f>+entero!EE40</f>
        <v>89.470562211484534</v>
      </c>
      <c r="EF18" s="875">
        <f>+entero!EF40</f>
        <v>89.447946538585398</v>
      </c>
      <c r="EG18" s="1056">
        <f>+entero!EG40</f>
        <v>89.439417194098979</v>
      </c>
      <c r="EH18" s="875">
        <f>+entero!EH40</f>
        <v>89.443142643026022</v>
      </c>
      <c r="EI18" s="875">
        <f>+entero!EI40</f>
        <v>89.462366832033624</v>
      </c>
      <c r="EJ18" s="875">
        <f>+entero!EJ40</f>
        <v>89.43814361978491</v>
      </c>
      <c r="EK18" s="1063">
        <f>+entero!EK40</f>
        <v>-3.2418591699624244E-2</v>
      </c>
      <c r="EL18" s="876">
        <f>+entero!EL40</f>
        <v>-3.6233807968027901E-2</v>
      </c>
      <c r="EM18" s="165"/>
      <c r="EN18" s="165"/>
      <c r="EO18" s="165"/>
      <c r="EP18" s="165"/>
      <c r="EQ18" s="165"/>
      <c r="ER18" s="165"/>
      <c r="ES18" s="165"/>
      <c r="ET18" s="165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</sheetData>
  <mergeCells count="135">
    <mergeCell ref="EK3:EL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C3:EC4"/>
    <mergeCell ref="EA3:EA4"/>
    <mergeCell ref="DZ3:DZ4"/>
    <mergeCell ref="CV3:CV4"/>
    <mergeCell ref="DJ3:DJ4"/>
    <mergeCell ref="DF3:DF4"/>
    <mergeCell ref="CY3:CY4"/>
    <mergeCell ref="EF3:EJ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B3:EB4"/>
    <mergeCell ref="DY3:DY4"/>
    <mergeCell ref="CP3:CP4"/>
    <mergeCell ref="CJ3:CJ4"/>
    <mergeCell ref="CI3:CI4"/>
    <mergeCell ref="CE3:CE4"/>
    <mergeCell ref="DW3:D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AE3:AE4"/>
    <mergeCell ref="H3:H4"/>
    <mergeCell ref="V3:V4"/>
    <mergeCell ref="BI3:BI4"/>
    <mergeCell ref="BL3:BL4"/>
    <mergeCell ref="AR3:AR4"/>
    <mergeCell ref="AX3:AX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P3:BP4"/>
    <mergeCell ref="BR3:BR4"/>
    <mergeCell ref="BQ3:BQ4"/>
    <mergeCell ref="CF3:CF4"/>
    <mergeCell ref="AU3:AU4"/>
    <mergeCell ref="N3:N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CD3:CD4"/>
    <mergeCell ref="EE3:EE4"/>
    <mergeCell ref="BG3:BG4"/>
    <mergeCell ref="BJ3:BJ4"/>
    <mergeCell ref="ED3:ED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DO1" zoomScaleNormal="100" workbookViewId="0">
      <selection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0" width="8.285156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8.7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18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6" t="s">
        <v>246</v>
      </c>
      <c r="EL4" s="987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2818.8743440233229</v>
      </c>
      <c r="ED6" s="769">
        <f>+entero!ED42</f>
        <v>2834.5258017492706</v>
      </c>
      <c r="EE6" s="769">
        <f>+entero!EE42</f>
        <v>2857.9720116618068</v>
      </c>
      <c r="EF6" s="878">
        <f>+entero!EF42</f>
        <v>2857.9720116618068</v>
      </c>
      <c r="EG6" s="878">
        <f>+entero!EG42</f>
        <v>2857.9720116618068</v>
      </c>
      <c r="EH6" s="878">
        <f>+entero!EH42</f>
        <v>2857.9720116618068</v>
      </c>
      <c r="EI6" s="878">
        <f>+entero!EI42</f>
        <v>2857.9720116618068</v>
      </c>
      <c r="EJ6" s="878">
        <f>+entero!EJ42</f>
        <v>2859.3129737609324</v>
      </c>
      <c r="EK6" s="1031">
        <f>+entero!EK42</f>
        <v>1.3409620991255906</v>
      </c>
      <c r="EL6" s="960">
        <f>+entero!EL42</f>
        <v>4.6920057077321407E-2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2719.3033527696793</v>
      </c>
      <c r="ED7" s="763">
        <f>+entero!ED43</f>
        <v>2738.9826530612245</v>
      </c>
      <c r="EE7" s="763">
        <f>+entero!EE43</f>
        <v>2761.1400874635569</v>
      </c>
      <c r="EF7" s="468">
        <f>+entero!EF43</f>
        <v>2761.1400874635569</v>
      </c>
      <c r="EG7" s="468">
        <f>+entero!EG43</f>
        <v>2761.1400874635569</v>
      </c>
      <c r="EH7" s="468">
        <f>+entero!EH43</f>
        <v>2761.1400874635569</v>
      </c>
      <c r="EI7" s="468">
        <f>+entero!EI43</f>
        <v>2761.1400874635569</v>
      </c>
      <c r="EJ7" s="468">
        <f>+entero!EJ43</f>
        <v>2762.5978134110787</v>
      </c>
      <c r="EK7" s="1031">
        <f>+entero!EK43</f>
        <v>1.4577259475217943</v>
      </c>
      <c r="EL7" s="957">
        <f>+entero!EL43</f>
        <v>5.2794349484125341E-2</v>
      </c>
      <c r="EM7" s="165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18654.421000000002</v>
      </c>
      <c r="ED8" s="763">
        <f>+entero!ED44</f>
        <v>18789.421000000002</v>
      </c>
      <c r="EE8" s="763">
        <f>+entero!EE44</f>
        <v>18941.421000000002</v>
      </c>
      <c r="EF8" s="468">
        <f>+entero!EF44</f>
        <v>18941.421000000002</v>
      </c>
      <c r="EG8" s="468">
        <f>+entero!EG44</f>
        <v>18941.421000000002</v>
      </c>
      <c r="EH8" s="468">
        <f>+entero!EH44</f>
        <v>18941.421000000002</v>
      </c>
      <c r="EI8" s="468">
        <f>+entero!EI44</f>
        <v>18941.421000000002</v>
      </c>
      <c r="EJ8" s="468">
        <f>+entero!EJ44</f>
        <v>18951.421000000002</v>
      </c>
      <c r="EK8" s="1031">
        <f>+entero!EK44</f>
        <v>10</v>
      </c>
      <c r="EL8" s="957">
        <f>+entero!EL44</f>
        <v>5.279434948412793E-2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975"/>
      <c r="EL9" s="995"/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99.570991253643598</v>
      </c>
      <c r="ED10" s="763">
        <f>+entero!ED46</f>
        <v>95.543148688045918</v>
      </c>
      <c r="EE10" s="763">
        <f>+entero!EE46</f>
        <v>96.831924198250007</v>
      </c>
      <c r="EF10" s="468">
        <f>+entero!EF46</f>
        <v>96.831924198250007</v>
      </c>
      <c r="EG10" s="468">
        <f>+entero!EG46</f>
        <v>96.831924198250007</v>
      </c>
      <c r="EH10" s="468">
        <f>+entero!EH46</f>
        <v>96.831924198250007</v>
      </c>
      <c r="EI10" s="468">
        <f>+entero!EI46</f>
        <v>96.831924198250007</v>
      </c>
      <c r="EJ10" s="468">
        <f>+entero!EJ46</f>
        <v>96.715160349853491</v>
      </c>
      <c r="EK10" s="997">
        <f>+entero!EK46</f>
        <v>-0.11676384839651632</v>
      </c>
      <c r="EL10" s="957">
        <f>+entero!EL46</f>
        <v>-0.12058404226013154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683.05699999999513</v>
      </c>
      <c r="ED11" s="763">
        <f>+entero!ED47</f>
        <v>655.42599999999504</v>
      </c>
      <c r="EE11" s="763">
        <f>+entero!EE47</f>
        <v>664.26699999999505</v>
      </c>
      <c r="EF11" s="468">
        <f>+entero!EF47</f>
        <v>664.26699999999505</v>
      </c>
      <c r="EG11" s="468">
        <f>+entero!EG47</f>
        <v>664.26699999999505</v>
      </c>
      <c r="EH11" s="468">
        <f>+entero!EH47</f>
        <v>664.26699999999505</v>
      </c>
      <c r="EI11" s="468">
        <f>+entero!EI47</f>
        <v>664.26699999999505</v>
      </c>
      <c r="EJ11" s="468">
        <f>+entero!EJ47</f>
        <v>663.46599999999501</v>
      </c>
      <c r="EK11" s="765">
        <f>+entero!EK47</f>
        <v>-0.80100000000004457</v>
      </c>
      <c r="EL11" s="957">
        <f>+entero!EL47</f>
        <v>-0.12058404226012288</v>
      </c>
      <c r="EM11" s="165"/>
      <c r="EN11" s="165"/>
      <c r="EO11" s="165"/>
      <c r="EP11" s="165"/>
      <c r="EQ11" s="165"/>
      <c r="ER11" s="165"/>
      <c r="ES11" s="165"/>
      <c r="ET11" s="165"/>
    </row>
    <row r="12" spans="1:150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671.31400000000042</v>
      </c>
      <c r="ED12" s="763">
        <f>+entero!ED48</f>
        <v>643.68300000000033</v>
      </c>
      <c r="EE12" s="763">
        <f>+entero!EE48</f>
        <v>652.52400000000034</v>
      </c>
      <c r="EF12" s="468">
        <f>+entero!EF48</f>
        <v>652.52400000000034</v>
      </c>
      <c r="EG12" s="468">
        <f>+entero!EG48</f>
        <v>652.52400000000034</v>
      </c>
      <c r="EH12" s="468">
        <f>+entero!EH48</f>
        <v>652.52400000000034</v>
      </c>
      <c r="EI12" s="468">
        <f>+entero!EI48</f>
        <v>652.52400000000034</v>
      </c>
      <c r="EJ12" s="468">
        <f>+entero!EJ48</f>
        <v>654.7230000000003</v>
      </c>
      <c r="EK12" s="765">
        <f>+entero!EK48</f>
        <v>2.1989999999999554</v>
      </c>
      <c r="EL12" s="982">
        <f>+entero!EL48</f>
        <v>0.33699909888371221</v>
      </c>
      <c r="EM12" s="798"/>
      <c r="EN12" s="798"/>
      <c r="EO12" s="798"/>
      <c r="EP12" s="798"/>
      <c r="EQ12" s="798"/>
      <c r="ER12" s="798"/>
      <c r="ES12" s="798"/>
      <c r="ET12" s="798"/>
    </row>
    <row r="13" spans="1:15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1044"/>
      <c r="EL13" s="996"/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0</v>
      </c>
      <c r="ED14" s="739">
        <f>+entero!ED50</f>
        <v>11.2</v>
      </c>
      <c r="EE14" s="739">
        <f>+entero!EE50</f>
        <v>0</v>
      </c>
      <c r="EF14" s="879">
        <f>+entero!EF50</f>
        <v>11</v>
      </c>
      <c r="EG14" s="879">
        <f>+entero!EG50</f>
        <v>11</v>
      </c>
      <c r="EH14" s="879">
        <f>+entero!EH50</f>
        <v>11</v>
      </c>
      <c r="EI14" s="879">
        <f>+entero!EI50</f>
        <v>11</v>
      </c>
      <c r="EJ14" s="879">
        <f>+entero!EJ50</f>
        <v>0</v>
      </c>
      <c r="EK14" s="990"/>
      <c r="EL14" s="957"/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0</v>
      </c>
      <c r="ED15" s="739">
        <f>+entero!ED51</f>
        <v>11.2</v>
      </c>
      <c r="EE15" s="739">
        <f>+entero!EE51</f>
        <v>0</v>
      </c>
      <c r="EF15" s="879">
        <f>+entero!EF51</f>
        <v>11</v>
      </c>
      <c r="EG15" s="879">
        <f>+entero!EG51</f>
        <v>11</v>
      </c>
      <c r="EH15" s="879">
        <f>+entero!EH51</f>
        <v>11</v>
      </c>
      <c r="EI15" s="879">
        <f>+entero!EI51</f>
        <v>11</v>
      </c>
      <c r="EJ15" s="879">
        <f>+entero!EJ51</f>
        <v>0</v>
      </c>
      <c r="EK15" s="990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0</v>
      </c>
      <c r="ED16" s="739">
        <f>+entero!ED52</f>
        <v>0</v>
      </c>
      <c r="EE16" s="73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879">
        <f>+entero!EJ52</f>
        <v>0</v>
      </c>
      <c r="EK16" s="990"/>
      <c r="EL16" s="957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0</v>
      </c>
      <c r="ED17" s="739">
        <f>+entero!ED53</f>
        <v>11.2</v>
      </c>
      <c r="EE17" s="739">
        <f>+entero!EE53</f>
        <v>0</v>
      </c>
      <c r="EF17" s="879">
        <f>+entero!EF53</f>
        <v>11</v>
      </c>
      <c r="EG17" s="879">
        <f>+entero!EG53</f>
        <v>11</v>
      </c>
      <c r="EH17" s="879">
        <f>+entero!EH53</f>
        <v>11</v>
      </c>
      <c r="EI17" s="879">
        <f>+entero!EI53</f>
        <v>11</v>
      </c>
      <c r="EJ17" s="879">
        <f>+entero!EJ53</f>
        <v>0</v>
      </c>
      <c r="EK17" s="990"/>
      <c r="EL17" s="957"/>
      <c r="EM17" s="165"/>
      <c r="EN17" s="165"/>
      <c r="EO17" s="165"/>
      <c r="EP17" s="165"/>
      <c r="EQ17" s="165"/>
      <c r="ER17" s="165"/>
      <c r="ES17" s="165"/>
      <c r="ET17" s="165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990"/>
      <c r="EL18" s="957"/>
      <c r="EM18" s="165"/>
      <c r="EN18" s="165"/>
      <c r="EO18" s="165"/>
      <c r="EP18" s="165"/>
      <c r="EQ18" s="165"/>
      <c r="ER18" s="165"/>
      <c r="ES18" s="165"/>
      <c r="ET18" s="165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990"/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880">
        <f>+entero!EF56</f>
        <v>0</v>
      </c>
      <c r="EG20" s="1057">
        <f>+entero!EG56</f>
        <v>0</v>
      </c>
      <c r="EH20" s="880">
        <f>+entero!EH56</f>
        <v>0</v>
      </c>
      <c r="EI20" s="880">
        <f>+entero!EI56</f>
        <v>0</v>
      </c>
      <c r="EJ20" s="880">
        <f>+entero!EJ56</f>
        <v>0</v>
      </c>
      <c r="EK20" s="1000"/>
      <c r="EL20" s="1001"/>
      <c r="EM20" s="165"/>
      <c r="EN20" s="165"/>
      <c r="EO20" s="165"/>
      <c r="EP20" s="165"/>
      <c r="EQ20" s="165"/>
      <c r="ER20" s="165"/>
      <c r="ES20" s="165"/>
      <c r="ET20" s="165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1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</sheetData>
  <mergeCells count="134"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BT3:BT4"/>
    <mergeCell ref="BO3:BO4"/>
    <mergeCell ref="EF3:EJ3"/>
    <mergeCell ref="DY3:DY4"/>
    <mergeCell ref="DZ3:DZ4"/>
    <mergeCell ref="DS3:DS4"/>
    <mergeCell ref="DD3:DD4"/>
    <mergeCell ref="ED3:ED4"/>
    <mergeCell ref="AW3:AW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EE3:EE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M3:BM4"/>
    <mergeCell ref="BH3:BH4"/>
    <mergeCell ref="AY3:AY4"/>
    <mergeCell ref="BD3:BD4"/>
    <mergeCell ref="BC3:BC4"/>
    <mergeCell ref="BB3:BB4"/>
    <mergeCell ref="BE3:BE4"/>
    <mergeCell ref="BF3:BF4"/>
    <mergeCell ref="BZ3:BZ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Q3:AQ4"/>
    <mergeCell ref="DE3:DE4"/>
    <mergeCell ref="AR3:AR4"/>
    <mergeCell ref="AU3:AU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C3:AC4"/>
    <mergeCell ref="AN3:AN4"/>
    <mergeCell ref="CI3:CI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K3:AK4"/>
    <mergeCell ref="AO3:AO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0" width="9" style="809" customWidth="1"/>
    <col min="141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</row>
    <row r="4" spans="1:149" ht="24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65"/>
      <c r="DI4" s="1094"/>
      <c r="DJ4" s="1094"/>
      <c r="DK4" s="1094"/>
      <c r="DL4" s="1094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53"/>
      <c r="EM5" s="165"/>
      <c r="EN5" s="165"/>
      <c r="EO5" s="165"/>
      <c r="EP5" s="165"/>
      <c r="EQ5" s="165"/>
      <c r="ER5" s="165"/>
      <c r="ES5" s="165"/>
    </row>
    <row r="6" spans="1:14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26669.109033253284</v>
      </c>
      <c r="ED6" s="761">
        <f>+entero!ED58</f>
        <v>26643.185788342202</v>
      </c>
      <c r="EE6" s="761">
        <f>+entero!EE58</f>
        <v>26596.542564912175</v>
      </c>
      <c r="EF6" s="881">
        <f>+entero!EF58</f>
        <v>26511.777561366987</v>
      </c>
      <c r="EG6" s="881">
        <f>+entero!EG58</f>
        <v>26536.631840116264</v>
      </c>
      <c r="EH6" s="881">
        <f>+entero!EH58</f>
        <v>26541.585555206635</v>
      </c>
      <c r="EI6" s="881">
        <f>+entero!EI58</f>
        <v>26541.522340406347</v>
      </c>
      <c r="EJ6" s="881">
        <f>+entero!EJ58</f>
        <v>26520.785265703718</v>
      </c>
      <c r="EK6" s="473">
        <f>+entero!EK58</f>
        <v>-75.757299208456971</v>
      </c>
      <c r="EL6" s="963">
        <f>+entero!EL58</f>
        <v>-0.28483889973127841</v>
      </c>
      <c r="EM6" s="165"/>
      <c r="EN6" s="165"/>
      <c r="EO6" s="165"/>
      <c r="EP6" s="165"/>
      <c r="EQ6" s="165"/>
      <c r="ER6" s="165"/>
      <c r="ES6" s="165"/>
    </row>
    <row r="7" spans="1:14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86.73479668452137</v>
      </c>
      <c r="ED7" s="860">
        <f>+entero!ED59</f>
        <v>86.518306726102495</v>
      </c>
      <c r="EE7" s="860">
        <f>+entero!EE59</f>
        <v>86.391581804560474</v>
      </c>
      <c r="EF7" s="884">
        <f>+entero!EF59</f>
        <v>86.343424015943683</v>
      </c>
      <c r="EG7" s="884">
        <f>+entero!EG59</f>
        <v>86.349139389500152</v>
      </c>
      <c r="EH7" s="884">
        <f>+entero!EH59</f>
        <v>86.34130494454466</v>
      </c>
      <c r="EI7" s="884">
        <f>+entero!EI59</f>
        <v>86.367450550342866</v>
      </c>
      <c r="EJ7" s="884">
        <f>+entero!EJ59</f>
        <v>86.352381409216619</v>
      </c>
      <c r="EK7" s="496">
        <f>+entero!EK59</f>
        <v>-3.9200395343854666E-2</v>
      </c>
      <c r="EL7" s="850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26187.667513102468</v>
      </c>
      <c r="ED8" s="761">
        <f>+entero!ED60</f>
        <v>26165.772110756985</v>
      </c>
      <c r="EE8" s="761">
        <f>+entero!EE60</f>
        <v>26117.806001029585</v>
      </c>
      <c r="EF8" s="881">
        <f>+entero!EF60</f>
        <v>26032.787644714714</v>
      </c>
      <c r="EG8" s="881">
        <f>+entero!EG60</f>
        <v>26057.505188770108</v>
      </c>
      <c r="EH8" s="881">
        <f>+entero!EH60</f>
        <v>26062.347387825495</v>
      </c>
      <c r="EI8" s="881">
        <f>+entero!EI60</f>
        <v>26062.187380022293</v>
      </c>
      <c r="EJ8" s="881">
        <f>+entero!EJ60</f>
        <v>26041.728147885271</v>
      </c>
      <c r="EK8" s="473">
        <f>+entero!EK60</f>
        <v>-76.077853144313849</v>
      </c>
      <c r="EL8" s="963">
        <f>+entero!EL60</f>
        <v>-0.29128730468904929</v>
      </c>
      <c r="EM8" s="165"/>
      <c r="EN8" s="165"/>
      <c r="EO8" s="165"/>
      <c r="EP8" s="165"/>
      <c r="EQ8" s="165"/>
      <c r="ER8" s="165"/>
      <c r="ES8" s="165"/>
    </row>
    <row r="9" spans="1:14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86.618322378592723</v>
      </c>
      <c r="ED9" s="860">
        <f>+entero!ED61</f>
        <v>86.541320300010312</v>
      </c>
      <c r="EE9" s="860">
        <f>+entero!EE61</f>
        <v>86.4306498373968</v>
      </c>
      <c r="EF9" s="884">
        <f>+entero!EF61</f>
        <v>86.390816779559501</v>
      </c>
      <c r="EG9" s="884">
        <f>+entero!EG61</f>
        <v>86.387341114577936</v>
      </c>
      <c r="EH9" s="884">
        <f>+entero!EH61</f>
        <v>86.389302227678243</v>
      </c>
      <c r="EI9" s="884">
        <f>+entero!EI61</f>
        <v>86.415928811196324</v>
      </c>
      <c r="EJ9" s="884">
        <f>+entero!EJ61</f>
        <v>86.39558469079563</v>
      </c>
      <c r="EK9" s="496">
        <f>+entero!EK61</f>
        <v>-3.5065146601169772E-2</v>
      </c>
      <c r="EL9" s="850"/>
      <c r="EM9" s="165"/>
      <c r="EN9" s="165"/>
      <c r="EO9" s="165"/>
      <c r="EP9" s="165"/>
      <c r="EQ9" s="165"/>
      <c r="ER9" s="165"/>
      <c r="ES9" s="165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882"/>
      <c r="EG10" s="882"/>
      <c r="EH10" s="882"/>
      <c r="EI10" s="882"/>
      <c r="EJ10" s="882"/>
      <c r="EK10" s="263"/>
      <c r="EL10" s="964"/>
      <c r="EM10" s="165"/>
      <c r="EN10" s="165"/>
      <c r="EO10" s="165"/>
      <c r="EP10" s="165"/>
      <c r="EQ10" s="165"/>
      <c r="ER10" s="165"/>
      <c r="ES10" s="165"/>
    </row>
    <row r="11" spans="1:14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4695.5742314393747</v>
      </c>
      <c r="ED11" s="474">
        <f>+entero!ED63</f>
        <v>4664.9000519889369</v>
      </c>
      <c r="EE11" s="474">
        <f>+entero!EE63</f>
        <v>4664.5614224029314</v>
      </c>
      <c r="EF11" s="883">
        <f>+entero!EF63</f>
        <v>4708.9176715428739</v>
      </c>
      <c r="EG11" s="883">
        <f>+entero!EG63</f>
        <v>4741.7844272265465</v>
      </c>
      <c r="EH11" s="883">
        <f>+entero!EH63</f>
        <v>4730.3777261988498</v>
      </c>
      <c r="EI11" s="883">
        <f>+entero!EI63</f>
        <v>4716.5416349029329</v>
      </c>
      <c r="EJ11" s="883">
        <f>+entero!EJ63</f>
        <v>4664.1235277003079</v>
      </c>
      <c r="EK11" s="961">
        <f>+entero!EK63</f>
        <v>-0.43789470262345276</v>
      </c>
      <c r="EL11" s="850">
        <f>+entero!EL63</f>
        <v>-9.3876929247910506E-3</v>
      </c>
      <c r="EM11" s="165"/>
      <c r="EN11" s="165"/>
      <c r="EO11" s="165"/>
      <c r="EP11" s="165"/>
      <c r="EQ11" s="165"/>
      <c r="ER11" s="165"/>
      <c r="ES11" s="165"/>
    </row>
    <row r="12" spans="1:14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78.072848412376928</v>
      </c>
      <c r="ED12" s="860">
        <f>+entero!ED64</f>
        <v>77.678211724120814</v>
      </c>
      <c r="EE12" s="860">
        <f>+entero!EE64</f>
        <v>77.354292605077276</v>
      </c>
      <c r="EF12" s="884">
        <f>+entero!EF64</f>
        <v>77.597456152824151</v>
      </c>
      <c r="EG12" s="884">
        <f>+entero!EG64</f>
        <v>77.667272424532456</v>
      </c>
      <c r="EH12" s="884">
        <f>+entero!EH64</f>
        <v>77.631944784552545</v>
      </c>
      <c r="EI12" s="884">
        <f>+entero!EI64</f>
        <v>77.586681984606471</v>
      </c>
      <c r="EJ12" s="884">
        <f>+entero!EJ64</f>
        <v>77.409262645877092</v>
      </c>
      <c r="EK12" s="961">
        <f>+entero!EK64</f>
        <v>5.4970040799815933E-2</v>
      </c>
      <c r="EL12" s="850"/>
      <c r="EM12" s="165"/>
      <c r="EN12" s="165"/>
      <c r="EO12" s="165"/>
      <c r="EP12" s="165"/>
      <c r="EQ12" s="165"/>
      <c r="ER12" s="165"/>
      <c r="ES12" s="165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496">
        <f>+entero!EK65</f>
        <v>0</v>
      </c>
      <c r="EL13" s="850">
        <f>+entero!EL65</f>
        <v>0</v>
      </c>
      <c r="EM13" s="165"/>
      <c r="EN13" s="165"/>
      <c r="EO13" s="165"/>
      <c r="EP13" s="165"/>
      <c r="EQ13" s="165"/>
      <c r="ER13" s="165"/>
      <c r="ES13" s="165"/>
    </row>
    <row r="14" spans="1:14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8479.950374086191</v>
      </c>
      <c r="ED14" s="474">
        <f>+entero!ED66</f>
        <v>8476.4366798500396</v>
      </c>
      <c r="EE14" s="474">
        <f>+entero!EE66</f>
        <v>8398.919178949167</v>
      </c>
      <c r="EF14" s="883">
        <f>+entero!EF66</f>
        <v>8304.3910626736542</v>
      </c>
      <c r="EG14" s="883">
        <f>+entero!EG66</f>
        <v>8302.1682541197188</v>
      </c>
      <c r="EH14" s="883">
        <f>+entero!EH66</f>
        <v>8290.4711890978524</v>
      </c>
      <c r="EI14" s="883">
        <f>+entero!EI66</f>
        <v>8291.6873513966857</v>
      </c>
      <c r="EJ14" s="883">
        <f>+entero!EJ66</f>
        <v>8290.7889900045575</v>
      </c>
      <c r="EK14" s="962">
        <f>+entero!EK66</f>
        <v>-108.13018894460947</v>
      </c>
      <c r="EL14" s="850">
        <f>+entero!EL66</f>
        <v>-1.2874298066306455</v>
      </c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80.755128769212064</v>
      </c>
      <c r="ED15" s="860">
        <f>+entero!ED67</f>
        <v>80.740286974933639</v>
      </c>
      <c r="EE15" s="860">
        <f>+entero!EE67</f>
        <v>80.599563378603222</v>
      </c>
      <c r="EF15" s="884">
        <f>+entero!EF67</f>
        <v>80.41949792627986</v>
      </c>
      <c r="EG15" s="884">
        <f>+entero!EG67</f>
        <v>80.357720470524853</v>
      </c>
      <c r="EH15" s="884">
        <f>+entero!EH67</f>
        <v>80.379116554258687</v>
      </c>
      <c r="EI15" s="884">
        <f>+entero!EI67</f>
        <v>80.388118906748602</v>
      </c>
      <c r="EJ15" s="884">
        <f>+entero!EJ67</f>
        <v>80.384540744855613</v>
      </c>
      <c r="EK15" s="961">
        <f>+entero!EK67</f>
        <v>-0.21502263374760844</v>
      </c>
      <c r="EL15" s="850"/>
      <c r="EM15" s="165"/>
      <c r="EN15" s="165"/>
      <c r="EO15" s="165"/>
      <c r="EP15" s="165"/>
      <c r="EQ15" s="165"/>
      <c r="ER15" s="165"/>
      <c r="ES15" s="165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496">
        <f>+entero!EK68</f>
        <v>0</v>
      </c>
      <c r="EL16" s="850">
        <f>+entero!EL68</f>
        <v>0</v>
      </c>
      <c r="EM16" s="165"/>
      <c r="EN16" s="165"/>
      <c r="EO16" s="165"/>
      <c r="EP16" s="165"/>
      <c r="EQ16" s="165"/>
      <c r="ER16" s="165"/>
      <c r="ES16" s="165"/>
    </row>
    <row r="17" spans="1:14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12259.572497327981</v>
      </c>
      <c r="ED17" s="474">
        <f>+entero!ED69</f>
        <v>12270.37612074635</v>
      </c>
      <c r="EE17" s="474">
        <f>+entero!EE69</f>
        <v>12303.267570336731</v>
      </c>
      <c r="EF17" s="883">
        <f>+entero!EF69</f>
        <v>12267.910386172007</v>
      </c>
      <c r="EG17" s="883">
        <f>+entero!EG69</f>
        <v>12265.913240642853</v>
      </c>
      <c r="EH17" s="883">
        <f>+entero!EH69</f>
        <v>12294.862982470837</v>
      </c>
      <c r="EI17" s="883">
        <f>+entero!EI69</f>
        <v>12308.136187208449</v>
      </c>
      <c r="EJ17" s="883">
        <f>+entero!EJ69</f>
        <v>12339.217801650144</v>
      </c>
      <c r="EK17" s="962">
        <f>+entero!EK69</f>
        <v>35.950231313412587</v>
      </c>
      <c r="EL17" s="850">
        <f>+entero!EL69</f>
        <v>0.29220067846113384</v>
      </c>
      <c r="EM17" s="165"/>
      <c r="EN17" s="165"/>
      <c r="EO17" s="165"/>
      <c r="EP17" s="165"/>
      <c r="EQ17" s="165"/>
      <c r="ER17" s="165"/>
      <c r="ES17" s="165"/>
    </row>
    <row r="18" spans="1:14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95.665339163596414</v>
      </c>
      <c r="ED18" s="860">
        <f>+entero!ED70</f>
        <v>95.68738235924296</v>
      </c>
      <c r="EE18" s="860">
        <f>+entero!EE70</f>
        <v>95.60006370236465</v>
      </c>
      <c r="EF18" s="884">
        <f>+entero!EF70</f>
        <v>95.554039653437854</v>
      </c>
      <c r="EG18" s="884">
        <f>+entero!EG70</f>
        <v>95.55731014237702</v>
      </c>
      <c r="EH18" s="884">
        <f>+entero!EH70</f>
        <v>95.555599439721391</v>
      </c>
      <c r="EI18" s="884">
        <f>+entero!EI70</f>
        <v>95.593146742054984</v>
      </c>
      <c r="EJ18" s="884">
        <f>+entero!EJ70</f>
        <v>95.556173388369885</v>
      </c>
      <c r="EK18" s="496">
        <f>+entero!EK70</f>
        <v>-4.3890313994765506E-2</v>
      </c>
      <c r="EL18" s="850"/>
      <c r="EM18" s="165"/>
      <c r="EN18" s="165"/>
      <c r="EO18" s="165"/>
      <c r="EP18" s="165"/>
      <c r="EQ18" s="165"/>
      <c r="ER18" s="165"/>
      <c r="ES18" s="165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496">
        <f>+entero!EK71</f>
        <v>0</v>
      </c>
      <c r="EL19" s="850">
        <f>+entero!EL71</f>
        <v>0</v>
      </c>
      <c r="EM19" s="165"/>
      <c r="EN19" s="165"/>
      <c r="EO19" s="165"/>
      <c r="EP19" s="165"/>
      <c r="EQ19" s="165"/>
      <c r="ER19" s="165"/>
      <c r="ES19" s="165"/>
    </row>
    <row r="20" spans="1:14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752.57041024891942</v>
      </c>
      <c r="ED20" s="474">
        <f>+entero!ED72</f>
        <v>754.05925817165974</v>
      </c>
      <c r="EE20" s="474">
        <f>+entero!EE72</f>
        <v>751.05782934075626</v>
      </c>
      <c r="EF20" s="883">
        <f>+entero!EF72</f>
        <v>751.56852432617893</v>
      </c>
      <c r="EG20" s="883">
        <f>+entero!EG72</f>
        <v>747.63926678098915</v>
      </c>
      <c r="EH20" s="883">
        <f>+entero!EH72</f>
        <v>746.63549005795699</v>
      </c>
      <c r="EI20" s="883">
        <f>+entero!EI72</f>
        <v>745.8222065142254</v>
      </c>
      <c r="EJ20" s="883">
        <f>+entero!EJ72</f>
        <v>747.59782853026013</v>
      </c>
      <c r="EK20" s="962">
        <f>+entero!EK72</f>
        <v>-3.4600008104961262</v>
      </c>
      <c r="EL20" s="850">
        <f>+entero!EL72</f>
        <v>-0.46068367512168201</v>
      </c>
      <c r="EM20" s="165"/>
      <c r="EN20" s="165"/>
      <c r="EO20" s="165"/>
      <c r="EP20" s="165"/>
      <c r="EQ20" s="165"/>
      <c r="ER20" s="165"/>
      <c r="ES20" s="165"/>
    </row>
    <row r="21" spans="1:14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83.518386360599777</v>
      </c>
      <c r="ED21" s="860">
        <f>+entero!ED73</f>
        <v>83.509809223898671</v>
      </c>
      <c r="EE21" s="860">
        <f>+entero!EE73</f>
        <v>83.453035076394031</v>
      </c>
      <c r="EF21" s="884">
        <f>+entero!EF73</f>
        <v>83.46067175172503</v>
      </c>
      <c r="EG21" s="884">
        <f>+entero!EG73</f>
        <v>83.589948953765784</v>
      </c>
      <c r="EH21" s="884">
        <f>+entero!EH73</f>
        <v>83.415087506468339</v>
      </c>
      <c r="EI21" s="884">
        <f>+entero!EI73</f>
        <v>83.559837794081076</v>
      </c>
      <c r="EJ21" s="884">
        <f>+entero!EJ73</f>
        <v>83.381361791209457</v>
      </c>
      <c r="EK21" s="961">
        <f>+entero!EK73</f>
        <v>-7.1673285184573388E-2</v>
      </c>
      <c r="EL21" s="850"/>
      <c r="EM21" s="165"/>
      <c r="EN21" s="165"/>
      <c r="EO21" s="165"/>
      <c r="EP21" s="165"/>
      <c r="EQ21" s="165"/>
      <c r="ER21" s="165"/>
      <c r="ES21" s="165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882"/>
      <c r="EG22" s="882"/>
      <c r="EH22" s="882"/>
      <c r="EI22" s="882"/>
      <c r="EJ22" s="882"/>
      <c r="EK22" s="263"/>
      <c r="EL22" s="964"/>
      <c r="EM22" s="165"/>
      <c r="EN22" s="165"/>
      <c r="EO22" s="165"/>
      <c r="EP22" s="165"/>
      <c r="EQ22" s="165"/>
      <c r="ER22" s="165"/>
      <c r="ES22" s="165"/>
    </row>
    <row r="23" spans="1:14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3504.7100354977201</v>
      </c>
      <c r="ED23" s="761">
        <f>+entero!ED75</f>
        <v>3573.797541438641</v>
      </c>
      <c r="EE23" s="761">
        <f>+entero!EE75</f>
        <v>3480.8041219939182</v>
      </c>
      <c r="EF23" s="881">
        <f>+entero!EF75</f>
        <v>3424.9965245245544</v>
      </c>
      <c r="EG23" s="881">
        <f>+entero!EG75</f>
        <v>3386.2217482659821</v>
      </c>
      <c r="EH23" s="881">
        <f>+entero!EH75</f>
        <v>3369.8100788268684</v>
      </c>
      <c r="EI23" s="881">
        <f>+entero!EI75</f>
        <v>3367.8029830066362</v>
      </c>
      <c r="EJ23" s="881">
        <f>+entero!EJ75</f>
        <v>3321.0041237105133</v>
      </c>
      <c r="EK23" s="473">
        <f>+entero!EK75</f>
        <v>-159.79999828340488</v>
      </c>
      <c r="EL23" s="963">
        <f>+entero!EL75</f>
        <v>-4.5908931580977965</v>
      </c>
      <c r="EM23" s="165"/>
      <c r="EN23" s="165"/>
      <c r="EO23" s="165"/>
      <c r="EP23" s="165"/>
      <c r="EQ23" s="165"/>
      <c r="ER23" s="165"/>
      <c r="ES23" s="165"/>
    </row>
    <row r="24" spans="1:14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1740.877509394315</v>
      </c>
      <c r="ED24" s="761">
        <f>+entero!ED76</f>
        <v>1815.7223523862972</v>
      </c>
      <c r="EE24" s="761">
        <f>+entero!EE76</f>
        <v>1744.09779106414</v>
      </c>
      <c r="EF24" s="881">
        <f>+entero!EF76</f>
        <v>1687.7778384810499</v>
      </c>
      <c r="EG24" s="881">
        <f>+entero!EG76</f>
        <v>1643.3663857529154</v>
      </c>
      <c r="EH24" s="881">
        <f>+entero!EH76</f>
        <v>1639.8904079380463</v>
      </c>
      <c r="EI24" s="881">
        <f>+entero!EI76</f>
        <v>1641.8314248556853</v>
      </c>
      <c r="EJ24" s="881">
        <f>+entero!EJ76</f>
        <v>1590.4874882223035</v>
      </c>
      <c r="EK24" s="473">
        <f>+entero!EK76</f>
        <v>-153.61030284183653</v>
      </c>
      <c r="EL24" s="963">
        <f>+entero!EL76</f>
        <v>-8.807436350694136</v>
      </c>
      <c r="EM24" s="165"/>
      <c r="EN24" s="165"/>
      <c r="EO24" s="165"/>
      <c r="EP24" s="165"/>
      <c r="EQ24" s="165"/>
      <c r="ER24" s="165"/>
      <c r="ES24" s="165"/>
    </row>
    <row r="25" spans="1:14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560.08121005393593</v>
      </c>
      <c r="ED25" s="761">
        <f>+entero!ED77</f>
        <v>565.72286413848383</v>
      </c>
      <c r="EE25" s="761">
        <f>+entero!EE77</f>
        <v>568.09265008746365</v>
      </c>
      <c r="EF25" s="881">
        <f>+entero!EF77</f>
        <v>568.10969874635566</v>
      </c>
      <c r="EG25" s="881">
        <f>+entero!EG77</f>
        <v>563.58061952915443</v>
      </c>
      <c r="EH25" s="881">
        <f>+entero!EH77</f>
        <v>563.58625692711371</v>
      </c>
      <c r="EI25" s="881">
        <f>+entero!EI77</f>
        <v>563.59073183965006</v>
      </c>
      <c r="EJ25" s="881">
        <f>+entero!EJ77</f>
        <v>563.59619764577258</v>
      </c>
      <c r="EK25" s="473">
        <f>+entero!EK77</f>
        <v>-4.4964524416910763</v>
      </c>
      <c r="EL25" s="963">
        <f>+entero!EL77</f>
        <v>-0.79149984443537547</v>
      </c>
      <c r="EM25" s="165"/>
      <c r="EN25" s="165"/>
      <c r="EO25" s="165"/>
      <c r="EP25" s="165"/>
      <c r="EQ25" s="165"/>
      <c r="ER25" s="165"/>
      <c r="ES25" s="165"/>
    </row>
    <row r="26" spans="1:14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638.25405634946947</v>
      </c>
      <c r="ED26" s="761">
        <f>+entero!ED78</f>
        <v>623.78252564386025</v>
      </c>
      <c r="EE26" s="761">
        <f>+entero!EE78</f>
        <v>598.09662659231481</v>
      </c>
      <c r="EF26" s="881">
        <f>+entero!EF78</f>
        <v>598.54473792714884</v>
      </c>
      <c r="EG26" s="881">
        <f>+entero!EG78</f>
        <v>605.5915090139124</v>
      </c>
      <c r="EH26" s="881">
        <f>+entero!EH78</f>
        <v>592.61013371170839</v>
      </c>
      <c r="EI26" s="881">
        <f>+entero!EI78</f>
        <v>588.63099365130017</v>
      </c>
      <c r="EJ26" s="881">
        <f>+entero!EJ78</f>
        <v>593.13882936243715</v>
      </c>
      <c r="EK26" s="473">
        <f>+entero!EK78</f>
        <v>-4.9577972298776558</v>
      </c>
      <c r="EL26" s="963">
        <f>+entero!EL78</f>
        <v>-0.82892914111971361</v>
      </c>
      <c r="EM26" s="165"/>
      <c r="EN26" s="165"/>
      <c r="EO26" s="165"/>
      <c r="EP26" s="165"/>
      <c r="EQ26" s="165"/>
      <c r="ER26" s="165"/>
      <c r="ES26" s="165"/>
    </row>
    <row r="27" spans="1:14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565.49725969999986</v>
      </c>
      <c r="ED27" s="761">
        <f>+entero!ED79</f>
        <v>568.56979926999986</v>
      </c>
      <c r="EE27" s="761">
        <f>+entero!EE79</f>
        <v>570.51705424999989</v>
      </c>
      <c r="EF27" s="881">
        <f>+entero!EF79</f>
        <v>570.56424937000008</v>
      </c>
      <c r="EG27" s="881">
        <f>+entero!EG79</f>
        <v>573.68323396999995</v>
      </c>
      <c r="EH27" s="881">
        <f>+entero!EH79</f>
        <v>573.7232802499999</v>
      </c>
      <c r="EI27" s="881">
        <f>+entero!EI79</f>
        <v>573.74983266000004</v>
      </c>
      <c r="EJ27" s="881">
        <f>+entero!EJ79</f>
        <v>573.78160848000005</v>
      </c>
      <c r="EK27" s="473">
        <f>+entero!EK79</f>
        <v>3.264554230000158</v>
      </c>
      <c r="EL27" s="963">
        <f>+entero!EL79</f>
        <v>0.57220975353519132</v>
      </c>
      <c r="EM27" s="165"/>
      <c r="EN27" s="165"/>
      <c r="EO27" s="165"/>
      <c r="EP27" s="165"/>
      <c r="EQ27" s="165"/>
      <c r="ER27" s="165"/>
      <c r="ES27" s="165"/>
    </row>
    <row r="28" spans="1:14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957.85572356579826</v>
      </c>
      <c r="ED28" s="761">
        <f>+entero!ED80</f>
        <v>1014.8500463015732</v>
      </c>
      <c r="EE28" s="761">
        <f>+entero!EE80</f>
        <v>920.1975089050253</v>
      </c>
      <c r="EF28" s="881">
        <f>+entero!EF80</f>
        <v>872.32900414587289</v>
      </c>
      <c r="EG28" s="881">
        <f>+entero!EG80</f>
        <v>831.81109457372656</v>
      </c>
      <c r="EH28" s="881">
        <f>+entero!EH80</f>
        <v>813.7569781936819</v>
      </c>
      <c r="EI28" s="881">
        <f>+entero!EI80</f>
        <v>810.70428265316252</v>
      </c>
      <c r="EJ28" s="881">
        <f>+entero!EJ80</f>
        <v>764.30978420941267</v>
      </c>
      <c r="EK28" s="473">
        <f>+entero!EK80</f>
        <v>-155.88772469561263</v>
      </c>
      <c r="EL28" s="963">
        <f>+entero!EL80</f>
        <v>-16.94068101543861</v>
      </c>
      <c r="EM28" s="165"/>
      <c r="EN28" s="165"/>
      <c r="EO28" s="165"/>
      <c r="EP28" s="165"/>
      <c r="EQ28" s="165"/>
      <c r="ER28" s="165"/>
      <c r="ES28" s="165"/>
    </row>
    <row r="29" spans="1:14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776.43301397632865</v>
      </c>
      <c r="ED29" s="761">
        <f>+entero!ED81</f>
        <v>850.757156177713</v>
      </c>
      <c r="EE29" s="761">
        <f>+entero!EE81</f>
        <v>782.87617871271038</v>
      </c>
      <c r="EF29" s="881">
        <f>+entero!EF81</f>
        <v>733.97159492872402</v>
      </c>
      <c r="EG29" s="881">
        <f>+entero!EG81</f>
        <v>686.98767006981404</v>
      </c>
      <c r="EH29" s="881">
        <f>+entero!EH81</f>
        <v>682.40767951197347</v>
      </c>
      <c r="EI29" s="881">
        <f>+entero!EI81</f>
        <v>684.55035768186235</v>
      </c>
      <c r="EJ29" s="881">
        <f>+entero!EJ81</f>
        <v>634.05314337697541</v>
      </c>
      <c r="EK29" s="473">
        <f>+entero!EK81</f>
        <v>-148.82303533573497</v>
      </c>
      <c r="EL29" s="963">
        <f>+entero!EL81</f>
        <v>-19.009779500564942</v>
      </c>
      <c r="EM29" s="165"/>
      <c r="EN29" s="165"/>
      <c r="EO29" s="165"/>
      <c r="EP29" s="165"/>
      <c r="EQ29" s="165"/>
      <c r="ER29" s="165"/>
      <c r="ES29" s="165"/>
    </row>
    <row r="30" spans="1:14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181.42270958946958</v>
      </c>
      <c r="ED30" s="761">
        <f>+entero!ED82</f>
        <v>164.0928901238602</v>
      </c>
      <c r="EE30" s="761">
        <f>+entero!EE82</f>
        <v>137.32133019231489</v>
      </c>
      <c r="EF30" s="881">
        <f>+entero!EF82</f>
        <v>138.35740921714887</v>
      </c>
      <c r="EG30" s="881">
        <f>+entero!EG82</f>
        <v>144.82342450391255</v>
      </c>
      <c r="EH30" s="881">
        <f>+entero!EH82</f>
        <v>131.34929868170846</v>
      </c>
      <c r="EI30" s="881">
        <f>+entero!EI82</f>
        <v>126.1539249713002</v>
      </c>
      <c r="EJ30" s="881">
        <f>+entero!EJ82</f>
        <v>130.25664083243723</v>
      </c>
      <c r="EK30" s="473">
        <f>+entero!EK82</f>
        <v>-7.0646893598776614</v>
      </c>
      <c r="EL30" s="963">
        <f>+entero!EL82</f>
        <v>-5.1446409308617609</v>
      </c>
      <c r="EM30" s="165"/>
      <c r="EN30" s="165"/>
      <c r="EO30" s="165"/>
      <c r="EP30" s="165"/>
      <c r="EQ30" s="165"/>
      <c r="ER30" s="165"/>
      <c r="ES30" s="165"/>
    </row>
    <row r="31" spans="1:14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473">
        <f>+entero!EK83</f>
        <v>0</v>
      </c>
      <c r="EL31" s="963" t="e">
        <f>+entero!EL83</f>
        <v>#DIV/0!</v>
      </c>
      <c r="EM31" s="165"/>
      <c r="EN31" s="165"/>
      <c r="EO31" s="165"/>
      <c r="EP31" s="165"/>
      <c r="EQ31" s="165"/>
      <c r="ER31" s="165"/>
      <c r="ES31" s="165"/>
    </row>
    <row r="32" spans="1:14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26201.188035019339</v>
      </c>
      <c r="ED32" s="761">
        <f>+entero!ED84</f>
        <v>26122.581534433342</v>
      </c>
      <c r="EE32" s="761">
        <f>+entero!EE84</f>
        <v>26102.144184423134</v>
      </c>
      <c r="EF32" s="881">
        <f>+entero!EF84</f>
        <v>26112.477743500396</v>
      </c>
      <c r="EG32" s="881">
        <f>+entero!EG84</f>
        <v>26118.300236243846</v>
      </c>
      <c r="EH32" s="881">
        <f>+entero!EH84</f>
        <v>26126.111680369195</v>
      </c>
      <c r="EI32" s="881">
        <f>+entero!EI84</f>
        <v>26147.235971618469</v>
      </c>
      <c r="EJ32" s="881">
        <f>+entero!EJ84</f>
        <v>26167.734396157826</v>
      </c>
      <c r="EK32" s="473">
        <f>+entero!EK84</f>
        <v>65.590211734692275</v>
      </c>
      <c r="EL32" s="963">
        <f>+entero!EL84</f>
        <v>0.25128284968188275</v>
      </c>
      <c r="EM32" s="165"/>
      <c r="EN32" s="165"/>
      <c r="EO32" s="165"/>
      <c r="EP32" s="165"/>
      <c r="EQ32" s="165"/>
      <c r="ER32" s="165"/>
      <c r="ES32" s="165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263">
        <f>+entero!EK85</f>
        <v>0</v>
      </c>
      <c r="EL33" s="964" t="e">
        <f>+entero!EL85</f>
        <v>#REF!</v>
      </c>
      <c r="EM33" s="165"/>
      <c r="EN33" s="165"/>
      <c r="EO33" s="165"/>
      <c r="EP33" s="165"/>
      <c r="EQ33" s="165"/>
      <c r="ER33" s="165"/>
      <c r="ES33" s="165"/>
    </row>
    <row r="34" spans="1:14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98.571533411048151</v>
      </c>
      <c r="ED34" s="788">
        <f>+entero!ED86</f>
        <v>98.571694378209529</v>
      </c>
      <c r="EE34" s="788">
        <f>+entero!EE86</f>
        <v>98.572757330717508</v>
      </c>
      <c r="EF34" s="885">
        <f>+entero!EF86</f>
        <v>98.571527603994411</v>
      </c>
      <c r="EG34" s="885">
        <f>+entero!EG86</f>
        <v>98.571846221808926</v>
      </c>
      <c r="EH34" s="885">
        <f>+entero!EH86</f>
        <v>98.571047843435849</v>
      </c>
      <c r="EI34" s="885">
        <f>+entero!EI86</f>
        <v>98.572496026068876</v>
      </c>
      <c r="EJ34" s="885">
        <f>+entero!EJ86</f>
        <v>98.569209009857246</v>
      </c>
      <c r="EK34" s="1033"/>
      <c r="EL34" s="963"/>
      <c r="EM34" s="165"/>
      <c r="EN34" s="165"/>
      <c r="EO34" s="165"/>
      <c r="EP34" s="165"/>
      <c r="EQ34" s="165"/>
      <c r="ER34" s="165"/>
      <c r="ES34" s="165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852"/>
      <c r="EL35" s="851"/>
      <c r="EM35" s="165"/>
      <c r="EN35" s="165"/>
      <c r="EO35" s="165"/>
      <c r="EP35" s="165"/>
      <c r="EQ35" s="165"/>
      <c r="ER35" s="165"/>
      <c r="ES35" s="165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165"/>
      <c r="EL94" s="165"/>
      <c r="EM94" s="165"/>
      <c r="EN94" s="165"/>
      <c r="EO94" s="165"/>
      <c r="EP94" s="165"/>
      <c r="EQ94" s="165"/>
      <c r="ER94" s="165"/>
      <c r="ES94" s="165"/>
    </row>
    <row r="95" spans="1:14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165"/>
      <c r="EL95" s="165"/>
      <c r="EM95" s="165"/>
      <c r="EN95" s="165"/>
      <c r="EO95" s="165"/>
      <c r="EP95" s="165"/>
      <c r="EQ95" s="165"/>
      <c r="ER95" s="165"/>
      <c r="ES95" s="165"/>
    </row>
    <row r="96" spans="1:14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165"/>
      <c r="EL96" s="165"/>
      <c r="EM96" s="165"/>
      <c r="EN96" s="165"/>
      <c r="EO96" s="165"/>
      <c r="EP96" s="165"/>
      <c r="EQ96" s="165"/>
      <c r="ER96" s="165"/>
      <c r="ES96" s="165"/>
    </row>
    <row r="97" spans="1:14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165"/>
      <c r="EL97" s="165"/>
      <c r="EM97" s="165"/>
      <c r="EN97" s="165"/>
      <c r="EO97" s="165"/>
      <c r="EP97" s="165"/>
      <c r="EQ97" s="165"/>
      <c r="ER97" s="165"/>
      <c r="ES97" s="165"/>
    </row>
    <row r="98" spans="1:14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165"/>
      <c r="EL98" s="165"/>
      <c r="EM98" s="165"/>
      <c r="EN98" s="165"/>
      <c r="EO98" s="165"/>
      <c r="EP98" s="165"/>
      <c r="EQ98" s="165"/>
      <c r="ER98" s="165"/>
      <c r="ES98" s="165"/>
    </row>
    <row r="99" spans="1:14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165"/>
      <c r="EL99" s="165"/>
      <c r="EM99" s="165"/>
      <c r="EN99" s="165"/>
      <c r="EO99" s="165"/>
      <c r="EP99" s="165"/>
      <c r="EQ99" s="165"/>
      <c r="ER99" s="165"/>
      <c r="ES99" s="165"/>
    </row>
    <row r="100" spans="1:14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165"/>
      <c r="EL100" s="165"/>
      <c r="EM100" s="165"/>
      <c r="EN100" s="165"/>
      <c r="EO100" s="165"/>
      <c r="EP100" s="165"/>
      <c r="EQ100" s="165"/>
      <c r="ER100" s="165"/>
      <c r="ES100" s="165"/>
    </row>
    <row r="101" spans="1:14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165"/>
      <c r="EL101" s="165"/>
      <c r="EM101" s="165"/>
      <c r="EN101" s="165"/>
      <c r="EO101" s="165"/>
      <c r="EP101" s="165"/>
      <c r="EQ101" s="165"/>
      <c r="ER101" s="165"/>
      <c r="ES101" s="165"/>
    </row>
    <row r="102" spans="1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1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1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1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1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1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1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1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1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1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1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</row>
  </sheetData>
  <mergeCells count="134"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  <mergeCell ref="DD3:DD4"/>
    <mergeCell ref="DC3:DC4"/>
    <mergeCell ref="CU3:CU4"/>
    <mergeCell ref="EC3:EC4"/>
    <mergeCell ref="DL3:DL4"/>
    <mergeCell ref="EB3:EB4"/>
    <mergeCell ref="EK3:EL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F3:EJ3"/>
    <mergeCell ref="DY3:DY4"/>
    <mergeCell ref="DZ3:DZ4"/>
    <mergeCell ref="DQ3:DQ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CJ3:CJ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EE3:EE4"/>
    <mergeCell ref="ED3:ED4"/>
    <mergeCell ref="BH3:BH4"/>
    <mergeCell ref="BV3:BV4"/>
    <mergeCell ref="BU3:BU4"/>
    <mergeCell ref="CX3:CX4"/>
    <mergeCell ref="CW3:CW4"/>
    <mergeCell ref="EA3:EA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CD3:CD4"/>
    <mergeCell ref="CC3:CC4"/>
    <mergeCell ref="BE3:BE4"/>
    <mergeCell ref="AY3:AY4"/>
    <mergeCell ref="BD3:BD4"/>
    <mergeCell ref="CE3:CE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abSelected="1"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0" width="8.425781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71"/>
      <c r="EN3" s="171"/>
      <c r="EO3" s="171"/>
      <c r="EP3" s="171"/>
      <c r="EQ3" s="171"/>
      <c r="ER3" s="171"/>
      <c r="ES3" s="171"/>
      <c r="ET3" s="171"/>
    </row>
    <row r="4" spans="1:150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5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4" t="s">
        <v>246</v>
      </c>
      <c r="EL4" s="985" t="s">
        <v>183</v>
      </c>
      <c r="EM4" s="171"/>
      <c r="EN4" s="171"/>
      <c r="EO4" s="171"/>
      <c r="EP4" s="171"/>
      <c r="EQ4" s="171"/>
      <c r="ER4" s="171"/>
      <c r="ES4" s="171"/>
      <c r="ET4" s="171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87">
        <v>7.5</v>
      </c>
      <c r="EG5" s="887">
        <v>7.5</v>
      </c>
      <c r="EH5" s="887">
        <v>7.5</v>
      </c>
      <c r="EI5" s="887">
        <v>7.5</v>
      </c>
      <c r="EJ5" s="887">
        <v>7.5</v>
      </c>
      <c r="EK5" s="854">
        <v>7.5</v>
      </c>
      <c r="EL5" s="853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978"/>
      <c r="EL6" s="889"/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978"/>
      <c r="EL7" s="889"/>
      <c r="EM7" s="165"/>
      <c r="EN7" s="165"/>
      <c r="EO7" s="165"/>
      <c r="EP7" s="165"/>
      <c r="EQ7" s="165"/>
      <c r="ER7" s="165"/>
      <c r="ES7" s="165"/>
      <c r="ET7" s="165"/>
    </row>
    <row r="8" spans="1:15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6.9653384563228995</v>
      </c>
      <c r="ED8" s="747">
        <f>+entero!ED90</f>
        <v>6.9773043910675785</v>
      </c>
      <c r="EE8" s="747">
        <f>+entero!EE90</f>
        <v>6.9562331182633876</v>
      </c>
      <c r="EF8" s="455">
        <f>+entero!EF90</f>
        <v>6.9756276033420317</v>
      </c>
      <c r="EG8" s="455">
        <f>+entero!EG90</f>
        <v>6.9760022003102531</v>
      </c>
      <c r="EH8" s="455">
        <f>+entero!EH90</f>
        <v>6.9657914284658125</v>
      </c>
      <c r="EI8" s="455">
        <f>+entero!EI90</f>
        <v>6.9692999995690936</v>
      </c>
      <c r="EJ8" s="455">
        <f>+entero!EJ90</f>
        <v>6.9712089865487439</v>
      </c>
      <c r="EK8" s="1043">
        <f>+entero!EK90</f>
        <v>1.4975868285356242E-2</v>
      </c>
      <c r="EL8" s="889">
        <f>+entero!EL90</f>
        <v>0.2152870386996884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60.946154426379884</v>
      </c>
      <c r="DZ9" s="747">
        <f>+entero!DZ91</f>
        <v>60.196344436628387</v>
      </c>
      <c r="EA9" s="747">
        <f>+entero!EA91</f>
        <v>61.285601781182763</v>
      </c>
      <c r="EB9" s="747">
        <f>+entero!EB91</f>
        <v>60.849162965582742</v>
      </c>
      <c r="EC9" s="1049"/>
      <c r="ED9" s="1049"/>
      <c r="EE9" s="1049"/>
      <c r="EF9" s="269"/>
      <c r="EG9" s="269"/>
      <c r="EH9" s="269"/>
      <c r="EI9" s="269"/>
      <c r="EJ9" s="269"/>
      <c r="EK9" s="828"/>
      <c r="EL9" s="890"/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2.30952</v>
      </c>
      <c r="ED10" s="743">
        <f>+entero!ED92</f>
        <v>2.3102900000000002</v>
      </c>
      <c r="EE10" s="743">
        <f>+entero!EE92</f>
        <v>2.3111199999999998</v>
      </c>
      <c r="EF10" s="888">
        <f>+entero!EF92</f>
        <v>2.31148</v>
      </c>
      <c r="EG10" s="888">
        <f>+entero!EG92</f>
        <v>2.3115999999999999</v>
      </c>
      <c r="EH10" s="888">
        <f>+entero!EH92</f>
        <v>2.3117200000000002</v>
      </c>
      <c r="EI10" s="888">
        <f>+entero!EI92</f>
        <v>2.3118400000000001</v>
      </c>
      <c r="EJ10" s="888">
        <f>+entero!EJ92</f>
        <v>2.31196</v>
      </c>
      <c r="EK10" s="1032">
        <f>+entero!EK92</f>
        <v>8.4000000000017394E-4</v>
      </c>
      <c r="EL10" s="889">
        <f>+entero!EL92</f>
        <v>3.6346014053799627E-2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1049"/>
      <c r="ED11" s="1049"/>
      <c r="EE11" s="1049"/>
      <c r="EF11" s="269"/>
      <c r="EG11" s="269"/>
      <c r="EH11" s="269"/>
      <c r="EI11" s="269"/>
      <c r="EJ11" s="269"/>
      <c r="EK11" s="943"/>
      <c r="EL11" s="928"/>
      <c r="EM11" s="165"/>
      <c r="EN11" s="165"/>
      <c r="EO11" s="165"/>
      <c r="EP11" s="165"/>
      <c r="EQ11" s="165"/>
      <c r="ER11" s="165"/>
      <c r="ES11" s="165"/>
      <c r="ET11" s="165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</sheetData>
  <mergeCells count="134">
    <mergeCell ref="EB3:EB4"/>
    <mergeCell ref="EF3:EJ3"/>
    <mergeCell ref="DY3:DY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E3:EE4"/>
    <mergeCell ref="ED3:ED4"/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T10" activePane="bottomRight" state="frozen"/>
      <selection activeCell="B1" sqref="B1"/>
      <selection pane="topRight" activeCell="AO1" sqref="AO1"/>
      <selection pane="bottomLeft" activeCell="B10" sqref="B10"/>
      <selection pane="bottomRight" activeCell="EJ12" sqref="E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0" width="8.140625" style="809" customWidth="1"/>
    <col min="141" max="141" width="9.28515625" style="168" customWidth="1"/>
    <col min="142" max="155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entero!CT3</f>
        <v xml:space="preserve">2016                         A  fines de Sep* </v>
      </c>
      <c r="CU3" s="1075" t="str">
        <f>entero!CU3</f>
        <v xml:space="preserve">2016                         A  fines de Oct* </v>
      </c>
      <c r="CV3" s="1075" t="str">
        <f>entero!CV3</f>
        <v xml:space="preserve">2016                         A  fines de Nov* </v>
      </c>
      <c r="CW3" s="1075" t="str">
        <f>entero!CW3</f>
        <v>2016                         A  fines de Dic* 15</v>
      </c>
      <c r="CX3" s="1075" t="str">
        <f>entero!CX3</f>
        <v xml:space="preserve">2017                         A  fines de Ene* </v>
      </c>
      <c r="CY3" s="1075" t="str">
        <f>entero!CY3</f>
        <v xml:space="preserve">2017                         A  fines de Feb* </v>
      </c>
      <c r="CZ3" s="1075" t="str">
        <f>entero!CZ3</f>
        <v xml:space="preserve">2017                         A  fines de Mar* </v>
      </c>
      <c r="DA3" s="1075" t="str">
        <f>entero!DA3</f>
        <v xml:space="preserve">2017                         A  fines de Abr* </v>
      </c>
      <c r="DB3" s="1075" t="str">
        <f>entero!DB3</f>
        <v xml:space="preserve">2017                         A  fines de May* </v>
      </c>
      <c r="DC3" s="1075" t="str">
        <f>entero!DC3</f>
        <v xml:space="preserve">2017                         A  fines de Jun* </v>
      </c>
      <c r="DD3" s="1075" t="str">
        <f>entero!DD3</f>
        <v xml:space="preserve">2017                         A  fines de Jul* </v>
      </c>
      <c r="DE3" s="1075" t="str">
        <f>entero!DE3</f>
        <v xml:space="preserve">2017                         A  fines de Ago* </v>
      </c>
      <c r="DF3" s="1075" t="str">
        <f>entero!DF3</f>
        <v xml:space="preserve">2017                         A  fines de Sep* </v>
      </c>
      <c r="DG3" s="1075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27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 t="str">
        <f>entero!CT3</f>
        <v xml:space="preserve">2016                         A  fines de Sep* </v>
      </c>
      <c r="CU4" s="1088" t="str">
        <f>entero!CU3</f>
        <v xml:space="preserve">2016                         A  fines de Oct* </v>
      </c>
      <c r="CV4" s="1088" t="str">
        <f>entero!CV3</f>
        <v xml:space="preserve">2016                         A  fines de Nov* </v>
      </c>
      <c r="CW4" s="1088" t="str">
        <f>entero!CW3</f>
        <v>2016                         A  fines de Dic* 15</v>
      </c>
      <c r="CX4" s="1088" t="str">
        <f>entero!CX3</f>
        <v xml:space="preserve">2017                         A  fines de Ene* </v>
      </c>
      <c r="CY4" s="1088" t="str">
        <f>entero!CY3</f>
        <v xml:space="preserve">2017                         A  fines de Feb* </v>
      </c>
      <c r="CZ4" s="1088" t="str">
        <f>entero!CZ3</f>
        <v xml:space="preserve">2017                         A  fines de Mar* </v>
      </c>
      <c r="DA4" s="1088" t="str">
        <f>entero!DA3</f>
        <v xml:space="preserve">2017                         A  fines de Abr* </v>
      </c>
      <c r="DB4" s="1088" t="str">
        <f>entero!DB3</f>
        <v xml:space="preserve">2017                         A  fines de May* </v>
      </c>
      <c r="DC4" s="1088" t="str">
        <f>entero!DC3</f>
        <v xml:space="preserve">2017                         A  fines de Jun* </v>
      </c>
      <c r="DD4" s="1088" t="str">
        <f>entero!DD3</f>
        <v xml:space="preserve">2017                         A  fines de Jul* </v>
      </c>
      <c r="DE4" s="1088" t="str">
        <f>entero!DE3</f>
        <v xml:space="preserve">2017                         A  fines de Ago* </v>
      </c>
      <c r="DF4" s="1088" t="str">
        <f>entero!DF3</f>
        <v xml:space="preserve">2017                         A  fines de Sep* </v>
      </c>
      <c r="DG4" s="1088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877" t="e">
        <f>+entero!#REF!</f>
        <v>#REF!</v>
      </c>
      <c r="EM6" s="165"/>
      <c r="EN6" s="165"/>
      <c r="EO6" s="165"/>
      <c r="EP6" s="165"/>
      <c r="EQ6" s="165"/>
      <c r="ER6" s="165"/>
      <c r="ES6" s="165"/>
      <c r="ET6" s="165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877" t="e">
        <f>+entero!#REF!</f>
        <v>#REF!</v>
      </c>
      <c r="EM7" s="165"/>
      <c r="EN7" s="165"/>
      <c r="EO7" s="165"/>
      <c r="EP7" s="165"/>
      <c r="EQ7" s="165"/>
      <c r="ER7" s="165"/>
      <c r="ES7" s="165"/>
      <c r="ET7" s="165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877" t="e">
        <f>+entero!#REF!</f>
        <v>#REF!</v>
      </c>
      <c r="EM8" s="165"/>
      <c r="EN8" s="165"/>
      <c r="EO8" s="165"/>
      <c r="EP8" s="165"/>
      <c r="EQ8" s="165"/>
      <c r="ER8" s="165"/>
      <c r="ES8" s="165"/>
      <c r="ET8" s="165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877" t="e">
        <f>+entero!#REF!</f>
        <v>#REF!</v>
      </c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684.66966320441315</v>
      </c>
      <c r="ED10" s="770">
        <f>+entero!ED95</f>
        <v>681.84126247004053</v>
      </c>
      <c r="EE10" s="770">
        <f>+entero!EE95</f>
        <v>679.57521634744762</v>
      </c>
      <c r="EF10" s="919">
        <f>+entero!EF95</f>
        <v>679.57521634744762</v>
      </c>
      <c r="EG10" s="1058">
        <f>+entero!EG95</f>
        <v>679.57521634744762</v>
      </c>
      <c r="EH10" s="919">
        <f>+entero!EH95</f>
        <v>679.57521634744762</v>
      </c>
      <c r="EI10" s="919">
        <f>+entero!EI95</f>
        <v>679.57521634744762</v>
      </c>
      <c r="EJ10" s="919">
        <f>+entero!EJ95</f>
        <v>677.79553564435605</v>
      </c>
      <c r="EK10" s="859">
        <f>+entero!EK95</f>
        <v>-1.7796807030915716</v>
      </c>
      <c r="EL10" s="965">
        <f>+entero!EL95</f>
        <v>-0.26188134297435461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</row>
    <row r="75" spans="1:15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</sheetData>
  <mergeCells count="134">
    <mergeCell ref="EB3:EB4"/>
    <mergeCell ref="DQ3:DQ4"/>
    <mergeCell ref="DP3:DP4"/>
    <mergeCell ref="DO3:DO4"/>
    <mergeCell ref="DK3:DK4"/>
    <mergeCell ref="DN3:DN4"/>
    <mergeCell ref="EK3:EL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F3:EJ3"/>
    <mergeCell ref="DI3:DI4"/>
    <mergeCell ref="DS3:D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CP3:CP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E3:EE4"/>
    <mergeCell ref="ED3:ED4"/>
    <mergeCell ref="EC3:EC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0" width="8" style="809" customWidth="1"/>
    <col min="141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K2" s="165"/>
      <c r="EL2" s="165"/>
    </row>
    <row r="3" spans="1:142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65"/>
      <c r="EL3" s="165"/>
    </row>
    <row r="4" spans="1:142" ht="24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7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65"/>
      <c r="EB4" s="1065"/>
      <c r="EC4" s="1086"/>
      <c r="ED4" s="1086"/>
      <c r="EE4" s="1086"/>
      <c r="EF4" s="1052">
        <f>+entero!EF4</f>
        <v>43696</v>
      </c>
      <c r="EG4" s="942">
        <f>+entero!EG4</f>
        <v>43697</v>
      </c>
      <c r="EH4" s="942">
        <f>+entero!EH4</f>
        <v>43698</v>
      </c>
      <c r="EI4" s="942">
        <f>+entero!EI4</f>
        <v>43699</v>
      </c>
      <c r="EJ4" s="967">
        <f>+entero!EJ4</f>
        <v>43700</v>
      </c>
      <c r="EK4" s="165"/>
      <c r="EL4" s="165"/>
    </row>
    <row r="5" spans="1:142" x14ac:dyDescent="0.2">
      <c r="A5" s="3"/>
      <c r="B5" s="107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51"/>
      <c r="ED5" s="51"/>
      <c r="EE5" s="51"/>
      <c r="EF5" s="19"/>
      <c r="EG5" s="30"/>
      <c r="EH5" s="30"/>
      <c r="EI5" s="30"/>
      <c r="EJ5" s="1028"/>
      <c r="EK5" s="165"/>
      <c r="EL5" s="165"/>
    </row>
    <row r="6" spans="1:142" ht="12.75" hidden="1" customHeight="1" x14ac:dyDescent="0.2">
      <c r="A6" s="3"/>
      <c r="B6" s="107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1029"/>
      <c r="EG6" s="891"/>
      <c r="EH6" s="891"/>
      <c r="EI6" s="891"/>
      <c r="EJ6" s="921"/>
      <c r="EK6" s="165"/>
      <c r="EL6" s="165"/>
    </row>
    <row r="7" spans="1:142" x14ac:dyDescent="0.2">
      <c r="A7" s="3"/>
      <c r="B7" s="107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1029"/>
      <c r="ED7" s="1029"/>
      <c r="EE7" s="1029"/>
      <c r="EF7" s="1029"/>
      <c r="EG7" s="891"/>
      <c r="EH7" s="891"/>
      <c r="EI7" s="891"/>
      <c r="EJ7" s="921"/>
      <c r="EK7" s="165"/>
      <c r="EL7" s="165"/>
    </row>
    <row r="8" spans="1:142" x14ac:dyDescent="0.2">
      <c r="A8" s="3"/>
      <c r="B8" s="107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1029"/>
      <c r="ED8" s="1029"/>
      <c r="EE8" s="1029"/>
      <c r="EF8" s="1029"/>
      <c r="EG8" s="891"/>
      <c r="EH8" s="891"/>
      <c r="EI8" s="891"/>
      <c r="EJ8" s="921"/>
      <c r="EK8" s="165"/>
      <c r="EL8" s="165"/>
    </row>
    <row r="9" spans="1:142" x14ac:dyDescent="0.2">
      <c r="A9" s="3"/>
      <c r="B9" s="107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1029"/>
      <c r="ED9" s="1029"/>
      <c r="EE9" s="1029"/>
      <c r="EF9" s="1029"/>
      <c r="EG9" s="891"/>
      <c r="EH9" s="891"/>
      <c r="EI9" s="891"/>
      <c r="EJ9" s="921"/>
      <c r="EK9" s="165"/>
      <c r="EL9" s="165"/>
    </row>
    <row r="10" spans="1:142" ht="12.75" hidden="1" customHeight="1" x14ac:dyDescent="0.2">
      <c r="A10" s="3"/>
      <c r="B10" s="107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1029"/>
      <c r="ED10" s="1029"/>
      <c r="EE10" s="1029"/>
      <c r="EF10" s="1029"/>
      <c r="EG10" s="891"/>
      <c r="EH10" s="891"/>
      <c r="EI10" s="891"/>
      <c r="EJ10" s="921"/>
      <c r="EK10" s="165"/>
      <c r="EL10" s="165"/>
    </row>
    <row r="11" spans="1:142" x14ac:dyDescent="0.2">
      <c r="A11" s="3"/>
      <c r="B11" s="107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1029"/>
      <c r="ED11" s="1029"/>
      <c r="EE11" s="1029"/>
      <c r="EF11" s="1029"/>
      <c r="EG11" s="891"/>
      <c r="EH11" s="891"/>
      <c r="EI11" s="891"/>
      <c r="EJ11" s="921"/>
      <c r="EK11" s="165"/>
      <c r="EL11" s="165"/>
    </row>
    <row r="12" spans="1:142" x14ac:dyDescent="0.2">
      <c r="A12" s="3"/>
      <c r="B12" s="107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1029"/>
      <c r="ED12" s="1029"/>
      <c r="EE12" s="1029"/>
      <c r="EF12" s="1029"/>
      <c r="EG12" s="891"/>
      <c r="EH12" s="891"/>
      <c r="EI12" s="891"/>
      <c r="EJ12" s="921"/>
      <c r="EK12" s="165"/>
      <c r="EL12" s="165"/>
    </row>
    <row r="13" spans="1:142" x14ac:dyDescent="0.2">
      <c r="A13" s="3"/>
      <c r="B13" s="107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1029"/>
      <c r="ED13" s="1029"/>
      <c r="EE13" s="1029"/>
      <c r="EF13" s="1029"/>
      <c r="EG13" s="891"/>
      <c r="EH13" s="891"/>
      <c r="EI13" s="891"/>
      <c r="EJ13" s="921"/>
      <c r="EK13" s="165"/>
      <c r="EL13" s="165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1029"/>
      <c r="ED14" s="1029"/>
      <c r="EE14" s="1029"/>
      <c r="EF14" s="1029"/>
      <c r="EG14" s="891"/>
      <c r="EH14" s="891"/>
      <c r="EI14" s="891"/>
      <c r="EJ14" s="921"/>
      <c r="EK14" s="165"/>
      <c r="EL14" s="165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1029"/>
      <c r="ED15" s="1029"/>
      <c r="EE15" s="1029"/>
      <c r="EF15" s="1029"/>
      <c r="EG15" s="891"/>
      <c r="EH15" s="891"/>
      <c r="EI15" s="891"/>
      <c r="EJ15" s="921"/>
      <c r="EK15" s="165"/>
      <c r="EL15" s="165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1029"/>
      <c r="ED16" s="1029"/>
      <c r="EE16" s="1029"/>
      <c r="EF16" s="1029"/>
      <c r="EG16" s="891"/>
      <c r="EH16" s="891"/>
      <c r="EI16" s="891"/>
      <c r="EJ16" s="921"/>
      <c r="EK16" s="165"/>
      <c r="EL16" s="165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1041"/>
      <c r="ED17" s="1041"/>
      <c r="EE17" s="1041"/>
      <c r="EF17" s="1041"/>
      <c r="EG17" s="1027"/>
      <c r="EH17" s="1027"/>
      <c r="EI17" s="1027"/>
      <c r="EJ17" s="927"/>
      <c r="EK17" s="165"/>
      <c r="EL17" s="165"/>
    </row>
    <row r="18" spans="1:14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828"/>
      <c r="EG18" s="455"/>
      <c r="EH18" s="455"/>
      <c r="EI18" s="455"/>
      <c r="EJ18" s="890"/>
      <c r="EK18" s="165"/>
      <c r="EL18" s="165"/>
    </row>
    <row r="19" spans="1:14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828">
        <f>+entero!EF110</f>
        <v>2.5</v>
      </c>
      <c r="EG19" s="455">
        <f>+entero!EG110</f>
        <v>2.5</v>
      </c>
      <c r="EH19" s="455">
        <f>+entero!EH110</f>
        <v>2.5</v>
      </c>
      <c r="EI19" s="455">
        <f>+entero!EI110</f>
        <v>2.5</v>
      </c>
      <c r="EJ19" s="890">
        <f>+entero!EJ110</f>
        <v>2.5</v>
      </c>
      <c r="EK19" s="165"/>
      <c r="EL19" s="165"/>
    </row>
    <row r="20" spans="1:14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1042">
        <f>+entero!EF111</f>
        <v>4</v>
      </c>
      <c r="EG20" s="629">
        <f>+entero!EG111</f>
        <v>4</v>
      </c>
      <c r="EH20" s="629">
        <f>+entero!EH111</f>
        <v>4</v>
      </c>
      <c r="EI20" s="629">
        <f>+entero!EI111</f>
        <v>4</v>
      </c>
      <c r="EJ20" s="928">
        <f>+entero!EJ111</f>
        <v>4</v>
      </c>
      <c r="EK20" s="165"/>
      <c r="EL20" s="165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K21" s="165"/>
      <c r="EL21" s="165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K22" s="165"/>
      <c r="EL22" s="165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K23" s="165"/>
      <c r="EL23" s="165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K24" s="165"/>
      <c r="EL24" s="165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K25" s="165"/>
      <c r="EL25" s="165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K26" s="165"/>
      <c r="EL26" s="165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K27" s="165"/>
      <c r="EL27" s="165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K28" s="165"/>
      <c r="EL28" s="165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K29" s="165"/>
      <c r="EL29" s="165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K30" s="165"/>
      <c r="EL30" s="165"/>
    </row>
    <row r="31" spans="1:14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165"/>
      <c r="EL31" s="165"/>
    </row>
    <row r="32" spans="1:14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165"/>
      <c r="EL32" s="165"/>
    </row>
    <row r="33" spans="1:14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165"/>
      <c r="EL33" s="165"/>
    </row>
    <row r="34" spans="1:14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165"/>
      <c r="EL34" s="165"/>
    </row>
    <row r="35" spans="1:14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165"/>
      <c r="EL35" s="165"/>
    </row>
    <row r="36" spans="1:14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165"/>
      <c r="EL36" s="165"/>
    </row>
    <row r="37" spans="1:14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165"/>
      <c r="EL37" s="165"/>
    </row>
    <row r="38" spans="1:14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165"/>
      <c r="EL38" s="165"/>
    </row>
    <row r="39" spans="1:14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165"/>
      <c r="EL39" s="165"/>
    </row>
    <row r="40" spans="1:14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165"/>
      <c r="EL40" s="165"/>
    </row>
    <row r="41" spans="1:14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165"/>
      <c r="EL41" s="165"/>
    </row>
    <row r="42" spans="1:14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165"/>
      <c r="EL42" s="165"/>
    </row>
    <row r="43" spans="1:14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165"/>
      <c r="EL43" s="165"/>
    </row>
    <row r="44" spans="1:14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165"/>
      <c r="EL77" s="165"/>
    </row>
    <row r="78" spans="1:14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165"/>
      <c r="EL78" s="165"/>
    </row>
    <row r="79" spans="1:14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165"/>
      <c r="EL79" s="165"/>
    </row>
    <row r="80" spans="1:14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165"/>
      <c r="EL80" s="165"/>
    </row>
    <row r="81" spans="1:14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165"/>
      <c r="EL81" s="165"/>
    </row>
    <row r="82" spans="1:14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165"/>
      <c r="EL82" s="165"/>
    </row>
    <row r="83" spans="1:14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165"/>
      <c r="EL83" s="165"/>
    </row>
    <row r="84" spans="1:14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165"/>
      <c r="EL84" s="165"/>
    </row>
    <row r="85" spans="1:14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165"/>
      <c r="EL85" s="165"/>
    </row>
    <row r="86" spans="1:14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165"/>
      <c r="EL86" s="165"/>
    </row>
    <row r="87" spans="1:14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165"/>
      <c r="EL87" s="165"/>
    </row>
    <row r="88" spans="1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</row>
    <row r="89" spans="1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</row>
    <row r="90" spans="1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</row>
    <row r="91" spans="1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</row>
    <row r="92" spans="1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</row>
    <row r="93" spans="1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</row>
    <row r="94" spans="1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</row>
    <row r="95" spans="1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</row>
    <row r="96" spans="1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4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F3:EJ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C3:EC4"/>
    <mergeCell ref="EB3:EB4"/>
    <mergeCell ref="ED3:ED4"/>
    <mergeCell ref="EE3:EE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2019-08-30T12:53:11Z</cp:lastPrinted>
  <dcterms:created xsi:type="dcterms:W3CDTF">2002-08-27T17:11:09Z</dcterms:created>
  <dcterms:modified xsi:type="dcterms:W3CDTF">2019-08-30T12:53:48Z</dcterms:modified>
</cp:coreProperties>
</file>