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845" windowWidth="19320" windowHeight="4890" tabRatio="522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pub'!$C$1:$BY$17</definedName>
    <definedName name="_xlnm.Print_Area" localSheetId="0">entero!$C$1:$BY$112</definedName>
    <definedName name="_xlnm.Print_Area" localSheetId="2">monet!$C$1:$BY$29</definedName>
    <definedName name="_xlnm.Print_Area" localSheetId="3">omas!$C$1:$BY$25</definedName>
    <definedName name="_xlnm.Print_Area" localSheetId="4">opersisfinanc!$C$1:$BY$45</definedName>
    <definedName name="_xlnm.Print_Area" localSheetId="1">opex!$C$3:$BY$28</definedName>
    <definedName name="_xlnm.Print_Area" localSheetId="7">'precios y tasas'!$C$1:$BX$25</definedName>
    <definedName name="_xlnm.Print_Area" localSheetId="5">'tipo de c'!$C$1:$BY$16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CA72" i="1" l="1"/>
  <c r="BZ72" i="1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6" i="5"/>
  <c r="BR17" i="7"/>
  <c r="BR13" i="7"/>
  <c r="BR14" i="9"/>
  <c r="BR7" i="8" l="1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4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Y16" i="9"/>
  <c r="BX16" i="9"/>
  <c r="BW16" i="9"/>
  <c r="BV16" i="9"/>
  <c r="BU16" i="9"/>
  <c r="BT16" i="9"/>
  <c r="BS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W20" i="4" l="1"/>
  <c r="BV20" i="4"/>
  <c r="BU20" i="4"/>
  <c r="BT20" i="4"/>
  <c r="BW19" i="4"/>
  <c r="BV19" i="4"/>
  <c r="BU19" i="4"/>
  <c r="BT19" i="4"/>
  <c r="BS20" i="4"/>
  <c r="BS19" i="4"/>
  <c r="BS3" i="4"/>
  <c r="BW13" i="10" l="1"/>
  <c r="BV13" i="10"/>
  <c r="BU13" i="10"/>
  <c r="BT13" i="10"/>
  <c r="BS13" i="10"/>
  <c r="BW12" i="10"/>
  <c r="BV12" i="10"/>
  <c r="BU12" i="10"/>
  <c r="BT12" i="10"/>
  <c r="BS12" i="10"/>
  <c r="BW11" i="10"/>
  <c r="BV11" i="10"/>
  <c r="BU11" i="10"/>
  <c r="BT11" i="10"/>
  <c r="BS11" i="10"/>
  <c r="BW9" i="10"/>
  <c r="BV9" i="10"/>
  <c r="BU9" i="10"/>
  <c r="BT9" i="10"/>
  <c r="BS9" i="10"/>
  <c r="BW8" i="10"/>
  <c r="BV8" i="10"/>
  <c r="BU8" i="10"/>
  <c r="BT8" i="10"/>
  <c r="BS8" i="10"/>
  <c r="BW7" i="10"/>
  <c r="BV7" i="10"/>
  <c r="BU7" i="10"/>
  <c r="BT7" i="10"/>
  <c r="BS7" i="10"/>
  <c r="BW6" i="10"/>
  <c r="BV6" i="10"/>
  <c r="BU6" i="10"/>
  <c r="BT6" i="10"/>
  <c r="BS6" i="10"/>
  <c r="BS3" i="10"/>
  <c r="BW10" i="5"/>
  <c r="BV10" i="5"/>
  <c r="BU10" i="5"/>
  <c r="BT10" i="5"/>
  <c r="BS10" i="5"/>
  <c r="BW8" i="5"/>
  <c r="BV8" i="5"/>
  <c r="BU8" i="5"/>
  <c r="BT8" i="5"/>
  <c r="BS8" i="5"/>
  <c r="BW7" i="5"/>
  <c r="BV7" i="5"/>
  <c r="BU7" i="5"/>
  <c r="BT7" i="5"/>
  <c r="BS7" i="5"/>
  <c r="BV6" i="5"/>
  <c r="BU6" i="5"/>
  <c r="BT6" i="5"/>
  <c r="BS6" i="5"/>
  <c r="BS3" i="5"/>
  <c r="BW38" i="6"/>
  <c r="BV38" i="6"/>
  <c r="BU38" i="6"/>
  <c r="BT38" i="6"/>
  <c r="BS38" i="6"/>
  <c r="BW37" i="6"/>
  <c r="BV37" i="6"/>
  <c r="BU37" i="6"/>
  <c r="BT37" i="6"/>
  <c r="BS37" i="6"/>
  <c r="BW36" i="6"/>
  <c r="BV36" i="6"/>
  <c r="BU36" i="6"/>
  <c r="BT36" i="6"/>
  <c r="BS36" i="6"/>
  <c r="BW35" i="6"/>
  <c r="BV35" i="6"/>
  <c r="BU35" i="6"/>
  <c r="BT35" i="6"/>
  <c r="BS35" i="6"/>
  <c r="BW34" i="6"/>
  <c r="BV34" i="6"/>
  <c r="BU34" i="6"/>
  <c r="BT34" i="6"/>
  <c r="BS34" i="6"/>
  <c r="BW33" i="6"/>
  <c r="BV33" i="6"/>
  <c r="BU33" i="6"/>
  <c r="BT33" i="6"/>
  <c r="BS33" i="6"/>
  <c r="BW32" i="6"/>
  <c r="BV32" i="6"/>
  <c r="BU32" i="6"/>
  <c r="BT32" i="6"/>
  <c r="BS32" i="6"/>
  <c r="BW31" i="6"/>
  <c r="BV31" i="6"/>
  <c r="BU31" i="6"/>
  <c r="BT31" i="6"/>
  <c r="BS31" i="6"/>
  <c r="BW30" i="6"/>
  <c r="BV30" i="6"/>
  <c r="BU30" i="6"/>
  <c r="BT30" i="6"/>
  <c r="BS30" i="6"/>
  <c r="BW29" i="6"/>
  <c r="BV29" i="6"/>
  <c r="BU29" i="6"/>
  <c r="BT29" i="6"/>
  <c r="BS29" i="6"/>
  <c r="BW28" i="6"/>
  <c r="BV28" i="6"/>
  <c r="BU28" i="6"/>
  <c r="BT28" i="6"/>
  <c r="BS28" i="6"/>
  <c r="BW27" i="6"/>
  <c r="BV27" i="6"/>
  <c r="BU27" i="6"/>
  <c r="BT27" i="6"/>
  <c r="BS27" i="6"/>
  <c r="BW26" i="6"/>
  <c r="BV26" i="6"/>
  <c r="BU26" i="6"/>
  <c r="BT26" i="6"/>
  <c r="BS26" i="6"/>
  <c r="BW25" i="6"/>
  <c r="BV25" i="6"/>
  <c r="BU25" i="6"/>
  <c r="BT25" i="6"/>
  <c r="BS25" i="6"/>
  <c r="BW23" i="6"/>
  <c r="BV23" i="6"/>
  <c r="BU23" i="6"/>
  <c r="BT23" i="6"/>
  <c r="BS23" i="6"/>
  <c r="BW22" i="6"/>
  <c r="BV22" i="6"/>
  <c r="BU22" i="6"/>
  <c r="BT22" i="6"/>
  <c r="BS22" i="6"/>
  <c r="BW20" i="6"/>
  <c r="BV20" i="6"/>
  <c r="BU20" i="6"/>
  <c r="BT20" i="6"/>
  <c r="BS20" i="6"/>
  <c r="BW19" i="6"/>
  <c r="BV19" i="6"/>
  <c r="BU19" i="6"/>
  <c r="BT19" i="6"/>
  <c r="BS19" i="6"/>
  <c r="BW17" i="6"/>
  <c r="BV17" i="6"/>
  <c r="BU17" i="6"/>
  <c r="BT17" i="6"/>
  <c r="BS17" i="6"/>
  <c r="BW16" i="6"/>
  <c r="BV16" i="6"/>
  <c r="BU16" i="6"/>
  <c r="BT16" i="6"/>
  <c r="BS16" i="6"/>
  <c r="BW14" i="6"/>
  <c r="BV14" i="6"/>
  <c r="BU14" i="6"/>
  <c r="BT14" i="6"/>
  <c r="BS14" i="6"/>
  <c r="BW13" i="6"/>
  <c r="BV13" i="6"/>
  <c r="BU13" i="6"/>
  <c r="BT13" i="6"/>
  <c r="BS13" i="6"/>
  <c r="BW11" i="6"/>
  <c r="BV11" i="6"/>
  <c r="BU11" i="6"/>
  <c r="BT11" i="6"/>
  <c r="BS11" i="6"/>
  <c r="BW10" i="6"/>
  <c r="BV10" i="6"/>
  <c r="BU10" i="6"/>
  <c r="BT10" i="6"/>
  <c r="BS10" i="6"/>
  <c r="BW8" i="6"/>
  <c r="BV8" i="6"/>
  <c r="BU8" i="6"/>
  <c r="BT8" i="6"/>
  <c r="BS8" i="6"/>
  <c r="BW7" i="6"/>
  <c r="BV7" i="6"/>
  <c r="BU7" i="6"/>
  <c r="BT7" i="6"/>
  <c r="BS7" i="6"/>
  <c r="BW6" i="6"/>
  <c r="BV6" i="6"/>
  <c r="BU6" i="6"/>
  <c r="BT6" i="6"/>
  <c r="BS6" i="6"/>
  <c r="BS3" i="6"/>
  <c r="BW19" i="7"/>
  <c r="BV19" i="7"/>
  <c r="BU19" i="7"/>
  <c r="BT19" i="7"/>
  <c r="BS19" i="7"/>
  <c r="BW18" i="7"/>
  <c r="BV18" i="7"/>
  <c r="BU18" i="7"/>
  <c r="BT18" i="7"/>
  <c r="BS18" i="7"/>
  <c r="BV17" i="7"/>
  <c r="BU17" i="7"/>
  <c r="BT17" i="7"/>
  <c r="BS17" i="7"/>
  <c r="BW16" i="7"/>
  <c r="BV16" i="7"/>
  <c r="BU16" i="7"/>
  <c r="BT16" i="7"/>
  <c r="BS16" i="7"/>
  <c r="BW15" i="7"/>
  <c r="BV15" i="7"/>
  <c r="BU15" i="7"/>
  <c r="BT15" i="7"/>
  <c r="BS15" i="7"/>
  <c r="BV14" i="7"/>
  <c r="BU14" i="7"/>
  <c r="BT14" i="7"/>
  <c r="BS14" i="7"/>
  <c r="BV13" i="7"/>
  <c r="BU13" i="7"/>
  <c r="BT13" i="7"/>
  <c r="BS13" i="7"/>
  <c r="BW12" i="7"/>
  <c r="BV12" i="7"/>
  <c r="BU12" i="7"/>
  <c r="BT12" i="7"/>
  <c r="BS12" i="7"/>
  <c r="BW11" i="7"/>
  <c r="BV11" i="7"/>
  <c r="BU11" i="7"/>
  <c r="BT11" i="7"/>
  <c r="BS11" i="7"/>
  <c r="BW10" i="7"/>
  <c r="BV10" i="7"/>
  <c r="BU10" i="7"/>
  <c r="BT10" i="7"/>
  <c r="BS10" i="7"/>
  <c r="BW9" i="7"/>
  <c r="BV9" i="7"/>
  <c r="BU9" i="7"/>
  <c r="BT9" i="7"/>
  <c r="BS9" i="7"/>
  <c r="BW8" i="7"/>
  <c r="BV8" i="7"/>
  <c r="BU8" i="7"/>
  <c r="BT8" i="7"/>
  <c r="BS8" i="7"/>
  <c r="BW7" i="7"/>
  <c r="BV7" i="7"/>
  <c r="BU7" i="7"/>
  <c r="BT7" i="7"/>
  <c r="BS7" i="7"/>
  <c r="BW6" i="7"/>
  <c r="BV6" i="7"/>
  <c r="BU6" i="7"/>
  <c r="BT6" i="7"/>
  <c r="BS6" i="7"/>
  <c r="BS3" i="7"/>
  <c r="BW19" i="8"/>
  <c r="BV19" i="8"/>
  <c r="BU19" i="8"/>
  <c r="BT19" i="8"/>
  <c r="BS19" i="8"/>
  <c r="BW18" i="8"/>
  <c r="BV18" i="8"/>
  <c r="BU18" i="8"/>
  <c r="BT18" i="8"/>
  <c r="BS18" i="8"/>
  <c r="BW17" i="8"/>
  <c r="BV17" i="8"/>
  <c r="BU17" i="8"/>
  <c r="BT17" i="8"/>
  <c r="BS17" i="8"/>
  <c r="BW16" i="8"/>
  <c r="BV16" i="8"/>
  <c r="BU16" i="8"/>
  <c r="BT16" i="8"/>
  <c r="BS16" i="8"/>
  <c r="BW14" i="8"/>
  <c r="BV14" i="8"/>
  <c r="BU14" i="8"/>
  <c r="BT14" i="8"/>
  <c r="BS14" i="8"/>
  <c r="BW13" i="8"/>
  <c r="BV13" i="8"/>
  <c r="BU13" i="8"/>
  <c r="BT13" i="8"/>
  <c r="BS13" i="8"/>
  <c r="BW12" i="8"/>
  <c r="BV12" i="8"/>
  <c r="BU12" i="8"/>
  <c r="BT12" i="8"/>
  <c r="BS12" i="8"/>
  <c r="BS3" i="8"/>
  <c r="BW19" i="9"/>
  <c r="BV19" i="9"/>
  <c r="BU19" i="9"/>
  <c r="BT19" i="9"/>
  <c r="BS19" i="9"/>
  <c r="BW18" i="9"/>
  <c r="BV18" i="9"/>
  <c r="BU18" i="9"/>
  <c r="BT18" i="9"/>
  <c r="BS18" i="9"/>
  <c r="BW17" i="9"/>
  <c r="BV17" i="9"/>
  <c r="BU17" i="9"/>
  <c r="BT17" i="9"/>
  <c r="BS17" i="9"/>
  <c r="BW15" i="9"/>
  <c r="BV15" i="9"/>
  <c r="BU15" i="9"/>
  <c r="BT15" i="9"/>
  <c r="BS15" i="9"/>
  <c r="BW13" i="9"/>
  <c r="BV13" i="9"/>
  <c r="BU13" i="9"/>
  <c r="BT13" i="9"/>
  <c r="BS13" i="9"/>
  <c r="BW12" i="9"/>
  <c r="BV12" i="9"/>
  <c r="BU12" i="9"/>
  <c r="BT12" i="9"/>
  <c r="BS12" i="9"/>
  <c r="BW11" i="9"/>
  <c r="BV11" i="9"/>
  <c r="BU11" i="9"/>
  <c r="BT11" i="9"/>
  <c r="BS11" i="9"/>
  <c r="BW10" i="9"/>
  <c r="BV10" i="9"/>
  <c r="BU10" i="9"/>
  <c r="BT10" i="9"/>
  <c r="BS10" i="9"/>
  <c r="BW9" i="9"/>
  <c r="BV9" i="9"/>
  <c r="BU9" i="9"/>
  <c r="BT9" i="9"/>
  <c r="BS9" i="9"/>
  <c r="BW8" i="9"/>
  <c r="BV8" i="9"/>
  <c r="BU8" i="9"/>
  <c r="BT8" i="9"/>
  <c r="BS8" i="9"/>
  <c r="BW7" i="9"/>
  <c r="BV7" i="9"/>
  <c r="BU7" i="9"/>
  <c r="BT7" i="9"/>
  <c r="BS7" i="9"/>
  <c r="BW6" i="9"/>
  <c r="BV6" i="9"/>
  <c r="BU6" i="9"/>
  <c r="BT6" i="9"/>
  <c r="BS6" i="9"/>
  <c r="BS3" i="9"/>
  <c r="BV10" i="8" l="1"/>
  <c r="BV9" i="8"/>
  <c r="BV8" i="8"/>
  <c r="BV7" i="8"/>
  <c r="BV6" i="8"/>
  <c r="BU10" i="8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W14" i="7" l="1"/>
  <c r="BV14" i="9"/>
  <c r="BU14" i="9"/>
  <c r="BT14" i="9"/>
  <c r="BS14" i="9"/>
  <c r="BW17" i="7" l="1"/>
  <c r="BW13" i="7"/>
  <c r="BW14" i="9"/>
  <c r="BW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S4" i="4" l="1"/>
  <c r="BS4" i="10"/>
  <c r="BS4" i="9"/>
  <c r="BS4" i="7"/>
  <c r="BT4" i="4"/>
  <c r="BS4" i="5"/>
  <c r="BS4" i="6"/>
  <c r="BS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U4" i="4" l="1"/>
  <c r="BT4" i="7"/>
  <c r="BT4" i="9"/>
  <c r="BT4" i="6"/>
  <c r="BT4" i="8"/>
  <c r="BT4" i="5"/>
  <c r="BT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V4" i="4" l="1"/>
  <c r="BU4" i="5"/>
  <c r="BU4" i="6"/>
  <c r="BU4" i="8"/>
  <c r="BU4" i="10"/>
  <c r="BU4" i="9"/>
  <c r="BU4" i="7"/>
  <c r="W10" i="8"/>
  <c r="W9" i="8"/>
  <c r="W8" i="8"/>
  <c r="W7" i="8"/>
  <c r="W6" i="8"/>
  <c r="W6" i="5"/>
  <c r="W17" i="7"/>
  <c r="W14" i="9"/>
  <c r="BW4" i="4" l="1"/>
  <c r="BV4" i="7"/>
  <c r="BV4" i="10"/>
  <c r="BV4" i="9"/>
  <c r="BV4" i="6"/>
  <c r="BV4" i="8"/>
  <c r="BV4" i="5"/>
  <c r="W13" i="7"/>
  <c r="W14" i="7"/>
  <c r="V10" i="8"/>
  <c r="V9" i="8"/>
  <c r="V8" i="8"/>
  <c r="V7" i="8"/>
  <c r="V6" i="8"/>
  <c r="V6" i="5"/>
  <c r="V17" i="7"/>
  <c r="V14" i="9"/>
  <c r="BW4" i="10" l="1"/>
  <c r="BW4" i="9"/>
  <c r="BW4" i="7"/>
  <c r="BW4" i="5"/>
  <c r="BW4" i="6"/>
  <c r="BW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Y6" i="10"/>
  <c r="BY38" i="6"/>
  <c r="BY34" i="6"/>
  <c r="BY31" i="6"/>
  <c r="BY29" i="6"/>
  <c r="BY27" i="6"/>
  <c r="BY25" i="6"/>
  <c r="BY19" i="6"/>
  <c r="BY13" i="6"/>
  <c r="BY12" i="7"/>
  <c r="BY11" i="7"/>
  <c r="BY9" i="7"/>
  <c r="BY7" i="7"/>
  <c r="BY14" i="8"/>
  <c r="BY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Y14" i="7"/>
  <c r="BY15" i="7"/>
  <c r="BY16" i="7"/>
  <c r="BY17" i="7"/>
  <c r="BY17" i="9"/>
  <c r="BY19" i="9"/>
  <c r="BY15" i="9"/>
  <c r="BX8" i="5"/>
  <c r="BX6" i="10"/>
  <c r="BX7" i="10"/>
  <c r="BY7" i="10"/>
  <c r="BX8" i="10"/>
  <c r="BY8" i="10"/>
  <c r="BX9" i="10"/>
  <c r="BY9" i="10"/>
  <c r="BY10" i="10"/>
  <c r="BX10" i="10"/>
  <c r="BX11" i="10"/>
  <c r="BY11" i="10"/>
  <c r="BX12" i="10"/>
  <c r="BY12" i="10"/>
  <c r="BX13" i="10"/>
  <c r="BY13" i="10"/>
  <c r="BX14" i="8"/>
  <c r="BY13" i="8"/>
  <c r="BX13" i="8"/>
  <c r="BX12" i="8"/>
  <c r="BY13" i="7"/>
  <c r="BY18" i="7"/>
  <c r="BY19" i="7"/>
  <c r="BX10" i="7"/>
  <c r="BY10" i="7"/>
  <c r="BX11" i="7"/>
  <c r="BX12" i="7"/>
  <c r="BX19" i="7"/>
  <c r="BX18" i="7"/>
  <c r="BX17" i="7"/>
  <c r="BX16" i="7"/>
  <c r="BX15" i="7"/>
  <c r="BX14" i="7"/>
  <c r="BX13" i="7"/>
  <c r="BX9" i="7"/>
  <c r="BY8" i="7"/>
  <c r="BX8" i="7"/>
  <c r="BX7" i="7"/>
  <c r="BY6" i="7"/>
  <c r="BX6" i="7"/>
  <c r="BX38" i="6"/>
  <c r="BY37" i="6"/>
  <c r="BX37" i="6"/>
  <c r="BX34" i="6"/>
  <c r="BY32" i="6"/>
  <c r="BX32" i="6"/>
  <c r="BX31" i="6"/>
  <c r="BY30" i="6"/>
  <c r="BX30" i="6"/>
  <c r="BX29" i="6"/>
  <c r="BY28" i="6"/>
  <c r="BX28" i="6"/>
  <c r="BX27" i="6"/>
  <c r="BY26" i="6"/>
  <c r="BX26" i="6"/>
  <c r="BX25" i="6"/>
  <c r="BY22" i="6"/>
  <c r="BX22" i="6"/>
  <c r="BX19" i="6"/>
  <c r="BY16" i="6"/>
  <c r="BX16" i="6"/>
  <c r="BX13" i="6"/>
  <c r="BY10" i="6"/>
  <c r="BX10" i="6"/>
  <c r="BY7" i="6"/>
  <c r="BX7" i="6"/>
  <c r="BY6" i="6"/>
  <c r="BX6" i="6"/>
  <c r="D14" i="9"/>
  <c r="D12" i="9"/>
  <c r="D11" i="9"/>
  <c r="D6" i="9"/>
  <c r="BY10" i="9"/>
  <c r="BX10" i="9"/>
  <c r="BY9" i="9"/>
  <c r="BX9" i="9"/>
  <c r="BY8" i="9"/>
  <c r="BX8" i="9"/>
  <c r="BY7" i="9"/>
  <c r="BX7" i="9"/>
  <c r="BY6" i="9"/>
  <c r="BX6" i="9"/>
  <c r="D3" i="9"/>
  <c r="BX19" i="9"/>
  <c r="BY18" i="9"/>
  <c r="BX18" i="9"/>
  <c r="BX17" i="9"/>
  <c r="BY13" i="9"/>
  <c r="BX13" i="9"/>
  <c r="BX15" i="9"/>
  <c r="BY12" i="9"/>
  <c r="BX12" i="9"/>
  <c r="BY21" i="9"/>
  <c r="BY11" i="9"/>
  <c r="BX11" i="9"/>
  <c r="D3" i="5"/>
  <c r="D11" i="5"/>
  <c r="D10" i="5"/>
  <c r="BY6" i="5"/>
  <c r="BY7" i="5"/>
  <c r="BY8" i="5"/>
  <c r="BY10" i="5"/>
  <c r="BX10" i="5"/>
  <c r="BX7" i="5"/>
  <c r="BX6" i="5"/>
  <c r="BY15" i="5"/>
  <c r="G14" i="9" l="1"/>
  <c r="F13" i="7"/>
  <c r="J13" i="7"/>
  <c r="K13" i="7"/>
  <c r="G13" i="7"/>
  <c r="E13" i="7"/>
  <c r="H13" i="7"/>
  <c r="N6" i="7"/>
  <c r="BX14" i="9"/>
  <c r="F14" i="9"/>
  <c r="I13" i="7"/>
  <c r="K14" i="7"/>
  <c r="L13" i="7"/>
  <c r="M13" i="7"/>
  <c r="N13" i="7"/>
  <c r="N7" i="7"/>
  <c r="O13" i="7"/>
  <c r="I14" i="7"/>
  <c r="J14" i="7"/>
  <c r="R13" i="7"/>
  <c r="BY14" i="9"/>
  <c r="BX7" i="8" l="1"/>
  <c r="BY7" i="8"/>
  <c r="BW7" i="8"/>
  <c r="BX9" i="8" l="1"/>
  <c r="BY9" i="8"/>
  <c r="BW9" i="8"/>
  <c r="BY10" i="8" l="1"/>
  <c r="BX10" i="8"/>
  <c r="BW10" i="8"/>
  <c r="BY6" i="8" l="1"/>
  <c r="BX6" i="8"/>
  <c r="BW6" i="8"/>
  <c r="BY8" i="8"/>
  <c r="BX8" i="8"/>
  <c r="BW8" i="8"/>
</calcChain>
</file>

<file path=xl/sharedStrings.xml><?xml version="1.0" encoding="utf-8"?>
<sst xmlns="http://schemas.openxmlformats.org/spreadsheetml/2006/main" count="455" uniqueCount="233">
  <si>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</si>
  <si>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</si>
  <si>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</si>
  <si>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</si>
  <si>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</si>
  <si>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</si>
  <si>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</si>
  <si>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</si>
  <si>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</si>
  <si>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</si>
  <si>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</si>
  <si>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</si>
  <si>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</si>
  <si>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</si>
  <si>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</si>
  <si>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</si>
  <si>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</si>
  <si>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</si>
  <si>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</si>
  <si>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</si>
  <si>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</si>
  <si>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</si>
  <si>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</si>
  <si>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</si>
  <si>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</si>
  <si>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</si>
  <si>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</si>
  <si>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</si>
  <si>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</si>
  <si>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</si>
  <si>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</si>
  <si>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</si>
  <si>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</si>
  <si>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</si>
  <si>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</si>
  <si>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</si>
  <si>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</si>
  <si>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</si>
  <si>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</si>
  <si>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</si>
  <si>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</si>
  <si>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</si>
  <si>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</si>
  <si>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</si>
  <si>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</si>
  <si>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</si>
  <si>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</si>
  <si>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</si>
  <si>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</si>
  <si>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</si>
  <si>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</si>
  <si>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</si>
  <si>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</si>
  <si>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</si>
  <si>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</si>
  <si>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</si>
  <si>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</si>
  <si>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</si>
  <si>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</si>
  <si>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</si>
  <si>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</si>
  <si>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</si>
  <si>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</si>
  <si>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</si>
  <si>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</si>
  <si>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</si>
  <si>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</si>
  <si>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</si>
  <si>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</si>
  <si>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</si>
  <si>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</si>
  <si>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</si>
  <si>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</si>
  <si>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</si>
  <si>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</si>
  <si>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</si>
  <si>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</si>
  <si>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</si>
  <si>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</si>
  <si>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</si>
  <si>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</si>
  <si>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</si>
  <si>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</si>
  <si>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</si>
  <si>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</si>
  <si>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</si>
  <si>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</si>
  <si>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</si>
  <si>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</si>
  <si>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</si>
  <si>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</si>
  <si>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</si>
  <si>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</si>
  <si>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</si>
  <si>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</si>
  <si>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</si>
  <si>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</si>
  <si>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</si>
  <si>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</si>
  <si>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</si>
  <si>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</si>
  <si>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</si>
  <si>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</si>
  <si>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</si>
  <si>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</si>
  <si>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</si>
  <si>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</si>
  <si>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</si>
  <si>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</si>
  <si>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</si>
  <si>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</si>
  <si>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</si>
  <si>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</si>
  <si>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</si>
  <si>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</si>
  <si>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</si>
  <si>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</si>
  <si>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</si>
  <si>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</si>
  <si>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</si>
  <si>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</si>
  <si>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</si>
  <si>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</si>
  <si>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</si>
  <si>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</si>
  <si>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</si>
  <si>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</si>
  <si>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</si>
  <si>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</si>
  <si>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</si>
  <si>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</si>
  <si>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</si>
  <si>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</si>
  <si>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</si>
  <si>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</si>
  <si>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</si>
  <si>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</si>
  <si>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</si>
  <si>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</si>
  <si>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</si>
  <si>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</si>
  <si>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</si>
  <si>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</si>
  <si>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</si>
  <si>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</si>
  <si>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</si>
  <si>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</si>
  <si>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</si>
  <si>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</si>
  <si>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</si>
  <si>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</si>
  <si>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</si>
  <si>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</si>
  <si>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</si>
  <si>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</si>
  <si>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</si>
  <si>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</si>
  <si>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</si>
  <si>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</si>
  <si>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</si>
  <si>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</si>
  <si>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</si>
  <si>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</si>
  <si>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</si>
  <si>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</si>
  <si>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</si>
  <si>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</si>
  <si>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</si>
  <si>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</si>
  <si>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</si>
  <si>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</si>
  <si>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</si>
  <si>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</si>
  <si>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</si>
  <si>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</si>
  <si>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</si>
  <si>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</si>
  <si>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</si>
  <si>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</si>
  <si>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</si>
  <si>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</si>
  <si>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</si>
  <si>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</si>
  <si>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</si>
  <si>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</si>
  <si>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</si>
  <si>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</si>
  <si>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</si>
  <si>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</si>
  <si>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</si>
  <si>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</si>
  <si>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</si>
  <si>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</si>
  <si>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</si>
  <si>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</si>
  <si>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</si>
  <si>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</si>
  <si>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</si>
  <si>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</si>
  <si>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</si>
  <si>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</si>
  <si>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</si>
  <si>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</si>
  <si>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</si>
  <si>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</si>
  <si>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</si>
  <si>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</si>
  <si>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</si>
  <si>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</si>
  <si>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</si>
  <si>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</si>
  <si>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</si>
  <si>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</si>
  <si>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</si>
  <si>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</si>
  <si>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</si>
  <si>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</si>
  <si>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</si>
  <si>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</si>
  <si>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</si>
  <si>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</si>
  <si>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</si>
  <si>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</si>
  <si>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</si>
  <si>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</si>
  <si>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</si>
  <si>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</si>
  <si>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</si>
  <si>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2014                          A  fines de Mar*</t>
  </si>
  <si>
    <t>2014                          A  fines de Abr*</t>
  </si>
  <si>
    <t>Abtoluta</t>
  </si>
  <si>
    <t>2014                          A  fines de May*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</si>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</sst>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_);_(* \(#,##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43" fontId="74" fillId="0" borderId="0" applyFont="0" applyFill="0" applyBorder="0" applyAlignment="0" applyProtection="0"/>
  </cellStyleXfs>
  <cellXfs count="7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173" fontId="6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/>
    <xf numFmtId="3" fontId="0" fillId="0" borderId="0" xfId="1" applyNumberFormat="1" applyFont="1"/>
    <xf numFmtId="177" fontId="0" fillId="0" borderId="0" xfId="64" applyNumberFormat="1" applyFont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4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" xfId="64" builtinId="3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D894"/>
  <sheetViews>
    <sheetView zoomScaleNormal="100" workbookViewId="0">
      <pane xSplit="40" ySplit="5" topLeftCell="BX6" activePane="bottomRight" state="frozen"/>
      <selection pane="topRight" activeCell="AO1" sqref="AO1"/>
      <selection pane="bottomLeft" activeCell="A6" sqref="A6"/>
      <selection pane="bottomRight" activeCell="CB41" sqref="CB41"/>
    </sheetView>
  </sheetViews>
  <sheetFormatPr baseColWidth="10" defaultColWidth="11.42578125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70" width="8.85546875" style="265" customWidth="1"/>
    <col min="71" max="71" width="8.140625" style="265" customWidth="1"/>
    <col min="72" max="73" width="9.7109375" style="265" customWidth="1"/>
    <col min="74" max="74" width="9.7109375" style="323" customWidth="1"/>
    <col min="75" max="75" width="9.7109375" style="265" customWidth="1"/>
    <col min="76" max="76" width="9" style="265" customWidth="1"/>
    <col min="77" max="77" width="9.85546875" style="265" customWidth="1"/>
    <col min="78" max="78" width="12.5703125" customWidth="1"/>
    <col min="79" max="79" width="16.42578125" bestFit="1" customWidth="1"/>
    <col min="80" max="80" width="14.85546875" customWidth="1"/>
  </cols>
  <sheetData>
    <row r="1" spans="1:8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320"/>
      <c r="BW1" s="403"/>
      <c r="BX1" s="403"/>
      <c r="BY1" s="403"/>
    </row>
    <row r="2" spans="1:8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320"/>
      <c r="BW2" s="403"/>
      <c r="BX2" s="403"/>
      <c r="BY2" s="403"/>
    </row>
    <row r="3" spans="1:82" ht="19.5" customHeight="1" thickBot="1" x14ac:dyDescent="0.3">
      <c r="C3" s="16"/>
      <c r="D3" s="674" t="s">
        <v>141</v>
      </c>
      <c r="E3" s="676" t="s">
        <v>121</v>
      </c>
      <c r="F3" s="676" t="s">
        <v>123</v>
      </c>
      <c r="G3" s="676" t="s">
        <v>124</v>
      </c>
      <c r="H3" s="676" t="s">
        <v>125</v>
      </c>
      <c r="I3" s="676" t="s">
        <v>126</v>
      </c>
      <c r="J3" s="676" t="s">
        <v>128</v>
      </c>
      <c r="K3" s="676" t="s">
        <v>130</v>
      </c>
      <c r="L3" s="667" t="s">
        <v>131</v>
      </c>
      <c r="M3" s="669" t="s">
        <v>132</v>
      </c>
      <c r="N3" s="667" t="s">
        <v>133</v>
      </c>
      <c r="O3" s="667" t="s">
        <v>134</v>
      </c>
      <c r="P3" s="669" t="s">
        <v>135</v>
      </c>
      <c r="Q3" s="667" t="s">
        <v>136</v>
      </c>
      <c r="R3" s="667" t="s">
        <v>137</v>
      </c>
      <c r="S3" s="667" t="s">
        <v>138</v>
      </c>
      <c r="T3" s="667" t="s">
        <v>139</v>
      </c>
      <c r="U3" s="667" t="s">
        <v>147</v>
      </c>
      <c r="V3" s="667" t="s">
        <v>148</v>
      </c>
      <c r="W3" s="667" t="s">
        <v>149</v>
      </c>
      <c r="X3" s="667" t="s">
        <v>150</v>
      </c>
      <c r="Y3" s="667" t="s">
        <v>154</v>
      </c>
      <c r="Z3" s="667" t="s">
        <v>156</v>
      </c>
      <c r="AA3" s="667" t="s">
        <v>157</v>
      </c>
      <c r="AB3" s="667" t="s">
        <v>158</v>
      </c>
      <c r="AC3" s="667" t="s">
        <v>159</v>
      </c>
      <c r="AD3" s="667" t="s">
        <v>160</v>
      </c>
      <c r="AE3" s="667" t="s">
        <v>161</v>
      </c>
      <c r="AF3" s="667" t="s">
        <v>162</v>
      </c>
      <c r="AG3" s="667" t="s">
        <v>163</v>
      </c>
      <c r="AH3" s="667" t="s">
        <v>164</v>
      </c>
      <c r="AI3" s="667" t="s">
        <v>165</v>
      </c>
      <c r="AJ3" s="667" t="s">
        <v>166</v>
      </c>
      <c r="AK3" s="667" t="s">
        <v>167</v>
      </c>
      <c r="AL3" s="667" t="s">
        <v>169</v>
      </c>
      <c r="AM3" s="667" t="s">
        <v>170</v>
      </c>
      <c r="AN3" s="667" t="s">
        <v>171</v>
      </c>
      <c r="AO3" s="667" t="s">
        <v>172</v>
      </c>
      <c r="AP3" s="667" t="s">
        <v>173</v>
      </c>
      <c r="AQ3" s="667" t="s">
        <v>174</v>
      </c>
      <c r="AR3" s="667" t="s">
        <v>175</v>
      </c>
      <c r="AS3" s="667" t="s">
        <v>177</v>
      </c>
      <c r="AT3" s="667" t="s">
        <v>178</v>
      </c>
      <c r="AU3" s="667" t="s">
        <v>179</v>
      </c>
      <c r="AV3" s="669" t="s">
        <v>180</v>
      </c>
      <c r="AW3" s="667" t="s">
        <v>181</v>
      </c>
      <c r="AX3" s="667" t="s">
        <v>182</v>
      </c>
      <c r="AY3" s="667" t="s">
        <v>184</v>
      </c>
      <c r="AZ3" s="667" t="s">
        <v>185</v>
      </c>
      <c r="BA3" s="667" t="s">
        <v>186</v>
      </c>
      <c r="BB3" s="667" t="s">
        <v>192</v>
      </c>
      <c r="BC3" s="667" t="s">
        <v>193</v>
      </c>
      <c r="BD3" s="667" t="s">
        <v>194</v>
      </c>
      <c r="BE3" s="667" t="s">
        <v>196</v>
      </c>
      <c r="BF3" s="667" t="s">
        <v>199</v>
      </c>
      <c r="BG3" s="667" t="s">
        <v>216</v>
      </c>
      <c r="BH3" s="667" t="s">
        <v>217</v>
      </c>
      <c r="BI3" s="667" t="s">
        <v>218</v>
      </c>
      <c r="BJ3" s="667" t="s">
        <v>219</v>
      </c>
      <c r="BK3" s="667" t="s">
        <v>221</v>
      </c>
      <c r="BL3" s="669" t="s">
        <v>222</v>
      </c>
      <c r="BM3" s="667" t="s">
        <v>223</v>
      </c>
      <c r="BN3" s="667" t="s">
        <v>225</v>
      </c>
      <c r="BO3" s="667" t="s">
        <v>227</v>
      </c>
      <c r="BP3" s="667" t="s">
        <v>228</v>
      </c>
      <c r="BQ3" s="667" t="s">
        <v>229</v>
      </c>
      <c r="BR3" s="667" t="s">
        <v>231</v>
      </c>
      <c r="BS3" s="681" t="s">
        <v>232</v>
      </c>
      <c r="BT3" s="682"/>
      <c r="BU3" s="682"/>
      <c r="BV3" s="682"/>
      <c r="BW3" s="682"/>
      <c r="BX3" s="679" t="s">
        <v>168</v>
      </c>
      <c r="BY3" s="680"/>
    </row>
    <row r="4" spans="1:82" ht="16.5" customHeight="1" x14ac:dyDescent="0.2">
      <c r="C4" s="24"/>
      <c r="D4" s="675"/>
      <c r="E4" s="677"/>
      <c r="F4" s="677"/>
      <c r="G4" s="677"/>
      <c r="H4" s="677"/>
      <c r="I4" s="677"/>
      <c r="J4" s="677"/>
      <c r="K4" s="677"/>
      <c r="L4" s="668"/>
      <c r="M4" s="670"/>
      <c r="N4" s="668"/>
      <c r="O4" s="668"/>
      <c r="P4" s="670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668"/>
      <c r="AU4" s="668"/>
      <c r="AV4" s="670"/>
      <c r="AW4" s="668"/>
      <c r="AX4" s="668"/>
      <c r="AY4" s="668"/>
      <c r="AZ4" s="668"/>
      <c r="BA4" s="668"/>
      <c r="BB4" s="668"/>
      <c r="BC4" s="668"/>
      <c r="BD4" s="668"/>
      <c r="BE4" s="668"/>
      <c r="BF4" s="668"/>
      <c r="BG4" s="668"/>
      <c r="BH4" s="668"/>
      <c r="BI4" s="668"/>
      <c r="BJ4" s="668"/>
      <c r="BK4" s="668"/>
      <c r="BL4" s="670"/>
      <c r="BM4" s="668"/>
      <c r="BN4" s="668"/>
      <c r="BO4" s="668"/>
      <c r="BP4" s="668"/>
      <c r="BQ4" s="668"/>
      <c r="BR4" s="668"/>
      <c r="BS4" s="497">
        <v>41792</v>
      </c>
      <c r="BT4" s="497">
        <v>41793</v>
      </c>
      <c r="BU4" s="497">
        <v>41794</v>
      </c>
      <c r="BV4" s="497">
        <v>41795</v>
      </c>
      <c r="BW4" s="627">
        <v>41796</v>
      </c>
      <c r="BX4" s="496" t="s">
        <v>230</v>
      </c>
      <c r="BY4" s="404" t="s">
        <v>100</v>
      </c>
    </row>
    <row r="5" spans="1:8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498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98"/>
      <c r="BM5" s="476"/>
      <c r="BN5" s="476"/>
      <c r="BO5" s="476"/>
      <c r="BP5" s="476"/>
      <c r="BQ5" s="476"/>
      <c r="BR5" s="476"/>
      <c r="BS5" s="576"/>
      <c r="BT5" s="413"/>
      <c r="BU5" s="413"/>
      <c r="BV5" s="469"/>
      <c r="BW5" s="414"/>
      <c r="BX5" s="405"/>
      <c r="BY5" s="270"/>
    </row>
    <row r="6" spans="1:82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499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99"/>
      <c r="BM6" s="477"/>
      <c r="BN6" s="477"/>
      <c r="BO6" s="477"/>
      <c r="BP6" s="477"/>
      <c r="BQ6" s="477"/>
      <c r="BR6" s="656"/>
      <c r="BS6" s="569"/>
      <c r="BT6" s="569"/>
      <c r="BU6" s="569"/>
      <c r="BV6" s="569"/>
      <c r="BW6" s="570"/>
      <c r="BX6" s="396"/>
      <c r="BY6" s="397"/>
    </row>
    <row r="7" spans="1:82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0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0">
        <v>14516.472777220002</v>
      </c>
      <c r="BK7" s="335">
        <v>14249.595009229999</v>
      </c>
      <c r="BL7" s="598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14540.232896129999</v>
      </c>
      <c r="BS7" s="642">
        <v>14544.337924930001</v>
      </c>
      <c r="BT7" s="642">
        <v>14544.181492429998</v>
      </c>
      <c r="BU7" s="642">
        <v>14565.667091669999</v>
      </c>
      <c r="BV7" s="642">
        <v>14524.750717440002</v>
      </c>
      <c r="BW7" s="642">
        <v>14573.972364110003</v>
      </c>
      <c r="BX7" s="422">
        <v>33.73946798000361</v>
      </c>
      <c r="BY7" s="548">
        <v>2.3204214279801683E-3</v>
      </c>
      <c r="BZ7" s="533"/>
      <c r="CA7" s="527"/>
      <c r="CB7" s="528"/>
      <c r="CC7" s="384"/>
      <c r="CD7" s="394"/>
    </row>
    <row r="8" spans="1:82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0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0">
        <v>12419.849562019999</v>
      </c>
      <c r="BK8" s="335">
        <v>12138.228049270001</v>
      </c>
      <c r="BL8" s="598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12550.077685249998</v>
      </c>
      <c r="BS8" s="642">
        <v>12560.68573037</v>
      </c>
      <c r="BT8" s="642">
        <v>12570.481060349999</v>
      </c>
      <c r="BU8" s="642">
        <v>12588.49534956</v>
      </c>
      <c r="BV8" s="642">
        <v>12550.897439780001</v>
      </c>
      <c r="BW8" s="642">
        <v>12586.32994786</v>
      </c>
      <c r="BX8" s="422">
        <v>36.252262610001708</v>
      </c>
      <c r="BY8" s="548">
        <v>2.8886086221289187E-3</v>
      </c>
      <c r="BZ8" s="533"/>
      <c r="CA8" s="527"/>
      <c r="CB8" s="528"/>
      <c r="CC8" s="384"/>
      <c r="CD8" s="394"/>
    </row>
    <row r="9" spans="1:82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0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0">
        <v>253.54975819000001</v>
      </c>
      <c r="BK9" s="335">
        <v>257.31836711</v>
      </c>
      <c r="BL9" s="598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256.83536541000001</v>
      </c>
      <c r="BS9" s="642">
        <v>256.78369096</v>
      </c>
      <c r="BT9" s="642">
        <v>256.74868567999999</v>
      </c>
      <c r="BU9" s="642">
        <v>256.62366684</v>
      </c>
      <c r="BV9" s="642">
        <v>256.67700822</v>
      </c>
      <c r="BW9" s="642">
        <v>256.67367438000002</v>
      </c>
      <c r="BX9" s="422">
        <v>-0.16169102999998586</v>
      </c>
      <c r="BY9" s="548">
        <v>-6.2955126815134044E-4</v>
      </c>
      <c r="BZ9" s="533"/>
      <c r="CA9" s="527"/>
      <c r="CB9" s="528"/>
      <c r="CC9" s="384"/>
      <c r="CD9" s="394"/>
    </row>
    <row r="10" spans="1:82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0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0">
        <v>1829.47136576</v>
      </c>
      <c r="BK10" s="335">
        <v>1840.3496753499999</v>
      </c>
      <c r="BL10" s="598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1719.64542297</v>
      </c>
      <c r="BS10" s="642">
        <v>1713.19683235</v>
      </c>
      <c r="BT10" s="642">
        <v>1703.2819388999999</v>
      </c>
      <c r="BU10" s="642">
        <v>1706.88492402</v>
      </c>
      <c r="BV10" s="642">
        <v>1703.51027819</v>
      </c>
      <c r="BW10" s="642">
        <v>1717.3029281200002</v>
      </c>
      <c r="BX10" s="422">
        <v>-2.3424948499998663</v>
      </c>
      <c r="BY10" s="548">
        <v>-1.3621964264901587E-3</v>
      </c>
      <c r="BZ10" s="533"/>
      <c r="CA10" s="527"/>
      <c r="CB10" s="528"/>
      <c r="CC10" s="384"/>
      <c r="CD10" s="394"/>
    </row>
    <row r="11" spans="1:82" x14ac:dyDescent="0.2">
      <c r="C11" s="77"/>
      <c r="D11" s="148" t="s">
        <v>220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0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0">
        <v>13.602091249999999</v>
      </c>
      <c r="BK11" s="335">
        <v>13.6989175</v>
      </c>
      <c r="BL11" s="598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13.6744225</v>
      </c>
      <c r="BS11" s="642">
        <v>13.671671249999999</v>
      </c>
      <c r="BT11" s="642">
        <v>13.669807500000001</v>
      </c>
      <c r="BU11" s="642">
        <v>13.66315125</v>
      </c>
      <c r="BV11" s="642">
        <v>13.665991249999999</v>
      </c>
      <c r="BW11" s="642">
        <v>13.66581375</v>
      </c>
      <c r="BX11" s="422">
        <v>-8.6087500000004979E-3</v>
      </c>
      <c r="BY11" s="548">
        <v>-6.2955126624175684E-4</v>
      </c>
      <c r="BZ11" s="533"/>
      <c r="CA11" s="527"/>
      <c r="CB11" s="528"/>
      <c r="CC11" s="384"/>
      <c r="CD11" s="394"/>
    </row>
    <row r="12" spans="1:82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1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1">
        <v>14517.55248541</v>
      </c>
      <c r="BK12" s="334">
        <v>14249.976692519998</v>
      </c>
      <c r="BL12" s="580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14540.68758611</v>
      </c>
      <c r="BS12" s="643">
        <v>14544.79261491</v>
      </c>
      <c r="BT12" s="643">
        <v>14544.573377979998</v>
      </c>
      <c r="BU12" s="643">
        <v>14566.17997284</v>
      </c>
      <c r="BV12" s="643">
        <v>14525.385397610002</v>
      </c>
      <c r="BW12" s="643">
        <v>14574.606476280002</v>
      </c>
      <c r="BX12" s="422">
        <v>33.91889017000176</v>
      </c>
      <c r="BY12" s="548">
        <v>2.3326881874832228E-3</v>
      </c>
      <c r="BZ12" s="533"/>
      <c r="CA12" s="527"/>
      <c r="CB12" s="528"/>
      <c r="CC12" s="384"/>
      <c r="CD12" s="394"/>
    </row>
    <row r="13" spans="1:82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2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2">
        <v>1378.5627887821008</v>
      </c>
      <c r="BK13" s="336">
        <v>1397.4447744142074</v>
      </c>
      <c r="BL13" s="599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1776.4792243965014</v>
      </c>
      <c r="BR13" s="472">
        <v>1852.9951364555698</v>
      </c>
      <c r="BS13" s="491">
        <v>1845.3146127150453</v>
      </c>
      <c r="BT13" s="491">
        <v>1854.7755604249576</v>
      </c>
      <c r="BU13" s="491">
        <v>1859.410118461401</v>
      </c>
      <c r="BV13" s="491">
        <v>1872.2971373170863</v>
      </c>
      <c r="BW13" s="491">
        <v>1883.5642671800592</v>
      </c>
      <c r="BX13" s="422">
        <v>30.569130724489469</v>
      </c>
      <c r="BY13" s="548">
        <v>1.6497145687582648E-2</v>
      </c>
      <c r="BZ13" s="533"/>
      <c r="CA13" s="527"/>
      <c r="CB13" s="528"/>
      <c r="CC13" s="384"/>
      <c r="CD13" s="394"/>
    </row>
    <row r="14" spans="1:82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2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2">
        <v>191.23570736443148</v>
      </c>
      <c r="BK14" s="336">
        <v>190.64808021720114</v>
      </c>
      <c r="BL14" s="599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210.39347677259471</v>
      </c>
      <c r="BR14" s="472">
        <v>213.78844647667631</v>
      </c>
      <c r="BS14" s="491">
        <v>213.83714529737608</v>
      </c>
      <c r="BT14" s="491">
        <v>212.37583456413995</v>
      </c>
      <c r="BU14" s="491">
        <v>209.29789568804662</v>
      </c>
      <c r="BV14" s="491">
        <v>210.06755675947522</v>
      </c>
      <c r="BW14" s="491">
        <v>209.50392370262395</v>
      </c>
      <c r="BX14" s="422">
        <v>-4.2845227740523626</v>
      </c>
      <c r="BY14" s="548">
        <v>-2.0040946293698791E-2</v>
      </c>
      <c r="BZ14" s="533"/>
      <c r="CA14" s="527"/>
      <c r="CB14" s="528"/>
      <c r="CC14" s="384"/>
      <c r="CD14" s="394"/>
    </row>
    <row r="15" spans="1:82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2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599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16519.898642439097</v>
      </c>
      <c r="BR15" s="472">
        <v>16607.471169042245</v>
      </c>
      <c r="BS15" s="491">
        <v>16603.944372922422</v>
      </c>
      <c r="BT15" s="491">
        <v>16611.724772969093</v>
      </c>
      <c r="BU15" s="491">
        <v>16634.887986989448</v>
      </c>
      <c r="BV15" s="491">
        <v>16607.750091686561</v>
      </c>
      <c r="BW15" s="526">
        <v>16667.674667162686</v>
      </c>
      <c r="BX15" s="422">
        <v>60.203498120441509</v>
      </c>
      <c r="BY15" s="548">
        <v>3.6250852106047837E-3</v>
      </c>
      <c r="BZ15" s="533"/>
      <c r="CA15" s="527"/>
      <c r="CB15" s="528"/>
      <c r="CC15" s="384"/>
      <c r="CD15" s="394"/>
    </row>
    <row r="16" spans="1:82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3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3">
        <v>0</v>
      </c>
      <c r="BK16" s="253">
        <v>1</v>
      </c>
      <c r="BL16" s="600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644">
        <v>0</v>
      </c>
      <c r="BT16" s="644">
        <v>0.2</v>
      </c>
      <c r="BU16" s="644">
        <v>0</v>
      </c>
      <c r="BV16" s="644">
        <v>0</v>
      </c>
      <c r="BW16" s="645">
        <v>0</v>
      </c>
      <c r="BX16" s="422"/>
      <c r="BY16" s="548"/>
      <c r="BZ16" s="533"/>
      <c r="CA16" s="527"/>
      <c r="CB16" s="528"/>
      <c r="CC16" s="384"/>
      <c r="CD16" s="394"/>
    </row>
    <row r="17" spans="1:82" ht="12.75" customHeight="1" x14ac:dyDescent="0.2">
      <c r="C17" s="26"/>
      <c r="D17" s="211" t="s">
        <v>187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3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3">
        <v>5.2</v>
      </c>
      <c r="BK17" s="253">
        <v>10.399999999999999</v>
      </c>
      <c r="BL17" s="600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3.3000000000000003</v>
      </c>
      <c r="BS17" s="644">
        <v>0</v>
      </c>
      <c r="BT17" s="644">
        <v>2</v>
      </c>
      <c r="BU17" s="644">
        <v>0</v>
      </c>
      <c r="BV17" s="644">
        <v>0</v>
      </c>
      <c r="BW17" s="645">
        <v>0</v>
      </c>
      <c r="BX17" s="422"/>
      <c r="BY17" s="548"/>
      <c r="BZ17" s="533"/>
      <c r="CA17" s="527"/>
      <c r="CB17" s="528"/>
      <c r="CC17" s="384"/>
      <c r="CD17" s="394"/>
    </row>
    <row r="18" spans="1:82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3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3">
        <v>0</v>
      </c>
      <c r="BK18" s="253">
        <v>3</v>
      </c>
      <c r="BL18" s="600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644">
        <v>0</v>
      </c>
      <c r="BT18" s="644">
        <v>0</v>
      </c>
      <c r="BU18" s="644">
        <v>0</v>
      </c>
      <c r="BV18" s="644">
        <v>0</v>
      </c>
      <c r="BW18" s="645">
        <v>0</v>
      </c>
      <c r="BX18" s="422"/>
      <c r="BY18" s="548"/>
      <c r="BZ18" s="533"/>
      <c r="CA18" s="527"/>
      <c r="CB18" s="528"/>
      <c r="CC18" s="384"/>
    </row>
    <row r="19" spans="1:82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3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3">
        <v>0</v>
      </c>
      <c r="BK19" s="253">
        <v>0</v>
      </c>
      <c r="BL19" s="600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644">
        <v>0</v>
      </c>
      <c r="BT19" s="644">
        <v>0</v>
      </c>
      <c r="BU19" s="644">
        <v>0</v>
      </c>
      <c r="BV19" s="644">
        <v>0</v>
      </c>
      <c r="BW19" s="645">
        <v>0</v>
      </c>
      <c r="BX19" s="422" t="s">
        <v>3</v>
      </c>
      <c r="BY19" s="548" t="s">
        <v>3</v>
      </c>
      <c r="BZ19" s="533"/>
      <c r="CA19" s="527"/>
      <c r="CB19" s="528"/>
      <c r="CC19" s="384"/>
    </row>
    <row r="20" spans="1:82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4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4">
        <v>2</v>
      </c>
      <c r="BK20" s="254">
        <v>0</v>
      </c>
      <c r="BL20" s="601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646">
        <v>0</v>
      </c>
      <c r="BT20" s="646">
        <v>0</v>
      </c>
      <c r="BU20" s="646">
        <v>0</v>
      </c>
      <c r="BV20" s="646">
        <v>0</v>
      </c>
      <c r="BW20" s="647">
        <v>0</v>
      </c>
      <c r="BX20" s="422" t="s">
        <v>3</v>
      </c>
      <c r="BY20" s="548" t="s">
        <v>3</v>
      </c>
      <c r="BZ20" s="533"/>
      <c r="CA20" s="527"/>
      <c r="CB20" s="528"/>
      <c r="CC20" s="384"/>
    </row>
    <row r="21" spans="1:82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5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255"/>
      <c r="BS21" s="433"/>
      <c r="BT21" s="432"/>
      <c r="BU21" s="433"/>
      <c r="BV21" s="431"/>
      <c r="BW21" s="535"/>
      <c r="BX21" s="423"/>
      <c r="BY21" s="549" t="s">
        <v>3</v>
      </c>
      <c r="BZ21" s="533"/>
      <c r="CA21" s="527"/>
      <c r="CB21" s="528"/>
      <c r="CC21" s="384"/>
    </row>
    <row r="22" spans="1:82" x14ac:dyDescent="0.2">
      <c r="A22" s="3"/>
      <c r="B22" s="67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1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5">
        <v>43314.165693718947</v>
      </c>
      <c r="BH22" s="575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580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44710.185835211887</v>
      </c>
      <c r="BS22" s="643">
        <v>45413.803992285364</v>
      </c>
      <c r="BT22" s="643">
        <v>45586.310829561102</v>
      </c>
      <c r="BU22" s="643">
        <v>46123.713266735249</v>
      </c>
      <c r="BV22" s="643">
        <v>46437.258635732796</v>
      </c>
      <c r="BW22" s="643">
        <v>46517.574570863537</v>
      </c>
      <c r="BX22" s="422">
        <v>1807.3887356516498</v>
      </c>
      <c r="BY22" s="548">
        <v>4.0424540893503114E-2</v>
      </c>
      <c r="BZ22" s="533"/>
      <c r="CA22" s="527"/>
      <c r="CB22" s="528"/>
      <c r="CC22" s="384"/>
      <c r="CD22" s="394"/>
    </row>
    <row r="23" spans="1:82" x14ac:dyDescent="0.2">
      <c r="A23" s="3"/>
      <c r="B23" s="67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1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5">
        <v>31641.167205549998</v>
      </c>
      <c r="BH23" s="575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0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34634.109018330004</v>
      </c>
      <c r="BS23" s="643">
        <v>34790.472429699999</v>
      </c>
      <c r="BT23" s="643">
        <v>34899.462858680003</v>
      </c>
      <c r="BU23" s="643">
        <v>34990.980330179998</v>
      </c>
      <c r="BV23" s="643">
        <v>35037.648305080002</v>
      </c>
      <c r="BW23" s="643">
        <v>35182.218110310001</v>
      </c>
      <c r="BX23" s="422">
        <v>548.10909197999717</v>
      </c>
      <c r="BY23" s="548">
        <v>1.5825702104532713E-2</v>
      </c>
      <c r="BZ23" s="533"/>
      <c r="CA23" s="527"/>
      <c r="CB23" s="528"/>
      <c r="CC23" s="384"/>
      <c r="CD23" s="394"/>
    </row>
    <row r="24" spans="1:82" x14ac:dyDescent="0.2">
      <c r="A24" s="3"/>
      <c r="B24" s="67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1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5">
        <v>-64067.514772103619</v>
      </c>
      <c r="BH24" s="575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0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-65115.007822482745</v>
      </c>
      <c r="BS24" s="643">
        <v>-64986.80490853564</v>
      </c>
      <c r="BT24" s="643">
        <v>-64876.310514227567</v>
      </c>
      <c r="BU24" s="643">
        <v>-64933.014283386001</v>
      </c>
      <c r="BV24" s="643">
        <v>-64606.495522630037</v>
      </c>
      <c r="BW24" s="643">
        <v>-64799.582317106877</v>
      </c>
      <c r="BX24" s="422">
        <v>315.42550537586794</v>
      </c>
      <c r="BY24" s="548">
        <v>-4.8441291174499135E-3</v>
      </c>
      <c r="BZ24" s="533"/>
      <c r="CA24" s="527"/>
      <c r="CB24" s="528"/>
      <c r="CC24" s="384"/>
      <c r="CD24" s="394"/>
    </row>
    <row r="25" spans="1:82" x14ac:dyDescent="0.2">
      <c r="A25" s="3"/>
      <c r="B25" s="671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1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5">
        <v>-35653.62847587213</v>
      </c>
      <c r="BH25" s="575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0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-39922.86813474472</v>
      </c>
      <c r="BS25" s="643">
        <v>-39162.344373631182</v>
      </c>
      <c r="BT25" s="643">
        <v>-39087.371406752362</v>
      </c>
      <c r="BU25" s="643">
        <v>-38591.272825642533</v>
      </c>
      <c r="BV25" s="643">
        <v>-38109.220550899692</v>
      </c>
      <c r="BW25" s="643">
        <v>-38251.83086271026</v>
      </c>
      <c r="BX25" s="422">
        <v>1671.0372720344603</v>
      </c>
      <c r="BY25" s="548">
        <v>-4.1856643826152395E-2</v>
      </c>
      <c r="BZ25" s="533"/>
      <c r="CA25" s="527"/>
      <c r="CB25" s="528"/>
      <c r="CC25" s="384"/>
      <c r="CD25" s="394"/>
    </row>
    <row r="26" spans="1:82" x14ac:dyDescent="0.2">
      <c r="A26" s="3"/>
      <c r="B26" s="67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1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5">
        <v>-20884.613886331947</v>
      </c>
      <c r="BH26" s="575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0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-16496.19163810289</v>
      </c>
      <c r="BS26" s="643">
        <v>-17155.543280775368</v>
      </c>
      <c r="BT26" s="643">
        <v>-17171.209338661905</v>
      </c>
      <c r="BU26" s="643">
        <v>-17687.908048689853</v>
      </c>
      <c r="BV26" s="643">
        <v>-17882.576916223596</v>
      </c>
      <c r="BW26" s="643">
        <v>-17779.50618517134</v>
      </c>
      <c r="BX26" s="422">
        <v>-1283.3145470684503</v>
      </c>
      <c r="BY26" s="548">
        <v>7.7794594972105724E-2</v>
      </c>
      <c r="BZ26" s="533"/>
      <c r="CA26" s="527"/>
      <c r="CB26" s="528"/>
      <c r="CC26" s="384"/>
      <c r="CD26" s="394"/>
    </row>
    <row r="27" spans="1:82" ht="13.5" x14ac:dyDescent="0.2">
      <c r="A27" s="3"/>
      <c r="B27" s="671"/>
      <c r="C27" s="18"/>
      <c r="D27" s="108" t="s">
        <v>188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256"/>
      <c r="BS27" s="248"/>
      <c r="BT27" s="248"/>
      <c r="BU27" s="248"/>
      <c r="BV27" s="248"/>
      <c r="BW27" s="536"/>
      <c r="BX27" s="424"/>
      <c r="BY27" s="550"/>
      <c r="BZ27" s="533"/>
      <c r="CA27" s="527"/>
      <c r="CB27" s="528"/>
      <c r="CC27" s="384"/>
    </row>
    <row r="28" spans="1:82" x14ac:dyDescent="0.2">
      <c r="A28" s="3"/>
      <c r="B28" s="671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2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599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54927.41316222</v>
      </c>
      <c r="BR28" s="472">
        <v>55540.336735584111</v>
      </c>
      <c r="BS28" s="491">
        <v>56018.770502274107</v>
      </c>
      <c r="BT28" s="491">
        <v>56334.576548304118</v>
      </c>
      <c r="BU28" s="491">
        <v>56587.664556254109</v>
      </c>
      <c r="BV28" s="491">
        <v>56568.441948974105</v>
      </c>
      <c r="BW28" s="491">
        <v>56552.011909694105</v>
      </c>
      <c r="BX28" s="422">
        <v>1011.6751741099943</v>
      </c>
      <c r="BY28" s="548">
        <v>1.8215142967648257E-2</v>
      </c>
      <c r="BZ28" s="533"/>
      <c r="CA28" s="527"/>
      <c r="CB28" s="528"/>
      <c r="CC28" s="384"/>
      <c r="CD28" s="394"/>
    </row>
    <row r="29" spans="1:82" x14ac:dyDescent="0.2">
      <c r="A29" s="3"/>
      <c r="B29" s="671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2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599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93653.09530115001</v>
      </c>
      <c r="BR29" s="472">
        <v>93778.658204705382</v>
      </c>
      <c r="BS29" s="491">
        <v>94032.683237795383</v>
      </c>
      <c r="BT29" s="491">
        <v>94699.419334855382</v>
      </c>
      <c r="BU29" s="491">
        <v>94857.84818611537</v>
      </c>
      <c r="BV29" s="491">
        <v>95381.142803865368</v>
      </c>
      <c r="BW29" s="491">
        <v>95311.179154865385</v>
      </c>
      <c r="BX29" s="422">
        <v>1532.5209501600038</v>
      </c>
      <c r="BY29" s="548">
        <v>1.6341894621852315E-2</v>
      </c>
      <c r="BZ29" s="533"/>
      <c r="CA29" s="527"/>
      <c r="CB29" s="528"/>
      <c r="CC29" s="384"/>
      <c r="CD29" s="394"/>
    </row>
    <row r="30" spans="1:82" x14ac:dyDescent="0.2">
      <c r="A30" s="3"/>
      <c r="B30" s="671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2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599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136879.31941299999</v>
      </c>
      <c r="BR30" s="472">
        <v>137200.00396447294</v>
      </c>
      <c r="BS30" s="491">
        <v>137422.07445956295</v>
      </c>
      <c r="BT30" s="491">
        <v>138116.77913870293</v>
      </c>
      <c r="BU30" s="491">
        <v>138331.27364766295</v>
      </c>
      <c r="BV30" s="491">
        <v>138997.97079365293</v>
      </c>
      <c r="BW30" s="491">
        <v>138931.28848189293</v>
      </c>
      <c r="BX30" s="422">
        <v>1731.2845174199902</v>
      </c>
      <c r="BY30" s="548">
        <v>1.2618691453305519E-2</v>
      </c>
      <c r="BZ30" s="533"/>
      <c r="CA30" s="527"/>
      <c r="CB30" s="528"/>
      <c r="CC30" s="384"/>
      <c r="CD30" s="394"/>
    </row>
    <row r="31" spans="1:82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7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7"/>
      <c r="BK31" s="387"/>
      <c r="BL31" s="602"/>
      <c r="BM31" s="387"/>
      <c r="BN31" s="257"/>
      <c r="BO31" s="257"/>
      <c r="BP31" s="257"/>
      <c r="BQ31" s="257"/>
      <c r="BR31" s="257"/>
      <c r="BS31" s="495"/>
      <c r="BT31" s="495"/>
      <c r="BU31" s="495"/>
      <c r="BV31" s="495"/>
      <c r="BW31" s="537"/>
      <c r="BX31" s="424"/>
      <c r="BY31" s="551"/>
      <c r="BZ31" s="533"/>
      <c r="CA31" s="527"/>
      <c r="CB31" s="528"/>
      <c r="CC31" s="384"/>
    </row>
    <row r="32" spans="1:82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08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08">
        <v>0.85225451256538953</v>
      </c>
      <c r="BK32" s="392">
        <v>0.85182964786824533</v>
      </c>
      <c r="BL32" s="603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0.86286169608291174</v>
      </c>
      <c r="BR32" s="393">
        <v>0.85853065420296071</v>
      </c>
      <c r="BS32" s="657">
        <v>0.85962102527078643</v>
      </c>
      <c r="BT32" s="657">
        <v>0.85965607601468053</v>
      </c>
      <c r="BU32" s="657">
        <v>0.85867101817958902</v>
      </c>
      <c r="BV32" s="657">
        <v>0.85887166560868777</v>
      </c>
      <c r="BW32" s="657">
        <v>0.859006041469348</v>
      </c>
      <c r="BX32" s="422"/>
      <c r="BY32" s="548"/>
      <c r="BZ32" s="533"/>
      <c r="CA32" s="527"/>
      <c r="CB32" s="528"/>
      <c r="CC32" s="384"/>
    </row>
    <row r="33" spans="1:82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08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08">
        <v>0.7951935985796218</v>
      </c>
      <c r="BK33" s="392">
        <v>0.79711980426499396</v>
      </c>
      <c r="BL33" s="603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0.8100596527042756</v>
      </c>
      <c r="BR33" s="393">
        <v>0.80620309537237711</v>
      </c>
      <c r="BS33" s="657">
        <v>0.80692885747562559</v>
      </c>
      <c r="BT33" s="657">
        <v>0.80772501525770279</v>
      </c>
      <c r="BU33" s="657">
        <v>0.80733395446061962</v>
      </c>
      <c r="BV33" s="657">
        <v>0.80774384601962856</v>
      </c>
      <c r="BW33" s="657">
        <v>0.80773984893776951</v>
      </c>
      <c r="BX33" s="422"/>
      <c r="BY33" s="548"/>
      <c r="BZ33" s="533"/>
      <c r="CA33" s="527"/>
      <c r="CB33" s="528"/>
      <c r="CC33" s="384"/>
    </row>
    <row r="34" spans="1:82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08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08">
        <v>0.80973807231566219</v>
      </c>
      <c r="BK34" s="392">
        <v>0.81203623633035604</v>
      </c>
      <c r="BL34" s="603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0.825217701359656</v>
      </c>
      <c r="BR34" s="393">
        <v>0.82429917330604352</v>
      </c>
      <c r="BS34" s="657">
        <v>0.82479945770847307</v>
      </c>
      <c r="BT34" s="657">
        <v>0.82533943096778961</v>
      </c>
      <c r="BU34" s="657">
        <v>0.82512770198215624</v>
      </c>
      <c r="BV34" s="657">
        <v>0.82556047752325035</v>
      </c>
      <c r="BW34" s="657">
        <v>0.82555156460842338</v>
      </c>
      <c r="BX34" s="422"/>
      <c r="BY34" s="548"/>
      <c r="BZ34" s="533"/>
      <c r="CA34" s="527"/>
      <c r="CB34" s="528"/>
      <c r="CC34" s="384"/>
    </row>
    <row r="35" spans="1:82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08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08">
        <v>0.74976069313789451</v>
      </c>
      <c r="BK35" s="392">
        <v>0.75284922941338861</v>
      </c>
      <c r="BL35" s="603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0.76805605481701122</v>
      </c>
      <c r="BR35" s="393">
        <v>0.76596975595143235</v>
      </c>
      <c r="BS35" s="658">
        <v>0.76626750956316136</v>
      </c>
      <c r="BT35" s="640">
        <v>0.76687830661144107</v>
      </c>
      <c r="BU35" s="640">
        <v>0.76639806961836399</v>
      </c>
      <c r="BV35" s="640">
        <v>0.76713580224098921</v>
      </c>
      <c r="BW35" s="659">
        <v>0.76641733452043248</v>
      </c>
      <c r="BX35" s="422"/>
      <c r="BY35" s="548"/>
      <c r="BZ35" s="533"/>
      <c r="CA35" s="527"/>
      <c r="CB35" s="528"/>
      <c r="CC35" s="384"/>
    </row>
    <row r="36" spans="1:82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0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09"/>
      <c r="BK36" s="259"/>
      <c r="BL36" s="249"/>
      <c r="BM36" s="259"/>
      <c r="BN36" s="259"/>
      <c r="BO36" s="259"/>
      <c r="BP36" s="259"/>
      <c r="BQ36" s="259"/>
      <c r="BR36" s="259"/>
      <c r="BS36" s="249"/>
      <c r="BT36" s="249"/>
      <c r="BU36" s="249"/>
      <c r="BV36" s="249"/>
      <c r="BW36" s="538"/>
      <c r="BX36" s="425" t="s">
        <v>3</v>
      </c>
      <c r="BY36" s="552"/>
      <c r="BZ36" s="533"/>
      <c r="CA36" s="527"/>
      <c r="CB36" s="528"/>
      <c r="CC36" s="384"/>
    </row>
    <row r="37" spans="1:82" ht="12.75" customHeight="1" x14ac:dyDescent="0.2">
      <c r="A37" s="3"/>
      <c r="B37" s="67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0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0">
        <v>2734.0830655976679</v>
      </c>
      <c r="BK37" s="337">
        <v>2904.2346188046645</v>
      </c>
      <c r="BL37" s="604">
        <v>3169.9099883381923</v>
      </c>
      <c r="BM37" s="337">
        <v>3295.8235714285711</v>
      </c>
      <c r="BN37" s="587">
        <v>3967.5796355685125</v>
      </c>
      <c r="BO37" s="587">
        <v>4103.6273381924193</v>
      </c>
      <c r="BP37" s="587">
        <v>4147.3039067055388</v>
      </c>
      <c r="BQ37" s="587">
        <v>4196.7717055393578</v>
      </c>
      <c r="BR37" s="472">
        <v>4189.0607434402327</v>
      </c>
      <c r="BS37" s="652">
        <v>4189.0607434402327</v>
      </c>
      <c r="BT37" s="491">
        <v>4189.0607434402327</v>
      </c>
      <c r="BU37" s="491">
        <v>4189.0607434402327</v>
      </c>
      <c r="BV37" s="491">
        <v>4189.0607434402327</v>
      </c>
      <c r="BW37" s="491">
        <v>4185.724562682215</v>
      </c>
      <c r="BX37" s="422">
        <v>-3.3361807580176901</v>
      </c>
      <c r="BY37" s="548">
        <v>-7.964030512668252E-4</v>
      </c>
      <c r="BZ37" s="533"/>
      <c r="CA37" s="527"/>
      <c r="CB37" s="528"/>
      <c r="CC37" s="384"/>
      <c r="CD37" s="394"/>
    </row>
    <row r="38" spans="1:82" x14ac:dyDescent="0.2">
      <c r="A38" s="3"/>
      <c r="B38" s="67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1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1">
        <v>1033.3311268221576</v>
      </c>
      <c r="BK38" s="338">
        <v>1039.9703330903792</v>
      </c>
      <c r="BL38" s="605">
        <v>1068.3026559766768</v>
      </c>
      <c r="BM38" s="338">
        <v>1095.9069096209917</v>
      </c>
      <c r="BN38" s="588">
        <v>1163.3753644314872</v>
      </c>
      <c r="BO38" s="588">
        <v>1234.3716093294463</v>
      </c>
      <c r="BP38" s="588">
        <v>1297.5395772594757</v>
      </c>
      <c r="BQ38" s="588">
        <v>1342.4616034985427</v>
      </c>
      <c r="BR38" s="472">
        <v>1353.8394169096216</v>
      </c>
      <c r="BS38" s="652">
        <v>1353.8394169096216</v>
      </c>
      <c r="BT38" s="491">
        <v>1353.8394169096216</v>
      </c>
      <c r="BU38" s="491">
        <v>1353.8394169096216</v>
      </c>
      <c r="BV38" s="491">
        <v>1353.8394169096216</v>
      </c>
      <c r="BW38" s="491">
        <v>1352.7376384839654</v>
      </c>
      <c r="BX38" s="422">
        <v>-1.1017784256562209</v>
      </c>
      <c r="BY38" s="548">
        <v>-8.1381765953547625E-4</v>
      </c>
      <c r="BZ38" s="533"/>
      <c r="CA38" s="527"/>
      <c r="CB38" s="528"/>
      <c r="CC38" s="384"/>
      <c r="CD38" s="394"/>
    </row>
    <row r="39" spans="1:82" ht="12.75" customHeight="1" x14ac:dyDescent="0.2">
      <c r="A39" s="3"/>
      <c r="B39" s="673"/>
      <c r="C39" s="18"/>
      <c r="D39" s="23" t="s">
        <v>189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2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2">
        <v>7088.6515300000019</v>
      </c>
      <c r="BK39" s="336">
        <v>7134.1964850000022</v>
      </c>
      <c r="BL39" s="599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9209.2866000000031</v>
      </c>
      <c r="BR39" s="472">
        <v>9287.3384000000042</v>
      </c>
      <c r="BS39" s="652">
        <v>9287.3384000000042</v>
      </c>
      <c r="BT39" s="491">
        <v>9287.3384000000042</v>
      </c>
      <c r="BU39" s="491">
        <v>9287.3384000000042</v>
      </c>
      <c r="BV39" s="491">
        <v>9287.3384000000042</v>
      </c>
      <c r="BW39" s="491">
        <v>9279.7802000000029</v>
      </c>
      <c r="BX39" s="422">
        <v>-7.5582000000013068</v>
      </c>
      <c r="BY39" s="548">
        <v>-8.1381765953536522E-4</v>
      </c>
      <c r="BZ39" s="533"/>
      <c r="CA39" s="527"/>
      <c r="CB39" s="528"/>
      <c r="CC39" s="384"/>
      <c r="CD39" s="394"/>
    </row>
    <row r="40" spans="1:82" ht="12.75" customHeight="1" x14ac:dyDescent="0.2">
      <c r="A40" s="3"/>
      <c r="B40" s="673"/>
      <c r="C40" s="18"/>
      <c r="D40" s="23" t="s">
        <v>190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2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2">
        <v>1.0047518372857667E-14</v>
      </c>
      <c r="BK40" s="336">
        <v>1.0047518372857667E-14</v>
      </c>
      <c r="BL40" s="599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652">
        <v>1.0047518372857667E-14</v>
      </c>
      <c r="BT40" s="491">
        <v>1.0047518372857667E-14</v>
      </c>
      <c r="BU40" s="491">
        <v>1.0047518372857667E-14</v>
      </c>
      <c r="BV40" s="491">
        <v>1.0047518372857667E-14</v>
      </c>
      <c r="BW40" s="491">
        <v>1.0047518372857667E-14</v>
      </c>
      <c r="BX40" s="422" t="s">
        <v>3</v>
      </c>
      <c r="BY40" s="548" t="s">
        <v>3</v>
      </c>
      <c r="BZ40" s="533"/>
      <c r="CA40" s="527"/>
      <c r="CB40" s="528"/>
      <c r="CC40" s="384"/>
      <c r="CD40" s="394"/>
    </row>
    <row r="41" spans="1:82" x14ac:dyDescent="0.2">
      <c r="A41" s="3"/>
      <c r="B41" s="67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1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1">
        <v>1700.7519387755101</v>
      </c>
      <c r="BK41" s="338">
        <v>1864.2642857142853</v>
      </c>
      <c r="BL41" s="605">
        <v>2101.6073323615155</v>
      </c>
      <c r="BM41" s="338">
        <v>2199.9166618075797</v>
      </c>
      <c r="BN41" s="588">
        <v>2804.2042711370254</v>
      </c>
      <c r="BO41" s="588">
        <v>2869.2557288629732</v>
      </c>
      <c r="BP41" s="588">
        <v>2849.7643294460631</v>
      </c>
      <c r="BQ41" s="588">
        <v>2854.3101020408153</v>
      </c>
      <c r="BR41" s="472">
        <v>2835.2213265306113</v>
      </c>
      <c r="BS41" s="652">
        <v>2835.2213265306113</v>
      </c>
      <c r="BT41" s="491">
        <v>2835.2213265306113</v>
      </c>
      <c r="BU41" s="491">
        <v>2835.2213265306113</v>
      </c>
      <c r="BV41" s="491">
        <v>2835.2213265306113</v>
      </c>
      <c r="BW41" s="491">
        <v>2832.9869241982497</v>
      </c>
      <c r="BX41" s="422">
        <v>-2.2344023323616966</v>
      </c>
      <c r="BY41" s="548">
        <v>-7.8808744539737852E-4</v>
      </c>
      <c r="BZ41" s="533"/>
      <c r="CA41" s="527"/>
      <c r="CB41" s="528"/>
      <c r="CC41" s="384"/>
      <c r="CD41" s="394"/>
    </row>
    <row r="42" spans="1:82" ht="13.5" x14ac:dyDescent="0.2">
      <c r="A42" s="3"/>
      <c r="B42" s="673"/>
      <c r="C42" s="18"/>
      <c r="D42" s="23" t="s">
        <v>200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2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2">
        <v>11667.158299999999</v>
      </c>
      <c r="BK42" s="336">
        <v>12788.852999999997</v>
      </c>
      <c r="BL42" s="599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19449.618299999995</v>
      </c>
      <c r="BS42" s="652">
        <v>19449.618299999995</v>
      </c>
      <c r="BT42" s="491">
        <v>19449.618299999995</v>
      </c>
      <c r="BU42" s="491">
        <v>19449.618299999995</v>
      </c>
      <c r="BV42" s="491">
        <v>19449.618299999995</v>
      </c>
      <c r="BW42" s="491">
        <v>19434.290299999993</v>
      </c>
      <c r="BX42" s="422">
        <v>-15.328000000001339</v>
      </c>
      <c r="BY42" s="548">
        <v>-7.8808744539737852E-4</v>
      </c>
      <c r="BZ42" s="533"/>
      <c r="CA42" s="527"/>
      <c r="CB42" s="528"/>
      <c r="CC42" s="384"/>
      <c r="CD42" s="394"/>
    </row>
    <row r="43" spans="1:82" ht="12.75" customHeight="1" x14ac:dyDescent="0.2">
      <c r="A43" s="3"/>
      <c r="B43" s="673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2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2">
        <v>215.1642999999998</v>
      </c>
      <c r="BK43" s="336">
        <v>222.06499999999977</v>
      </c>
      <c r="BL43" s="599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673.60229999999967</v>
      </c>
      <c r="BS43" s="652">
        <v>673.60229999999967</v>
      </c>
      <c r="BT43" s="491">
        <v>673.60229999999967</v>
      </c>
      <c r="BU43" s="491">
        <v>673.60229999999967</v>
      </c>
      <c r="BV43" s="491">
        <v>673.60229999999967</v>
      </c>
      <c r="BW43" s="491">
        <v>696.2742999999997</v>
      </c>
      <c r="BX43" s="422">
        <v>22.672000000000025</v>
      </c>
      <c r="BY43" s="548">
        <v>3.3657842320312881E-2</v>
      </c>
      <c r="BZ43" s="533"/>
      <c r="CA43" s="527"/>
      <c r="CB43" s="528"/>
      <c r="CC43" s="384"/>
      <c r="CD43" s="394"/>
    </row>
    <row r="44" spans="1:82" x14ac:dyDescent="0.2">
      <c r="A44" s="3"/>
      <c r="B44" s="67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2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2">
        <v>-1.50712775592865E-14</v>
      </c>
      <c r="BK44" s="247">
        <v>-1.50712775592865E-14</v>
      </c>
      <c r="BL44" s="606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88">
        <v>0</v>
      </c>
      <c r="BS44" s="653">
        <v>0</v>
      </c>
      <c r="BT44" s="635">
        <v>0</v>
      </c>
      <c r="BU44" s="635">
        <v>0</v>
      </c>
      <c r="BV44" s="635">
        <v>0</v>
      </c>
      <c r="BW44" s="635">
        <v>0</v>
      </c>
      <c r="BX44" s="422" t="s">
        <v>3</v>
      </c>
      <c r="BY44" s="548" t="s">
        <v>3</v>
      </c>
      <c r="BZ44" s="533"/>
      <c r="CA44" s="527"/>
      <c r="CB44" s="528"/>
      <c r="CC44" s="384"/>
    </row>
    <row r="45" spans="1:82" x14ac:dyDescent="0.2">
      <c r="A45" s="3"/>
      <c r="B45" s="67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2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07">
        <v>42.889775510204082</v>
      </c>
      <c r="BM45" s="607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88">
        <v>167.33179602623909</v>
      </c>
      <c r="BS45" s="635">
        <v>150.94830468221576</v>
      </c>
      <c r="BT45" s="635">
        <v>158.10380960787171</v>
      </c>
      <c r="BU45" s="635">
        <v>147.97411609475219</v>
      </c>
      <c r="BV45" s="635">
        <v>158.68702415553932</v>
      </c>
      <c r="BW45" s="635">
        <v>150.9631979572886</v>
      </c>
      <c r="BX45" s="422" t="s">
        <v>127</v>
      </c>
      <c r="BY45" s="548" t="s">
        <v>3</v>
      </c>
      <c r="BZ45" s="533"/>
      <c r="CA45" s="527"/>
      <c r="CB45" s="528"/>
      <c r="CC45" s="384"/>
    </row>
    <row r="46" spans="1:82" x14ac:dyDescent="0.2">
      <c r="A46" s="3"/>
      <c r="B46" s="67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2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07">
        <v>0.2</v>
      </c>
      <c r="BM46" s="607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88">
        <v>0.47288629737609333</v>
      </c>
      <c r="BS46" s="635">
        <v>0.47288629737609333</v>
      </c>
      <c r="BT46" s="635">
        <v>0.47288629737609333</v>
      </c>
      <c r="BU46" s="635">
        <v>0.57288629737609331</v>
      </c>
      <c r="BV46" s="635">
        <v>0.57288629737609331</v>
      </c>
      <c r="BW46" s="635">
        <v>0.57288629737609331</v>
      </c>
      <c r="BX46" s="422" t="s">
        <v>3</v>
      </c>
      <c r="BY46" s="548" t="s">
        <v>3</v>
      </c>
      <c r="BZ46" s="533"/>
      <c r="CA46" s="527"/>
      <c r="CB46" s="528"/>
      <c r="CC46" s="384"/>
    </row>
    <row r="47" spans="1:82" ht="12.75" hidden="1" customHeight="1" x14ac:dyDescent="0.2">
      <c r="A47" s="3"/>
      <c r="B47" s="67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3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3">
        <v>0</v>
      </c>
      <c r="BK47" s="418">
        <v>0</v>
      </c>
      <c r="BL47" s="608">
        <v>0</v>
      </c>
      <c r="BM47" s="418">
        <v>0</v>
      </c>
      <c r="BN47" s="589">
        <v>0</v>
      </c>
      <c r="BO47" s="589">
        <v>0</v>
      </c>
      <c r="BP47" s="589">
        <v>0</v>
      </c>
      <c r="BQ47" s="589">
        <v>0</v>
      </c>
      <c r="BR47" s="488">
        <v>0.5</v>
      </c>
      <c r="BS47" s="635">
        <v>0.5</v>
      </c>
      <c r="BT47" s="635">
        <v>0.5</v>
      </c>
      <c r="BU47" s="635">
        <v>0.5</v>
      </c>
      <c r="BV47" s="635">
        <v>0.5</v>
      </c>
      <c r="BW47" s="635">
        <v>0.5</v>
      </c>
      <c r="BX47" s="561" t="s">
        <v>3</v>
      </c>
      <c r="BY47" s="548" t="s">
        <v>3</v>
      </c>
      <c r="BZ47" s="533"/>
      <c r="CA47" s="527"/>
      <c r="CB47" s="528"/>
      <c r="CC47" s="384"/>
    </row>
    <row r="48" spans="1:82" ht="12.75" hidden="1" customHeight="1" x14ac:dyDescent="0.2">
      <c r="A48" s="3"/>
      <c r="B48" s="67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3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3">
        <v>0.35</v>
      </c>
      <c r="BK48" s="418">
        <v>0</v>
      </c>
      <c r="BL48" s="608">
        <v>0.2</v>
      </c>
      <c r="BM48" s="418">
        <v>0.2</v>
      </c>
      <c r="BN48" s="589">
        <v>0.55000000000000004</v>
      </c>
      <c r="BO48" s="589">
        <v>0.6</v>
      </c>
      <c r="BP48" s="589">
        <v>1.1000000000000001</v>
      </c>
      <c r="BQ48" s="589">
        <v>0.7</v>
      </c>
      <c r="BR48" s="488">
        <v>0.4</v>
      </c>
      <c r="BS48" s="635">
        <v>0.4</v>
      </c>
      <c r="BT48" s="635">
        <v>0.4</v>
      </c>
      <c r="BU48" s="635">
        <v>0.5</v>
      </c>
      <c r="BV48" s="635">
        <v>0.5</v>
      </c>
      <c r="BW48" s="635">
        <v>0.5</v>
      </c>
      <c r="BX48" s="562" t="s">
        <v>3</v>
      </c>
      <c r="BY48" s="548" t="s">
        <v>3</v>
      </c>
      <c r="BZ48" s="533"/>
      <c r="CA48" s="527"/>
      <c r="CB48" s="528"/>
      <c r="CC48" s="384"/>
    </row>
    <row r="49" spans="1:82" x14ac:dyDescent="0.2">
      <c r="A49" s="3"/>
      <c r="B49" s="67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2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07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88">
        <v>166.85890972886298</v>
      </c>
      <c r="BS49" s="635">
        <v>150.47541838483966</v>
      </c>
      <c r="BT49" s="635">
        <v>157.6309233104956</v>
      </c>
      <c r="BU49" s="635">
        <v>147.40122979737609</v>
      </c>
      <c r="BV49" s="635">
        <v>158.11413785816322</v>
      </c>
      <c r="BW49" s="635">
        <v>150.3903116599125</v>
      </c>
      <c r="BX49" s="422" t="s">
        <v>3</v>
      </c>
      <c r="BY49" s="548" t="s">
        <v>3</v>
      </c>
      <c r="BZ49" s="533"/>
      <c r="CA49" s="527"/>
      <c r="CB49" s="528"/>
      <c r="CC49" s="384"/>
    </row>
    <row r="50" spans="1:82" ht="12.75" hidden="1" customHeight="1" x14ac:dyDescent="0.2">
      <c r="A50" s="3"/>
      <c r="B50" s="67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2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2">
        <v>0</v>
      </c>
      <c r="BK50" s="260">
        <v>0</v>
      </c>
      <c r="BL50" s="607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88">
        <v>1144.6521207400001</v>
      </c>
      <c r="BS50" s="635">
        <v>1032.26137012</v>
      </c>
      <c r="BT50" s="635">
        <v>1081.3481339099999</v>
      </c>
      <c r="BU50" s="635">
        <v>1011.17243641</v>
      </c>
      <c r="BV50" s="635">
        <v>1084.6629857069997</v>
      </c>
      <c r="BW50" s="635">
        <v>1031.6775379869998</v>
      </c>
      <c r="BX50" s="562" t="s">
        <v>3</v>
      </c>
      <c r="BY50" s="548" t="s">
        <v>3</v>
      </c>
      <c r="BZ50" s="533"/>
      <c r="CA50" s="527"/>
      <c r="CB50" s="528"/>
      <c r="CC50" s="384"/>
    </row>
    <row r="51" spans="1:82" ht="12.75" hidden="1" customHeight="1" x14ac:dyDescent="0.2">
      <c r="A51" s="3"/>
      <c r="B51" s="67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2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2">
        <v>0</v>
      </c>
      <c r="BK51" s="260">
        <v>0</v>
      </c>
      <c r="BL51" s="607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88">
        <v>0</v>
      </c>
      <c r="BS51" s="635">
        <v>0</v>
      </c>
      <c r="BT51" s="635">
        <v>0</v>
      </c>
      <c r="BU51" s="635">
        <v>0</v>
      </c>
      <c r="BV51" s="635">
        <v>0</v>
      </c>
      <c r="BW51" s="635">
        <v>0</v>
      </c>
      <c r="BX51" s="562" t="s">
        <v>3</v>
      </c>
      <c r="BY51" s="548" t="s">
        <v>3</v>
      </c>
      <c r="BZ51" s="533"/>
      <c r="CA51" s="527"/>
      <c r="CB51" s="528"/>
      <c r="CC51" s="384"/>
    </row>
    <row r="52" spans="1:8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4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4"/>
      <c r="BK52" s="261"/>
      <c r="BL52" s="250"/>
      <c r="BM52" s="261"/>
      <c r="BN52" s="261"/>
      <c r="BO52" s="261"/>
      <c r="BP52" s="261"/>
      <c r="BQ52" s="261"/>
      <c r="BR52" s="261"/>
      <c r="BS52" s="250"/>
      <c r="BT52" s="250"/>
      <c r="BU52" s="250"/>
      <c r="BV52" s="250"/>
      <c r="BW52" s="539"/>
      <c r="BX52" s="425"/>
      <c r="BY52" s="552"/>
      <c r="BZ52" s="533"/>
      <c r="CA52" s="527"/>
      <c r="CB52" s="528"/>
      <c r="CC52" s="384"/>
    </row>
    <row r="53" spans="1:82" ht="12.75" customHeight="1" x14ac:dyDescent="0.2">
      <c r="A53" s="3"/>
      <c r="B53" s="672" t="s">
        <v>3</v>
      </c>
      <c r="C53" s="19"/>
      <c r="D53" s="23" t="s">
        <v>201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2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2">
        <v>14178.020292779278</v>
      </c>
      <c r="BK53" s="336">
        <v>14485.140816461068</v>
      </c>
      <c r="BL53" s="599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15534.218962116618</v>
      </c>
      <c r="BR53" s="472">
        <v>15566.396429641829</v>
      </c>
      <c r="BS53" s="652">
        <v>15576.344134942121</v>
      </c>
      <c r="BT53" s="491">
        <v>15651.898176106843</v>
      </c>
      <c r="BU53" s="491">
        <v>15665.767023924625</v>
      </c>
      <c r="BV53" s="491">
        <v>15748.33537233716</v>
      </c>
      <c r="BW53" s="526">
        <v>15698.102237370691</v>
      </c>
      <c r="BX53" s="422">
        <v>131.70580772886206</v>
      </c>
      <c r="BY53" s="548">
        <v>8.4609054076296708E-3</v>
      </c>
      <c r="BZ53" s="664"/>
      <c r="CA53" s="665"/>
      <c r="CB53" s="528"/>
      <c r="CC53" s="384"/>
      <c r="CD53" s="394"/>
    </row>
    <row r="54" spans="1:82" ht="12.75" customHeight="1" x14ac:dyDescent="0.2">
      <c r="A54" s="3"/>
      <c r="B54" s="67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2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2">
        <v>11745.686920478987</v>
      </c>
      <c r="BK54" s="336">
        <v>12025.700025462525</v>
      </c>
      <c r="BL54" s="599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13020.526922842566</v>
      </c>
      <c r="BR54" s="472">
        <v>13041.190560273024</v>
      </c>
      <c r="BS54" s="652">
        <v>13058.246790028126</v>
      </c>
      <c r="BT54" s="491">
        <v>13134.994904112673</v>
      </c>
      <c r="BU54" s="491">
        <v>13162.373483012088</v>
      </c>
      <c r="BV54" s="491">
        <v>13249.10848955582</v>
      </c>
      <c r="BW54" s="526">
        <v>13206.639430851739</v>
      </c>
      <c r="BX54" s="422">
        <v>165.44887057871529</v>
      </c>
      <c r="BY54" s="548">
        <v>1.2686638525374994E-2</v>
      </c>
      <c r="BZ54" s="664"/>
      <c r="CA54" s="665"/>
      <c r="CB54" s="528"/>
      <c r="CC54" s="384"/>
      <c r="CD54" s="394"/>
    </row>
    <row r="55" spans="1:82" ht="12.75" customHeight="1" x14ac:dyDescent="0.2">
      <c r="A55" s="3"/>
      <c r="B55" s="67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5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5">
        <v>0.74842150828170118</v>
      </c>
      <c r="BK55" s="390">
        <v>0.7509953345908692</v>
      </c>
      <c r="BL55" s="609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0.76655647442622699</v>
      </c>
      <c r="BR55" s="482">
        <v>0.76357992783746254</v>
      </c>
      <c r="BS55" s="660">
        <v>0.76404622931878574</v>
      </c>
      <c r="BT55" s="641">
        <v>0.76480852386316145</v>
      </c>
      <c r="BU55" s="641">
        <v>0.76459727789941256</v>
      </c>
      <c r="BV55" s="641">
        <v>0.76557735389316262</v>
      </c>
      <c r="BW55" s="662">
        <v>0.76482533606353298</v>
      </c>
      <c r="BX55" s="422" t="s">
        <v>3</v>
      </c>
      <c r="BY55" s="553" t="s">
        <v>3</v>
      </c>
      <c r="BZ55" s="533"/>
      <c r="CA55" s="527"/>
      <c r="CB55" s="528"/>
      <c r="CC55" s="384"/>
      <c r="CD55" s="394"/>
    </row>
    <row r="56" spans="1:82" x14ac:dyDescent="0.2">
      <c r="A56" s="3"/>
      <c r="B56" s="672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2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2">
        <v>3149.9733318860381</v>
      </c>
      <c r="BK56" s="336">
        <v>3285.2307920618236</v>
      </c>
      <c r="BL56" s="599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3521.9195881705537</v>
      </c>
      <c r="BR56" s="472">
        <v>3592.2371222892289</v>
      </c>
      <c r="BS56" s="652">
        <v>3639.838320784856</v>
      </c>
      <c r="BT56" s="491">
        <v>3659.6927862863135</v>
      </c>
      <c r="BU56" s="491">
        <v>3685.8004007440404</v>
      </c>
      <c r="BV56" s="491">
        <v>3670.5681571376249</v>
      </c>
      <c r="BW56" s="526">
        <v>3628.9372108694042</v>
      </c>
      <c r="BX56" s="422">
        <v>36.700088580175361</v>
      </c>
      <c r="BY56" s="548">
        <v>1.0216499448897132E-2</v>
      </c>
      <c r="BZ56" s="664"/>
      <c r="CA56" s="665"/>
      <c r="CB56" s="528"/>
      <c r="CC56" s="384"/>
      <c r="CD56" s="394"/>
    </row>
    <row r="57" spans="1:82" x14ac:dyDescent="0.2">
      <c r="A57" s="3"/>
      <c r="B57" s="67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5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5">
        <v>0.64665631708703708</v>
      </c>
      <c r="BK57" s="390">
        <v>0.64983135912419265</v>
      </c>
      <c r="BL57" s="609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0.67049662758258033</v>
      </c>
      <c r="BR57" s="482">
        <v>0.6600808857128907</v>
      </c>
      <c r="BS57" s="660">
        <v>0.66456525614205075</v>
      </c>
      <c r="BT57" s="641">
        <v>0.66373561551914972</v>
      </c>
      <c r="BU57" s="641">
        <v>0.66277171354630116</v>
      </c>
      <c r="BV57" s="641">
        <v>0.66216544402277056</v>
      </c>
      <c r="BW57" s="662">
        <v>0.65808919660302256</v>
      </c>
      <c r="BX57" s="422" t="s">
        <v>3</v>
      </c>
      <c r="BY57" s="548" t="s">
        <v>3</v>
      </c>
      <c r="BZ57" s="533"/>
      <c r="CA57" s="527"/>
      <c r="CB57" s="528"/>
      <c r="CC57" s="384"/>
      <c r="CD57" s="394"/>
    </row>
    <row r="58" spans="1:82" x14ac:dyDescent="0.2">
      <c r="A58" s="3"/>
      <c r="B58" s="672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2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2">
        <v>3936.378414361885</v>
      </c>
      <c r="BK58" s="336">
        <v>4030.6386185380861</v>
      </c>
      <c r="BL58" s="599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4633.3886044868805</v>
      </c>
      <c r="BR58" s="472">
        <v>4557.9691940205939</v>
      </c>
      <c r="BS58" s="652">
        <v>4532.1204342334222</v>
      </c>
      <c r="BT58" s="491">
        <v>4585.4920846867744</v>
      </c>
      <c r="BU58" s="491">
        <v>4578.2081552684058</v>
      </c>
      <c r="BV58" s="491">
        <v>4658.9880226896894</v>
      </c>
      <c r="BW58" s="526">
        <v>4657.9287003879399</v>
      </c>
      <c r="BX58" s="422">
        <v>99.959506367345966</v>
      </c>
      <c r="BY58" s="548">
        <v>2.193071126906232E-2</v>
      </c>
      <c r="BZ58" s="664"/>
      <c r="CA58" s="665"/>
      <c r="CB58" s="528"/>
      <c r="CC58" s="384"/>
      <c r="CD58" s="394"/>
    </row>
    <row r="59" spans="1:82" x14ac:dyDescent="0.2">
      <c r="A59" s="3"/>
      <c r="B59" s="67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5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5">
        <v>0.68339499522588787</v>
      </c>
      <c r="BK59" s="390">
        <v>0.68737952643762557</v>
      </c>
      <c r="BL59" s="609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0.70911365460694742</v>
      </c>
      <c r="BR59" s="482">
        <v>0.70407511296807146</v>
      </c>
      <c r="BS59" s="660">
        <v>0.70261327596521728</v>
      </c>
      <c r="BT59" s="641">
        <v>0.70605384716720776</v>
      </c>
      <c r="BU59" s="641">
        <v>0.70622232451393829</v>
      </c>
      <c r="BV59" s="641">
        <v>0.70889940949585217</v>
      </c>
      <c r="BW59" s="662">
        <v>0.70886616467968144</v>
      </c>
      <c r="BX59" s="422" t="s">
        <v>3</v>
      </c>
      <c r="BY59" s="548" t="s">
        <v>3</v>
      </c>
      <c r="BZ59" s="533"/>
      <c r="CA59" s="527"/>
      <c r="CB59" s="528"/>
      <c r="CC59" s="384"/>
      <c r="CD59" s="394"/>
    </row>
    <row r="60" spans="1:82" x14ac:dyDescent="0.2">
      <c r="A60" s="3"/>
      <c r="B60" s="672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2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2">
        <v>4300.4147571778321</v>
      </c>
      <c r="BK60" s="336">
        <v>4336.0426079810441</v>
      </c>
      <c r="BL60" s="599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4473.1471735903788</v>
      </c>
      <c r="BR60" s="472">
        <v>4500.1635091676344</v>
      </c>
      <c r="BS60" s="652">
        <v>4496.4074503644269</v>
      </c>
      <c r="BT60" s="491">
        <v>4502.2740334343971</v>
      </c>
      <c r="BU60" s="491">
        <v>4510.77553209912</v>
      </c>
      <c r="BV60" s="491">
        <v>4534.1448144548049</v>
      </c>
      <c r="BW60" s="526">
        <v>4532.7337710757965</v>
      </c>
      <c r="BX60" s="422">
        <v>32.570261908162138</v>
      </c>
      <c r="BY60" s="548">
        <v>7.2375729996945193E-3</v>
      </c>
      <c r="BZ60" s="664"/>
      <c r="CA60" s="665"/>
      <c r="CB60" s="528"/>
      <c r="CC60" s="384"/>
      <c r="CD60" s="394"/>
    </row>
    <row r="61" spans="1:82" x14ac:dyDescent="0.2">
      <c r="A61" s="3"/>
      <c r="B61" s="67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5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5">
        <v>0.87663379533774677</v>
      </c>
      <c r="BK61" s="390">
        <v>0.87931927607179805</v>
      </c>
      <c r="BL61" s="609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0.89475044675804505</v>
      </c>
      <c r="BR61" s="482">
        <v>0.89978287479109487</v>
      </c>
      <c r="BS61" s="660">
        <v>0.90010658156439383</v>
      </c>
      <c r="BT61" s="641">
        <v>0.90019610943228379</v>
      </c>
      <c r="BU61" s="641">
        <v>0.90038898161362446</v>
      </c>
      <c r="BV61" s="641">
        <v>0.90092980469447503</v>
      </c>
      <c r="BW61" s="662">
        <v>0.90099353520572023</v>
      </c>
      <c r="BX61" s="422" t="s">
        <v>3</v>
      </c>
      <c r="BY61" s="548" t="s">
        <v>3</v>
      </c>
      <c r="BZ61" s="533"/>
      <c r="CA61" s="527"/>
      <c r="CB61" s="528"/>
      <c r="CC61" s="384"/>
      <c r="CD61" s="394"/>
    </row>
    <row r="62" spans="1:82" x14ac:dyDescent="0.2">
      <c r="A62" s="3"/>
      <c r="B62" s="672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2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2">
        <v>358.92041705323203</v>
      </c>
      <c r="BK62" s="247">
        <v>373.78800688157224</v>
      </c>
      <c r="BL62" s="606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392.07155659475217</v>
      </c>
      <c r="BR62" s="473">
        <v>390.82073479556647</v>
      </c>
      <c r="BS62" s="661">
        <v>389.88058464542064</v>
      </c>
      <c r="BT62" s="634">
        <v>387.53599970518746</v>
      </c>
      <c r="BU62" s="634">
        <v>387.58939490052273</v>
      </c>
      <c r="BV62" s="634">
        <v>385.40749527370053</v>
      </c>
      <c r="BW62" s="663">
        <v>387.03974851859851</v>
      </c>
      <c r="BX62" s="422">
        <v>-3.7809862769679512</v>
      </c>
      <c r="BY62" s="548">
        <v>-9.6744771716007483E-3</v>
      </c>
      <c r="BZ62" s="664"/>
      <c r="CA62" s="665"/>
      <c r="CB62" s="528"/>
      <c r="CC62" s="384"/>
      <c r="CD62" s="394"/>
    </row>
    <row r="63" spans="1:82" x14ac:dyDescent="0.2">
      <c r="A63" s="3"/>
      <c r="B63" s="67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5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5">
        <v>0.68832547322060311</v>
      </c>
      <c r="BK63" s="390">
        <v>0.70525075733053111</v>
      </c>
      <c r="BL63" s="609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0.71510548797995099</v>
      </c>
      <c r="BR63" s="482">
        <v>0.71890943256491857</v>
      </c>
      <c r="BS63" s="660">
        <v>0.71730157710225551</v>
      </c>
      <c r="BT63" s="641">
        <v>0.71721256190181581</v>
      </c>
      <c r="BU63" s="641">
        <v>0.717243616434173</v>
      </c>
      <c r="BV63" s="641">
        <v>0.71731397202424885</v>
      </c>
      <c r="BW63" s="662">
        <v>0.71629567341020406</v>
      </c>
      <c r="BX63" s="422" t="s">
        <v>3</v>
      </c>
      <c r="BY63" s="548" t="s">
        <v>3</v>
      </c>
      <c r="BZ63" s="533"/>
      <c r="CA63" s="527"/>
      <c r="CB63" s="528"/>
      <c r="CC63" s="384"/>
      <c r="CD63" s="394"/>
    </row>
    <row r="64" spans="1:82" ht="12.75" customHeight="1" x14ac:dyDescent="0.2">
      <c r="A64" s="3"/>
      <c r="B64" s="672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2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2">
        <v>2432.3333723002916</v>
      </c>
      <c r="BK64" s="336">
        <v>2459.4407909985416</v>
      </c>
      <c r="BL64" s="599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2513.6920392740521</v>
      </c>
      <c r="BR64" s="472">
        <v>2525.2058693688055</v>
      </c>
      <c r="BS64" s="652">
        <v>2518.0973449139942</v>
      </c>
      <c r="BT64" s="491">
        <v>2516.9032719941688</v>
      </c>
      <c r="BU64" s="491">
        <v>2503.3935409125365</v>
      </c>
      <c r="BV64" s="491">
        <v>2499.2268827813409</v>
      </c>
      <c r="BW64" s="526">
        <v>2491.4628065189509</v>
      </c>
      <c r="BX64" s="422">
        <v>-33.743062849854596</v>
      </c>
      <c r="BY64" s="548">
        <v>-1.3362499770479652E-2</v>
      </c>
      <c r="BZ64" s="533"/>
      <c r="CA64" s="527"/>
      <c r="CB64" s="528"/>
      <c r="CC64" s="384"/>
      <c r="CD64" s="394"/>
    </row>
    <row r="65" spans="1:82" ht="12.75" customHeight="1" x14ac:dyDescent="0.2">
      <c r="A65" s="3"/>
      <c r="B65" s="67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5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5">
        <v>0.75767225990572473</v>
      </c>
      <c r="BK65" s="390">
        <v>0.76316936653523137</v>
      </c>
      <c r="BL65" s="609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0.77643816250192554</v>
      </c>
      <c r="BR65" s="482">
        <v>0.77879081725248722</v>
      </c>
      <c r="BS65" s="660">
        <v>0.77831976541278525</v>
      </c>
      <c r="BT65" s="641">
        <v>0.77824841967981684</v>
      </c>
      <c r="BU65" s="641">
        <v>0.77652933442701577</v>
      </c>
      <c r="BV65" s="641">
        <v>0.7761366283881147</v>
      </c>
      <c r="BW65" s="662">
        <v>0.77559420430923343</v>
      </c>
      <c r="BX65" s="422" t="s">
        <v>3</v>
      </c>
      <c r="BY65" s="548" t="s">
        <v>3</v>
      </c>
      <c r="BZ65" s="533"/>
      <c r="CA65" s="527"/>
      <c r="CB65" s="528"/>
      <c r="CC65" s="384"/>
      <c r="CD65" s="394"/>
    </row>
    <row r="66" spans="1:82" ht="3" customHeight="1" x14ac:dyDescent="0.2">
      <c r="A66" s="3"/>
      <c r="B66" s="67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6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6"/>
      <c r="BK66" s="263"/>
      <c r="BL66" s="380"/>
      <c r="BM66" s="263"/>
      <c r="BN66" s="263"/>
      <c r="BO66" s="263"/>
      <c r="BP66" s="263"/>
      <c r="BQ66" s="263"/>
      <c r="BR66" s="263"/>
      <c r="BS66" s="380"/>
      <c r="BT66" s="380"/>
      <c r="BU66" s="380"/>
      <c r="BV66" s="380"/>
      <c r="BW66" s="540"/>
      <c r="BX66" s="422"/>
      <c r="BY66" s="553"/>
      <c r="BZ66" s="533"/>
      <c r="CA66" s="527"/>
      <c r="CB66" s="528"/>
      <c r="CC66" s="384"/>
      <c r="CD66" s="394"/>
    </row>
    <row r="67" spans="1:82" ht="12.75" customHeight="1" x14ac:dyDescent="0.2">
      <c r="A67" s="3"/>
      <c r="B67" s="672"/>
      <c r="C67" s="18"/>
      <c r="D67" s="23" t="s">
        <v>202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2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2">
        <v>2568.9409620991255</v>
      </c>
      <c r="BK67" s="336">
        <v>2594.3944606413993</v>
      </c>
      <c r="BL67" s="599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620">
        <v>2782.5807580174924</v>
      </c>
      <c r="BS67" s="637">
        <v>2859.9565597667643</v>
      </c>
      <c r="BT67" s="637">
        <v>2868.6360058309037</v>
      </c>
      <c r="BU67" s="637">
        <v>2933.5641399416909</v>
      </c>
      <c r="BV67" s="637">
        <v>2973.3516034985423</v>
      </c>
      <c r="BW67" s="637">
        <v>2965.039358600583</v>
      </c>
      <c r="BX67" s="422">
        <v>182.45860058309063</v>
      </c>
      <c r="BY67" s="548">
        <v>6.5571717930331452E-2</v>
      </c>
      <c r="BZ67" s="533"/>
      <c r="CA67" s="527"/>
      <c r="CB67" s="528"/>
      <c r="CC67" s="384"/>
      <c r="CD67" s="394"/>
    </row>
    <row r="68" spans="1:82" x14ac:dyDescent="0.2">
      <c r="A68" s="3"/>
      <c r="B68" s="67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2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2">
        <v>602.32332361516035</v>
      </c>
      <c r="BK68" s="336">
        <v>587.18338192419822</v>
      </c>
      <c r="BL68" s="599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620">
        <v>637.85379008746349</v>
      </c>
      <c r="BS68" s="637">
        <v>720.1453352769679</v>
      </c>
      <c r="BT68" s="637">
        <v>724.58323615160339</v>
      </c>
      <c r="BU68" s="637">
        <v>785.12303206997092</v>
      </c>
      <c r="BV68" s="637">
        <v>821.80583090379002</v>
      </c>
      <c r="BW68" s="637">
        <v>810.51472303206981</v>
      </c>
      <c r="BX68" s="422">
        <v>172.66093294460632</v>
      </c>
      <c r="BY68" s="548">
        <v>0.27069045544266612</v>
      </c>
      <c r="BZ68" s="533"/>
      <c r="CA68" s="527"/>
      <c r="CB68" s="528"/>
      <c r="CC68" s="384"/>
      <c r="CD68" s="394"/>
    </row>
    <row r="69" spans="1:82" x14ac:dyDescent="0.2">
      <c r="A69" s="3"/>
      <c r="B69" s="67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2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2">
        <v>395.86020408163267</v>
      </c>
      <c r="BK69" s="336">
        <v>399.39868804664729</v>
      </c>
      <c r="BL69" s="599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620">
        <v>444.60889212827982</v>
      </c>
      <c r="BS69" s="637">
        <v>444.7177842565597</v>
      </c>
      <c r="BT69" s="637">
        <v>449.26647230320697</v>
      </c>
      <c r="BU69" s="637">
        <v>449.30349854227404</v>
      </c>
      <c r="BV69" s="637">
        <v>449.34067055393581</v>
      </c>
      <c r="BW69" s="637">
        <v>449.37740524781339</v>
      </c>
      <c r="BX69" s="422">
        <v>4.7685131195335657</v>
      </c>
      <c r="BY69" s="548">
        <v>1.0725186121913532E-2</v>
      </c>
      <c r="BZ69" s="533"/>
      <c r="CA69" s="527"/>
      <c r="CB69" s="528"/>
      <c r="CC69" s="384"/>
      <c r="CD69" s="394"/>
    </row>
    <row r="70" spans="1:82" x14ac:dyDescent="0.2">
      <c r="A70" s="3"/>
      <c r="B70" s="67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2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2">
        <v>681.98571428571415</v>
      </c>
      <c r="BK70" s="336">
        <v>718.11851311953342</v>
      </c>
      <c r="BL70" s="599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620">
        <v>580.07142857142856</v>
      </c>
      <c r="BS70" s="637">
        <v>575.08032069970852</v>
      </c>
      <c r="BT70" s="637">
        <v>581.16107871720124</v>
      </c>
      <c r="BU70" s="637">
        <v>585.48527696792996</v>
      </c>
      <c r="BV70" s="637">
        <v>588.57521865889203</v>
      </c>
      <c r="BW70" s="637">
        <v>591.45539358600581</v>
      </c>
      <c r="BX70" s="422">
        <v>11.383965014577257</v>
      </c>
      <c r="BY70" s="548">
        <v>1.9625109001857099E-2</v>
      </c>
      <c r="BZ70" s="533"/>
      <c r="CA70" s="527"/>
      <c r="CB70" s="528"/>
      <c r="CC70" s="384"/>
      <c r="CD70" s="394"/>
    </row>
    <row r="71" spans="1:82" x14ac:dyDescent="0.2">
      <c r="A71" s="3"/>
      <c r="B71" s="67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2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2">
        <v>888.7717201166181</v>
      </c>
      <c r="BK71" s="336">
        <v>889.69387755102036</v>
      </c>
      <c r="BL71" s="599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620">
        <v>1120.0466472303206</v>
      </c>
      <c r="BS71" s="637">
        <v>1120.0131195335277</v>
      </c>
      <c r="BT71" s="637">
        <v>1113.625218658892</v>
      </c>
      <c r="BU71" s="637">
        <v>1113.6523323615161</v>
      </c>
      <c r="BV71" s="637">
        <v>1113.6298833819242</v>
      </c>
      <c r="BW71" s="637">
        <v>1113.6918367346937</v>
      </c>
      <c r="BX71" s="422">
        <v>-6.3548104956269071</v>
      </c>
      <c r="BY71" s="548">
        <v>-5.6737016367498505E-3</v>
      </c>
      <c r="BZ71" s="533"/>
      <c r="CA71" s="527"/>
      <c r="CB71" s="528"/>
      <c r="CC71" s="384"/>
      <c r="CD71" s="394"/>
    </row>
    <row r="72" spans="1:82" x14ac:dyDescent="0.2">
      <c r="A72" s="3"/>
      <c r="B72" s="67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2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2">
        <v>607.89416909620979</v>
      </c>
      <c r="BK72" s="336">
        <v>633.00029154518938</v>
      </c>
      <c r="BL72" s="599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620">
        <v>394.02944606413996</v>
      </c>
      <c r="BS72" s="637">
        <v>476.82813411078712</v>
      </c>
      <c r="BT72" s="637">
        <v>476.289358600583</v>
      </c>
      <c r="BU72" s="637">
        <v>546.73702623906695</v>
      </c>
      <c r="BV72" s="637">
        <v>581.86749271137001</v>
      </c>
      <c r="BW72" s="637">
        <v>578.22565597667631</v>
      </c>
      <c r="BX72" s="422">
        <v>184.19620991253635</v>
      </c>
      <c r="BY72" s="548">
        <v>0.46746813405045096</v>
      </c>
      <c r="BZ72" s="666">
        <f>+BR72*6.86</f>
        <v>2703.0420000000004</v>
      </c>
      <c r="CA72" s="666">
        <f>+BW72*6.86</f>
        <v>3966.6279999999997</v>
      </c>
      <c r="CB72" s="528"/>
      <c r="CC72" s="384"/>
      <c r="CD72" s="394"/>
    </row>
    <row r="73" spans="1:82" x14ac:dyDescent="0.2">
      <c r="A73" s="3"/>
      <c r="B73" s="67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2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2">
        <v>412.33790087463552</v>
      </c>
      <c r="BK73" s="336">
        <v>400.34037900874625</v>
      </c>
      <c r="BL73" s="599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620">
        <v>298.40918367346933</v>
      </c>
      <c r="BS73" s="637">
        <v>389.49504373177837</v>
      </c>
      <c r="BT73" s="637">
        <v>382.05612244897947</v>
      </c>
      <c r="BU73" s="637">
        <v>449.51676384839641</v>
      </c>
      <c r="BV73" s="637">
        <v>483.63119533527686</v>
      </c>
      <c r="BW73" s="637">
        <v>473.6556851311953</v>
      </c>
      <c r="BX73" s="422">
        <v>175.24650145772597</v>
      </c>
      <c r="BY73" s="548">
        <v>0.58726912925537622</v>
      </c>
      <c r="BZ73" s="533"/>
      <c r="CA73" s="527"/>
      <c r="CB73" s="528"/>
      <c r="CC73" s="384"/>
      <c r="CD73" s="394"/>
    </row>
    <row r="74" spans="1:82" x14ac:dyDescent="0.2">
      <c r="A74" s="3"/>
      <c r="B74" s="67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2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2">
        <v>195.55626822157427</v>
      </c>
      <c r="BK74" s="336">
        <v>232.65991253644307</v>
      </c>
      <c r="BL74" s="599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620">
        <v>95.620262390670604</v>
      </c>
      <c r="BS74" s="637">
        <v>87.333090379008752</v>
      </c>
      <c r="BT74" s="637">
        <v>94.233236151603563</v>
      </c>
      <c r="BU74" s="637">
        <v>97.220262390670555</v>
      </c>
      <c r="BV74" s="637">
        <v>98.236297376093205</v>
      </c>
      <c r="BW74" s="637">
        <v>104.56997084548104</v>
      </c>
      <c r="BX74" s="422">
        <v>8.949708454810434</v>
      </c>
      <c r="BY74" s="548">
        <v>9.3596359506367799E-2</v>
      </c>
      <c r="BZ74" s="533"/>
      <c r="CA74" s="527"/>
      <c r="CB74" s="528"/>
      <c r="CC74" s="384"/>
      <c r="CD74" s="394"/>
    </row>
    <row r="75" spans="1:82" ht="12.75" hidden="1" customHeight="1" x14ac:dyDescent="0.2">
      <c r="A75" s="3"/>
      <c r="B75" s="672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1">
        <v>0</v>
      </c>
      <c r="N75" s="483">
        <v>0</v>
      </c>
      <c r="O75" s="483">
        <v>0</v>
      </c>
      <c r="P75" s="541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1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1">
        <v>0</v>
      </c>
      <c r="BK75" s="483">
        <v>0</v>
      </c>
      <c r="BL75" s="596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50">
        <v>0</v>
      </c>
      <c r="BS75" s="648">
        <v>0</v>
      </c>
      <c r="BT75" s="648">
        <v>0</v>
      </c>
      <c r="BU75" s="648">
        <v>0</v>
      </c>
      <c r="BV75" s="648">
        <v>0</v>
      </c>
      <c r="BW75" s="648">
        <v>0</v>
      </c>
      <c r="BX75" s="422"/>
      <c r="BY75" s="548"/>
      <c r="BZ75" s="533"/>
      <c r="CA75" s="527"/>
      <c r="CB75" s="528"/>
      <c r="CC75" s="384"/>
      <c r="CD75" s="394"/>
    </row>
    <row r="76" spans="1:82" ht="13.5" x14ac:dyDescent="0.2">
      <c r="A76" s="3"/>
      <c r="B76" s="672"/>
      <c r="C76" s="20"/>
      <c r="D76" s="23" t="s">
        <v>203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7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7">
        <v>11920.762386666356</v>
      </c>
      <c r="BK76" s="339">
        <v>12095.735422740523</v>
      </c>
      <c r="BL76" s="610">
        <v>12341.398396501458</v>
      </c>
      <c r="BM76" s="339">
        <v>12450.35415122588</v>
      </c>
      <c r="BN76" s="620">
        <v>12353.175072886295</v>
      </c>
      <c r="BO76" s="620">
        <v>12458.1862616341</v>
      </c>
      <c r="BP76" s="620">
        <v>12606.686880466474</v>
      </c>
      <c r="BQ76" s="620">
        <v>12927.179008746356</v>
      </c>
      <c r="BR76" s="620">
        <v>13167.119282924376</v>
      </c>
      <c r="BS76" s="637">
        <v>13156.762753097846</v>
      </c>
      <c r="BT76" s="637">
        <v>13151.259181406886</v>
      </c>
      <c r="BU76" s="637">
        <v>13133.342619833998</v>
      </c>
      <c r="BV76" s="637">
        <v>13124.538318562858</v>
      </c>
      <c r="BW76" s="637">
        <v>13115.336012780057</v>
      </c>
      <c r="BX76" s="422">
        <v>-51.783270144318521</v>
      </c>
      <c r="BY76" s="548">
        <v>-3.9327714006109904E-3</v>
      </c>
      <c r="BZ76" s="533"/>
      <c r="CA76" s="527"/>
      <c r="CB76" s="528"/>
      <c r="CC76" s="384"/>
      <c r="CD76" s="394"/>
    </row>
    <row r="77" spans="1:82" x14ac:dyDescent="0.2">
      <c r="A77" s="3"/>
      <c r="B77" s="67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18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18">
        <v>0.84018448062808371</v>
      </c>
      <c r="BK77" s="389">
        <v>0.84676715144707104</v>
      </c>
      <c r="BL77" s="611">
        <v>0.85247254928194272</v>
      </c>
      <c r="BM77" s="389">
        <v>0.85808489755284612</v>
      </c>
      <c r="BN77" s="621">
        <v>0.86208666125688438</v>
      </c>
      <c r="BO77" s="621">
        <v>0.86545277834956236</v>
      </c>
      <c r="BP77" s="621">
        <v>0.87041316739289398</v>
      </c>
      <c r="BQ77" s="621">
        <v>0.87622085396118954</v>
      </c>
      <c r="BR77" s="621">
        <v>0.87984102175175738</v>
      </c>
      <c r="BS77" s="638">
        <v>0.88014009110038327</v>
      </c>
      <c r="BT77" s="638">
        <v>0.88021285225463619</v>
      </c>
      <c r="BU77" s="638">
        <v>0.88021575255684592</v>
      </c>
      <c r="BV77" s="638">
        <v>0.88030962504682986</v>
      </c>
      <c r="BW77" s="638">
        <v>0.88063574888409069</v>
      </c>
      <c r="BX77" s="422" t="s">
        <v>3</v>
      </c>
      <c r="BY77" s="548" t="s">
        <v>3</v>
      </c>
      <c r="BZ77" s="533"/>
      <c r="CA77" s="527"/>
      <c r="CB77" s="528"/>
      <c r="CC77" s="384"/>
      <c r="CD77" s="394"/>
    </row>
    <row r="78" spans="1:82" x14ac:dyDescent="0.2">
      <c r="A78" s="3"/>
      <c r="B78" s="672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18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18">
        <v>0.85876750172954286</v>
      </c>
      <c r="BK78" s="389">
        <v>0.86446454981810061</v>
      </c>
      <c r="BL78" s="611">
        <v>0.87031983302390048</v>
      </c>
      <c r="BM78" s="389">
        <v>0.87621339544706978</v>
      </c>
      <c r="BN78" s="621">
        <v>0.88044251754843517</v>
      </c>
      <c r="BO78" s="621">
        <v>0.88348285885171551</v>
      </c>
      <c r="BP78" s="621">
        <v>0.8883113236853365</v>
      </c>
      <c r="BQ78" s="621">
        <v>0.89376943354364291</v>
      </c>
      <c r="BR78" s="621">
        <v>0.89742740639930119</v>
      </c>
      <c r="BS78" s="638">
        <v>0.89774660502444836</v>
      </c>
      <c r="BT78" s="638">
        <v>0.89782834454846472</v>
      </c>
      <c r="BU78" s="638">
        <v>0.89785581797265079</v>
      </c>
      <c r="BV78" s="638">
        <v>0.89796365268269729</v>
      </c>
      <c r="BW78" s="638">
        <v>0.89830898541624515</v>
      </c>
      <c r="BX78" s="422"/>
      <c r="BY78" s="548"/>
      <c r="BZ78" s="533"/>
      <c r="CA78" s="527"/>
      <c r="CB78" s="528"/>
      <c r="CC78" s="384"/>
      <c r="CD78" s="394"/>
    </row>
    <row r="79" spans="1:82" x14ac:dyDescent="0.2">
      <c r="A79" s="3"/>
      <c r="B79" s="672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7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7">
        <v>9508.9822298806412</v>
      </c>
      <c r="BK79" s="339">
        <v>9649.9552478134101</v>
      </c>
      <c r="BL79" s="610">
        <v>9877.0655976676389</v>
      </c>
      <c r="BM79" s="339">
        <v>9964.1689849605737</v>
      </c>
      <c r="BN79" s="620">
        <v>9872.7976676384824</v>
      </c>
      <c r="BO79" s="620">
        <v>9934.9208097390565</v>
      </c>
      <c r="BP79" s="620">
        <v>10081.451311953353</v>
      </c>
      <c r="BQ79" s="620">
        <v>10379.452332361518</v>
      </c>
      <c r="BR79" s="620">
        <v>10601.051274561401</v>
      </c>
      <c r="BS79" s="637">
        <v>10590.08443499872</v>
      </c>
      <c r="BT79" s="637">
        <v>10586.449053070151</v>
      </c>
      <c r="BU79" s="637">
        <v>10570.74563365324</v>
      </c>
      <c r="BV79" s="637">
        <v>10563.396023135745</v>
      </c>
      <c r="BW79" s="637">
        <v>10555.092762281516</v>
      </c>
      <c r="BX79" s="422">
        <v>-45.958512279885326</v>
      </c>
      <c r="BY79" s="548">
        <v>-4.3352787463795117E-3</v>
      </c>
      <c r="BZ79" s="533"/>
      <c r="CA79" s="527"/>
      <c r="CB79" s="528"/>
      <c r="CC79" s="384"/>
      <c r="CD79" s="394"/>
    </row>
    <row r="80" spans="1:82" x14ac:dyDescent="0.2">
      <c r="A80" s="3"/>
      <c r="B80" s="67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7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7">
        <v>2411.7801567857146</v>
      </c>
      <c r="BK80" s="339">
        <v>2445.7801749271139</v>
      </c>
      <c r="BL80" s="610">
        <v>2464.3327988338192</v>
      </c>
      <c r="BM80" s="339">
        <v>2486.1851662653057</v>
      </c>
      <c r="BN80" s="620">
        <v>2480.3774052478134</v>
      </c>
      <c r="BO80" s="620">
        <v>2523.2654518950435</v>
      </c>
      <c r="BP80" s="620">
        <v>2525.2355685131197</v>
      </c>
      <c r="BQ80" s="620">
        <v>2547.7266763848393</v>
      </c>
      <c r="BR80" s="620">
        <v>2566.0680083629745</v>
      </c>
      <c r="BS80" s="637">
        <v>2566.678318099126</v>
      </c>
      <c r="BT80" s="637">
        <v>2564.8101283367341</v>
      </c>
      <c r="BU80" s="637">
        <v>2562.596986180758</v>
      </c>
      <c r="BV80" s="637">
        <v>2561.1422954271134</v>
      </c>
      <c r="BW80" s="637">
        <v>2560.2432504985413</v>
      </c>
      <c r="BX80" s="422">
        <v>-5.8247578644331952</v>
      </c>
      <c r="BY80" s="548">
        <v>-2.2699156240013618E-3</v>
      </c>
      <c r="BZ80" s="533"/>
      <c r="CA80" s="527"/>
      <c r="CB80" s="528"/>
      <c r="CC80" s="384"/>
      <c r="CD80" s="394"/>
    </row>
    <row r="81" spans="1:82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19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19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272"/>
      <c r="BS81" s="471">
        <v>8.06</v>
      </c>
      <c r="BT81" s="471">
        <v>8.06</v>
      </c>
      <c r="BU81" s="471"/>
      <c r="BV81" s="471"/>
      <c r="BW81" s="542"/>
      <c r="BX81" s="424"/>
      <c r="BY81" s="554"/>
      <c r="BZ81" s="533"/>
      <c r="CA81" s="527"/>
      <c r="CB81" s="528"/>
      <c r="CC81" s="384"/>
      <c r="CD81" s="394"/>
    </row>
    <row r="82" spans="1:82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0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12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628">
        <v>6.96</v>
      </c>
      <c r="BT82" s="628">
        <v>6.96</v>
      </c>
      <c r="BU82" s="628">
        <v>6.96</v>
      </c>
      <c r="BV82" s="628">
        <v>6.96</v>
      </c>
      <c r="BW82" s="629">
        <v>6.96</v>
      </c>
      <c r="BX82" s="422">
        <v>0</v>
      </c>
      <c r="BY82" s="548">
        <v>0</v>
      </c>
      <c r="BZ82" s="533"/>
      <c r="CA82" s="527"/>
      <c r="CB82" s="528"/>
      <c r="CC82" s="384"/>
      <c r="CD82" s="394"/>
    </row>
    <row r="83" spans="1:82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0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0">
        <v>6.86</v>
      </c>
      <c r="BK83" s="264">
        <v>6.86</v>
      </c>
      <c r="BL83" s="612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628">
        <v>6.86</v>
      </c>
      <c r="BT83" s="628">
        <v>6.86</v>
      </c>
      <c r="BU83" s="628">
        <v>6.86</v>
      </c>
      <c r="BV83" s="628">
        <v>6.86</v>
      </c>
      <c r="BW83" s="629">
        <v>6.86</v>
      </c>
      <c r="BX83" s="422">
        <v>0</v>
      </c>
      <c r="BY83" s="548">
        <v>0</v>
      </c>
      <c r="BZ83" s="533"/>
      <c r="CA83" s="527"/>
      <c r="CB83" s="528"/>
      <c r="CC83" s="384"/>
      <c r="CD83" s="394"/>
    </row>
    <row r="84" spans="1:82" ht="13.5" customHeight="1" thickBot="1" x14ac:dyDescent="0.25">
      <c r="A84" s="3"/>
      <c r="B84" s="11"/>
      <c r="C84" s="20"/>
      <c r="D84" s="122" t="s">
        <v>204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13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651">
        <v>6.936977603457299</v>
      </c>
      <c r="BS84" s="649">
        <v>6.9382632374207622</v>
      </c>
      <c r="BT84" s="649">
        <v>6.9416348609860083</v>
      </c>
      <c r="BU84" s="649">
        <v>6.9380600795158234</v>
      </c>
      <c r="BV84" s="649">
        <v>6.9315713831968262</v>
      </c>
      <c r="BW84" s="649">
        <v>6.9438673443067014</v>
      </c>
      <c r="BX84" s="422">
        <v>6.8897408494024148E-3</v>
      </c>
      <c r="BY84" s="548">
        <v>9.9319058576297081E-4</v>
      </c>
      <c r="BZ84" s="533"/>
      <c r="CA84" s="527"/>
      <c r="CB84" s="528"/>
      <c r="CC84" s="384"/>
      <c r="CD84" s="394"/>
    </row>
    <row r="85" spans="1:82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13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77.019569470333948</v>
      </c>
      <c r="BR85" s="651">
        <v>77.3</v>
      </c>
      <c r="BS85" s="475"/>
      <c r="BT85" s="475"/>
      <c r="BU85" s="475"/>
      <c r="BV85" s="475"/>
      <c r="BW85" s="543"/>
      <c r="BX85" s="422"/>
      <c r="BY85" s="553"/>
      <c r="BZ85" s="533"/>
      <c r="CA85" s="527"/>
      <c r="CB85" s="528"/>
      <c r="CC85" s="384"/>
      <c r="CD85" s="394"/>
    </row>
    <row r="86" spans="1:82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595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1.94835</v>
      </c>
      <c r="BS86" s="630">
        <v>1.94933</v>
      </c>
      <c r="BT86" s="630">
        <v>1.9496599999999999</v>
      </c>
      <c r="BU86" s="631">
        <v>1.9499899999999999</v>
      </c>
      <c r="BV86" s="631">
        <v>1.9503200000000001</v>
      </c>
      <c r="BW86" s="631">
        <v>1.95065</v>
      </c>
      <c r="BX86" s="422">
        <v>2.2999999999999687E-3</v>
      </c>
      <c r="BY86" s="548">
        <v>1.1804860523005889E-3</v>
      </c>
      <c r="BZ86" s="533"/>
      <c r="CA86" s="527"/>
      <c r="CB86" s="528"/>
      <c r="CC86" s="384"/>
      <c r="CD86" s="394"/>
    </row>
    <row r="87" spans="1:82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595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486">
        <v>1.9486699999999999</v>
      </c>
      <c r="BS87" s="475"/>
      <c r="BT87" s="475"/>
      <c r="BU87" s="475"/>
      <c r="BV87" s="475"/>
      <c r="BW87" s="543"/>
      <c r="BX87" s="422"/>
      <c r="BY87" s="548"/>
      <c r="BZ87" s="533"/>
      <c r="CA87" s="527"/>
      <c r="CB87" s="528"/>
      <c r="CC87" s="384"/>
      <c r="CD87" s="394"/>
    </row>
    <row r="88" spans="1:82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09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09"/>
      <c r="BK88" s="259"/>
      <c r="BL88" s="249"/>
      <c r="BM88" s="259"/>
      <c r="BN88" s="259"/>
      <c r="BO88" s="259"/>
      <c r="BP88" s="259"/>
      <c r="BQ88" s="259"/>
      <c r="BR88" s="259"/>
      <c r="BS88" s="249"/>
      <c r="BT88" s="249"/>
      <c r="BU88" s="249"/>
      <c r="BV88" s="249"/>
      <c r="BW88" s="538"/>
      <c r="BX88" s="425"/>
      <c r="BY88" s="552"/>
      <c r="BZ88" s="533"/>
      <c r="CA88" s="527"/>
      <c r="CB88" s="528"/>
      <c r="CC88" s="384"/>
      <c r="CD88" s="394"/>
    </row>
    <row r="89" spans="1:82" s="310" customFormat="1" hidden="1" x14ac:dyDescent="0.2">
      <c r="A89" s="308"/>
      <c r="B89" s="671" t="s">
        <v>3</v>
      </c>
      <c r="C89" s="309"/>
      <c r="D89" s="312" t="s">
        <v>195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1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1">
        <v>4950.4879999999994</v>
      </c>
      <c r="BK89" s="340">
        <v>4993.13692997</v>
      </c>
      <c r="BL89" s="614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597"/>
      <c r="BT89" s="597"/>
      <c r="BU89" s="597"/>
      <c r="BV89" s="597"/>
      <c r="BW89" s="582"/>
      <c r="BX89" s="422">
        <v>0</v>
      </c>
      <c r="BY89" s="548" t="e">
        <v>#DIV/0!</v>
      </c>
      <c r="BZ89" s="533"/>
      <c r="CA89" s="527"/>
      <c r="CB89" s="528"/>
      <c r="CC89" s="384"/>
      <c r="CD89" s="394"/>
    </row>
    <row r="90" spans="1:82" s="310" customFormat="1" hidden="1" x14ac:dyDescent="0.2">
      <c r="A90" s="308"/>
      <c r="B90" s="67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1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1">
        <v>3168.5079999999994</v>
      </c>
      <c r="BK90" s="340">
        <v>3215.4172285099999</v>
      </c>
      <c r="BL90" s="614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597"/>
      <c r="BT90" s="597"/>
      <c r="BU90" s="597"/>
      <c r="BV90" s="597"/>
      <c r="BW90" s="582"/>
      <c r="BX90" s="422">
        <v>0</v>
      </c>
      <c r="BY90" s="548" t="e">
        <v>#DIV/0!</v>
      </c>
      <c r="BZ90" s="533"/>
      <c r="CA90" s="527"/>
      <c r="CB90" s="528"/>
      <c r="CC90" s="384"/>
      <c r="CD90" s="394"/>
    </row>
    <row r="91" spans="1:82" s="310" customFormat="1" hidden="1" x14ac:dyDescent="0.2">
      <c r="A91" s="308"/>
      <c r="B91" s="67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1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1">
        <v>781.98</v>
      </c>
      <c r="BK91" s="340">
        <v>777.71970146000001</v>
      </c>
      <c r="BL91" s="614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597"/>
      <c r="BT91" s="597"/>
      <c r="BU91" s="597"/>
      <c r="BV91" s="597"/>
      <c r="BW91" s="582"/>
      <c r="BX91" s="422">
        <v>0</v>
      </c>
      <c r="BY91" s="548" t="e">
        <v>#DIV/0!</v>
      </c>
      <c r="BZ91" s="533"/>
      <c r="CA91" s="527"/>
      <c r="CB91" s="528"/>
      <c r="CC91" s="384"/>
      <c r="CD91" s="394"/>
    </row>
    <row r="92" spans="1:82" s="310" customFormat="1" ht="12.75" hidden="1" customHeight="1" x14ac:dyDescent="0.2">
      <c r="A92" s="308"/>
      <c r="B92" s="671"/>
      <c r="C92" s="309"/>
      <c r="D92" s="313" t="s">
        <v>183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1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1">
        <v>1000</v>
      </c>
      <c r="BK92" s="340">
        <v>1000</v>
      </c>
      <c r="BL92" s="614">
        <v>1000</v>
      </c>
      <c r="BM92" s="340">
        <v>1000</v>
      </c>
      <c r="BN92" s="487"/>
      <c r="BO92" s="487"/>
      <c r="BP92" s="487"/>
      <c r="BQ92" s="487"/>
      <c r="BR92" s="487"/>
      <c r="BS92" s="597"/>
      <c r="BT92" s="597"/>
      <c r="BU92" s="597"/>
      <c r="BV92" s="597"/>
      <c r="BW92" s="582"/>
      <c r="BX92" s="422">
        <v>0</v>
      </c>
      <c r="BY92" s="548" t="e">
        <v>#DIV/0!</v>
      </c>
      <c r="BZ92" s="533"/>
      <c r="CA92" s="527"/>
      <c r="CB92" s="528"/>
      <c r="CC92" s="384"/>
      <c r="CD92" s="394"/>
    </row>
    <row r="93" spans="1:82" x14ac:dyDescent="0.2">
      <c r="A93" s="3"/>
      <c r="B93" s="671"/>
      <c r="C93" s="27" t="s">
        <v>226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2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2"/>
      <c r="BK93" s="342"/>
      <c r="BL93" s="333"/>
      <c r="BM93" s="342"/>
      <c r="BN93" s="342"/>
      <c r="BO93" s="342"/>
      <c r="BP93" s="342"/>
      <c r="BQ93" s="342"/>
      <c r="BR93" s="342"/>
      <c r="BS93" s="333"/>
      <c r="BT93" s="333"/>
      <c r="BU93" s="333"/>
      <c r="BV93" s="333"/>
      <c r="BW93" s="544"/>
      <c r="BX93" s="422" t="s">
        <v>3</v>
      </c>
      <c r="BY93" s="548" t="s">
        <v>3</v>
      </c>
      <c r="BZ93" s="533"/>
      <c r="CA93" s="527"/>
      <c r="CB93" s="528"/>
      <c r="CC93" s="384"/>
      <c r="CD93" s="394"/>
    </row>
    <row r="94" spans="1:82" ht="12.75" customHeight="1" x14ac:dyDescent="0.2">
      <c r="A94" s="3"/>
      <c r="B94" s="671"/>
      <c r="C94" s="24"/>
      <c r="D94" s="23" t="s">
        <v>205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3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3">
        <v>2785.1028909847082</v>
      </c>
      <c r="BK94" s="252">
        <v>2775.8676147682722</v>
      </c>
      <c r="BL94" s="615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2969.3394319569607</v>
      </c>
      <c r="BR94" s="488">
        <v>2966.7295631730685</v>
      </c>
      <c r="BS94" s="653">
        <v>2966.7295631730685</v>
      </c>
      <c r="BT94" s="635">
        <v>2966.7295631730685</v>
      </c>
      <c r="BU94" s="635">
        <v>2966.7295631730685</v>
      </c>
      <c r="BV94" s="635">
        <v>2966.7295631730685</v>
      </c>
      <c r="BW94" s="635">
        <v>2966.3592424783892</v>
      </c>
      <c r="BX94" s="422">
        <v>-0.3703206946793216</v>
      </c>
      <c r="BY94" s="548">
        <v>-1.2482455403961534E-4</v>
      </c>
      <c r="BZ94" s="533"/>
      <c r="CA94" s="527"/>
      <c r="CB94" s="528"/>
      <c r="CC94" s="384"/>
      <c r="CD94" s="394"/>
    </row>
    <row r="95" spans="1:82" ht="13.5" x14ac:dyDescent="0.2">
      <c r="A95" s="3"/>
      <c r="B95" s="671"/>
      <c r="C95" s="24"/>
      <c r="D95" s="23" t="s">
        <v>206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3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3">
        <v>1604.858556851312</v>
      </c>
      <c r="BK95" s="252">
        <v>1588.8869897959182</v>
      </c>
      <c r="BL95" s="615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1474.0766034985422</v>
      </c>
      <c r="BS95" s="653">
        <v>1474.0766034985422</v>
      </c>
      <c r="BT95" s="635">
        <v>1474.0766034985422</v>
      </c>
      <c r="BU95" s="635">
        <v>1474.0766034985422</v>
      </c>
      <c r="BV95" s="635">
        <v>1474.0766034985422</v>
      </c>
      <c r="BW95" s="635">
        <v>1475.2601311953354</v>
      </c>
      <c r="BX95" s="422">
        <v>1.183527696793135</v>
      </c>
      <c r="BY95" s="548">
        <v>8.0289429598456863E-4</v>
      </c>
      <c r="BZ95" s="533"/>
      <c r="CA95" s="527"/>
      <c r="CB95" s="528"/>
      <c r="CC95" s="384"/>
      <c r="CD95" s="394"/>
    </row>
    <row r="96" spans="1:82" ht="12.75" customHeight="1" thickBot="1" x14ac:dyDescent="0.25">
      <c r="A96" s="3"/>
      <c r="B96" s="67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4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4">
        <v>2096.6119053940301</v>
      </c>
      <c r="BK96" s="343">
        <v>2263.5610102510245</v>
      </c>
      <c r="BL96" s="616">
        <v>2510.0158087947898</v>
      </c>
      <c r="BM96" s="343">
        <v>2638.2092113692756</v>
      </c>
      <c r="BN96" s="590">
        <v>3255.7414227474778</v>
      </c>
      <c r="BO96" s="590">
        <v>3306.3978934470597</v>
      </c>
      <c r="BP96" s="590">
        <v>3288.8991062319092</v>
      </c>
      <c r="BQ96" s="590">
        <v>3310.337264067382</v>
      </c>
      <c r="BR96" s="590">
        <v>3287.119426938506</v>
      </c>
      <c r="BS96" s="654">
        <v>3287.119426938506</v>
      </c>
      <c r="BT96" s="636">
        <v>3287.119426938506</v>
      </c>
      <c r="BU96" s="636">
        <v>3287.119426938506</v>
      </c>
      <c r="BV96" s="636">
        <v>3287.119426938506</v>
      </c>
      <c r="BW96" s="636">
        <v>3296.9423295675188</v>
      </c>
      <c r="BX96" s="422">
        <v>9.8229026290127877</v>
      </c>
      <c r="BY96" s="548">
        <v>2.9883011090234834E-3</v>
      </c>
      <c r="BZ96" s="533"/>
      <c r="CA96" s="527"/>
      <c r="CB96" s="528"/>
      <c r="CC96" s="384"/>
      <c r="CD96" s="394"/>
    </row>
    <row r="97" spans="1:81" x14ac:dyDescent="0.2">
      <c r="A97" s="3"/>
      <c r="B97" s="67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84"/>
      <c r="BK97" s="273"/>
      <c r="BL97" s="292"/>
      <c r="BM97" s="273"/>
      <c r="BN97" s="591"/>
      <c r="BO97" s="591"/>
      <c r="BP97" s="591"/>
      <c r="BQ97" s="591"/>
      <c r="BR97" s="591"/>
      <c r="BS97" s="545"/>
      <c r="BT97" s="545"/>
      <c r="BU97" s="545"/>
      <c r="BV97" s="545"/>
      <c r="BW97" s="555"/>
      <c r="BX97" s="426"/>
      <c r="BY97" s="555"/>
      <c r="BZ97" s="533"/>
      <c r="CA97" s="527"/>
      <c r="CB97" s="528"/>
      <c r="CC97" s="384"/>
    </row>
    <row r="98" spans="1:81" ht="12.75" customHeight="1" x14ac:dyDescent="0.2">
      <c r="A98" s="3"/>
      <c r="B98" s="671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17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314">
        <v>150.84102819539012</v>
      </c>
      <c r="BS98" s="546"/>
      <c r="BT98" s="546"/>
      <c r="BU98" s="546"/>
      <c r="BV98" s="546"/>
      <c r="BW98" s="556"/>
      <c r="BX98" s="427"/>
      <c r="BY98" s="556"/>
      <c r="BZ98" s="533"/>
      <c r="CA98" s="527"/>
      <c r="CB98" s="528"/>
      <c r="CC98" s="384"/>
    </row>
    <row r="99" spans="1:81" x14ac:dyDescent="0.2">
      <c r="A99" s="3"/>
      <c r="B99" s="671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18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258">
        <v>4.2000574424960746E-3</v>
      </c>
      <c r="BS99" s="546"/>
      <c r="BT99" s="546"/>
      <c r="BU99" s="546"/>
      <c r="BV99" s="546"/>
      <c r="BW99" s="556"/>
      <c r="BX99" s="427"/>
      <c r="BY99" s="556"/>
      <c r="BZ99" s="533"/>
      <c r="CA99" s="527"/>
      <c r="CB99" s="528"/>
      <c r="CC99" s="384"/>
    </row>
    <row r="100" spans="1:81" x14ac:dyDescent="0.2">
      <c r="A100" s="3"/>
      <c r="B100" s="671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18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258">
        <v>1.8219083429511951E-2</v>
      </c>
      <c r="BS100" s="546"/>
      <c r="BT100" s="546" t="s">
        <v>3</v>
      </c>
      <c r="BU100" s="546"/>
      <c r="BV100" s="546"/>
      <c r="BW100" s="556"/>
      <c r="BX100" s="427"/>
      <c r="BY100" s="556"/>
      <c r="BZ100" s="533"/>
      <c r="CA100" s="527"/>
      <c r="CB100" s="528"/>
      <c r="CC100" s="384"/>
    </row>
    <row r="101" spans="1:81" x14ac:dyDescent="0.2">
      <c r="A101" s="3"/>
      <c r="B101" s="671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18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258">
        <v>6.376902734008838E-2</v>
      </c>
      <c r="BS101" s="546"/>
      <c r="BT101" s="546"/>
      <c r="BU101" s="546"/>
      <c r="BV101" s="546"/>
      <c r="BW101" s="556"/>
      <c r="BX101" s="427"/>
      <c r="BY101" s="556"/>
      <c r="BZ101" s="533"/>
      <c r="CA101" s="527"/>
      <c r="CB101" s="528"/>
      <c r="CC101" s="384"/>
    </row>
    <row r="102" spans="1:81" x14ac:dyDescent="0.2">
      <c r="A102" s="3"/>
      <c r="B102" s="671"/>
      <c r="C102" s="18" t="s">
        <v>3</v>
      </c>
      <c r="D102" s="122" t="s">
        <v>207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17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314">
        <v>277.39667444013935</v>
      </c>
      <c r="BS102" s="546"/>
      <c r="BT102" s="546"/>
      <c r="BU102" s="546"/>
      <c r="BV102" s="546"/>
      <c r="BW102" s="556"/>
      <c r="BX102" s="427"/>
      <c r="BY102" s="556"/>
      <c r="BZ102" s="533"/>
      <c r="CA102" s="527"/>
      <c r="CB102" s="528"/>
      <c r="CC102" s="384"/>
    </row>
    <row r="103" spans="1:81" x14ac:dyDescent="0.2">
      <c r="A103" s="3"/>
      <c r="B103" s="671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18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262">
        <v>2.7264070062379461E-3</v>
      </c>
      <c r="BS103" s="546"/>
      <c r="BT103" s="546"/>
      <c r="BU103" s="546"/>
      <c r="BV103" s="546"/>
      <c r="BW103" s="556"/>
      <c r="BX103" s="427"/>
      <c r="BY103" s="556"/>
      <c r="BZ103" s="533"/>
      <c r="CA103" s="527"/>
      <c r="CB103" s="528"/>
      <c r="CC103" s="384"/>
    </row>
    <row r="104" spans="1:81" x14ac:dyDescent="0.2">
      <c r="A104" s="3"/>
      <c r="B104" s="671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18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262">
        <v>1.5480289504497868E-2</v>
      </c>
      <c r="BS104" s="546"/>
      <c r="BT104" s="546"/>
      <c r="BU104" s="546"/>
      <c r="BV104" s="546"/>
      <c r="BW104" s="556"/>
      <c r="BX104" s="427"/>
      <c r="BY104" s="556"/>
      <c r="BZ104" s="533"/>
      <c r="CA104" s="527"/>
      <c r="CB104" s="528"/>
      <c r="CC104" s="384"/>
    </row>
    <row r="105" spans="1:81" x14ac:dyDescent="0.2">
      <c r="A105" s="3"/>
      <c r="B105" s="671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18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262">
        <v>4.4848627280019926E-2</v>
      </c>
      <c r="BS105" s="559"/>
      <c r="BT105" s="559"/>
      <c r="BU105" s="546"/>
      <c r="BV105" s="546"/>
      <c r="BW105" s="556"/>
      <c r="BX105" s="427"/>
      <c r="BY105" s="556"/>
      <c r="BZ105" s="533"/>
      <c r="CA105" s="527"/>
      <c r="CB105" s="528"/>
      <c r="CC105" s="384"/>
    </row>
    <row r="106" spans="1:81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18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258">
        <v>4.601512352625293E-4</v>
      </c>
      <c r="BS106" s="546"/>
      <c r="BT106" s="546"/>
      <c r="BU106" s="546"/>
      <c r="BV106" s="546"/>
      <c r="BW106" s="556"/>
      <c r="BX106" s="427"/>
      <c r="BY106" s="556"/>
      <c r="BZ106" s="533"/>
      <c r="CA106" s="527"/>
      <c r="CB106" s="528"/>
      <c r="CC106" s="384"/>
    </row>
    <row r="107" spans="1:81" ht="12.75" customHeight="1" x14ac:dyDescent="0.2">
      <c r="A107" s="3"/>
      <c r="B107" s="49"/>
      <c r="C107" s="18"/>
      <c r="D107" s="128" t="s">
        <v>208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18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258">
        <v>1.5431614354348033E-2</v>
      </c>
      <c r="BS107" s="546"/>
      <c r="BT107" s="546"/>
      <c r="BU107" s="546"/>
      <c r="BV107" s="546"/>
      <c r="BW107" s="556"/>
      <c r="BX107" s="427"/>
      <c r="BY107" s="556"/>
      <c r="BZ107" s="533"/>
      <c r="CA107" s="527"/>
      <c r="CB107" s="528"/>
      <c r="CC107" s="384"/>
    </row>
    <row r="108" spans="1:81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18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258">
        <v>3.0233824476131627E-2</v>
      </c>
      <c r="BS108" s="546"/>
      <c r="BT108" s="546"/>
      <c r="BU108" s="546"/>
      <c r="BV108" s="546"/>
      <c r="BW108" s="556"/>
      <c r="BX108" s="427"/>
      <c r="BY108" s="556"/>
      <c r="BZ108" s="533"/>
      <c r="CA108" s="527"/>
      <c r="CB108" s="528"/>
      <c r="CC108" s="384"/>
    </row>
    <row r="109" spans="1:81" ht="13.5" customHeight="1" thickBot="1" x14ac:dyDescent="0.25">
      <c r="A109" s="3"/>
      <c r="B109" s="49"/>
      <c r="C109" s="18"/>
      <c r="D109" s="128" t="s">
        <v>209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5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5">
        <v>-1.3800126935031298E-2</v>
      </c>
      <c r="BK109" s="281">
        <v>-1.3756359348725988E-2</v>
      </c>
      <c r="BL109" s="619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281">
        <v>-1.3914276225014288E-2</v>
      </c>
      <c r="BS109" s="547"/>
      <c r="BT109" s="547"/>
      <c r="BU109" s="547"/>
      <c r="BV109" s="547"/>
      <c r="BW109" s="560"/>
      <c r="BX109" s="427"/>
      <c r="BY109" s="556"/>
      <c r="BZ109" s="533"/>
      <c r="CA109" s="527"/>
      <c r="CB109" s="528"/>
      <c r="CC109" s="384"/>
    </row>
    <row r="110" spans="1:81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84"/>
      <c r="BK110" s="273"/>
      <c r="BL110" s="292"/>
      <c r="BM110" s="273"/>
      <c r="BN110" s="591"/>
      <c r="BO110" s="591"/>
      <c r="BP110" s="591"/>
      <c r="BQ110" s="591"/>
      <c r="BR110" s="591"/>
      <c r="BS110" s="545"/>
      <c r="BT110" s="545"/>
      <c r="BU110" s="545"/>
      <c r="BV110" s="545"/>
      <c r="BW110" s="555"/>
      <c r="BX110" s="428"/>
      <c r="BY110" s="557"/>
      <c r="BZ110" s="533"/>
      <c r="CA110" s="527"/>
      <c r="CB110" s="528"/>
      <c r="CC110" s="384"/>
    </row>
    <row r="111" spans="1:81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85">
        <v>0.04</v>
      </c>
      <c r="BK111" s="278">
        <v>0.04</v>
      </c>
      <c r="BL111" s="282">
        <v>4.4999999999999998E-2</v>
      </c>
      <c r="BM111" s="278">
        <v>4.4999999999999998E-2</v>
      </c>
      <c r="BN111" s="592">
        <v>4.4999999999999998E-2</v>
      </c>
      <c r="BO111" s="592">
        <v>4.4999999999999998E-2</v>
      </c>
      <c r="BP111" s="592">
        <v>0.05</v>
      </c>
      <c r="BQ111" s="592">
        <v>5.5E-2</v>
      </c>
      <c r="BR111" s="592">
        <v>5.5E-2</v>
      </c>
      <c r="BS111" s="632">
        <v>5.5E-2</v>
      </c>
      <c r="BT111" s="632">
        <v>5.5E-2</v>
      </c>
      <c r="BU111" s="632">
        <v>5.5E-2</v>
      </c>
      <c r="BV111" s="632">
        <v>5.5E-2</v>
      </c>
      <c r="BW111" s="632">
        <v>5.5E-2</v>
      </c>
      <c r="BX111" s="422" t="s">
        <v>3</v>
      </c>
      <c r="BY111" s="548" t="s">
        <v>3</v>
      </c>
      <c r="BZ111" s="533"/>
      <c r="CA111" s="527"/>
      <c r="CB111" s="528"/>
      <c r="CC111" s="384"/>
    </row>
    <row r="112" spans="1:81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86">
        <v>0.04</v>
      </c>
      <c r="BK112" s="279">
        <v>0.04</v>
      </c>
      <c r="BL112" s="283">
        <v>0.04</v>
      </c>
      <c r="BM112" s="279">
        <v>0.04</v>
      </c>
      <c r="BN112" s="593">
        <v>0.04</v>
      </c>
      <c r="BO112" s="593">
        <v>0.04</v>
      </c>
      <c r="BP112" s="593">
        <v>0.04</v>
      </c>
      <c r="BQ112" s="593">
        <v>0.04</v>
      </c>
      <c r="BR112" s="625">
        <v>0.04</v>
      </c>
      <c r="BS112" s="633">
        <v>0.04</v>
      </c>
      <c r="BT112" s="633">
        <v>0.04</v>
      </c>
      <c r="BU112" s="633">
        <v>0.04</v>
      </c>
      <c r="BV112" s="633">
        <v>0.04</v>
      </c>
      <c r="BW112" s="625">
        <v>0.04</v>
      </c>
      <c r="BX112" s="429" t="s">
        <v>3</v>
      </c>
      <c r="BY112" s="558" t="s">
        <v>3</v>
      </c>
      <c r="BZ112" s="533"/>
      <c r="CA112" s="527"/>
      <c r="CB112" s="528"/>
      <c r="CC112" s="384"/>
    </row>
    <row r="113" spans="3:8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319"/>
      <c r="BT113" s="319"/>
      <c r="BU113" s="319"/>
      <c r="BV113" s="319"/>
      <c r="BW113" s="319"/>
      <c r="BX113" s="406"/>
      <c r="BY113" s="406"/>
      <c r="BZ113" s="533"/>
      <c r="CA113" s="527"/>
      <c r="CB113" s="528"/>
      <c r="CC113" s="384"/>
    </row>
    <row r="114" spans="3:81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415"/>
      <c r="BS114" s="415"/>
      <c r="BT114" s="415"/>
      <c r="BU114" s="415"/>
      <c r="BV114" s="321"/>
      <c r="BW114" s="415"/>
      <c r="BX114" s="678"/>
      <c r="BY114" s="678"/>
      <c r="BZ114" s="533"/>
      <c r="CA114" s="527"/>
      <c r="CB114" s="528"/>
      <c r="CC114" s="384"/>
    </row>
    <row r="115" spans="3:81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415"/>
      <c r="BS115" s="415"/>
      <c r="BT115" s="415"/>
      <c r="BU115" s="415"/>
      <c r="BV115" s="321"/>
      <c r="BW115" s="415"/>
      <c r="BX115" s="407"/>
      <c r="BY115" s="408"/>
      <c r="BZ115" s="533"/>
      <c r="CA115" s="527"/>
      <c r="CB115" s="528"/>
      <c r="CC115" s="384"/>
    </row>
    <row r="116" spans="3:81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415"/>
      <c r="BS116" s="415"/>
      <c r="BT116" s="415"/>
      <c r="BU116" s="415"/>
      <c r="BV116" s="321"/>
      <c r="BW116" s="415"/>
      <c r="BX116" s="407"/>
      <c r="BY116" s="408"/>
      <c r="BZ116" s="533"/>
      <c r="CA116" s="527"/>
      <c r="CB116" s="528"/>
      <c r="CC116" s="384"/>
    </row>
    <row r="117" spans="3:81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415"/>
      <c r="BS117" s="415"/>
      <c r="BT117" s="415"/>
      <c r="BU117" s="415"/>
      <c r="BV117" s="321"/>
      <c r="BW117" s="415"/>
      <c r="BX117" s="407"/>
      <c r="BY117" s="408"/>
      <c r="BZ117" s="533"/>
      <c r="CA117" s="527"/>
      <c r="CB117" s="528"/>
      <c r="CC117" s="384"/>
    </row>
    <row r="118" spans="3:81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416"/>
      <c r="BS118" s="416"/>
      <c r="BT118" s="416"/>
      <c r="BU118" s="416"/>
      <c r="BV118" s="322"/>
      <c r="BW118" s="416"/>
      <c r="BX118" s="407"/>
      <c r="BY118" s="406"/>
      <c r="BZ118" s="533"/>
      <c r="CA118" s="527"/>
      <c r="CB118" s="528"/>
      <c r="CC118" s="384"/>
    </row>
    <row r="119" spans="3:81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X119" s="406"/>
      <c r="BY119" s="406"/>
      <c r="BZ119" s="533"/>
      <c r="CA119" s="527"/>
      <c r="CB119" s="528"/>
      <c r="CC119" s="384"/>
    </row>
    <row r="120" spans="3:81" ht="13.5" customHeight="1" x14ac:dyDescent="0.25">
      <c r="C120" s="6">
        <v>2</v>
      </c>
      <c r="D120" s="1" t="s">
        <v>49</v>
      </c>
      <c r="BS120" s="406"/>
      <c r="BT120" s="406"/>
      <c r="BU120" s="406"/>
      <c r="BV120" s="324"/>
      <c r="BW120" s="406"/>
      <c r="BX120" s="406"/>
      <c r="BY120" s="406"/>
      <c r="BZ120" s="533"/>
      <c r="CA120" s="527"/>
      <c r="CB120" s="528"/>
      <c r="CC120" s="384"/>
    </row>
    <row r="121" spans="3:81" ht="14.25" x14ac:dyDescent="0.25">
      <c r="C121" s="6">
        <v>3</v>
      </c>
      <c r="D121" s="565" t="s">
        <v>191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406"/>
      <c r="BS121" s="406"/>
      <c r="BT121" s="406"/>
      <c r="BU121" s="406"/>
      <c r="BV121" s="324"/>
      <c r="BW121" s="406"/>
      <c r="BX121" s="406"/>
      <c r="BY121" s="406"/>
      <c r="BZ121" s="533"/>
      <c r="CA121" s="527"/>
      <c r="CB121" s="528"/>
      <c r="CC121" s="384"/>
    </row>
    <row r="122" spans="3:81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406"/>
      <c r="BS122" s="406"/>
      <c r="BT122" s="406"/>
      <c r="BU122" s="406"/>
      <c r="BV122" s="324"/>
      <c r="BW122" s="406"/>
      <c r="BX122" s="406"/>
      <c r="BY122" s="406"/>
      <c r="BZ122" s="533"/>
      <c r="CA122" s="527"/>
      <c r="CB122" s="528"/>
      <c r="CC122" s="384"/>
    </row>
    <row r="123" spans="3:81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406"/>
      <c r="BS123" s="406"/>
      <c r="BT123" s="406"/>
      <c r="BU123" s="406"/>
      <c r="BV123" s="324"/>
      <c r="BW123" s="406"/>
      <c r="BX123" s="406"/>
      <c r="BY123" s="406"/>
      <c r="BZ123" s="533"/>
      <c r="CA123" s="527"/>
      <c r="CB123" s="528"/>
      <c r="CC123" s="384"/>
    </row>
    <row r="124" spans="3:81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406"/>
      <c r="BS124" s="409"/>
      <c r="BT124" s="409"/>
      <c r="BU124" s="409"/>
      <c r="BV124" s="325"/>
      <c r="BW124" s="409"/>
      <c r="BX124" s="409"/>
      <c r="BY124" s="409"/>
      <c r="BZ124" s="533"/>
      <c r="CA124" s="527"/>
      <c r="CB124" s="528"/>
      <c r="CC124" s="384"/>
    </row>
    <row r="125" spans="3:81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409"/>
      <c r="BS125" s="409"/>
      <c r="BT125" s="409"/>
      <c r="BU125" s="409"/>
      <c r="BV125" s="325"/>
      <c r="BW125" s="409"/>
      <c r="BX125" s="409"/>
      <c r="BY125" s="409"/>
      <c r="BZ125" s="533"/>
      <c r="CA125" s="527"/>
      <c r="CB125" s="528"/>
      <c r="CC125" s="384"/>
    </row>
    <row r="126" spans="3:81" ht="13.5" customHeight="1" x14ac:dyDescent="0.25">
      <c r="C126" s="6">
        <v>7</v>
      </c>
      <c r="D126" s="1" t="s">
        <v>198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409"/>
      <c r="BS126" s="409"/>
      <c r="BT126" s="409"/>
      <c r="BU126" s="409"/>
      <c r="BV126" s="325"/>
      <c r="BW126" s="409"/>
      <c r="BX126" s="409"/>
      <c r="BY126" s="409"/>
      <c r="BZ126" s="533"/>
      <c r="CA126" s="527"/>
      <c r="CB126" s="528"/>
      <c r="CC126" s="384"/>
    </row>
    <row r="127" spans="3:81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409"/>
      <c r="BS127" s="409"/>
      <c r="BT127" s="409"/>
      <c r="BU127" s="409"/>
      <c r="BV127" s="325"/>
      <c r="BW127" s="409"/>
      <c r="BX127" s="409"/>
      <c r="BY127" s="409"/>
      <c r="BZ127" s="533"/>
      <c r="CA127" s="527"/>
      <c r="CB127" s="528"/>
      <c r="CC127" s="384"/>
    </row>
    <row r="128" spans="3:81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409"/>
      <c r="BS128" s="409"/>
      <c r="BT128" s="409"/>
      <c r="BU128" s="409"/>
      <c r="BV128" s="325"/>
      <c r="BW128" s="409"/>
      <c r="BX128" s="409"/>
      <c r="BY128" s="409"/>
      <c r="BZ128" s="533"/>
      <c r="CA128" s="527"/>
      <c r="CB128" s="528"/>
      <c r="CC128" s="384"/>
    </row>
    <row r="129" spans="3:81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409"/>
      <c r="BS129" s="409"/>
      <c r="BT129" s="409"/>
      <c r="BU129" s="409"/>
      <c r="BV129" s="325"/>
      <c r="BW129" s="409"/>
      <c r="BX129" s="409"/>
      <c r="BY129" s="409"/>
      <c r="BZ129" s="533"/>
      <c r="CA129" s="527"/>
      <c r="CB129" s="528"/>
      <c r="CC129" s="384"/>
    </row>
    <row r="130" spans="3:81" ht="13.5" customHeight="1" x14ac:dyDescent="0.25">
      <c r="C130" s="6">
        <v>11</v>
      </c>
      <c r="D130" s="572" t="s">
        <v>197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409"/>
      <c r="BS130" s="409"/>
      <c r="BT130" s="409"/>
      <c r="BU130" s="409"/>
      <c r="BV130" s="325"/>
      <c r="BW130" s="409"/>
      <c r="BX130" s="409"/>
      <c r="BY130" s="409"/>
      <c r="BZ130" s="533"/>
      <c r="CA130" s="527"/>
      <c r="CB130" s="528"/>
      <c r="CC130" s="384"/>
    </row>
    <row r="131" spans="3:81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409"/>
      <c r="BS131" s="409"/>
      <c r="BT131" s="409"/>
      <c r="BU131" s="409"/>
      <c r="BV131" s="325"/>
      <c r="BW131" s="409"/>
      <c r="BX131" s="409"/>
      <c r="BY131" s="409"/>
      <c r="BZ131" s="533"/>
      <c r="CA131" s="527"/>
      <c r="CB131" s="528"/>
      <c r="CC131" s="384"/>
    </row>
    <row r="132" spans="3:81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409"/>
      <c r="BS132" s="409"/>
      <c r="BT132" s="409"/>
      <c r="BU132" s="409"/>
      <c r="BV132" s="325"/>
      <c r="BW132" s="409"/>
      <c r="BX132" s="409"/>
      <c r="BY132" s="409"/>
      <c r="BZ132" s="533"/>
      <c r="CA132" s="527"/>
      <c r="CB132" s="528"/>
      <c r="CC132" s="384"/>
    </row>
    <row r="133" spans="3:81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409"/>
      <c r="BS133" s="409"/>
      <c r="BT133" s="409"/>
      <c r="BU133" s="409"/>
      <c r="BV133" s="325"/>
      <c r="BW133" s="409"/>
      <c r="BX133" s="409"/>
      <c r="BY133" s="409"/>
      <c r="BZ133" s="533"/>
      <c r="CA133" s="527"/>
      <c r="CB133" s="528"/>
      <c r="CC133" s="384"/>
    </row>
    <row r="134" spans="3:81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410"/>
      <c r="BS134" s="410"/>
      <c r="BT134" s="410"/>
      <c r="BU134" s="410"/>
      <c r="BV134" s="326"/>
      <c r="BW134" s="410"/>
      <c r="BX134" s="410"/>
      <c r="BY134" s="410"/>
    </row>
    <row r="135" spans="3:8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410"/>
      <c r="BS135" s="410"/>
      <c r="BT135" s="410"/>
      <c r="BU135" s="410"/>
      <c r="BV135" s="326"/>
      <c r="BW135" s="410"/>
      <c r="BX135" s="410"/>
      <c r="BY135" s="410"/>
    </row>
    <row r="136" spans="3:81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410"/>
      <c r="BS136" s="410"/>
      <c r="BT136" s="410"/>
      <c r="BU136" s="410"/>
      <c r="BV136" s="326"/>
      <c r="BW136" s="410"/>
      <c r="BX136" s="410"/>
      <c r="BY136" s="410"/>
    </row>
    <row r="137" spans="3:8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410"/>
      <c r="BS137" s="410"/>
      <c r="BT137" s="410"/>
      <c r="BU137" s="410"/>
      <c r="BV137" s="326"/>
      <c r="BW137" s="410"/>
      <c r="BX137" s="410"/>
      <c r="BY137" s="410"/>
    </row>
    <row r="138" spans="3:8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410"/>
      <c r="BS138" s="410"/>
      <c r="BT138" s="410"/>
      <c r="BU138" s="410"/>
      <c r="BV138" s="326"/>
      <c r="BW138" s="410"/>
      <c r="BX138" s="410"/>
      <c r="BY138" s="410"/>
    </row>
    <row r="139" spans="3:8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410"/>
      <c r="BS139" s="410"/>
      <c r="BT139" s="410"/>
      <c r="BU139" s="410"/>
      <c r="BV139" s="326"/>
      <c r="BW139" s="410"/>
      <c r="BX139" s="410"/>
      <c r="BY139" s="410"/>
    </row>
    <row r="140" spans="3:8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410"/>
      <c r="BS140" s="410"/>
      <c r="BT140" s="410"/>
      <c r="BU140" s="410"/>
      <c r="BV140" s="326"/>
      <c r="BW140" s="410"/>
      <c r="BX140" s="410"/>
      <c r="BY140" s="410"/>
    </row>
    <row r="141" spans="3:8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410"/>
      <c r="BS141" s="410"/>
      <c r="BT141" s="410"/>
      <c r="BU141" s="410"/>
      <c r="BV141" s="326"/>
      <c r="BW141" s="410"/>
      <c r="BX141" s="410"/>
      <c r="BY141" s="410"/>
    </row>
    <row r="142" spans="3:8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410"/>
      <c r="BS142" s="410"/>
      <c r="BT142" s="410"/>
      <c r="BU142" s="410"/>
      <c r="BV142" s="326"/>
      <c r="BW142" s="410"/>
      <c r="BX142" s="410"/>
      <c r="BY142" s="410"/>
    </row>
    <row r="143" spans="3:8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410"/>
      <c r="BS143" s="410"/>
      <c r="BT143" s="410"/>
      <c r="BU143" s="410"/>
      <c r="BV143" s="326"/>
      <c r="BW143" s="410"/>
      <c r="BX143" s="410"/>
      <c r="BY143" s="410"/>
    </row>
    <row r="144" spans="3:8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410"/>
      <c r="BS144" s="410"/>
      <c r="BT144" s="410"/>
      <c r="BU144" s="410"/>
      <c r="BV144" s="326"/>
      <c r="BW144" s="410"/>
      <c r="BX144" s="410"/>
      <c r="BY144" s="410"/>
    </row>
    <row r="145" spans="3:7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410"/>
      <c r="BS145" s="410"/>
      <c r="BT145" s="410"/>
      <c r="BU145" s="410"/>
      <c r="BV145" s="326"/>
      <c r="BW145" s="410"/>
      <c r="BX145" s="410"/>
      <c r="BY145" s="410"/>
    </row>
    <row r="146" spans="3:77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410"/>
      <c r="BS146" s="410"/>
      <c r="BT146" s="410"/>
      <c r="BU146" s="410"/>
      <c r="BV146" s="326"/>
      <c r="BW146" s="410"/>
      <c r="BX146" s="410"/>
      <c r="BY146" s="410"/>
    </row>
    <row r="147" spans="3:77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410"/>
      <c r="BS147" s="410"/>
      <c r="BT147" s="410"/>
      <c r="BU147" s="410"/>
      <c r="BV147" s="326"/>
      <c r="BW147" s="410"/>
      <c r="BX147" s="410"/>
      <c r="BY147" s="410"/>
    </row>
    <row r="148" spans="3:7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410"/>
      <c r="BS148" s="410"/>
      <c r="BT148" s="410"/>
      <c r="BU148" s="410"/>
      <c r="BV148" s="326"/>
      <c r="BW148" s="410"/>
      <c r="BX148" s="410"/>
      <c r="BY148" s="410"/>
    </row>
    <row r="149" spans="3:7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410"/>
      <c r="BS149" s="410"/>
      <c r="BT149" s="410"/>
      <c r="BU149" s="410"/>
      <c r="BV149" s="326"/>
      <c r="BW149" s="410"/>
      <c r="BX149" s="410"/>
      <c r="BY149" s="410"/>
    </row>
    <row r="150" spans="3:7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410"/>
      <c r="BS150" s="410"/>
      <c r="BT150" s="410"/>
      <c r="BU150" s="410"/>
      <c r="BV150" s="326"/>
      <c r="BW150" s="410"/>
      <c r="BX150" s="410"/>
      <c r="BY150" s="410"/>
    </row>
    <row r="151" spans="3:7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410"/>
      <c r="BS151" s="410"/>
      <c r="BT151" s="410"/>
      <c r="BU151" s="410"/>
      <c r="BV151" s="326"/>
      <c r="BW151" s="410"/>
      <c r="BX151" s="410"/>
      <c r="BY151" s="410"/>
    </row>
    <row r="152" spans="3:7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410"/>
      <c r="BS152" s="410"/>
      <c r="BT152" s="410"/>
      <c r="BU152" s="410"/>
      <c r="BV152" s="326"/>
      <c r="BW152" s="410"/>
      <c r="BX152" s="410"/>
      <c r="BY152" s="410"/>
    </row>
    <row r="153" spans="3:7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410"/>
      <c r="BS153" s="410"/>
      <c r="BT153" s="410"/>
      <c r="BU153" s="410"/>
      <c r="BV153" s="326"/>
      <c r="BW153" s="410"/>
      <c r="BX153" s="410"/>
      <c r="BY153" s="410"/>
    </row>
    <row r="154" spans="3:7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410"/>
      <c r="BS154" s="410"/>
      <c r="BT154" s="410"/>
      <c r="BU154" s="410"/>
      <c r="BV154" s="326"/>
      <c r="BW154" s="410"/>
      <c r="BX154" s="410"/>
      <c r="BY154" s="410"/>
    </row>
    <row r="155" spans="3:7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410"/>
      <c r="BS155" s="410"/>
      <c r="BT155" s="410"/>
      <c r="BU155" s="410"/>
      <c r="BV155" s="326"/>
      <c r="BW155" s="410"/>
      <c r="BX155" s="410"/>
      <c r="BY155" s="410"/>
    </row>
    <row r="156" spans="3:7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410"/>
      <c r="BS156" s="410"/>
      <c r="BT156" s="410"/>
      <c r="BU156" s="410"/>
      <c r="BV156" s="326"/>
      <c r="BW156" s="410"/>
      <c r="BX156" s="410"/>
      <c r="BY156" s="410"/>
    </row>
    <row r="157" spans="3:7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410"/>
      <c r="BS157" s="410"/>
      <c r="BT157" s="410"/>
      <c r="BU157" s="410"/>
      <c r="BV157" s="326"/>
      <c r="BW157" s="410"/>
      <c r="BX157" s="410"/>
      <c r="BY157" s="410"/>
    </row>
    <row r="158" spans="3:7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410"/>
      <c r="BS158" s="410"/>
      <c r="BT158" s="410"/>
      <c r="BU158" s="410"/>
      <c r="BV158" s="326"/>
      <c r="BW158" s="410"/>
      <c r="BX158" s="410"/>
      <c r="BY158" s="410"/>
    </row>
    <row r="159" spans="3:7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410"/>
      <c r="BS159" s="410"/>
      <c r="BT159" s="410"/>
      <c r="BU159" s="410"/>
      <c r="BV159" s="326"/>
      <c r="BW159" s="410"/>
      <c r="BX159" s="410"/>
      <c r="BY159" s="410"/>
    </row>
    <row r="160" spans="3:7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410"/>
      <c r="BS160" s="410"/>
      <c r="BT160" s="410"/>
      <c r="BU160" s="410"/>
      <c r="BV160" s="326"/>
      <c r="BW160" s="410"/>
      <c r="BX160" s="410"/>
      <c r="BY160" s="410"/>
    </row>
    <row r="161" spans="3:7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410"/>
      <c r="BS161" s="410"/>
      <c r="BT161" s="410"/>
      <c r="BU161" s="410"/>
      <c r="BV161" s="326"/>
      <c r="BW161" s="410"/>
      <c r="BX161" s="410"/>
      <c r="BY161" s="410"/>
    </row>
    <row r="162" spans="3:7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410"/>
      <c r="BS162" s="410"/>
      <c r="BT162" s="410"/>
      <c r="BU162" s="410"/>
      <c r="BV162" s="326"/>
      <c r="BW162" s="410"/>
      <c r="BX162" s="410"/>
      <c r="BY162" s="410"/>
    </row>
    <row r="163" spans="3:7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410"/>
      <c r="BS163" s="410"/>
      <c r="BT163" s="410"/>
      <c r="BU163" s="410"/>
      <c r="BV163" s="326"/>
      <c r="BW163" s="410"/>
      <c r="BX163" s="410"/>
      <c r="BY163" s="410"/>
    </row>
    <row r="164" spans="3:7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410"/>
      <c r="BS164" s="410"/>
      <c r="BT164" s="410"/>
      <c r="BU164" s="410"/>
      <c r="BV164" s="326"/>
      <c r="BW164" s="410"/>
      <c r="BX164" s="410"/>
      <c r="BY164" s="410"/>
    </row>
    <row r="165" spans="3:7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410"/>
      <c r="BS165" s="410"/>
      <c r="BT165" s="410"/>
      <c r="BU165" s="410"/>
      <c r="BV165" s="326"/>
      <c r="BW165" s="410"/>
      <c r="BX165" s="410"/>
      <c r="BY165" s="410"/>
    </row>
    <row r="166" spans="3:7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410"/>
      <c r="BS166" s="410"/>
      <c r="BT166" s="410"/>
      <c r="BU166" s="410"/>
      <c r="BV166" s="326"/>
      <c r="BW166" s="410"/>
      <c r="BX166" s="410"/>
      <c r="BY166" s="410"/>
    </row>
    <row r="167" spans="3:7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410"/>
      <c r="BS167" s="410"/>
      <c r="BT167" s="410"/>
      <c r="BU167" s="410"/>
      <c r="BV167" s="326"/>
      <c r="BW167" s="410"/>
      <c r="BX167" s="410"/>
      <c r="BY167" s="410"/>
    </row>
    <row r="168" spans="3:7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410"/>
      <c r="BS168" s="410"/>
      <c r="BT168" s="410"/>
      <c r="BU168" s="410"/>
      <c r="BV168" s="326"/>
      <c r="BW168" s="410"/>
      <c r="BX168" s="410"/>
      <c r="BY168" s="410"/>
    </row>
    <row r="169" spans="3:7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410"/>
      <c r="BS169" s="410"/>
      <c r="BT169" s="410"/>
      <c r="BU169" s="410"/>
      <c r="BV169" s="326"/>
      <c r="BW169" s="410"/>
      <c r="BX169" s="410"/>
      <c r="BY169" s="410"/>
    </row>
    <row r="170" spans="3:7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410"/>
      <c r="BS170" s="410"/>
      <c r="BT170" s="410"/>
      <c r="BU170" s="410"/>
      <c r="BV170" s="326"/>
      <c r="BW170" s="410"/>
      <c r="BX170" s="410"/>
      <c r="BY170" s="410"/>
    </row>
    <row r="171" spans="3:7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410"/>
      <c r="BS171" s="410"/>
      <c r="BT171" s="410"/>
      <c r="BU171" s="410"/>
      <c r="BV171" s="326"/>
      <c r="BW171" s="410"/>
      <c r="BX171" s="410"/>
      <c r="BY171" s="410"/>
    </row>
    <row r="172" spans="3:7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410"/>
      <c r="BS172" s="410"/>
      <c r="BT172" s="410"/>
      <c r="BU172" s="410"/>
      <c r="BV172" s="326"/>
      <c r="BW172" s="410"/>
      <c r="BX172" s="410"/>
      <c r="BY172" s="410"/>
    </row>
    <row r="173" spans="3:7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410"/>
      <c r="BS173" s="410"/>
      <c r="BT173" s="410"/>
      <c r="BU173" s="410"/>
      <c r="BV173" s="326"/>
      <c r="BW173" s="410"/>
      <c r="BX173" s="410"/>
      <c r="BY173" s="410"/>
    </row>
    <row r="174" spans="3:7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410"/>
      <c r="BS174" s="410"/>
      <c r="BT174" s="410"/>
      <c r="BU174" s="410"/>
      <c r="BV174" s="326"/>
      <c r="BW174" s="410"/>
      <c r="BX174" s="410"/>
      <c r="BY174" s="410"/>
    </row>
    <row r="175" spans="3:7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410"/>
      <c r="BS175" s="410"/>
      <c r="BT175" s="410"/>
      <c r="BU175" s="410"/>
      <c r="BV175" s="326"/>
      <c r="BW175" s="410"/>
      <c r="BX175" s="410"/>
      <c r="BY175" s="410"/>
    </row>
    <row r="176" spans="3:7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410"/>
      <c r="BS176" s="410"/>
      <c r="BT176" s="410"/>
      <c r="BU176" s="410"/>
      <c r="BV176" s="326"/>
      <c r="BW176" s="410"/>
      <c r="BX176" s="410"/>
      <c r="BY176" s="410"/>
    </row>
    <row r="177" spans="3:7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410"/>
      <c r="BS177" s="410"/>
      <c r="BT177" s="410"/>
      <c r="BU177" s="410"/>
      <c r="BV177" s="326"/>
      <c r="BW177" s="410"/>
      <c r="BX177" s="410"/>
      <c r="BY177" s="410"/>
    </row>
    <row r="178" spans="3:7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410"/>
      <c r="BS178" s="410"/>
      <c r="BT178" s="410"/>
      <c r="BU178" s="410"/>
      <c r="BV178" s="326"/>
      <c r="BW178" s="410"/>
      <c r="BX178" s="410"/>
      <c r="BY178" s="410"/>
    </row>
    <row r="179" spans="3:7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410"/>
      <c r="BS179" s="410"/>
      <c r="BT179" s="410"/>
      <c r="BU179" s="410"/>
      <c r="BV179" s="326"/>
      <c r="BW179" s="410"/>
      <c r="BX179" s="410"/>
      <c r="BY179" s="410"/>
    </row>
    <row r="180" spans="3:7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410"/>
      <c r="BS180" s="410"/>
      <c r="BT180" s="410"/>
      <c r="BU180" s="410"/>
      <c r="BV180" s="326"/>
      <c r="BW180" s="410"/>
      <c r="BX180" s="410"/>
      <c r="BY180" s="410"/>
    </row>
    <row r="181" spans="3:7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410"/>
      <c r="BS181" s="410"/>
      <c r="BT181" s="410"/>
      <c r="BU181" s="410"/>
      <c r="BV181" s="326"/>
      <c r="BW181" s="410"/>
      <c r="BX181" s="410"/>
      <c r="BY181" s="410"/>
    </row>
    <row r="182" spans="3:7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410"/>
      <c r="BS182" s="410"/>
      <c r="BT182" s="410"/>
      <c r="BU182" s="410"/>
      <c r="BV182" s="326"/>
      <c r="BW182" s="410"/>
      <c r="BX182" s="410"/>
      <c r="BY182" s="410"/>
    </row>
    <row r="183" spans="3:7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410"/>
      <c r="BS183" s="410"/>
      <c r="BT183" s="410"/>
      <c r="BU183" s="410"/>
      <c r="BV183" s="326"/>
      <c r="BW183" s="410"/>
      <c r="BX183" s="410"/>
      <c r="BY183" s="410"/>
    </row>
    <row r="184" spans="3:7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410"/>
      <c r="BS184" s="410"/>
      <c r="BT184" s="410"/>
      <c r="BU184" s="410"/>
      <c r="BV184" s="326"/>
      <c r="BW184" s="410"/>
      <c r="BX184" s="410"/>
      <c r="BY184" s="410"/>
    </row>
    <row r="185" spans="3:7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410"/>
      <c r="BS185" s="410"/>
      <c r="BT185" s="410"/>
      <c r="BU185" s="410"/>
      <c r="BV185" s="326"/>
      <c r="BW185" s="410"/>
      <c r="BX185" s="410"/>
      <c r="BY185" s="410"/>
    </row>
    <row r="186" spans="3:7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410"/>
      <c r="BS186" s="410"/>
      <c r="BT186" s="410"/>
      <c r="BU186" s="410"/>
      <c r="BV186" s="326"/>
      <c r="BW186" s="410"/>
      <c r="BX186" s="410"/>
      <c r="BY186" s="410"/>
    </row>
    <row r="187" spans="3:7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410"/>
      <c r="BS187" s="410"/>
      <c r="BT187" s="410"/>
      <c r="BU187" s="410"/>
      <c r="BV187" s="326"/>
      <c r="BW187" s="410"/>
      <c r="BX187" s="410"/>
      <c r="BY187" s="410"/>
    </row>
    <row r="188" spans="3:7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410"/>
      <c r="BS188" s="410"/>
      <c r="BT188" s="410"/>
      <c r="BU188" s="410"/>
      <c r="BV188" s="326"/>
      <c r="BW188" s="410"/>
      <c r="BX188" s="410"/>
      <c r="BY188" s="410"/>
    </row>
    <row r="189" spans="3:7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410"/>
      <c r="BS189" s="410"/>
      <c r="BT189" s="410"/>
      <c r="BU189" s="410"/>
      <c r="BV189" s="326"/>
      <c r="BW189" s="410"/>
      <c r="BX189" s="410"/>
      <c r="BY189" s="410"/>
    </row>
    <row r="190" spans="3:7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410"/>
      <c r="BS190" s="410"/>
      <c r="BT190" s="410"/>
      <c r="BU190" s="410"/>
      <c r="BV190" s="326"/>
      <c r="BW190" s="410"/>
      <c r="BX190" s="410"/>
      <c r="BY190" s="410"/>
    </row>
    <row r="191" spans="3:7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410"/>
      <c r="BS191" s="410"/>
      <c r="BT191" s="410"/>
      <c r="BU191" s="410"/>
      <c r="BV191" s="326"/>
      <c r="BW191" s="410"/>
      <c r="BX191" s="410"/>
      <c r="BY191" s="410"/>
    </row>
    <row r="192" spans="3:7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410"/>
      <c r="BS192" s="410"/>
      <c r="BT192" s="410"/>
      <c r="BU192" s="410"/>
      <c r="BV192" s="326"/>
      <c r="BW192" s="410"/>
      <c r="BX192" s="410"/>
      <c r="BY192" s="410"/>
    </row>
    <row r="193" spans="3:7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410"/>
      <c r="BS193" s="410"/>
      <c r="BT193" s="410"/>
      <c r="BU193" s="410"/>
      <c r="BV193" s="326"/>
      <c r="BW193" s="410"/>
      <c r="BX193" s="410"/>
      <c r="BY193" s="410"/>
    </row>
    <row r="194" spans="3:7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410"/>
      <c r="BS194" s="410"/>
      <c r="BT194" s="410"/>
      <c r="BU194" s="410"/>
      <c r="BV194" s="326"/>
      <c r="BW194" s="410"/>
      <c r="BX194" s="410"/>
      <c r="BY194" s="410"/>
    </row>
    <row r="195" spans="3:7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410"/>
      <c r="BS195" s="410"/>
      <c r="BT195" s="410"/>
      <c r="BU195" s="410"/>
      <c r="BV195" s="326"/>
      <c r="BW195" s="410"/>
      <c r="BX195" s="410"/>
      <c r="BY195" s="410"/>
    </row>
    <row r="196" spans="3:7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410"/>
      <c r="BS196" s="410"/>
      <c r="BT196" s="410"/>
      <c r="BU196" s="410"/>
      <c r="BV196" s="326"/>
      <c r="BW196" s="410"/>
      <c r="BX196" s="410"/>
      <c r="BY196" s="410"/>
    </row>
    <row r="197" spans="3:7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410"/>
      <c r="BS197" s="410"/>
      <c r="BT197" s="410"/>
      <c r="BU197" s="410"/>
      <c r="BV197" s="326"/>
      <c r="BW197" s="410"/>
      <c r="BX197" s="410"/>
      <c r="BY197" s="410"/>
    </row>
    <row r="198" spans="3:7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410"/>
      <c r="BS198" s="410"/>
      <c r="BT198" s="410"/>
      <c r="BU198" s="410"/>
      <c r="BV198" s="326"/>
      <c r="BW198" s="410"/>
      <c r="BX198" s="410"/>
      <c r="BY198" s="410"/>
    </row>
    <row r="199" spans="3:7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410"/>
      <c r="BS199" s="410"/>
      <c r="BT199" s="410"/>
      <c r="BU199" s="410"/>
      <c r="BV199" s="326"/>
      <c r="BW199" s="410"/>
      <c r="BX199" s="410"/>
      <c r="BY199" s="410"/>
    </row>
    <row r="200" spans="3:7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410"/>
      <c r="BS200" s="410"/>
      <c r="BT200" s="410"/>
      <c r="BU200" s="410"/>
      <c r="BV200" s="326"/>
      <c r="BW200" s="410"/>
      <c r="BX200" s="410"/>
      <c r="BY200" s="410"/>
    </row>
    <row r="201" spans="3:7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410"/>
      <c r="BS201" s="410"/>
      <c r="BT201" s="410"/>
      <c r="BU201" s="410"/>
      <c r="BV201" s="326"/>
      <c r="BW201" s="410"/>
      <c r="BX201" s="410"/>
      <c r="BY201" s="410"/>
    </row>
    <row r="202" spans="3:7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410"/>
      <c r="BS202" s="410"/>
      <c r="BT202" s="410"/>
      <c r="BU202" s="410"/>
      <c r="BV202" s="326"/>
      <c r="BW202" s="410"/>
      <c r="BX202" s="410"/>
      <c r="BY202" s="410"/>
    </row>
    <row r="203" spans="3:7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410"/>
      <c r="BS203" s="410"/>
      <c r="BT203" s="410"/>
      <c r="BU203" s="410"/>
      <c r="BV203" s="326"/>
      <c r="BW203" s="410"/>
      <c r="BX203" s="410"/>
      <c r="BY203" s="410"/>
    </row>
    <row r="204" spans="3:7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410"/>
      <c r="BS204" s="410"/>
      <c r="BT204" s="410"/>
      <c r="BU204" s="410"/>
      <c r="BV204" s="326"/>
      <c r="BW204" s="410"/>
      <c r="BX204" s="410"/>
      <c r="BY204" s="410"/>
    </row>
    <row r="205" spans="3:7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410"/>
      <c r="BS205" s="410"/>
      <c r="BT205" s="410"/>
      <c r="BU205" s="410"/>
      <c r="BV205" s="326"/>
      <c r="BW205" s="410"/>
      <c r="BX205" s="410"/>
      <c r="BY205" s="410"/>
    </row>
    <row r="206" spans="3:7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410"/>
      <c r="BS206" s="410"/>
      <c r="BT206" s="410"/>
      <c r="BU206" s="410"/>
      <c r="BV206" s="326"/>
      <c r="BW206" s="410"/>
      <c r="BX206" s="410"/>
      <c r="BY206" s="410"/>
    </row>
    <row r="207" spans="3:77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410"/>
      <c r="BS207" s="410"/>
      <c r="BT207" s="410"/>
      <c r="BU207" s="410"/>
      <c r="BV207" s="326"/>
      <c r="BW207" s="410"/>
      <c r="BX207" s="410"/>
      <c r="BY207" s="410"/>
    </row>
    <row r="208" spans="3:77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  <row r="894" spans="5:11" x14ac:dyDescent="0.2">
      <c r="E894" s="200"/>
      <c r="F894" s="200"/>
      <c r="G894" s="200"/>
      <c r="H894" s="200"/>
      <c r="I894" s="200"/>
      <c r="J894" s="200"/>
      <c r="K894" s="200"/>
    </row>
  </sheetData>
  <mergeCells count="74">
    <mergeCell ref="BR3:BR4"/>
    <mergeCell ref="BQ3:BQ4"/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Y3:Y4"/>
    <mergeCell ref="AW3:AW4"/>
    <mergeCell ref="AE3:AE4"/>
    <mergeCell ref="AG3:AG4"/>
    <mergeCell ref="AH3:AH4"/>
    <mergeCell ref="AI3:AI4"/>
    <mergeCell ref="AJ3:AJ4"/>
    <mergeCell ref="AK3:AK4"/>
    <mergeCell ref="BX114:BY114"/>
    <mergeCell ref="BX3:BY3"/>
    <mergeCell ref="BS3:BW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R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0" width="8.85546875" customWidth="1"/>
    <col min="71" max="75" width="9.28515625" customWidth="1"/>
    <col min="76" max="76" width="8.85546875" customWidth="1"/>
    <col min="77" max="77" width="9.5703125" customWidth="1"/>
    <col min="78" max="96" width="11.42578125" style="296"/>
  </cols>
  <sheetData>
    <row r="1" spans="2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2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2:88" ht="13.5" customHeight="1" x14ac:dyDescent="0.25">
      <c r="C3" s="16"/>
      <c r="D3" s="674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7" t="str">
        <f>+entero!BS3</f>
        <v xml:space="preserve">   Semana 1*</v>
      </c>
      <c r="BT3" s="688"/>
      <c r="BU3" s="688"/>
      <c r="BV3" s="688"/>
      <c r="BW3" s="689"/>
      <c r="BX3" s="685" t="s">
        <v>41</v>
      </c>
      <c r="BY3" s="68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2:88" ht="23.25" customHeight="1" thickBot="1" x14ac:dyDescent="0.25">
      <c r="C4" s="21"/>
      <c r="D4" s="684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95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2:88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3"/>
      <c r="AX5" s="530"/>
      <c r="AY5" s="534"/>
      <c r="AZ5" s="563"/>
      <c r="BA5" s="564"/>
      <c r="BB5" s="566"/>
      <c r="BC5" s="567"/>
      <c r="BD5" s="568"/>
      <c r="BE5" s="571"/>
      <c r="BF5" s="573"/>
      <c r="BG5" s="574"/>
      <c r="BH5" s="578"/>
      <c r="BI5" s="579"/>
      <c r="BJ5" s="581"/>
      <c r="BK5" s="583"/>
      <c r="BL5" s="594"/>
      <c r="BM5" s="623"/>
      <c r="BN5" s="623"/>
      <c r="BO5" s="624"/>
      <c r="BP5" s="626"/>
      <c r="BQ5" s="639"/>
      <c r="BR5" s="655"/>
      <c r="BS5" s="81"/>
      <c r="BT5" s="81"/>
      <c r="BU5" s="81"/>
      <c r="BV5" s="81"/>
      <c r="BW5" s="81"/>
      <c r="BX5" s="96"/>
      <c r="BY5" s="97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2:8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14544.337924930001</v>
      </c>
      <c r="BT6" s="62">
        <f>+entero!BT7</f>
        <v>14544.181492429998</v>
      </c>
      <c r="BU6" s="62">
        <f>+entero!BU7</f>
        <v>14565.667091669999</v>
      </c>
      <c r="BV6" s="62">
        <f>+entero!BV7</f>
        <v>14524.750717440002</v>
      </c>
      <c r="BW6" s="62">
        <f>+entero!BW7</f>
        <v>14573.972364110003</v>
      </c>
      <c r="BX6" s="84">
        <f>+entero!BX7</f>
        <v>33.73946798000361</v>
      </c>
      <c r="BY6" s="138">
        <f>+entero!BY7</f>
        <v>2.3204214279801683E-3</v>
      </c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2:88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12560.68573037</v>
      </c>
      <c r="BT7" s="62">
        <f>+entero!BT8</f>
        <v>12570.481060349999</v>
      </c>
      <c r="BU7" s="62">
        <f>+entero!BU8</f>
        <v>12588.49534956</v>
      </c>
      <c r="BV7" s="62">
        <f>+entero!BV8</f>
        <v>12550.897439780001</v>
      </c>
      <c r="BW7" s="62">
        <f>+entero!BW8</f>
        <v>12586.32994786</v>
      </c>
      <c r="BX7" s="84">
        <f>+entero!BX8</f>
        <v>36.252262610001708</v>
      </c>
      <c r="BY7" s="138">
        <f>+entero!BY8</f>
        <v>2.8886086221289187E-3</v>
      </c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2:88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256.78369096</v>
      </c>
      <c r="BT8" s="62">
        <f>+entero!BT9</f>
        <v>256.74868567999999</v>
      </c>
      <c r="BU8" s="62">
        <f>+entero!BU9</f>
        <v>256.62366684</v>
      </c>
      <c r="BV8" s="62">
        <f>+entero!BV9</f>
        <v>256.67700822</v>
      </c>
      <c r="BW8" s="62">
        <f>+entero!BW9</f>
        <v>256.67367438000002</v>
      </c>
      <c r="BX8" s="84">
        <f>+entero!BX9</f>
        <v>-0.16169102999998586</v>
      </c>
      <c r="BY8" s="138">
        <f>+entero!BY9</f>
        <v>-6.2955126815134044E-4</v>
      </c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2:88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1713.19683235</v>
      </c>
      <c r="BT9" s="62">
        <f>+entero!BT10</f>
        <v>1703.2819388999999</v>
      </c>
      <c r="BU9" s="62">
        <f>+entero!BU10</f>
        <v>1706.88492402</v>
      </c>
      <c r="BV9" s="62">
        <f>+entero!BV10</f>
        <v>1703.51027819</v>
      </c>
      <c r="BW9" s="62">
        <f>+entero!BW10</f>
        <v>1717.3029281200002</v>
      </c>
      <c r="BX9" s="84">
        <f>+entero!BX10</f>
        <v>-2.3424948499998663</v>
      </c>
      <c r="BY9" s="138">
        <f>+entero!BY10</f>
        <v>-1.3621964264901587E-3</v>
      </c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2:88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13.671671249999999</v>
      </c>
      <c r="BT10" s="62">
        <f>+entero!BT11</f>
        <v>13.669807500000001</v>
      </c>
      <c r="BU10" s="62">
        <f>+entero!BU11</f>
        <v>13.66315125</v>
      </c>
      <c r="BV10" s="62">
        <f>+entero!BV11</f>
        <v>13.665991249999999</v>
      </c>
      <c r="BW10" s="62">
        <f>+entero!BW11</f>
        <v>13.66581375</v>
      </c>
      <c r="BX10" s="84">
        <f>+entero!BX11</f>
        <v>-8.6087500000004979E-3</v>
      </c>
      <c r="BY10" s="138">
        <f>+entero!BY11</f>
        <v>-6.2955126624175684E-4</v>
      </c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2:8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84">
        <f>+entero!BS12</f>
        <v>14544.79261491</v>
      </c>
      <c r="BT11" s="84">
        <f>+entero!BT12</f>
        <v>14544.573377979998</v>
      </c>
      <c r="BU11" s="84">
        <f>+entero!BU12</f>
        <v>14566.17997284</v>
      </c>
      <c r="BV11" s="84">
        <f>+entero!BV12</f>
        <v>14525.385397610002</v>
      </c>
      <c r="BW11" s="84">
        <f>+entero!BW12</f>
        <v>14574.606476280002</v>
      </c>
      <c r="BX11" s="84">
        <f>+entero!BX12</f>
        <v>33.91889017000176</v>
      </c>
      <c r="BY11" s="138">
        <f>+entero!BY12</f>
        <v>2.3326881874832228E-3</v>
      </c>
      <c r="BZ11" s="298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2:8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1852.9951364555698</v>
      </c>
      <c r="BS12" s="84">
        <f>+entero!BS13</f>
        <v>1845.3146127150453</v>
      </c>
      <c r="BT12" s="84">
        <f>+entero!BT13</f>
        <v>1854.7755604249576</v>
      </c>
      <c r="BU12" s="84">
        <f>+entero!BU13</f>
        <v>1859.410118461401</v>
      </c>
      <c r="BV12" s="84">
        <f>+entero!BV13</f>
        <v>1872.2971373170863</v>
      </c>
      <c r="BW12" s="84">
        <f>+entero!BW13</f>
        <v>1883.5642671800592</v>
      </c>
      <c r="BX12" s="84">
        <f>+entero!BX13</f>
        <v>30.569130724489469</v>
      </c>
      <c r="BY12" s="138">
        <f>+entero!BY13</f>
        <v>1.6497145687582648E-2</v>
      </c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2:88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213.78844647667631</v>
      </c>
      <c r="BS13" s="84">
        <f>+entero!BS14</f>
        <v>213.83714529737608</v>
      </c>
      <c r="BT13" s="84">
        <f>+entero!BT14</f>
        <v>212.37583456413995</v>
      </c>
      <c r="BU13" s="84">
        <f>+entero!BU14</f>
        <v>209.29789568804662</v>
      </c>
      <c r="BV13" s="84">
        <f>+entero!BV14</f>
        <v>210.06755675947522</v>
      </c>
      <c r="BW13" s="84">
        <f>+entero!BW14</f>
        <v>209.50392370262395</v>
      </c>
      <c r="BX13" s="84">
        <f>+entero!BX14</f>
        <v>-4.2845227740523626</v>
      </c>
      <c r="BY13" s="138">
        <f>+entero!BY14</f>
        <v>-2.0040946293698791E-2</v>
      </c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2:8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16519.898642439097</v>
      </c>
      <c r="BR14" s="65">
        <f>+entero!BR15</f>
        <v>16607.471169042245</v>
      </c>
      <c r="BS14" s="84">
        <f>+entero!BS15</f>
        <v>16603.944372922422</v>
      </c>
      <c r="BT14" s="84">
        <f>+entero!BT15</f>
        <v>16611.724772969093</v>
      </c>
      <c r="BU14" s="84">
        <f>+entero!BU15</f>
        <v>16634.887986989448</v>
      </c>
      <c r="BV14" s="84">
        <f>+entero!BV15</f>
        <v>16607.750091686561</v>
      </c>
      <c r="BW14" s="84">
        <f>+entero!BW15</f>
        <v>16667.674667162686</v>
      </c>
      <c r="BX14" s="84">
        <f>+entero!BX15</f>
        <v>60.203498120441509</v>
      </c>
      <c r="BY14" s="138">
        <f>+entero!BY15</f>
        <v>3.6250852106047837E-3</v>
      </c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2:88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84">
        <f>+entero!BS16</f>
        <v>0</v>
      </c>
      <c r="BT15" s="84">
        <f>+entero!BT16</f>
        <v>0.2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138">
        <f>+entero!BY16</f>
        <v>0</v>
      </c>
      <c r="CA15" s="299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2:88" ht="13.5" x14ac:dyDescent="0.2">
      <c r="B16" s="46"/>
      <c r="C16" s="26"/>
      <c r="D16" s="211" t="s">
        <v>187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84">
        <f>+entero!BS17</f>
        <v>0</v>
      </c>
      <c r="BT16" s="84">
        <f>+entero!BT17</f>
        <v>2</v>
      </c>
      <c r="BU16" s="84">
        <f>+entero!BU17</f>
        <v>0</v>
      </c>
      <c r="BV16" s="84">
        <f>+entero!BV17</f>
        <v>0</v>
      </c>
      <c r="BW16" s="84">
        <f>+entero!BW17</f>
        <v>0</v>
      </c>
      <c r="BX16" s="84">
        <f>+entero!BX17</f>
        <v>0</v>
      </c>
      <c r="BY16" s="138">
        <f>+entero!BY17</f>
        <v>0</v>
      </c>
      <c r="CA16" s="299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138">
        <f>+entero!BY18</f>
        <v>0</v>
      </c>
      <c r="CA17" s="299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 t="str">
        <f>+entero!BX19</f>
        <v xml:space="preserve"> </v>
      </c>
      <c r="BY18" s="138" t="str">
        <f>+entero!BY19</f>
        <v xml:space="preserve"> </v>
      </c>
      <c r="CA18" s="299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94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 t="str">
        <f>+entero!BX20</f>
        <v xml:space="preserve"> </v>
      </c>
      <c r="BY19" s="139" t="str">
        <f>+entero!BY20</f>
        <v xml:space="preserve"> </v>
      </c>
      <c r="CA19" s="299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3">
        <f ca="1">NOW()</f>
        <v>41801.46998263889</v>
      </c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50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4"/>
      <c r="BY23" s="50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4"/>
      <c r="BY24" s="50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4"/>
      <c r="BY25" s="4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X26" s="4"/>
      <c r="BY26" s="4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4.25" x14ac:dyDescent="0.25">
      <c r="C27" s="6">
        <v>3</v>
      </c>
      <c r="D27" s="565" t="s">
        <v>191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X27" s="4"/>
      <c r="BY27" s="4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</row>
    <row r="164" spans="3:7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</sheetData>
  <mergeCells count="69">
    <mergeCell ref="BN3:BN4"/>
    <mergeCell ref="BO3:BO4"/>
    <mergeCell ref="BJ3:BJ4"/>
    <mergeCell ref="BK3:BK4"/>
    <mergeCell ref="BL3:BL4"/>
    <mergeCell ref="BG3:BG4"/>
    <mergeCell ref="BM3:BM4"/>
    <mergeCell ref="BQ3:BQ4"/>
    <mergeCell ref="BR3:BR4"/>
    <mergeCell ref="U3:U4"/>
    <mergeCell ref="BH3:BH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BF3:BF4"/>
    <mergeCell ref="BP3:BP4"/>
    <mergeCell ref="AW3:AW4"/>
    <mergeCell ref="BX3:BY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S3:BW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S17:BY19 I17:AR19 AS17 AT17:AT18 AT6:AT15 AS6:AS15 I6:AR15 BS6:BY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L179"/>
  <sheetViews>
    <sheetView zoomScale="75" workbookViewId="0">
      <pane xSplit="4" ySplit="4" topLeftCell="BN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5" width="9.42578125" customWidth="1"/>
    <col min="76" max="76" width="9.28515625" customWidth="1"/>
    <col min="77" max="77" width="8.85546875" customWidth="1"/>
    <col min="78" max="90" width="11.42578125" style="296"/>
  </cols>
  <sheetData>
    <row r="1" spans="1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690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7" t="str">
        <f>+entero!BS3</f>
        <v xml:space="preserve">   Semana 1*</v>
      </c>
      <c r="BT3" s="688"/>
      <c r="BU3" s="688"/>
      <c r="BV3" s="688"/>
      <c r="BW3" s="689"/>
      <c r="BX3" s="685" t="s">
        <v>41</v>
      </c>
      <c r="BY3" s="68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6.2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95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457"/>
      <c r="BT5" s="41"/>
      <c r="BU5" s="41"/>
      <c r="BV5" s="41"/>
      <c r="BW5" s="458"/>
      <c r="BX5" s="83"/>
      <c r="BY5" s="42"/>
      <c r="BZ5" s="300"/>
      <c r="CA5" s="301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x14ac:dyDescent="0.2">
      <c r="A6" s="3"/>
      <c r="B6" s="67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44710.185835211887</v>
      </c>
      <c r="BS6" s="13">
        <f>+entero!BS22</f>
        <v>45413.803992285364</v>
      </c>
      <c r="BT6" s="9">
        <f>+entero!BT22</f>
        <v>45586.310829561102</v>
      </c>
      <c r="BU6" s="9">
        <f>+entero!BU22</f>
        <v>46123.713266735249</v>
      </c>
      <c r="BV6" s="9">
        <f>+entero!BV22</f>
        <v>46437.258635732796</v>
      </c>
      <c r="BW6" s="455">
        <f>+entero!BW22</f>
        <v>46517.574570863537</v>
      </c>
      <c r="BX6" s="13">
        <f>+entero!BX22</f>
        <v>1807.3887356516498</v>
      </c>
      <c r="BY6" s="109">
        <f>+entero!BY22</f>
        <v>4.0424540893503114E-2</v>
      </c>
      <c r="BZ6" s="300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67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34634.109018330004</v>
      </c>
      <c r="BS7" s="13">
        <f>+entero!BS23</f>
        <v>34790.472429699999</v>
      </c>
      <c r="BT7" s="9">
        <f>+entero!BT23</f>
        <v>34899.462858680003</v>
      </c>
      <c r="BU7" s="9">
        <f>+entero!BU23</f>
        <v>34990.980330179998</v>
      </c>
      <c r="BV7" s="9">
        <f>+entero!BV23</f>
        <v>35037.648305080002</v>
      </c>
      <c r="BW7" s="455">
        <f>+entero!BW23</f>
        <v>35182.218110310001</v>
      </c>
      <c r="BX7" s="13">
        <f>+entero!BX23</f>
        <v>548.10909197999717</v>
      </c>
      <c r="BY7" s="109">
        <f>+entero!BY23</f>
        <v>1.5825702104532713E-2</v>
      </c>
      <c r="BZ7" s="300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x14ac:dyDescent="0.2">
      <c r="A8" s="3"/>
      <c r="B8" s="67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-65115.007822482745</v>
      </c>
      <c r="BS8" s="13">
        <f>+entero!BS24</f>
        <v>-64986.80490853564</v>
      </c>
      <c r="BT8" s="9">
        <f>+entero!BT24</f>
        <v>-64876.310514227567</v>
      </c>
      <c r="BU8" s="9">
        <f>+entero!BU24</f>
        <v>-64933.014283386001</v>
      </c>
      <c r="BV8" s="9">
        <f>+entero!BV24</f>
        <v>-64606.495522630037</v>
      </c>
      <c r="BW8" s="455">
        <f>+entero!BW24</f>
        <v>-64799.582317106877</v>
      </c>
      <c r="BX8" s="13">
        <f>+entero!BX24</f>
        <v>315.42550537586794</v>
      </c>
      <c r="BY8" s="109">
        <f>+entero!BY24</f>
        <v>-4.8441291174499135E-3</v>
      </c>
      <c r="BZ8" s="300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x14ac:dyDescent="0.2">
      <c r="A9" s="3"/>
      <c r="B9" s="67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-39922.86813474472</v>
      </c>
      <c r="BS9" s="13">
        <f>+entero!BS25</f>
        <v>-39162.344373631182</v>
      </c>
      <c r="BT9" s="9">
        <f>+entero!BT25</f>
        <v>-39087.371406752362</v>
      </c>
      <c r="BU9" s="9">
        <f>+entero!BU25</f>
        <v>-38591.272825642533</v>
      </c>
      <c r="BV9" s="9">
        <f>+entero!BV25</f>
        <v>-38109.220550899692</v>
      </c>
      <c r="BW9" s="455">
        <f>+entero!BW25</f>
        <v>-38251.83086271026</v>
      </c>
      <c r="BX9" s="13">
        <f>+entero!BX25</f>
        <v>1671.0372720344603</v>
      </c>
      <c r="BY9" s="109">
        <f>+entero!BY25</f>
        <v>-4.1856643826152395E-2</v>
      </c>
      <c r="BZ9" s="300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67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-16496.19163810289</v>
      </c>
      <c r="BS10" s="13">
        <f>+entero!BS26</f>
        <v>-17155.543280775368</v>
      </c>
      <c r="BT10" s="9">
        <f>+entero!BT26</f>
        <v>-17171.209338661905</v>
      </c>
      <c r="BU10" s="9">
        <f>+entero!BU26</f>
        <v>-17687.908048689853</v>
      </c>
      <c r="BV10" s="9">
        <f>+entero!BV26</f>
        <v>-17882.576916223596</v>
      </c>
      <c r="BW10" s="455">
        <f>+entero!BW26</f>
        <v>-17779.50618517134</v>
      </c>
      <c r="BX10" s="13">
        <f>+entero!BX26</f>
        <v>-1283.3145470684503</v>
      </c>
      <c r="BY10" s="109">
        <f>+entero!BY26</f>
        <v>7.7794594972105724E-2</v>
      </c>
      <c r="BZ10" s="300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671"/>
      <c r="C11" s="18"/>
      <c r="D11" s="108" t="s">
        <v>188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459"/>
      <c r="BT11" s="135"/>
      <c r="BU11" s="135"/>
      <c r="BV11" s="135"/>
      <c r="BW11" s="460"/>
      <c r="BX11" s="13"/>
      <c r="BY11" s="109"/>
      <c r="BZ11" s="300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x14ac:dyDescent="0.2">
      <c r="A12" s="3"/>
      <c r="B12" s="671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54927.41316222</v>
      </c>
      <c r="BR12" s="63">
        <f>+entero!BR28</f>
        <v>55540.336735584111</v>
      </c>
      <c r="BS12" s="14">
        <f>+entero!BS28</f>
        <v>56018.770502274107</v>
      </c>
      <c r="BT12" s="10">
        <f>+entero!BT28</f>
        <v>56334.576548304118</v>
      </c>
      <c r="BU12" s="10">
        <f>+entero!BU28</f>
        <v>56587.664556254109</v>
      </c>
      <c r="BV12" s="10">
        <f>+entero!BV28</f>
        <v>56568.441948974105</v>
      </c>
      <c r="BW12" s="461">
        <f>+entero!BW28</f>
        <v>56552.011909694105</v>
      </c>
      <c r="BX12" s="13">
        <f>+entero!BX28</f>
        <v>1011.6751741099943</v>
      </c>
      <c r="BY12" s="109">
        <f>+entero!BY28</f>
        <v>1.8215142967648257E-2</v>
      </c>
      <c r="BZ12" s="300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x14ac:dyDescent="0.2">
      <c r="A13" s="3"/>
      <c r="B13" s="671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93653.09530115001</v>
      </c>
      <c r="BR13" s="63">
        <f>+entero!BR29</f>
        <v>93778.658204705382</v>
      </c>
      <c r="BS13" s="14">
        <f>+entero!BS29</f>
        <v>94032.683237795383</v>
      </c>
      <c r="BT13" s="10">
        <f>+entero!BT29</f>
        <v>94699.419334855382</v>
      </c>
      <c r="BU13" s="10">
        <f>+entero!BU29</f>
        <v>94857.84818611537</v>
      </c>
      <c r="BV13" s="10">
        <f>+entero!BV29</f>
        <v>95381.142803865368</v>
      </c>
      <c r="BW13" s="461">
        <f>+entero!BW29</f>
        <v>95311.179154865385</v>
      </c>
      <c r="BX13" s="13">
        <f>+entero!BX29</f>
        <v>1532.5209501600038</v>
      </c>
      <c r="BY13" s="109">
        <f>+entero!BY29</f>
        <v>1.6341894621852315E-2</v>
      </c>
      <c r="BZ13" s="300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x14ac:dyDescent="0.2">
      <c r="A14" s="3"/>
      <c r="B14" s="671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136879.31941299999</v>
      </c>
      <c r="BR14" s="63">
        <f>+entero!BR30</f>
        <v>137200.00396447294</v>
      </c>
      <c r="BS14" s="14">
        <f>+entero!BS30</f>
        <v>137422.07445956295</v>
      </c>
      <c r="BT14" s="10">
        <f>+entero!BT30</f>
        <v>138116.77913870293</v>
      </c>
      <c r="BU14" s="10">
        <f>+entero!BU30</f>
        <v>138331.27364766295</v>
      </c>
      <c r="BV14" s="10">
        <f>+entero!BV30</f>
        <v>138997.97079365293</v>
      </c>
      <c r="BW14" s="461">
        <f>+entero!BW30</f>
        <v>138931.28848189293</v>
      </c>
      <c r="BX14" s="13">
        <f>+entero!BX30</f>
        <v>1731.2845174199902</v>
      </c>
      <c r="BY14" s="109">
        <f>+entero!BY30</f>
        <v>1.2618691453305519E-2</v>
      </c>
      <c r="BZ14" s="300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x14ac:dyDescent="0.2">
      <c r="A15" s="3"/>
      <c r="B15" s="67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462"/>
      <c r="BT15" s="150"/>
      <c r="BU15" s="150"/>
      <c r="BV15" s="150"/>
      <c r="BW15" s="463"/>
      <c r="BX15" s="13"/>
      <c r="BY15" s="109"/>
      <c r="BZ15" s="300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x14ac:dyDescent="0.2">
      <c r="A16" s="3"/>
      <c r="B16" s="671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0.86286169608291174</v>
      </c>
      <c r="BR16" s="115">
        <f>+entero!BR32</f>
        <v>0.85853065420296071</v>
      </c>
      <c r="BS16" s="464">
        <f>+entero!BS32</f>
        <v>0.85962102527078643</v>
      </c>
      <c r="BT16" s="102">
        <f>+entero!BT32</f>
        <v>0.85965607601468053</v>
      </c>
      <c r="BU16" s="102">
        <f>+entero!BU32</f>
        <v>0.85867101817958902</v>
      </c>
      <c r="BV16" s="102">
        <f>+entero!BV32</f>
        <v>0.85887166560868777</v>
      </c>
      <c r="BW16" s="465">
        <f>+entero!BW32</f>
        <v>0.859006041469348</v>
      </c>
      <c r="BX16" s="116"/>
      <c r="BY16" s="109"/>
      <c r="BZ16" s="300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A17" s="3"/>
      <c r="B17" s="671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0.8100596527042756</v>
      </c>
      <c r="BR17" s="115">
        <f>+entero!BR33</f>
        <v>0.80620309537237711</v>
      </c>
      <c r="BS17" s="464">
        <f>+entero!BS33</f>
        <v>0.80692885747562559</v>
      </c>
      <c r="BT17" s="102">
        <f>+entero!BT33</f>
        <v>0.80772501525770279</v>
      </c>
      <c r="BU17" s="102">
        <f>+entero!BU33</f>
        <v>0.80733395446061962</v>
      </c>
      <c r="BV17" s="102">
        <f>+entero!BV33</f>
        <v>0.80774384601962856</v>
      </c>
      <c r="BW17" s="465">
        <f>+entero!BW33</f>
        <v>0.80773984893776951</v>
      </c>
      <c r="BX17" s="116"/>
      <c r="BY17" s="109"/>
      <c r="BZ17" s="300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A18" s="3"/>
      <c r="B18" s="671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0.825217701359656</v>
      </c>
      <c r="BR18" s="115">
        <f>+entero!BR34</f>
        <v>0.82429917330604352</v>
      </c>
      <c r="BS18" s="464">
        <f>+entero!BS34</f>
        <v>0.82479945770847307</v>
      </c>
      <c r="BT18" s="102">
        <f>+entero!BT34</f>
        <v>0.82533943096778961</v>
      </c>
      <c r="BU18" s="102">
        <f>+entero!BU34</f>
        <v>0.82512770198215624</v>
      </c>
      <c r="BV18" s="102">
        <f>+entero!BV34</f>
        <v>0.82556047752325035</v>
      </c>
      <c r="BW18" s="465">
        <f>+entero!BW34</f>
        <v>0.82555156460842338</v>
      </c>
      <c r="BX18" s="116"/>
      <c r="BY18" s="109"/>
      <c r="BZ18" s="300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A19" s="3"/>
      <c r="B19" s="671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0.76805605481701122</v>
      </c>
      <c r="BR19" s="118">
        <f>+entero!BR35</f>
        <v>0.76596975595143235</v>
      </c>
      <c r="BS19" s="466">
        <f>+entero!BS35</f>
        <v>0.76626750956316136</v>
      </c>
      <c r="BT19" s="151">
        <f>+entero!BT35</f>
        <v>0.76687830661144107</v>
      </c>
      <c r="BU19" s="151">
        <f>+entero!BU35</f>
        <v>0.76639806961836399</v>
      </c>
      <c r="BV19" s="151">
        <f>+entero!BV35</f>
        <v>0.76713580224098921</v>
      </c>
      <c r="BW19" s="467">
        <f>+entero!BW35</f>
        <v>0.76641733452043248</v>
      </c>
      <c r="BX19" s="119"/>
      <c r="BY19" s="121"/>
      <c r="BZ19" s="300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50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4"/>
      <c r="BY23" s="4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1" t="s">
        <v>7</v>
      </c>
      <c r="BT24" s="4"/>
      <c r="BU24" s="4"/>
      <c r="BV24" s="4"/>
      <c r="BW24" s="4"/>
      <c r="BX24" s="4"/>
      <c r="BY24" s="4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1" t="s">
        <v>8</v>
      </c>
      <c r="BT25" s="4"/>
      <c r="BU25" s="4"/>
      <c r="BV25" s="4"/>
      <c r="BW25" s="4"/>
      <c r="BX25" s="4"/>
      <c r="BY25" s="4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1" t="s">
        <v>10</v>
      </c>
      <c r="BT26" s="4"/>
      <c r="BU26" s="4"/>
      <c r="BV26" s="4"/>
      <c r="BW26" s="4"/>
      <c r="BX26" s="4"/>
      <c r="BY26" s="4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1" t="s">
        <v>9</v>
      </c>
      <c r="BT27" s="4"/>
      <c r="BU27" s="4"/>
      <c r="BV27" s="4"/>
      <c r="BW27" s="4"/>
      <c r="BX27" s="4"/>
      <c r="BY27" s="4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1" t="s">
        <v>23</v>
      </c>
      <c r="BT28" s="4"/>
      <c r="BU28" s="4"/>
      <c r="BV28" s="4"/>
      <c r="BW28" s="4"/>
      <c r="BX28" s="4"/>
      <c r="BY28" s="4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1" t="s">
        <v>11</v>
      </c>
      <c r="BT29" s="4"/>
      <c r="BU29" s="4"/>
      <c r="BV29" s="4"/>
      <c r="BW29" s="4"/>
      <c r="BX29" s="4"/>
      <c r="BY29" s="4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4"/>
      <c r="BT30" s="4"/>
      <c r="BU30" s="4"/>
      <c r="BV30" s="4"/>
      <c r="BW30" s="4"/>
      <c r="BX30" s="4"/>
      <c r="BY30" s="4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4"/>
      <c r="BT31" s="4"/>
      <c r="BU31" s="4"/>
      <c r="BV31" s="4"/>
      <c r="BW31" s="4"/>
      <c r="BX31" s="5"/>
      <c r="BY31" s="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5"/>
      <c r="BT32" s="5"/>
      <c r="BU32" s="5"/>
      <c r="BV32" s="5"/>
      <c r="BW32" s="5"/>
      <c r="BX32" s="5"/>
      <c r="BY32" s="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</row>
    <row r="87" spans="1:8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</row>
    <row r="88" spans="1:8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</row>
    <row r="89" spans="1:8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</row>
    <row r="90" spans="1:8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</row>
    <row r="91" spans="1:8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</row>
    <row r="92" spans="1:8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</row>
    <row r="164" spans="3:7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</row>
    <row r="165" spans="3:7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</row>
    <row r="166" spans="3:7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</row>
    <row r="167" spans="3:7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</row>
    <row r="168" spans="3:7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</row>
    <row r="169" spans="3:7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3:7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3:7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3:7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3:7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3:7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3:7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3:7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</sheetData>
  <mergeCells count="70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BX3:BY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P3:BP4"/>
    <mergeCell ref="BR3:BR4"/>
    <mergeCell ref="BQ3:BQ4"/>
    <mergeCell ref="AI3:AI4"/>
    <mergeCell ref="BS3:BW3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AW3:AW4"/>
    <mergeCell ref="AX3:AX4"/>
    <mergeCell ref="AU3:AU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S6:BY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J169"/>
  <sheetViews>
    <sheetView zoomScale="75" workbookViewId="0">
      <pane xSplit="4" ySplit="4" topLeftCell="BG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0" width="8.85546875" customWidth="1"/>
    <col min="71" max="75" width="9.42578125" customWidth="1"/>
    <col min="76" max="76" width="8.28515625" customWidth="1"/>
    <col min="77" max="77" width="10.140625" customWidth="1"/>
    <col min="79" max="88" width="11.42578125" style="296"/>
  </cols>
  <sheetData>
    <row r="1" spans="1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8.75" customHeight="1" x14ac:dyDescent="0.25">
      <c r="C3" s="16"/>
      <c r="D3" s="690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7" t="str">
        <f>+entero!BS3</f>
        <v xml:space="preserve">   Semana 1*</v>
      </c>
      <c r="BT3" s="688"/>
      <c r="BU3" s="688"/>
      <c r="BV3" s="688"/>
      <c r="BW3" s="689"/>
      <c r="BX3" s="685" t="s">
        <v>41</v>
      </c>
      <c r="BY3" s="68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18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95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442"/>
      <c r="BT5" s="37"/>
      <c r="BU5" s="37"/>
      <c r="BV5" s="37"/>
      <c r="BW5" s="443"/>
      <c r="BX5" s="100"/>
      <c r="BY5" s="58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35">
        <f>+entero!BS37</f>
        <v>4189.0607434402327</v>
      </c>
      <c r="BT6" s="36">
        <f>+entero!BT37</f>
        <v>4189.0607434402327</v>
      </c>
      <c r="BU6" s="36">
        <f>+entero!BU37</f>
        <v>4189.0607434402327</v>
      </c>
      <c r="BV6" s="36">
        <f>+entero!BV37</f>
        <v>4189.0607434402327</v>
      </c>
      <c r="BW6" s="454">
        <f>+entero!BW37</f>
        <v>4185.724562682215</v>
      </c>
      <c r="BX6" s="35">
        <f>+entero!BX37</f>
        <v>-3.3361807580176901</v>
      </c>
      <c r="BY6" s="140">
        <f>+entero!BY37</f>
        <v>-7.964030512668252E-4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13">
        <f>+entero!BS38</f>
        <v>1353.8394169096216</v>
      </c>
      <c r="BT7" s="9">
        <f>+entero!BT38</f>
        <v>1353.8394169096216</v>
      </c>
      <c r="BU7" s="9">
        <f>+entero!BU38</f>
        <v>1353.8394169096216</v>
      </c>
      <c r="BV7" s="9">
        <f>+entero!BV38</f>
        <v>1353.8394169096216</v>
      </c>
      <c r="BW7" s="455">
        <f>+entero!BW38</f>
        <v>1352.7376384839654</v>
      </c>
      <c r="BX7" s="13">
        <f>+entero!BX38</f>
        <v>-1.1017784256562209</v>
      </c>
      <c r="BY7" s="109">
        <f>+entero!BY38</f>
        <v>-8.1381765953547625E-4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3.5" x14ac:dyDescent="0.2">
      <c r="A8" s="3"/>
      <c r="B8" s="51"/>
      <c r="C8" s="18"/>
      <c r="D8" s="22" t="s">
        <v>189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13">
        <f>+entero!BS39</f>
        <v>9287.3384000000042</v>
      </c>
      <c r="BT8" s="9">
        <f>+entero!BT39</f>
        <v>9287.3384000000042</v>
      </c>
      <c r="BU8" s="9">
        <f>+entero!BU39</f>
        <v>9287.3384000000042</v>
      </c>
      <c r="BV8" s="9">
        <f>+entero!BV39</f>
        <v>9287.3384000000042</v>
      </c>
      <c r="BW8" s="455">
        <f>+entero!BW39</f>
        <v>9279.7802000000029</v>
      </c>
      <c r="BX8" s="13">
        <f>+entero!BX39</f>
        <v>-7.5582000000013068</v>
      </c>
      <c r="BY8" s="109">
        <f>+entero!BY39</f>
        <v>-8.1381765953536522E-4</v>
      </c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13.5" x14ac:dyDescent="0.2">
      <c r="A9" s="3"/>
      <c r="B9" s="51"/>
      <c r="C9" s="18"/>
      <c r="D9" s="22" t="s">
        <v>190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13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9">
        <f>+entero!BV40</f>
        <v>1.0047518372857667E-14</v>
      </c>
      <c r="BW9" s="455">
        <f>+entero!BW40</f>
        <v>1.0047518372857667E-14</v>
      </c>
      <c r="BX9" s="13" t="str">
        <f>+entero!BX40</f>
        <v xml:space="preserve"> </v>
      </c>
      <c r="BY9" s="109" t="str">
        <f>+entero!BY40</f>
        <v xml:space="preserve"> </v>
      </c>
      <c r="BZ9" s="3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13">
        <f>+entero!BS41</f>
        <v>2835.2213265306113</v>
      </c>
      <c r="BT10" s="9">
        <f>+entero!BT41</f>
        <v>2835.2213265306113</v>
      </c>
      <c r="BU10" s="9">
        <f>+entero!BU41</f>
        <v>2835.2213265306113</v>
      </c>
      <c r="BV10" s="9">
        <f>+entero!BV41</f>
        <v>2835.2213265306113</v>
      </c>
      <c r="BW10" s="455">
        <f>+entero!BW41</f>
        <v>2832.9869241982497</v>
      </c>
      <c r="BX10" s="13">
        <f>+entero!BX41</f>
        <v>-2.2344023323616966</v>
      </c>
      <c r="BY10" s="109">
        <f>+entero!BY41</f>
        <v>-7.8808744539737852E-4</v>
      </c>
      <c r="BZ10" s="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51"/>
      <c r="C11" s="18"/>
      <c r="D11" s="22" t="s">
        <v>200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13">
        <f>+entero!BS42</f>
        <v>19449.618299999995</v>
      </c>
      <c r="BT11" s="9">
        <f>+entero!BT42</f>
        <v>19449.618299999995</v>
      </c>
      <c r="BU11" s="9">
        <f>+entero!BU42</f>
        <v>19449.618299999995</v>
      </c>
      <c r="BV11" s="9">
        <f>+entero!BV42</f>
        <v>19449.618299999995</v>
      </c>
      <c r="BW11" s="455">
        <f>+entero!BW42</f>
        <v>19434.290299999993</v>
      </c>
      <c r="BX11" s="13">
        <f>+entero!BX42</f>
        <v>-15.328000000001339</v>
      </c>
      <c r="BY11" s="109">
        <f>+entero!BY42</f>
        <v>-7.8808744539737852E-4</v>
      </c>
      <c r="BZ11" s="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13">
        <f>+entero!BS44</f>
        <v>0</v>
      </c>
      <c r="BT12" s="9">
        <f>+entero!BT44</f>
        <v>0</v>
      </c>
      <c r="BU12" s="9">
        <f>+entero!BU44</f>
        <v>0</v>
      </c>
      <c r="BV12" s="9">
        <f>+entero!BV44</f>
        <v>0</v>
      </c>
      <c r="BW12" s="455">
        <f>+entero!BW44</f>
        <v>0</v>
      </c>
      <c r="BX12" s="13" t="str">
        <f>+entero!BX44</f>
        <v xml:space="preserve"> </v>
      </c>
      <c r="BY12" s="109" t="str">
        <f>+entero!BY44</f>
        <v xml:space="preserve"> </v>
      </c>
      <c r="BZ12" s="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13">
        <f>+entero!BS45</f>
        <v>150.94830468221576</v>
      </c>
      <c r="BT13" s="9">
        <f>+entero!BT45</f>
        <v>158.10380960787171</v>
      </c>
      <c r="BU13" s="9">
        <f>+entero!BU45</f>
        <v>147.97411609475219</v>
      </c>
      <c r="BV13" s="9">
        <f>+entero!BV45</f>
        <v>158.68702415553932</v>
      </c>
      <c r="BW13" s="455">
        <f>+entero!BW45</f>
        <v>150.9631979572886</v>
      </c>
      <c r="BX13" s="13" t="str">
        <f>+entero!BX45</f>
        <v xml:space="preserve">  </v>
      </c>
      <c r="BY13" s="109" t="str">
        <f>+entero!BY45</f>
        <v xml:space="preserve"> </v>
      </c>
      <c r="BZ13" s="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13">
        <f>+entero!BS46</f>
        <v>0.47288629737609333</v>
      </c>
      <c r="BT14" s="9">
        <f>+entero!BT46</f>
        <v>0.47288629737609333</v>
      </c>
      <c r="BU14" s="9">
        <f>+entero!BU46</f>
        <v>0.57288629737609331</v>
      </c>
      <c r="BV14" s="9">
        <f>+entero!BV46</f>
        <v>0.57288629737609331</v>
      </c>
      <c r="BW14" s="455">
        <f>+entero!BW46</f>
        <v>0.57288629737609331</v>
      </c>
      <c r="BX14" s="13" t="str">
        <f>+entero!BX46</f>
        <v xml:space="preserve"> </v>
      </c>
      <c r="BY14" s="109" t="str">
        <f>+entero!BY46</f>
        <v xml:space="preserve"> </v>
      </c>
      <c r="BZ14" s="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13">
        <f>+entero!BS47</f>
        <v>0.5</v>
      </c>
      <c r="BT15" s="9">
        <f>+entero!BT47</f>
        <v>0.5</v>
      </c>
      <c r="BU15" s="9">
        <f>+entero!BU47</f>
        <v>0.5</v>
      </c>
      <c r="BV15" s="9">
        <f>+entero!BV47</f>
        <v>0.5</v>
      </c>
      <c r="BW15" s="455">
        <f>+entero!BW47</f>
        <v>0.5</v>
      </c>
      <c r="BX15" s="13" t="str">
        <f>+entero!BX47</f>
        <v xml:space="preserve"> </v>
      </c>
      <c r="BY15" s="109" t="str">
        <f>+entero!BY47</f>
        <v xml:space="preserve"> </v>
      </c>
      <c r="BZ15" s="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13">
        <f>+entero!BS48</f>
        <v>0.4</v>
      </c>
      <c r="BT16" s="9">
        <f>+entero!BT48</f>
        <v>0.4</v>
      </c>
      <c r="BU16" s="9">
        <f>+entero!BU48</f>
        <v>0.5</v>
      </c>
      <c r="BV16" s="9">
        <f>+entero!BV48</f>
        <v>0.5</v>
      </c>
      <c r="BW16" s="455">
        <f>+entero!BW48</f>
        <v>0.5</v>
      </c>
      <c r="BX16" s="13" t="str">
        <f>+entero!BX48</f>
        <v xml:space="preserve"> </v>
      </c>
      <c r="BY16" s="109" t="str">
        <f>+entero!BY48</f>
        <v xml:space="preserve"> </v>
      </c>
      <c r="BZ16" s="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13">
        <f>+entero!BS49</f>
        <v>150.47541838483966</v>
      </c>
      <c r="BT17" s="9">
        <f>+entero!BT49</f>
        <v>157.6309233104956</v>
      </c>
      <c r="BU17" s="9">
        <f>+entero!BU49</f>
        <v>147.40122979737609</v>
      </c>
      <c r="BV17" s="9">
        <f>+entero!BV49</f>
        <v>158.11413785816322</v>
      </c>
      <c r="BW17" s="455">
        <f>+entero!BW49</f>
        <v>150.3903116599125</v>
      </c>
      <c r="BX17" s="13" t="str">
        <f>+entero!BX49</f>
        <v xml:space="preserve"> </v>
      </c>
      <c r="BY17" s="109" t="str">
        <f>+entero!BY49</f>
        <v xml:space="preserve"> </v>
      </c>
      <c r="BZ17" s="3" t="s">
        <v>3</v>
      </c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13">
        <f>+entero!BS50</f>
        <v>1032.26137012</v>
      </c>
      <c r="BT18" s="9">
        <f>+entero!BT50</f>
        <v>1081.3481339099999</v>
      </c>
      <c r="BU18" s="9">
        <f>+entero!BU50</f>
        <v>1011.17243641</v>
      </c>
      <c r="BV18" s="9">
        <f>+entero!BV50</f>
        <v>1084.6629857069997</v>
      </c>
      <c r="BW18" s="455">
        <f>+entero!BW50</f>
        <v>1031.6775379869998</v>
      </c>
      <c r="BX18" s="13" t="str">
        <f>+entero!BX50</f>
        <v xml:space="preserve"> </v>
      </c>
      <c r="BY18" s="109" t="str">
        <f>+entero!BY50</f>
        <v xml:space="preserve"> </v>
      </c>
      <c r="BZ18" s="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31">
        <f>+entero!BS51</f>
        <v>0</v>
      </c>
      <c r="BT19" s="55">
        <f>+entero!BT51</f>
        <v>0</v>
      </c>
      <c r="BU19" s="55">
        <f>+entero!BU51</f>
        <v>0</v>
      </c>
      <c r="BV19" s="55">
        <f>+entero!BV51</f>
        <v>0</v>
      </c>
      <c r="BW19" s="456">
        <f>+entero!BW51</f>
        <v>0</v>
      </c>
      <c r="BX19" s="31" t="str">
        <f>+entero!BX51</f>
        <v xml:space="preserve"> </v>
      </c>
      <c r="BY19" s="121" t="str">
        <f>+entero!BY51</f>
        <v xml:space="preserve"> </v>
      </c>
      <c r="BZ19" s="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0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4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x14ac:dyDescent="0.25">
      <c r="C24" s="6">
        <v>6</v>
      </c>
      <c r="D24" s="1" t="s">
        <v>215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1:8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1:8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3:7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3:7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3:7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3:7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3:7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3:7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3:7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3:7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3:7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3:7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3:7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3:7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3:7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3:7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3:7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3:7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3:7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3:7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3:7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3:7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</sheetData>
  <mergeCells count="69">
    <mergeCell ref="BR3:BR4"/>
    <mergeCell ref="BQ3:BQ4"/>
    <mergeCell ref="BO3:BO4"/>
    <mergeCell ref="BX3:BY3"/>
    <mergeCell ref="BS3:BW3"/>
    <mergeCell ref="BP3:B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S6:BY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K190"/>
  <sheetViews>
    <sheetView zoomScale="75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0" width="9.140625" customWidth="1"/>
    <col min="71" max="75" width="9.5703125" customWidth="1"/>
    <col min="76" max="76" width="9" customWidth="1"/>
    <col min="77" max="77" width="10" customWidth="1"/>
    <col min="79" max="89" width="11.42578125" style="296"/>
  </cols>
  <sheetData>
    <row r="1" spans="1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690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7" t="str">
        <f>+entero!BS3</f>
        <v xml:space="preserve">   Semana 1*</v>
      </c>
      <c r="BT3" s="688"/>
      <c r="BU3" s="688"/>
      <c r="BV3" s="688"/>
      <c r="BW3" s="689"/>
      <c r="BX3" s="685" t="s">
        <v>41</v>
      </c>
      <c r="BY3" s="68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4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95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449"/>
      <c r="BT5" s="57"/>
      <c r="BU5" s="57"/>
      <c r="BV5" s="57"/>
      <c r="BW5" s="450"/>
      <c r="BX5" s="100"/>
      <c r="BY5" s="58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3.5" x14ac:dyDescent="0.2">
      <c r="A6" s="3"/>
      <c r="B6" s="11" t="s">
        <v>3</v>
      </c>
      <c r="C6" s="19"/>
      <c r="D6" s="23" t="s">
        <v>210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15534.218962116618</v>
      </c>
      <c r="BR6" s="78">
        <f>+entero!BR53</f>
        <v>15566.396429641829</v>
      </c>
      <c r="BS6" s="75">
        <f>+entero!BS53</f>
        <v>15576.344134942121</v>
      </c>
      <c r="BT6" s="68">
        <f>+entero!BT53</f>
        <v>15651.898176106843</v>
      </c>
      <c r="BU6" s="68">
        <f>+entero!BU53</f>
        <v>15665.767023924625</v>
      </c>
      <c r="BV6" s="68">
        <f>+entero!BV53</f>
        <v>15748.33537233716</v>
      </c>
      <c r="BW6" s="444">
        <f>+entero!BW53</f>
        <v>15698.102237370691</v>
      </c>
      <c r="BX6" s="75">
        <f>+entero!BX53</f>
        <v>131.70580772886206</v>
      </c>
      <c r="BY6" s="106">
        <f>+entero!BY53</f>
        <v>8.4609054076296708E-3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13020.526922842566</v>
      </c>
      <c r="BR7" s="78">
        <f>+entero!BR54</f>
        <v>13041.190560273024</v>
      </c>
      <c r="BS7" s="75">
        <f>+entero!BS54</f>
        <v>13058.246790028126</v>
      </c>
      <c r="BT7" s="68">
        <f>+entero!BT54</f>
        <v>13134.994904112673</v>
      </c>
      <c r="BU7" s="68">
        <f>+entero!BU54</f>
        <v>13162.373483012088</v>
      </c>
      <c r="BV7" s="68">
        <f>+entero!BV54</f>
        <v>13249.10848955582</v>
      </c>
      <c r="BW7" s="444">
        <f>+entero!BW54</f>
        <v>13206.639430851739</v>
      </c>
      <c r="BX7" s="75">
        <f>+entero!BX54</f>
        <v>165.44887057871529</v>
      </c>
      <c r="BY7" s="106">
        <f>+entero!BY54</f>
        <v>1.2686638525374994E-2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0.76655647442622699</v>
      </c>
      <c r="BR8" s="123">
        <f>+entero!BR55</f>
        <v>0.76357992783746254</v>
      </c>
      <c r="BS8" s="451">
        <f>+entero!BS55</f>
        <v>0.76404622931878574</v>
      </c>
      <c r="BT8" s="124">
        <f>+entero!BT55</f>
        <v>0.76480852386316145</v>
      </c>
      <c r="BU8" s="124">
        <f>+entero!BU55</f>
        <v>0.76459727789941256</v>
      </c>
      <c r="BV8" s="124">
        <f>+entero!BV55</f>
        <v>0.76557735389316262</v>
      </c>
      <c r="BW8" s="452">
        <f>+entero!BW55</f>
        <v>0.76482533606353298</v>
      </c>
      <c r="BX8" s="75"/>
      <c r="BY8" s="106"/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5"/>
      <c r="BT9" s="68"/>
      <c r="BU9" s="68"/>
      <c r="BV9" s="68"/>
      <c r="BW9" s="444"/>
      <c r="BX9" s="75"/>
      <c r="BY9" s="106"/>
      <c r="BZ9" s="3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3521.9195881705537</v>
      </c>
      <c r="BR10" s="78">
        <f>+entero!BR56</f>
        <v>3592.2371222892289</v>
      </c>
      <c r="BS10" s="75">
        <f>+entero!BS56</f>
        <v>3639.838320784856</v>
      </c>
      <c r="BT10" s="68">
        <f>+entero!BT56</f>
        <v>3659.6927862863135</v>
      </c>
      <c r="BU10" s="68">
        <f>+entero!BU56</f>
        <v>3685.8004007440404</v>
      </c>
      <c r="BV10" s="68">
        <f>+entero!BV56</f>
        <v>3670.5681571376249</v>
      </c>
      <c r="BW10" s="444">
        <f>+entero!BW56</f>
        <v>3628.9372108694042</v>
      </c>
      <c r="BX10" s="75">
        <f>+entero!BX56</f>
        <v>36.700088580175361</v>
      </c>
      <c r="BY10" s="106">
        <f>+entero!BY56</f>
        <v>1.0216499448897132E-2</v>
      </c>
      <c r="BZ10" s="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0.67049662758258033</v>
      </c>
      <c r="BR11" s="123">
        <f>+entero!BR57</f>
        <v>0.6600808857128907</v>
      </c>
      <c r="BS11" s="451">
        <f>+entero!BS57</f>
        <v>0.66456525614205075</v>
      </c>
      <c r="BT11" s="124">
        <f>+entero!BT57</f>
        <v>0.66373561551914972</v>
      </c>
      <c r="BU11" s="124">
        <f>+entero!BU57</f>
        <v>0.66277171354630116</v>
      </c>
      <c r="BV11" s="124">
        <f>+entero!BV57</f>
        <v>0.66216544402277056</v>
      </c>
      <c r="BW11" s="452">
        <f>+entero!BW57</f>
        <v>0.65808919660302256</v>
      </c>
      <c r="BX11" s="75"/>
      <c r="BY11" s="106"/>
      <c r="BZ11" s="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5"/>
      <c r="BT12" s="68"/>
      <c r="BU12" s="68"/>
      <c r="BV12" s="68"/>
      <c r="BW12" s="444"/>
      <c r="BX12" s="75"/>
      <c r="BY12" s="106"/>
      <c r="BZ12" s="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4633.3886044868805</v>
      </c>
      <c r="BR13" s="78">
        <f>+entero!BR58</f>
        <v>4557.9691940205939</v>
      </c>
      <c r="BS13" s="75">
        <f>+entero!BS58</f>
        <v>4532.1204342334222</v>
      </c>
      <c r="BT13" s="68">
        <f>+entero!BT58</f>
        <v>4585.4920846867744</v>
      </c>
      <c r="BU13" s="68">
        <f>+entero!BU58</f>
        <v>4578.2081552684058</v>
      </c>
      <c r="BV13" s="68">
        <f>+entero!BV58</f>
        <v>4658.9880226896894</v>
      </c>
      <c r="BW13" s="444">
        <f>+entero!BW58</f>
        <v>4657.9287003879399</v>
      </c>
      <c r="BX13" s="75">
        <f>+entero!BX58</f>
        <v>99.959506367345966</v>
      </c>
      <c r="BY13" s="106">
        <f>+entero!BY58</f>
        <v>2.193071126906232E-2</v>
      </c>
      <c r="BZ13" s="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0.70911365460694742</v>
      </c>
      <c r="BR14" s="123">
        <f>+entero!BR59</f>
        <v>0.70407511296807146</v>
      </c>
      <c r="BS14" s="451">
        <f>+entero!BS59</f>
        <v>0.70261327596521728</v>
      </c>
      <c r="BT14" s="124">
        <f>+entero!BT59</f>
        <v>0.70605384716720776</v>
      </c>
      <c r="BU14" s="124">
        <f>+entero!BU59</f>
        <v>0.70622232451393829</v>
      </c>
      <c r="BV14" s="124">
        <f>+entero!BV59</f>
        <v>0.70889940949585217</v>
      </c>
      <c r="BW14" s="452">
        <f>+entero!BW59</f>
        <v>0.70886616467968144</v>
      </c>
      <c r="BX14" s="75"/>
      <c r="BY14" s="106"/>
      <c r="BZ14" s="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5"/>
      <c r="BT15" s="68"/>
      <c r="BU15" s="68"/>
      <c r="BV15" s="68"/>
      <c r="BW15" s="444"/>
      <c r="BX15" s="75"/>
      <c r="BY15" s="106"/>
      <c r="BZ15" s="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4473.1471735903788</v>
      </c>
      <c r="BR16" s="78">
        <f>+entero!BR60</f>
        <v>4500.1635091676344</v>
      </c>
      <c r="BS16" s="75">
        <f>+entero!BS60</f>
        <v>4496.4074503644269</v>
      </c>
      <c r="BT16" s="68">
        <f>+entero!BT60</f>
        <v>4502.2740334343971</v>
      </c>
      <c r="BU16" s="68">
        <f>+entero!BU60</f>
        <v>4510.77553209912</v>
      </c>
      <c r="BV16" s="68">
        <f>+entero!BV60</f>
        <v>4534.1448144548049</v>
      </c>
      <c r="BW16" s="444">
        <f>+entero!BW60</f>
        <v>4532.7337710757965</v>
      </c>
      <c r="BX16" s="75">
        <f>+entero!BX60</f>
        <v>32.570261908162138</v>
      </c>
      <c r="BY16" s="106">
        <f>+entero!BY60</f>
        <v>7.2375729996945193E-3</v>
      </c>
      <c r="BZ16" s="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0.89475044675804505</v>
      </c>
      <c r="BR17" s="123">
        <f>+entero!BR61</f>
        <v>0.89978287479109487</v>
      </c>
      <c r="BS17" s="451">
        <f>+entero!BS61</f>
        <v>0.90010658156439383</v>
      </c>
      <c r="BT17" s="124">
        <f>+entero!BT61</f>
        <v>0.90019610943228379</v>
      </c>
      <c r="BU17" s="124">
        <f>+entero!BU61</f>
        <v>0.90038898161362446</v>
      </c>
      <c r="BV17" s="124">
        <f>+entero!BV61</f>
        <v>0.90092980469447503</v>
      </c>
      <c r="BW17" s="452">
        <f>+entero!BW61</f>
        <v>0.90099353520572023</v>
      </c>
      <c r="BX17" s="75"/>
      <c r="BY17" s="106"/>
      <c r="BZ17" s="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5"/>
      <c r="BT18" s="68"/>
      <c r="BU18" s="68"/>
      <c r="BV18" s="68"/>
      <c r="BW18" s="444"/>
      <c r="BX18" s="75"/>
      <c r="BY18" s="106"/>
      <c r="BZ18" s="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392.07155659475217</v>
      </c>
      <c r="BR19" s="78">
        <f>+entero!BR62</f>
        <v>390.82073479556647</v>
      </c>
      <c r="BS19" s="75">
        <f>+entero!BS62</f>
        <v>389.88058464542064</v>
      </c>
      <c r="BT19" s="68">
        <f>+entero!BT62</f>
        <v>387.53599970518746</v>
      </c>
      <c r="BU19" s="68">
        <f>+entero!BU62</f>
        <v>387.58939490052273</v>
      </c>
      <c r="BV19" s="68">
        <f>+entero!BV62</f>
        <v>385.40749527370053</v>
      </c>
      <c r="BW19" s="444">
        <f>+entero!BW62</f>
        <v>387.03974851859851</v>
      </c>
      <c r="BX19" s="75">
        <f>+entero!BX62</f>
        <v>-3.7809862769679512</v>
      </c>
      <c r="BY19" s="106">
        <f>+entero!BY62</f>
        <v>-9.6744771716007483E-3</v>
      </c>
      <c r="BZ19" s="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0.71510548797995099</v>
      </c>
      <c r="BR20" s="123">
        <f>+entero!BR63</f>
        <v>0.71890943256491857</v>
      </c>
      <c r="BS20" s="451">
        <f>+entero!BS63</f>
        <v>0.71730157710225551</v>
      </c>
      <c r="BT20" s="124">
        <f>+entero!BT63</f>
        <v>0.71721256190181581</v>
      </c>
      <c r="BU20" s="124">
        <f>+entero!BU63</f>
        <v>0.717243616434173</v>
      </c>
      <c r="BV20" s="124">
        <f>+entero!BV63</f>
        <v>0.71731397202424885</v>
      </c>
      <c r="BW20" s="452">
        <f>+entero!BW63</f>
        <v>0.71629567341020406</v>
      </c>
      <c r="BX20" s="75"/>
      <c r="BY20" s="106"/>
      <c r="BZ20" s="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5"/>
      <c r="BT21" s="68"/>
      <c r="BU21" s="68"/>
      <c r="BV21" s="68"/>
      <c r="BW21" s="444"/>
      <c r="BX21" s="75"/>
      <c r="BY21" s="106"/>
      <c r="BZ21" s="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2513.6920392740521</v>
      </c>
      <c r="BR22" s="78">
        <f>+entero!BR64</f>
        <v>2525.2058693688055</v>
      </c>
      <c r="BS22" s="75">
        <f>+entero!BS64</f>
        <v>2518.0973449139942</v>
      </c>
      <c r="BT22" s="68">
        <f>+entero!BT64</f>
        <v>2516.9032719941688</v>
      </c>
      <c r="BU22" s="68">
        <f>+entero!BU64</f>
        <v>2503.3935409125365</v>
      </c>
      <c r="BV22" s="68">
        <f>+entero!BV64</f>
        <v>2499.2268827813409</v>
      </c>
      <c r="BW22" s="444">
        <f>+entero!BW64</f>
        <v>2491.4628065189509</v>
      </c>
      <c r="BX22" s="75">
        <f>+entero!BX64</f>
        <v>-33.743062849854596</v>
      </c>
      <c r="BY22" s="106">
        <f>+entero!BY64</f>
        <v>-1.3362499770479652E-2</v>
      </c>
      <c r="BZ22" s="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0.77643816250192554</v>
      </c>
      <c r="BR23" s="123">
        <f>+entero!BR65</f>
        <v>0.77879081725248722</v>
      </c>
      <c r="BS23" s="451">
        <f>+entero!BS65</f>
        <v>0.77831976541278525</v>
      </c>
      <c r="BT23" s="124">
        <f>+entero!BT65</f>
        <v>0.77824841967981684</v>
      </c>
      <c r="BU23" s="124">
        <f>+entero!BU65</f>
        <v>0.77652933442701577</v>
      </c>
      <c r="BV23" s="124">
        <f>+entero!BV65</f>
        <v>0.7761366283881147</v>
      </c>
      <c r="BW23" s="452">
        <f>+entero!BW65</f>
        <v>0.77559420430923343</v>
      </c>
      <c r="BX23" s="75"/>
      <c r="BY23" s="106"/>
      <c r="BZ23" s="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5"/>
      <c r="BT24" s="68"/>
      <c r="BU24" s="68"/>
      <c r="BV24" s="68"/>
      <c r="BW24" s="444"/>
      <c r="BX24" s="75"/>
      <c r="BY24" s="106"/>
      <c r="BZ24" s="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2.75" customHeight="1" x14ac:dyDescent="0.2">
      <c r="A25" s="3"/>
      <c r="B25" s="11"/>
      <c r="C25" s="20"/>
      <c r="D25" s="23" t="s">
        <v>202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2782.5807580174924</v>
      </c>
      <c r="BS25" s="75">
        <f>+entero!BS67</f>
        <v>2859.9565597667643</v>
      </c>
      <c r="BT25" s="68">
        <f>+entero!BT67</f>
        <v>2868.6360058309037</v>
      </c>
      <c r="BU25" s="68">
        <f>+entero!BU67</f>
        <v>2933.5641399416909</v>
      </c>
      <c r="BV25" s="68">
        <f>+entero!BV67</f>
        <v>2973.3516034985423</v>
      </c>
      <c r="BW25" s="444">
        <f>+entero!BW67</f>
        <v>2965.039358600583</v>
      </c>
      <c r="BX25" s="75">
        <f>+entero!BX67</f>
        <v>182.45860058309063</v>
      </c>
      <c r="BY25" s="106">
        <f>+entero!BY67</f>
        <v>6.5571717930331452E-2</v>
      </c>
      <c r="BZ25" s="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637.85379008746349</v>
      </c>
      <c r="BS26" s="75">
        <f>+entero!BS68</f>
        <v>720.1453352769679</v>
      </c>
      <c r="BT26" s="68">
        <f>+entero!BT68</f>
        <v>724.58323615160339</v>
      </c>
      <c r="BU26" s="68">
        <f>+entero!BU68</f>
        <v>785.12303206997092</v>
      </c>
      <c r="BV26" s="68">
        <f>+entero!BV68</f>
        <v>821.80583090379002</v>
      </c>
      <c r="BW26" s="444">
        <f>+entero!BW68</f>
        <v>810.51472303206981</v>
      </c>
      <c r="BX26" s="75">
        <f>+entero!BX68</f>
        <v>172.66093294460632</v>
      </c>
      <c r="BY26" s="106">
        <f>+entero!BY68</f>
        <v>0.27069045544266612</v>
      </c>
      <c r="BZ26" s="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444.60889212827982</v>
      </c>
      <c r="BS27" s="75">
        <f>+entero!BS69</f>
        <v>444.7177842565597</v>
      </c>
      <c r="BT27" s="68">
        <f>+entero!BT69</f>
        <v>449.26647230320697</v>
      </c>
      <c r="BU27" s="68">
        <f>+entero!BU69</f>
        <v>449.30349854227404</v>
      </c>
      <c r="BV27" s="68">
        <f>+entero!BV69</f>
        <v>449.34067055393581</v>
      </c>
      <c r="BW27" s="444">
        <f>+entero!BW69</f>
        <v>449.37740524781339</v>
      </c>
      <c r="BX27" s="75">
        <f>+entero!BX69</f>
        <v>4.7685131195335657</v>
      </c>
      <c r="BY27" s="106">
        <f>+entero!BY69</f>
        <v>1.0725186121913532E-2</v>
      </c>
      <c r="BZ27" s="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580.07142857142856</v>
      </c>
      <c r="BS28" s="75">
        <f>+entero!BS70</f>
        <v>575.08032069970852</v>
      </c>
      <c r="BT28" s="68">
        <f>+entero!BT70</f>
        <v>581.16107871720124</v>
      </c>
      <c r="BU28" s="68">
        <f>+entero!BU70</f>
        <v>585.48527696792996</v>
      </c>
      <c r="BV28" s="68">
        <f>+entero!BV70</f>
        <v>588.57521865889203</v>
      </c>
      <c r="BW28" s="444">
        <f>+entero!BW70</f>
        <v>591.45539358600581</v>
      </c>
      <c r="BX28" s="75">
        <f>+entero!BX70</f>
        <v>11.383965014577257</v>
      </c>
      <c r="BY28" s="106">
        <f>+entero!BY70</f>
        <v>1.9625109001857099E-2</v>
      </c>
      <c r="BZ28" s="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1120.0466472303206</v>
      </c>
      <c r="BS29" s="75">
        <f>+entero!BS71</f>
        <v>1120.0131195335277</v>
      </c>
      <c r="BT29" s="68">
        <f>+entero!BT71</f>
        <v>1113.625218658892</v>
      </c>
      <c r="BU29" s="68">
        <f>+entero!BU71</f>
        <v>1113.6523323615161</v>
      </c>
      <c r="BV29" s="68">
        <f>+entero!BV71</f>
        <v>1113.6298833819242</v>
      </c>
      <c r="BW29" s="444">
        <f>+entero!BW71</f>
        <v>1113.6918367346937</v>
      </c>
      <c r="BX29" s="75">
        <f>+entero!BX71</f>
        <v>-6.3548104956269071</v>
      </c>
      <c r="BY29" s="106">
        <f>+entero!BY71</f>
        <v>-5.6737016367498505E-3</v>
      </c>
      <c r="BZ29" s="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394.02944606413996</v>
      </c>
      <c r="BS30" s="75">
        <f>+entero!BS72</f>
        <v>476.82813411078712</v>
      </c>
      <c r="BT30" s="68">
        <f>+entero!BT72</f>
        <v>476.289358600583</v>
      </c>
      <c r="BU30" s="68">
        <f>+entero!BU72</f>
        <v>546.73702623906695</v>
      </c>
      <c r="BV30" s="68">
        <f>+entero!BV72</f>
        <v>581.86749271137001</v>
      </c>
      <c r="BW30" s="444">
        <f>+entero!BW72</f>
        <v>578.22565597667631</v>
      </c>
      <c r="BX30" s="75">
        <f>+entero!BX72</f>
        <v>184.19620991253635</v>
      </c>
      <c r="BY30" s="106">
        <f>+entero!BY72</f>
        <v>0.46746813405045096</v>
      </c>
      <c r="BZ30" s="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298.40918367346933</v>
      </c>
      <c r="BS31" s="75">
        <f>+entero!BS73</f>
        <v>389.49504373177837</v>
      </c>
      <c r="BT31" s="68">
        <f>+entero!BT73</f>
        <v>382.05612244897947</v>
      </c>
      <c r="BU31" s="68">
        <f>+entero!BU73</f>
        <v>449.51676384839641</v>
      </c>
      <c r="BV31" s="68">
        <f>+entero!BV73</f>
        <v>483.63119533527686</v>
      </c>
      <c r="BW31" s="444">
        <f>+entero!BW73</f>
        <v>473.6556851311953</v>
      </c>
      <c r="BX31" s="75">
        <f>+entero!BX73</f>
        <v>175.24650145772597</v>
      </c>
      <c r="BY31" s="106">
        <f>+entero!BY73</f>
        <v>0.58726912925537622</v>
      </c>
      <c r="BZ31" s="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95.620262390670604</v>
      </c>
      <c r="BS32" s="75">
        <f>+entero!BS74</f>
        <v>87.333090379008752</v>
      </c>
      <c r="BT32" s="68">
        <f>+entero!BT74</f>
        <v>94.233236151603563</v>
      </c>
      <c r="BU32" s="68">
        <f>+entero!BU74</f>
        <v>97.220262390670555</v>
      </c>
      <c r="BV32" s="68">
        <f>+entero!BV74</f>
        <v>98.236297376093205</v>
      </c>
      <c r="BW32" s="444">
        <f>+entero!BW74</f>
        <v>104.56997084548104</v>
      </c>
      <c r="BX32" s="75">
        <f>+entero!BX74</f>
        <v>8.949708454810434</v>
      </c>
      <c r="BY32" s="106">
        <f>+entero!BY74</f>
        <v>9.3596359506367799E-2</v>
      </c>
      <c r="BZ32" s="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453">
        <f>+entero!BS75</f>
        <v>0</v>
      </c>
      <c r="BT33" s="107">
        <f>+entero!BT75</f>
        <v>0</v>
      </c>
      <c r="BU33" s="107">
        <f>+entero!BU75</f>
        <v>0</v>
      </c>
      <c r="BV33" s="107">
        <f>+entero!BV75</f>
        <v>0</v>
      </c>
      <c r="BW33" s="106">
        <f>+entero!BW75</f>
        <v>0</v>
      </c>
      <c r="BX33" s="75"/>
      <c r="BY33" s="106"/>
      <c r="BZ33" s="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ht="13.5" x14ac:dyDescent="0.2">
      <c r="A34" s="3"/>
      <c r="B34" s="11"/>
      <c r="C34" s="18"/>
      <c r="D34" s="23" t="s">
        <v>203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12927.179008746356</v>
      </c>
      <c r="BR34" s="78">
        <f>+entero!BR76</f>
        <v>13167.119282924376</v>
      </c>
      <c r="BS34" s="75">
        <f>+entero!BS76</f>
        <v>13156.762753097846</v>
      </c>
      <c r="BT34" s="68">
        <f>+entero!BT76</f>
        <v>13151.259181406886</v>
      </c>
      <c r="BU34" s="68">
        <f>+entero!BU76</f>
        <v>13133.342619833998</v>
      </c>
      <c r="BV34" s="68">
        <f>+entero!BV76</f>
        <v>13124.538318562858</v>
      </c>
      <c r="BW34" s="444">
        <f>+entero!BW76</f>
        <v>13115.336012780057</v>
      </c>
      <c r="BX34" s="75">
        <f>+entero!BX76</f>
        <v>-51.783270144318521</v>
      </c>
      <c r="BY34" s="106">
        <f>+entero!BY76</f>
        <v>-3.9327714006109904E-3</v>
      </c>
      <c r="BZ34" s="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0.87622085396118954</v>
      </c>
      <c r="BR35" s="123">
        <f>+entero!BR77</f>
        <v>0.87984102175175738</v>
      </c>
      <c r="BS35" s="451">
        <f>+entero!BS77</f>
        <v>0.88014009110038327</v>
      </c>
      <c r="BT35" s="124">
        <f>+entero!BT77</f>
        <v>0.88021285225463619</v>
      </c>
      <c r="BU35" s="124">
        <f>+entero!BU77</f>
        <v>0.88021575255684592</v>
      </c>
      <c r="BV35" s="124">
        <f>+entero!BV77</f>
        <v>0.88030962504682986</v>
      </c>
      <c r="BW35" s="452">
        <f>+entero!BW77</f>
        <v>0.88063574888409069</v>
      </c>
      <c r="BX35" s="75"/>
      <c r="BY35" s="106"/>
      <c r="BZ35" s="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0.89742740639930119</v>
      </c>
      <c r="BS36" s="451">
        <f>+entero!BS78</f>
        <v>0.89774660502444836</v>
      </c>
      <c r="BT36" s="124">
        <f>+entero!BT78</f>
        <v>0.89782834454846472</v>
      </c>
      <c r="BU36" s="124">
        <f>+entero!BU78</f>
        <v>0.89785581797265079</v>
      </c>
      <c r="BV36" s="124">
        <f>+entero!BV78</f>
        <v>0.89796365268269729</v>
      </c>
      <c r="BW36" s="452">
        <f>+entero!BW78</f>
        <v>0.89830898541624515</v>
      </c>
      <c r="BX36" s="75"/>
      <c r="BY36" s="106"/>
      <c r="BZ36" s="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10379.452332361518</v>
      </c>
      <c r="BR37" s="78">
        <f>+entero!BR79</f>
        <v>10601.051274561401</v>
      </c>
      <c r="BS37" s="75">
        <f>+entero!BS79</f>
        <v>10590.08443499872</v>
      </c>
      <c r="BT37" s="68">
        <f>+entero!BT79</f>
        <v>10586.449053070151</v>
      </c>
      <c r="BU37" s="68">
        <f>+entero!BU79</f>
        <v>10570.74563365324</v>
      </c>
      <c r="BV37" s="68">
        <f>+entero!BV79</f>
        <v>10563.396023135745</v>
      </c>
      <c r="BW37" s="444">
        <f>+entero!BW79</f>
        <v>10555.092762281516</v>
      </c>
      <c r="BX37" s="75">
        <f>+entero!BX79</f>
        <v>-45.958512279885326</v>
      </c>
      <c r="BY37" s="106">
        <f>+entero!BY79</f>
        <v>-4.3352787463795117E-3</v>
      </c>
      <c r="BZ37" s="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2547.7266763848393</v>
      </c>
      <c r="BR38" s="82">
        <f>+entero!BR80</f>
        <v>2566.0680083629745</v>
      </c>
      <c r="BS38" s="125">
        <f>+entero!BS80</f>
        <v>2566.678318099126</v>
      </c>
      <c r="BT38" s="126">
        <f>+entero!BT80</f>
        <v>2564.8101283367341</v>
      </c>
      <c r="BU38" s="126">
        <f>+entero!BU80</f>
        <v>2562.596986180758</v>
      </c>
      <c r="BV38" s="126">
        <f>+entero!BV80</f>
        <v>2561.1422954271134</v>
      </c>
      <c r="BW38" s="445">
        <f>+entero!BW80</f>
        <v>2560.2432504985413</v>
      </c>
      <c r="BX38" s="125">
        <f>+entero!BX80</f>
        <v>-5.8247578644331952</v>
      </c>
      <c r="BY38" s="141">
        <f>+entero!BY80</f>
        <v>-2.2699156240013618E-3</v>
      </c>
      <c r="BZ38" s="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4"/>
      <c r="BT39" s="4"/>
      <c r="BU39" s="4"/>
      <c r="BV39" s="4"/>
      <c r="BW39" s="4"/>
      <c r="BX39" s="4"/>
      <c r="BY39" s="4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4"/>
      <c r="BY40" s="5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4"/>
      <c r="BY41" s="50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4"/>
      <c r="BY42" s="4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4"/>
      <c r="BY43" s="4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ht="14.25" x14ac:dyDescent="0.25">
      <c r="C44" s="6">
        <v>7</v>
      </c>
      <c r="D44" s="1" t="s">
        <v>198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</row>
    <row r="87" spans="1:8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</row>
    <row r="88" spans="1:8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</row>
    <row r="89" spans="1:8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</row>
    <row r="90" spans="1:8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</row>
    <row r="91" spans="1:8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</row>
    <row r="92" spans="1:8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</row>
    <row r="93" spans="1:8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</row>
    <row r="94" spans="1:8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</row>
    <row r="95" spans="1:8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</row>
    <row r="96" spans="1:8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</row>
    <row r="97" spans="1:8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</row>
    <row r="98" spans="1:8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</row>
    <row r="99" spans="1:8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</row>
    <row r="100" spans="1:8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</row>
    <row r="101" spans="1:8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</row>
    <row r="102" spans="1:8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</row>
    <row r="103" spans="1:8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</row>
    <row r="104" spans="1:8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1:8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1:8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1:8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1:8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1:8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1:8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1:8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1:8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3:7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3:7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3:7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3:7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3:7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3:7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3:7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3:7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3:7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3:7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</row>
    <row r="183" spans="3:7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3:7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3:7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3:7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3:7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3:7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3:7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3:7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</row>
  </sheetData>
  <mergeCells count="69">
    <mergeCell ref="BP3:BP4"/>
    <mergeCell ref="BK3:BK4"/>
    <mergeCell ref="BH3:BH4"/>
    <mergeCell ref="BO3:BO4"/>
    <mergeCell ref="BM3:BM4"/>
    <mergeCell ref="BN3:BN4"/>
    <mergeCell ref="BI3:BI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E3:BE4"/>
    <mergeCell ref="BB3:BB4"/>
    <mergeCell ref="BX3:BY3"/>
    <mergeCell ref="BS3:BW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J3:BJ4"/>
    <mergeCell ref="BL3:BL4"/>
    <mergeCell ref="BR3:BR4"/>
    <mergeCell ref="BQ3:BQ4"/>
    <mergeCell ref="BG3:BG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J160"/>
  <sheetViews>
    <sheetView tabSelected="1"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0" width="8.140625" customWidth="1"/>
    <col min="71" max="75" width="8" customWidth="1"/>
    <col min="76" max="76" width="8.42578125" bestFit="1" customWidth="1"/>
    <col min="77" max="77" width="8.85546875" customWidth="1"/>
    <col min="79" max="88" width="11.42578125" style="296"/>
  </cols>
  <sheetData>
    <row r="1" spans="1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s="265" customFormat="1" ht="13.5" customHeight="1" thickBot="1" x14ac:dyDescent="0.3">
      <c r="C3" s="266"/>
      <c r="D3" s="694" t="str">
        <f>+entero!D3</f>
        <v>V   A   R   I   A   B   L   E   S     b/</v>
      </c>
      <c r="E3" s="692" t="str">
        <f>+entero!E3</f>
        <v>2008                          A  fines de Dic*</v>
      </c>
      <c r="F3" s="692" t="str">
        <f>+entero!F3</f>
        <v>2009                          A  fines de Ene*</v>
      </c>
      <c r="G3" s="692" t="str">
        <f>+entero!G3</f>
        <v>2009                          A  fines de Feb*</v>
      </c>
      <c r="H3" s="692" t="str">
        <f>+entero!H3</f>
        <v>2009                          A  fines de Mar*</v>
      </c>
      <c r="I3" s="692" t="str">
        <f>+entero!I3</f>
        <v>2009                          A  fines de Abr*</v>
      </c>
      <c r="J3" s="692" t="str">
        <f>+entero!J3</f>
        <v>2009                          A  fines de May*</v>
      </c>
      <c r="K3" s="692" t="str">
        <f>+entero!K3</f>
        <v>2009                          A  fines de Jun*</v>
      </c>
      <c r="L3" s="692" t="str">
        <f>+entero!L3</f>
        <v>2009                          A  fines de Jul*</v>
      </c>
      <c r="M3" s="692" t="str">
        <f>+entero!M3</f>
        <v>2009                          A  fines de Ago*</v>
      </c>
      <c r="N3" s="692" t="str">
        <f>+entero!N3</f>
        <v>2009                          A  fines de Sep*</v>
      </c>
      <c r="O3" s="692" t="str">
        <f>+entero!O3</f>
        <v>2009                          A  fines de Oct*</v>
      </c>
      <c r="P3" s="692" t="str">
        <f>+entero!P3</f>
        <v>2009                          A  fines de Nov*</v>
      </c>
      <c r="Q3" s="692" t="str">
        <f>+entero!Q3</f>
        <v>2009                          A  fines de Dic*</v>
      </c>
      <c r="R3" s="692" t="str">
        <f>+entero!R3</f>
        <v>2010                          A  fines de Ene*</v>
      </c>
      <c r="S3" s="692" t="str">
        <f>+entero!S3</f>
        <v>2010                          A  fines de Feb*</v>
      </c>
      <c r="T3" s="692" t="str">
        <f>+entero!T3</f>
        <v>2010                          A  fines de Mar*</v>
      </c>
      <c r="U3" s="692" t="str">
        <f>+entero!U3</f>
        <v>2010                          A  fines de Abr*</v>
      </c>
      <c r="V3" s="692" t="str">
        <f>+entero!V3</f>
        <v>2010                          A  fines de May*</v>
      </c>
      <c r="W3" s="692" t="str">
        <f>+entero!W3</f>
        <v>2010                          A  fines de Jun*</v>
      </c>
      <c r="X3" s="692" t="str">
        <f>+entero!X3</f>
        <v>2010                          A  fines de Jul*</v>
      </c>
      <c r="Y3" s="692" t="str">
        <f>+entero!Y3</f>
        <v>2010                          A  fines de Ago*</v>
      </c>
      <c r="Z3" s="692" t="str">
        <f>+entero!Z3</f>
        <v>2010                          A  fines de Sep*</v>
      </c>
      <c r="AA3" s="692" t="str">
        <f>+entero!AA3</f>
        <v>2010                          A  fines de Oct*</v>
      </c>
      <c r="AB3" s="692" t="str">
        <f>+entero!AB3</f>
        <v>2010                          A  fines de Nov*</v>
      </c>
      <c r="AC3" s="692" t="str">
        <f>+entero!AC3</f>
        <v>2010                          A  fines de Dic*</v>
      </c>
      <c r="AD3" s="692" t="str">
        <f>+entero!AD3</f>
        <v>2011                          A  fines de Ene*</v>
      </c>
      <c r="AE3" s="692" t="str">
        <f>+entero!AE3</f>
        <v>2011                          A  fines de Feb*</v>
      </c>
      <c r="AF3" s="692" t="str">
        <f>+entero!AF3</f>
        <v>2011                          A  fines de Mar*</v>
      </c>
      <c r="AG3" s="692" t="str">
        <f>+entero!AG3</f>
        <v>2011                          A  fines de Abr*</v>
      </c>
      <c r="AH3" s="692" t="str">
        <f>+entero!AH3</f>
        <v>2011                          A  fines de May*</v>
      </c>
      <c r="AI3" s="692" t="str">
        <f>+entero!AI3</f>
        <v>2011                          A  fines de Jun*</v>
      </c>
      <c r="AJ3" s="692" t="str">
        <f>+entero!AJ3</f>
        <v>2011                          A  fines de Jul*</v>
      </c>
      <c r="AK3" s="692" t="str">
        <f>+entero!AK3</f>
        <v>2011                          A  fines de Ago*</v>
      </c>
      <c r="AL3" s="692" t="str">
        <f>+entero!AL3</f>
        <v>2011                          A  fines de Sep*</v>
      </c>
      <c r="AM3" s="692" t="str">
        <f>+entero!AM3</f>
        <v>2011                          A  fines de Oct*</v>
      </c>
      <c r="AN3" s="692" t="str">
        <f>+entero!AN3</f>
        <v>2011                          A  fines de Nov*</v>
      </c>
      <c r="AO3" s="692" t="str">
        <f>+entero!AO3</f>
        <v>2011                          A  fines de Dic*</v>
      </c>
      <c r="AP3" s="692" t="str">
        <f>+entero!AP3</f>
        <v>2012                          A  fines de Ene*</v>
      </c>
      <c r="AQ3" s="692" t="str">
        <f>+entero!AQ3</f>
        <v>2012                          A  fines de Feb*</v>
      </c>
      <c r="AR3" s="692" t="str">
        <f>+entero!AR3</f>
        <v>2012                          A  fines de Mar*</v>
      </c>
      <c r="AS3" s="692" t="str">
        <f>+entero!AS3</f>
        <v>2012                          A  fines de Abr*</v>
      </c>
      <c r="AT3" s="692" t="str">
        <f>+entero!AT3</f>
        <v>2012                          A  fines de May*</v>
      </c>
      <c r="AU3" s="692" t="str">
        <f>+entero!AU3</f>
        <v>2012                          A  fines de Jun*</v>
      </c>
      <c r="AV3" s="692" t="str">
        <f>+entero!AV3</f>
        <v>2012                          A  fines de Jul*</v>
      </c>
      <c r="AW3" s="692" t="str">
        <f>+entero!AW3</f>
        <v>2012                          A  fines de Ago*</v>
      </c>
      <c r="AX3" s="692" t="str">
        <f>+entero!AX3</f>
        <v>2012                          A  fines de Sep*</v>
      </c>
      <c r="AY3" s="692" t="str">
        <f>+entero!AY3</f>
        <v>2012                          A  fines de Oct*</v>
      </c>
      <c r="AZ3" s="692" t="str">
        <f>+entero!AZ3</f>
        <v>2012                          A  fines de Nov*</v>
      </c>
      <c r="BA3" s="692" t="str">
        <f>+entero!BA3</f>
        <v>2012                          A  fines de Dic*</v>
      </c>
      <c r="BB3" s="692" t="str">
        <f>+entero!BB3</f>
        <v>2013                          A  fines de Ene*</v>
      </c>
      <c r="BC3" s="692" t="str">
        <f>+entero!BC3</f>
        <v>2013                          A  fines de Feb*</v>
      </c>
      <c r="BD3" s="692" t="str">
        <f>+entero!BD3</f>
        <v>2013                          A  fines de Mar*</v>
      </c>
      <c r="BE3" s="692" t="str">
        <f>+entero!BE3</f>
        <v>2013                          A  fines de Abr*</v>
      </c>
      <c r="BF3" s="692" t="str">
        <f>+entero!BF3</f>
        <v>2013                          A  fines de May*</v>
      </c>
      <c r="BG3" s="692" t="str">
        <f>+entero!BG3</f>
        <v>2013                          A  fines de Jun*</v>
      </c>
      <c r="BH3" s="692" t="str">
        <f>+entero!BH3</f>
        <v>2013                          A  fines de Jul*</v>
      </c>
      <c r="BI3" s="692" t="str">
        <f>+entero!BI3</f>
        <v>2013                          A  fines de Ago*</v>
      </c>
      <c r="BJ3" s="692" t="str">
        <f>+entero!BJ3</f>
        <v>2013                          A  fines de Sep*</v>
      </c>
      <c r="BK3" s="692" t="str">
        <f>+entero!BK3</f>
        <v>2013                          A  fines de Oct*</v>
      </c>
      <c r="BL3" s="692" t="str">
        <f>+entero!BL3</f>
        <v>2013                          A  fines de Nov*</v>
      </c>
      <c r="BM3" s="692" t="str">
        <f>+entero!BM3</f>
        <v>2013                          A  fines de Dic*</v>
      </c>
      <c r="BN3" s="692" t="str">
        <f>+entero!BN3</f>
        <v>2014                          A  fines de Ene*</v>
      </c>
      <c r="BO3" s="692" t="str">
        <f>+entero!BO3</f>
        <v>2014                          A  fines de Feb*</v>
      </c>
      <c r="BP3" s="692" t="str">
        <f>+entero!BP3</f>
        <v>2014                          A  fines de Mar*</v>
      </c>
      <c r="BQ3" s="692" t="str">
        <f>+entero!BQ3</f>
        <v>2014                          A  fines de Abr*</v>
      </c>
      <c r="BR3" s="692" t="str">
        <f>+entero!BR3</f>
        <v>2014                          A  fines de May*</v>
      </c>
      <c r="BS3" s="698" t="str">
        <f>+entero!BS3</f>
        <v xml:space="preserve">   Semana 1*</v>
      </c>
      <c r="BT3" s="699"/>
      <c r="BU3" s="699"/>
      <c r="BV3" s="699"/>
      <c r="BW3" s="700"/>
      <c r="BX3" s="696" t="s">
        <v>41</v>
      </c>
      <c r="BY3" s="697"/>
      <c r="CA3" s="302"/>
      <c r="CB3" s="302"/>
      <c r="CC3" s="302"/>
      <c r="CD3" s="302"/>
      <c r="CE3" s="302"/>
      <c r="CF3" s="302"/>
      <c r="CG3" s="302"/>
      <c r="CH3" s="302"/>
      <c r="CI3" s="302"/>
      <c r="CJ3" s="302"/>
    </row>
    <row r="4" spans="1:88" s="265" customFormat="1" ht="28.5" customHeight="1" thickBot="1" x14ac:dyDescent="0.25">
      <c r="C4" s="268"/>
      <c r="D4" s="695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93"/>
      <c r="BN4" s="693"/>
      <c r="BO4" s="693"/>
      <c r="BP4" s="693"/>
      <c r="BQ4" s="693"/>
      <c r="BR4" s="693"/>
      <c r="BS4" s="267">
        <f>+entero!BS4</f>
        <v>41792</v>
      </c>
      <c r="BT4" s="447">
        <f>+entero!BT4</f>
        <v>41793</v>
      </c>
      <c r="BU4" s="447">
        <f>+entero!BU4</f>
        <v>41794</v>
      </c>
      <c r="BV4" s="447">
        <f>+entero!BV4</f>
        <v>41795</v>
      </c>
      <c r="BW4" s="448">
        <f>+entero!BW4</f>
        <v>41796</v>
      </c>
      <c r="BX4" s="269" t="s">
        <v>24</v>
      </c>
      <c r="BY4" s="270" t="s">
        <v>100</v>
      </c>
      <c r="CA4" s="302"/>
      <c r="CB4" s="302"/>
      <c r="CC4" s="302"/>
      <c r="CD4" s="302"/>
      <c r="CE4" s="302"/>
      <c r="CF4" s="302"/>
      <c r="CG4" s="302"/>
      <c r="CH4" s="302"/>
      <c r="CI4" s="302"/>
      <c r="CJ4" s="302"/>
    </row>
    <row r="5" spans="1:88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39">
        <v>7.5</v>
      </c>
      <c r="BT5" s="39">
        <v>7.5</v>
      </c>
      <c r="BU5" s="39">
        <v>7.5</v>
      </c>
      <c r="BV5" s="39">
        <v>7.5</v>
      </c>
      <c r="BW5" s="39">
        <v>7.5</v>
      </c>
      <c r="BX5" s="98"/>
      <c r="BY5" s="40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93">
        <f>+entero!BX82</f>
        <v>0</v>
      </c>
      <c r="BY6" s="104">
        <f>+entero!BY82</f>
        <v>0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93">
        <f>+entero!BX83</f>
        <v>0</v>
      </c>
      <c r="BY7" s="104">
        <f>+entero!BY83</f>
        <v>0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4.25" thickBot="1" x14ac:dyDescent="0.25">
      <c r="A8" s="3"/>
      <c r="B8" s="11"/>
      <c r="C8" s="20"/>
      <c r="D8" s="23" t="s">
        <v>211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6.936977603457299</v>
      </c>
      <c r="BS8" s="112">
        <f>+entero!BS84</f>
        <v>6.9382632374207622</v>
      </c>
      <c r="BT8" s="112">
        <f>+entero!BT84</f>
        <v>6.9416348609860083</v>
      </c>
      <c r="BU8" s="112">
        <f>+entero!BU84</f>
        <v>6.9380600795158234</v>
      </c>
      <c r="BV8" s="112">
        <f>+entero!BV84</f>
        <v>6.9315713831968262</v>
      </c>
      <c r="BW8" s="112">
        <f>+entero!BW84</f>
        <v>6.9438673443067014</v>
      </c>
      <c r="BX8" s="93">
        <f>+entero!BX84</f>
        <v>6.8897408494024148E-3</v>
      </c>
      <c r="BY8" s="104">
        <f>+entero!BY84</f>
        <v>9.9319058576297081E-4</v>
      </c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77.019569470333948</v>
      </c>
      <c r="BR9" s="90">
        <f>+entero!BR85</f>
        <v>77.3</v>
      </c>
      <c r="BS9" s="127"/>
      <c r="BT9" s="127"/>
      <c r="BU9" s="127"/>
      <c r="BV9" s="127"/>
      <c r="BW9" s="127"/>
      <c r="BX9" s="93" t="s">
        <v>3</v>
      </c>
      <c r="BY9" s="104" t="s">
        <v>3</v>
      </c>
      <c r="BZ9" s="3"/>
      <c r="CA9" s="30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1.94835</v>
      </c>
      <c r="BS10" s="32">
        <f>+entero!BS86</f>
        <v>1.94933</v>
      </c>
      <c r="BT10" s="32">
        <f>+entero!BT86</f>
        <v>1.9496599999999999</v>
      </c>
      <c r="BU10" s="32">
        <f>+entero!BU86</f>
        <v>1.9499899999999999</v>
      </c>
      <c r="BV10" s="32">
        <f>+entero!BV86</f>
        <v>1.9503200000000001</v>
      </c>
      <c r="BW10" s="32">
        <f>+entero!BW86</f>
        <v>1.95065</v>
      </c>
      <c r="BX10" s="93">
        <f>+entero!BX86</f>
        <v>2.2999999999999687E-3</v>
      </c>
      <c r="BY10" s="104">
        <f>+entero!BY86</f>
        <v>1.1804860523005889E-3</v>
      </c>
      <c r="BZ10" s="3"/>
      <c r="CA10" s="304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86">
        <f>+entero!BR87</f>
        <v>1.9486699999999999</v>
      </c>
      <c r="BS11" s="127"/>
      <c r="BT11" s="127"/>
      <c r="BU11" s="127"/>
      <c r="BV11" s="127"/>
      <c r="BW11" s="127"/>
      <c r="BX11" s="101"/>
      <c r="BY11" s="142"/>
      <c r="BZ11" s="3"/>
      <c r="CA11" s="304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4"/>
      <c r="BT12" s="4"/>
      <c r="BU12" s="4"/>
      <c r="BV12" s="4"/>
      <c r="BW12" s="4"/>
      <c r="BX12" s="4"/>
      <c r="BY12" s="4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4"/>
      <c r="BT13" s="4"/>
      <c r="BU13" s="4"/>
      <c r="BV13" s="4"/>
      <c r="BW13" s="4"/>
      <c r="BX13" s="4"/>
      <c r="BY13" s="4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4"/>
      <c r="BT14" s="4"/>
      <c r="BU14" s="4"/>
      <c r="BV14" s="4"/>
      <c r="BW14" s="4"/>
      <c r="BX14" s="4"/>
      <c r="BY14" s="4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4"/>
      <c r="BY15" s="53">
        <f ca="1">NOW()</f>
        <v>41801.46998263889</v>
      </c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4"/>
      <c r="BY16" s="4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4"/>
      <c r="BY17" s="4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</row>
    <row r="75" spans="1:8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</row>
    <row r="76" spans="1:8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</row>
    <row r="77" spans="1:8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</row>
    <row r="78" spans="1:8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</row>
    <row r="79" spans="1:8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</row>
    <row r="80" spans="1:8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</row>
    <row r="81" spans="3:7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</row>
    <row r="82" spans="3:7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</row>
    <row r="83" spans="3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3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3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3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3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3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3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3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3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3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3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3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3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3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 spans="3:7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</row>
    <row r="102" spans="3:7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</row>
    <row r="103" spans="3:7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3:7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3:7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3:7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3:7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3:7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3:7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3:7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3:7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3:7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3:7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3:7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3:7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3:7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3:7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3:7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3:7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3:7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3:7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3:7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3:7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</sheetData>
  <mergeCells count="69">
    <mergeCell ref="BP3:BP4"/>
    <mergeCell ref="BQ3:BQ4"/>
    <mergeCell ref="BG3:BG4"/>
    <mergeCell ref="BH3:BH4"/>
    <mergeCell ref="BI3:BI4"/>
    <mergeCell ref="BK3:BK4"/>
    <mergeCell ref="BL3:BL4"/>
    <mergeCell ref="BR3:BR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M3:BM4"/>
    <mergeCell ref="BN3:BN4"/>
    <mergeCell ref="BO3:BO4"/>
    <mergeCell ref="BX3:BY3"/>
    <mergeCell ref="AH3:AH4"/>
    <mergeCell ref="AI3:AI4"/>
    <mergeCell ref="AJ3:AJ4"/>
    <mergeCell ref="AL3:AL4"/>
    <mergeCell ref="BS3:BW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S6:BW11 BX6:BX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O164"/>
  <sheetViews>
    <sheetView workbookViewId="0">
      <pane xSplit="4" ySplit="4" topLeftCell="BM5" activePane="bottomRight" state="frozenSplit"/>
      <selection pane="topRight" activeCell="AB1" sqref="AB1"/>
      <selection pane="bottomLeft" activeCell="A4" sqref="A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0" width="7.5703125" customWidth="1"/>
    <col min="71" max="75" width="7.7109375" customWidth="1"/>
    <col min="76" max="76" width="8.140625" customWidth="1"/>
    <col min="77" max="77" width="8.85546875" customWidth="1"/>
    <col min="78" max="93" width="11.42578125" style="296"/>
  </cols>
  <sheetData>
    <row r="1" spans="1:88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690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7" t="str">
        <f>+entero!BS3</f>
        <v xml:space="preserve">   Semana 1*</v>
      </c>
      <c r="BT3" s="688"/>
      <c r="BU3" s="688"/>
      <c r="BV3" s="688"/>
      <c r="BW3" s="689"/>
      <c r="BX3" s="685" t="s">
        <v>41</v>
      </c>
      <c r="BY3" s="68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7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95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42"/>
      <c r="BT5" s="37"/>
      <c r="BU5" s="37"/>
      <c r="BV5" s="37"/>
      <c r="BW5" s="443"/>
      <c r="BX5" s="100"/>
      <c r="BY5" s="38"/>
      <c r="BZ5" s="300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5">
        <f>+entero!BS89</f>
        <v>0</v>
      </c>
      <c r="BT6" s="68">
        <f>+entero!BT89</f>
        <v>0</v>
      </c>
      <c r="BU6" s="68">
        <f>+entero!BU89</f>
        <v>0</v>
      </c>
      <c r="BV6" s="68">
        <f>+entero!BV89</f>
        <v>0</v>
      </c>
      <c r="BW6" s="444">
        <f>+entero!BW89</f>
        <v>0</v>
      </c>
      <c r="BX6" s="14">
        <f>+entero!BX89</f>
        <v>0</v>
      </c>
      <c r="BY6" s="104" t="e">
        <f>+entero!BY89</f>
        <v>#DIV/0!</v>
      </c>
      <c r="BZ6" s="300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5">
        <f>+entero!BS90</f>
        <v>0</v>
      </c>
      <c r="BT7" s="68">
        <f>+entero!BT90</f>
        <v>0</v>
      </c>
      <c r="BU7" s="68">
        <f>+entero!BU90</f>
        <v>0</v>
      </c>
      <c r="BV7" s="68">
        <f>+entero!BV90</f>
        <v>0</v>
      </c>
      <c r="BW7" s="444">
        <f>+entero!BW90</f>
        <v>0</v>
      </c>
      <c r="BX7" s="14">
        <f>+entero!BX90</f>
        <v>0</v>
      </c>
      <c r="BY7" s="104" t="e">
        <f>+entero!BY90</f>
        <v>#DIV/0!</v>
      </c>
      <c r="BZ7" s="300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5">
        <f>+entero!BS91</f>
        <v>0</v>
      </c>
      <c r="BT8" s="68">
        <f>+entero!BT91</f>
        <v>0</v>
      </c>
      <c r="BU8" s="68">
        <f>+entero!BU91</f>
        <v>0</v>
      </c>
      <c r="BV8" s="68">
        <f>+entero!BV91</f>
        <v>0</v>
      </c>
      <c r="BW8" s="444">
        <f>+entero!BW91</f>
        <v>0</v>
      </c>
      <c r="BX8" s="14">
        <f>+entero!BX91</f>
        <v>0</v>
      </c>
      <c r="BY8" s="104" t="e">
        <f>+entero!BY91</f>
        <v>#DIV/0!</v>
      </c>
      <c r="BZ8" s="300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5">
        <f>+entero!BS92</f>
        <v>0</v>
      </c>
      <c r="BT9" s="68">
        <f>+entero!BT92</f>
        <v>0</v>
      </c>
      <c r="BU9" s="68">
        <f>+entero!BU92</f>
        <v>0</v>
      </c>
      <c r="BV9" s="68">
        <f>+entero!BV92</f>
        <v>0</v>
      </c>
      <c r="BW9" s="444">
        <f>+entero!BW92</f>
        <v>0</v>
      </c>
      <c r="BX9" s="14">
        <f>+entero!BX92</f>
        <v>0</v>
      </c>
      <c r="BY9" s="104" t="e">
        <f>+entero!BY92</f>
        <v>#DIV/0!</v>
      </c>
      <c r="BZ9" s="300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49"/>
      <c r="C10" s="24"/>
      <c r="D10" s="622" t="s">
        <v>224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68"/>
      <c r="BU10" s="68"/>
      <c r="BV10" s="68"/>
      <c r="BW10" s="444"/>
      <c r="BX10" s="14" t="str">
        <f>+entero!BX93</f>
        <v xml:space="preserve"> </v>
      </c>
      <c r="BY10" s="104" t="str">
        <f>+entero!BY93</f>
        <v xml:space="preserve"> </v>
      </c>
      <c r="BZ10" s="300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49"/>
      <c r="C11" s="24"/>
      <c r="D11" s="23" t="s">
        <v>212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2969.3394319569607</v>
      </c>
      <c r="BR11" s="78">
        <f>+entero!BR94</f>
        <v>2966.7295631730685</v>
      </c>
      <c r="BS11" s="75">
        <f>+entero!BS94</f>
        <v>2966.7295631730685</v>
      </c>
      <c r="BT11" s="68">
        <f>+entero!BT94</f>
        <v>2966.7295631730685</v>
      </c>
      <c r="BU11" s="68">
        <f>+entero!BU94</f>
        <v>2966.7295631730685</v>
      </c>
      <c r="BV11" s="68">
        <f>+entero!BV94</f>
        <v>2966.7295631730685</v>
      </c>
      <c r="BW11" s="444">
        <f>+entero!BW94</f>
        <v>2966.3592424783892</v>
      </c>
      <c r="BX11" s="14">
        <f>+entero!BX94</f>
        <v>-0.3703206946793216</v>
      </c>
      <c r="BY11" s="104">
        <f>+entero!BY94</f>
        <v>-1.2482455403961534E-4</v>
      </c>
      <c r="BZ11" s="300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13.5" x14ac:dyDescent="0.2">
      <c r="A12" s="3"/>
      <c r="B12" s="49"/>
      <c r="C12" s="24"/>
      <c r="D12" s="23" t="s">
        <v>213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1474.0766034985422</v>
      </c>
      <c r="BS12" s="75">
        <f>+entero!BS95</f>
        <v>1474.0766034985422</v>
      </c>
      <c r="BT12" s="68">
        <f>+entero!BT95</f>
        <v>1474.0766034985422</v>
      </c>
      <c r="BU12" s="68">
        <f>+entero!BU95</f>
        <v>1474.0766034985422</v>
      </c>
      <c r="BV12" s="68">
        <f>+entero!BV95</f>
        <v>1474.0766034985422</v>
      </c>
      <c r="BW12" s="444">
        <f>+entero!BW95</f>
        <v>1475.2601311953354</v>
      </c>
      <c r="BX12" s="14">
        <f>+entero!BX95</f>
        <v>1.183527696793135</v>
      </c>
      <c r="BY12" s="104">
        <f>+entero!BY95</f>
        <v>8.0289429598456863E-4</v>
      </c>
      <c r="BZ12" s="300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3287.119426938506</v>
      </c>
      <c r="BS13" s="125">
        <f>+entero!BS96</f>
        <v>3287.119426938506</v>
      </c>
      <c r="BT13" s="126">
        <f>+entero!BT96</f>
        <v>3287.119426938506</v>
      </c>
      <c r="BU13" s="126">
        <f>+entero!BU96</f>
        <v>3287.119426938506</v>
      </c>
      <c r="BV13" s="126">
        <f>+entero!BV96</f>
        <v>3287.119426938506</v>
      </c>
      <c r="BW13" s="445">
        <f>+entero!BW96</f>
        <v>3296.9423295675188</v>
      </c>
      <c r="BX13" s="80">
        <f>+entero!BX96</f>
        <v>9.8229026290127877</v>
      </c>
      <c r="BY13" s="142">
        <f>+entero!BY96</f>
        <v>2.9883011090234834E-3</v>
      </c>
      <c r="BZ13" s="300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4"/>
      <c r="BT14" s="4"/>
      <c r="BU14" s="4"/>
      <c r="BV14" s="4"/>
      <c r="BW14" s="4"/>
      <c r="BX14" s="4"/>
      <c r="BY14" s="4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4"/>
      <c r="BY15" s="5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4"/>
      <c r="BY16" s="50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4"/>
      <c r="BY17" s="50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ht="14.25" customHeight="1" x14ac:dyDescent="0.25">
      <c r="C18" s="6">
        <v>11</v>
      </c>
      <c r="D18" s="572" t="s">
        <v>197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4"/>
      <c r="BY18" s="50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</row>
    <row r="79" spans="1:8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</row>
    <row r="80" spans="1:8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</row>
    <row r="81" spans="3:7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</row>
    <row r="82" spans="3:7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</row>
    <row r="83" spans="3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3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3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3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3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3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3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3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3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3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3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3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3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3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</sheetData>
  <mergeCells count="69">
    <mergeCell ref="BR3:BR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X3:BY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S3:BW3"/>
    <mergeCell ref="S3:S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N3:BN4"/>
    <mergeCell ref="BO3:BO4"/>
    <mergeCell ref="BP3:BP4"/>
    <mergeCell ref="AP3:AP4"/>
    <mergeCell ref="AS3:AS4"/>
    <mergeCell ref="AT3:AT4"/>
    <mergeCell ref="AR3:AR4"/>
    <mergeCell ref="AQ3:AQ4"/>
    <mergeCell ref="AV3:AV4"/>
    <mergeCell ref="AU3:AU4"/>
    <mergeCell ref="AW3:AW4"/>
    <mergeCell ref="AX3:AX4"/>
    <mergeCell ref="AY3:AY4"/>
    <mergeCell ref="AZ3:AZ4"/>
    <mergeCell ref="BA3:BA4"/>
    <mergeCell ref="BB3:BB4"/>
    <mergeCell ref="BJ3:BJ4"/>
    <mergeCell ref="BK3:BK4"/>
    <mergeCell ref="BL3:BL4"/>
    <mergeCell ref="BG3:BG4"/>
    <mergeCell ref="BM3:BM4"/>
    <mergeCell ref="BC3:BC4"/>
    <mergeCell ref="BD3:BD4"/>
    <mergeCell ref="BF3:BF4"/>
    <mergeCell ref="BH3:BH4"/>
    <mergeCell ref="BI3:BI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X6:BX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I170"/>
  <sheetViews>
    <sheetView workbookViewId="0">
      <pane xSplit="4" ySplit="4" topLeftCell="B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0" width="7.85546875" customWidth="1"/>
    <col min="71" max="71" width="8" customWidth="1"/>
    <col min="72" max="74" width="7.7109375" customWidth="1"/>
    <col min="75" max="75" width="7.85546875" customWidth="1"/>
    <col min="76" max="76" width="1.5703125" customWidth="1"/>
    <col min="77" max="87" width="11.42578125" style="296"/>
  </cols>
  <sheetData>
    <row r="1" spans="1:86" x14ac:dyDescent="0.2">
      <c r="D1" s="532" t="s">
        <v>6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  <c r="AM1" s="532"/>
      <c r="AN1" s="532"/>
      <c r="AO1" s="532"/>
      <c r="AP1" s="532"/>
      <c r="AQ1" s="532"/>
      <c r="AR1" s="532"/>
      <c r="AS1" s="532"/>
      <c r="AT1" s="532"/>
      <c r="AU1" s="532"/>
      <c r="AV1" s="532"/>
      <c r="AW1" s="532"/>
      <c r="AX1" s="532"/>
      <c r="AY1" s="532"/>
      <c r="AZ1" s="532"/>
      <c r="BA1" s="532"/>
      <c r="BB1" s="532"/>
      <c r="BC1" s="532"/>
      <c r="BD1" s="532"/>
      <c r="BE1" s="532"/>
      <c r="BF1" s="532"/>
      <c r="BG1" s="532"/>
      <c r="BH1" s="532"/>
      <c r="BI1" s="532"/>
      <c r="BJ1" s="532"/>
      <c r="BK1" s="532"/>
      <c r="BL1" s="532"/>
      <c r="BM1" s="532"/>
      <c r="BN1" s="532"/>
      <c r="BO1" s="532"/>
      <c r="BP1" s="532"/>
      <c r="BQ1" s="532"/>
      <c r="BR1" s="532"/>
      <c r="BS1" s="532"/>
      <c r="BT1" s="532"/>
      <c r="BU1" s="532"/>
      <c r="BV1" s="532"/>
      <c r="BW1" s="532"/>
      <c r="BY1" s="293"/>
      <c r="BZ1" s="293"/>
      <c r="CA1" s="293"/>
      <c r="CB1" s="293"/>
      <c r="CC1" s="293"/>
      <c r="CD1" s="293"/>
      <c r="CE1" s="293"/>
      <c r="CF1" s="293"/>
      <c r="CG1" s="293"/>
      <c r="CH1" s="293"/>
    </row>
    <row r="2" spans="1:8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4"/>
      <c r="AX2" s="529"/>
      <c r="AY2" s="531"/>
      <c r="AZ2" s="531"/>
      <c r="BA2" s="531"/>
      <c r="BB2" s="531"/>
      <c r="BC2" s="531"/>
      <c r="BD2" s="531"/>
      <c r="BE2" s="531"/>
      <c r="BF2" s="531"/>
      <c r="BG2" s="531"/>
      <c r="BH2" s="531"/>
      <c r="BI2" s="531"/>
      <c r="BJ2" s="531"/>
      <c r="BK2" s="531"/>
      <c r="BL2" s="531"/>
      <c r="BM2" s="531"/>
      <c r="BN2" s="531"/>
      <c r="BO2" s="531"/>
      <c r="BP2" s="531"/>
      <c r="BQ2" s="531"/>
      <c r="BR2" s="531"/>
      <c r="BS2" s="8"/>
      <c r="BT2" s="8"/>
      <c r="BU2" s="8"/>
      <c r="BV2" s="8"/>
      <c r="BW2" s="8"/>
      <c r="BY2" s="293"/>
      <c r="BZ2" s="293"/>
      <c r="CA2" s="293"/>
      <c r="CB2" s="293"/>
      <c r="CC2" s="293"/>
      <c r="CD2" s="293"/>
      <c r="CE2" s="293"/>
      <c r="CF2" s="293"/>
      <c r="CG2" s="293"/>
      <c r="CH2" s="293"/>
    </row>
    <row r="3" spans="1:86" ht="13.5" customHeight="1" x14ac:dyDescent="0.2">
      <c r="C3" s="16"/>
      <c r="D3" s="690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6" t="str">
        <f>+entero!BG3</f>
        <v>2013                          A  fines de Jun*</v>
      </c>
      <c r="BH3" s="676" t="str">
        <f>+entero!BH3</f>
        <v>2013                          A  fines de Jul*</v>
      </c>
      <c r="BI3" s="676" t="str">
        <f>+entero!BI3</f>
        <v>2013                          A  fines de Ago*</v>
      </c>
      <c r="BJ3" s="676" t="str">
        <f>+entero!BJ3</f>
        <v>2013                          A  fines de Sep*</v>
      </c>
      <c r="BK3" s="676" t="str">
        <f>+entero!BK3</f>
        <v>2013                          A  fines de Oct*</v>
      </c>
      <c r="BL3" s="676" t="str">
        <f>+entero!BL3</f>
        <v>2013                          A  fines de Nov*</v>
      </c>
      <c r="BM3" s="676" t="str">
        <f>+entero!BM3</f>
        <v>2013                          A  fines de Dic*</v>
      </c>
      <c r="BN3" s="676" t="str">
        <f>+entero!BN3</f>
        <v>2014                          A  fines de Ene*</v>
      </c>
      <c r="BO3" s="676" t="str">
        <f>+entero!BO3</f>
        <v>2014                          A  fines de Feb*</v>
      </c>
      <c r="BP3" s="676" t="str">
        <f>+entero!BP3</f>
        <v>2014                          A  fines de Mar*</v>
      </c>
      <c r="BQ3" s="676" t="str">
        <f>+entero!BQ3</f>
        <v>2014                          A  fines de Abr*</v>
      </c>
      <c r="BR3" s="676" t="str">
        <f>+entero!BR3</f>
        <v>2014                          A  fines de May*</v>
      </c>
      <c r="BS3" s="688" t="str">
        <f>+entero!BS3</f>
        <v xml:space="preserve">   Semana 1*</v>
      </c>
      <c r="BT3" s="688"/>
      <c r="BU3" s="688"/>
      <c r="BV3" s="688"/>
      <c r="BW3" s="689"/>
      <c r="BX3" s="24"/>
      <c r="BY3" s="293"/>
      <c r="BZ3" s="293"/>
      <c r="CA3" s="293"/>
      <c r="CB3" s="293"/>
      <c r="CC3" s="293"/>
      <c r="CD3" s="293"/>
      <c r="CE3" s="293"/>
      <c r="CF3" s="293"/>
      <c r="CG3" s="293"/>
      <c r="CH3" s="293"/>
    </row>
    <row r="4" spans="1:86" ht="24.7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3"/>
      <c r="BE4" s="683"/>
      <c r="BF4" s="683"/>
      <c r="BG4" s="683"/>
      <c r="BH4" s="683"/>
      <c r="BI4" s="683"/>
      <c r="BJ4" s="683"/>
      <c r="BK4" s="683"/>
      <c r="BL4" s="683"/>
      <c r="BM4" s="683"/>
      <c r="BN4" s="683"/>
      <c r="BO4" s="683"/>
      <c r="BP4" s="683"/>
      <c r="BQ4" s="683"/>
      <c r="BR4" s="683"/>
      <c r="BS4" s="577">
        <f>+entero!BS4</f>
        <v>41792</v>
      </c>
      <c r="BT4" s="89">
        <f>+entero!BT4</f>
        <v>41793</v>
      </c>
      <c r="BU4" s="89">
        <f>+entero!BU4</f>
        <v>41794</v>
      </c>
      <c r="BV4" s="89">
        <f>+entero!BV4</f>
        <v>41795</v>
      </c>
      <c r="BW4" s="438">
        <f>+entero!BW4</f>
        <v>41796</v>
      </c>
      <c r="BX4" s="24"/>
      <c r="BY4" s="293"/>
      <c r="BZ4" s="293"/>
      <c r="CA4" s="293"/>
      <c r="CB4" s="293"/>
      <c r="CC4" s="293"/>
      <c r="CD4" s="293"/>
      <c r="CE4" s="293"/>
      <c r="CF4" s="293"/>
      <c r="CG4" s="293"/>
      <c r="CH4" s="293"/>
    </row>
    <row r="5" spans="1:86" x14ac:dyDescent="0.2">
      <c r="A5" s="3"/>
      <c r="B5" s="67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205"/>
      <c r="BT5" s="205"/>
      <c r="BU5" s="205"/>
      <c r="BV5" s="205"/>
      <c r="BW5" s="439"/>
      <c r="BX5" s="91"/>
      <c r="BY5" s="293"/>
      <c r="BZ5" s="293"/>
      <c r="CA5" s="293"/>
      <c r="CB5" s="293"/>
      <c r="CC5" s="293"/>
      <c r="CD5" s="293"/>
      <c r="CE5" s="293"/>
      <c r="CF5" s="293"/>
      <c r="CG5" s="293"/>
      <c r="CH5" s="293"/>
    </row>
    <row r="6" spans="1:86" ht="12.75" customHeight="1" x14ac:dyDescent="0.2">
      <c r="A6" s="3"/>
      <c r="B6" s="67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90">
        <f>+entero!BR98</f>
        <v>150.84102819539012</v>
      </c>
      <c r="BS6" s="47"/>
      <c r="BT6" s="47"/>
      <c r="BU6" s="47"/>
      <c r="BV6" s="47"/>
      <c r="BW6" s="440"/>
      <c r="BX6" s="92"/>
      <c r="BY6" s="307"/>
      <c r="BZ6" s="307"/>
      <c r="CA6" s="307"/>
      <c r="CB6" s="307"/>
      <c r="CC6" s="307"/>
      <c r="CD6" s="307"/>
      <c r="CE6" s="307"/>
      <c r="CF6" s="293"/>
      <c r="CG6" s="293"/>
      <c r="CH6" s="293"/>
    </row>
    <row r="7" spans="1:86" x14ac:dyDescent="0.2">
      <c r="A7" s="3"/>
      <c r="B7" s="671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103">
        <f>+entero!BR99</f>
        <v>4.2000574424960746E-3</v>
      </c>
      <c r="BS7" s="47"/>
      <c r="BT7" s="47"/>
      <c r="BU7" s="47"/>
      <c r="BV7" s="47"/>
      <c r="BW7" s="440"/>
      <c r="BX7" s="92"/>
      <c r="BY7" s="307"/>
      <c r="BZ7" s="307"/>
      <c r="CA7" s="307"/>
      <c r="CB7" s="307"/>
      <c r="CC7" s="307"/>
      <c r="CD7" s="307"/>
      <c r="CE7" s="307"/>
      <c r="CF7" s="293"/>
      <c r="CG7" s="293"/>
      <c r="CH7" s="293"/>
    </row>
    <row r="8" spans="1:86" x14ac:dyDescent="0.2">
      <c r="A8" s="3"/>
      <c r="B8" s="671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103">
        <f>+entero!BR100</f>
        <v>1.8219083429511951E-2</v>
      </c>
      <c r="BS8" s="47"/>
      <c r="BT8" s="47"/>
      <c r="BU8" s="47"/>
      <c r="BV8" s="47"/>
      <c r="BW8" s="440"/>
      <c r="BX8" s="92"/>
      <c r="BY8" s="307"/>
      <c r="BZ8" s="307"/>
      <c r="CA8" s="307"/>
      <c r="CB8" s="307"/>
      <c r="CC8" s="307"/>
      <c r="CD8" s="307"/>
      <c r="CE8" s="307"/>
      <c r="CF8" s="293"/>
      <c r="CG8" s="293"/>
      <c r="CH8" s="293"/>
    </row>
    <row r="9" spans="1:86" x14ac:dyDescent="0.2">
      <c r="A9" s="3"/>
      <c r="B9" s="671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103">
        <f>+entero!BR101</f>
        <v>6.376902734008838E-2</v>
      </c>
      <c r="BS9" s="47"/>
      <c r="BT9" s="47"/>
      <c r="BU9" s="47"/>
      <c r="BV9" s="47"/>
      <c r="BW9" s="440"/>
      <c r="BX9" s="92"/>
      <c r="BY9" s="307"/>
      <c r="BZ9" s="307"/>
      <c r="CA9" s="307"/>
      <c r="CB9" s="307"/>
      <c r="CC9" s="307"/>
      <c r="CD9" s="307"/>
      <c r="CE9" s="307"/>
      <c r="CF9" s="293"/>
      <c r="CG9" s="293"/>
      <c r="CH9" s="293"/>
    </row>
    <row r="10" spans="1:86" x14ac:dyDescent="0.2">
      <c r="A10" s="3"/>
      <c r="B10" s="671"/>
      <c r="C10" s="18" t="s">
        <v>3</v>
      </c>
      <c r="D10" s="122" t="s">
        <v>207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90">
        <f>+entero!BR102</f>
        <v>277.39667444013935</v>
      </c>
      <c r="BS10" s="47"/>
      <c r="BT10" s="47"/>
      <c r="BU10" s="47"/>
      <c r="BV10" s="47"/>
      <c r="BW10" s="440"/>
      <c r="BX10" s="92"/>
      <c r="BY10" s="307"/>
      <c r="BZ10" s="307"/>
      <c r="CA10" s="307"/>
      <c r="CB10" s="307"/>
      <c r="CC10" s="307"/>
      <c r="CD10" s="307"/>
      <c r="CE10" s="307"/>
      <c r="CF10" s="293"/>
      <c r="CG10" s="293"/>
      <c r="CH10" s="293"/>
    </row>
    <row r="11" spans="1:86" x14ac:dyDescent="0.2">
      <c r="A11" s="3"/>
      <c r="B11" s="671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103">
        <f>+entero!BR103</f>
        <v>2.7264070062379461E-3</v>
      </c>
      <c r="BS11" s="47"/>
      <c r="BT11" s="47"/>
      <c r="BU11" s="47"/>
      <c r="BV11" s="47"/>
      <c r="BW11" s="440"/>
      <c r="BX11" s="92"/>
      <c r="BY11" s="307"/>
      <c r="BZ11" s="307"/>
      <c r="CA11" s="307"/>
      <c r="CB11" s="307"/>
      <c r="CC11" s="307"/>
      <c r="CD11" s="307"/>
      <c r="CE11" s="307"/>
      <c r="CF11" s="293"/>
      <c r="CG11" s="293"/>
      <c r="CH11" s="293"/>
    </row>
    <row r="12" spans="1:86" x14ac:dyDescent="0.2">
      <c r="A12" s="3"/>
      <c r="B12" s="671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103">
        <f>+entero!BR104</f>
        <v>1.5480289504497868E-2</v>
      </c>
      <c r="BS12" s="47"/>
      <c r="BT12" s="47"/>
      <c r="BU12" s="47"/>
      <c r="BV12" s="47"/>
      <c r="BW12" s="440"/>
      <c r="BX12" s="92"/>
      <c r="BY12" s="307"/>
      <c r="BZ12" s="307"/>
      <c r="CA12" s="307"/>
      <c r="CB12" s="307"/>
      <c r="CC12" s="307"/>
      <c r="CD12" s="307"/>
      <c r="CE12" s="307"/>
      <c r="CF12" s="293"/>
      <c r="CG12" s="293"/>
      <c r="CH12" s="293"/>
    </row>
    <row r="13" spans="1:86" x14ac:dyDescent="0.2">
      <c r="A13" s="3"/>
      <c r="B13" s="671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103">
        <f>+entero!BR105</f>
        <v>4.4848627280019926E-2</v>
      </c>
      <c r="BS13" s="47"/>
      <c r="BT13" s="47"/>
      <c r="BU13" s="47"/>
      <c r="BV13" s="47"/>
      <c r="BW13" s="440"/>
      <c r="BX13" s="92"/>
      <c r="BY13" s="307"/>
      <c r="BZ13" s="307"/>
      <c r="CA13" s="307"/>
      <c r="CB13" s="307"/>
      <c r="CC13" s="307"/>
      <c r="CD13" s="307"/>
      <c r="CE13" s="307"/>
      <c r="CF13" s="293"/>
      <c r="CG13" s="293"/>
      <c r="CH13" s="293"/>
    </row>
    <row r="14" spans="1:86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103">
        <f>+entero!BR106</f>
        <v>4.601512352625293E-4</v>
      </c>
      <c r="BS14" s="47"/>
      <c r="BT14" s="47"/>
      <c r="BU14" s="47"/>
      <c r="BV14" s="47"/>
      <c r="BW14" s="440"/>
      <c r="BX14" s="92"/>
      <c r="BY14" s="307"/>
      <c r="BZ14" s="307"/>
      <c r="CA14" s="307"/>
      <c r="CB14" s="307"/>
      <c r="CC14" s="307"/>
      <c r="CD14" s="307"/>
      <c r="CE14" s="307"/>
      <c r="CF14" s="293"/>
      <c r="CG14" s="293"/>
      <c r="CH14" s="293"/>
    </row>
    <row r="15" spans="1:86" ht="13.5" x14ac:dyDescent="0.2">
      <c r="A15" s="3"/>
      <c r="B15" s="49"/>
      <c r="C15" s="18"/>
      <c r="D15" s="128" t="s">
        <v>214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103">
        <f>+entero!BR107</f>
        <v>1.5431614354348033E-2</v>
      </c>
      <c r="BS15" s="47"/>
      <c r="BT15" s="47"/>
      <c r="BU15" s="47"/>
      <c r="BV15" s="47"/>
      <c r="BW15" s="440"/>
      <c r="BX15" s="92"/>
      <c r="BY15" s="307"/>
      <c r="BZ15" s="307"/>
      <c r="CA15" s="307"/>
      <c r="CB15" s="307"/>
      <c r="CC15" s="307"/>
      <c r="CD15" s="307"/>
      <c r="CE15" s="307"/>
      <c r="CF15" s="293"/>
      <c r="CG15" s="293"/>
      <c r="CH15" s="293"/>
    </row>
    <row r="16" spans="1:86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103">
        <f>+entero!BR108</f>
        <v>3.0233824476131627E-2</v>
      </c>
      <c r="BS16" s="47"/>
      <c r="BT16" s="47"/>
      <c r="BU16" s="47"/>
      <c r="BV16" s="47"/>
      <c r="BW16" s="440"/>
      <c r="BX16" s="92"/>
      <c r="BY16" s="307"/>
      <c r="BZ16" s="307"/>
      <c r="CA16" s="307"/>
      <c r="CB16" s="307"/>
      <c r="CC16" s="307"/>
      <c r="CD16" s="307"/>
      <c r="CE16" s="307"/>
      <c r="CF16" s="293"/>
      <c r="CG16" s="293"/>
      <c r="CH16" s="293"/>
    </row>
    <row r="17" spans="1:86" ht="14.25" thickBot="1" x14ac:dyDescent="0.25">
      <c r="A17" s="3"/>
      <c r="B17" s="49"/>
      <c r="C17" s="18"/>
      <c r="D17" s="128" t="s">
        <v>209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103">
        <f>+entero!BR109</f>
        <v>-1.3914276225014288E-2</v>
      </c>
      <c r="BS17" s="47"/>
      <c r="BT17" s="47"/>
      <c r="BU17" s="47"/>
      <c r="BV17" s="47"/>
      <c r="BW17" s="440"/>
      <c r="BX17" s="92"/>
      <c r="BY17" s="307"/>
      <c r="BZ17" s="307"/>
      <c r="CA17" s="307"/>
      <c r="CB17" s="307"/>
      <c r="CC17" s="307"/>
      <c r="CD17" s="307"/>
      <c r="CE17" s="307"/>
      <c r="CF17" s="293"/>
      <c r="CG17" s="293"/>
      <c r="CH17" s="293"/>
    </row>
    <row r="18" spans="1:86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30"/>
      <c r="BT18" s="130"/>
      <c r="BU18" s="130"/>
      <c r="BV18" s="130"/>
      <c r="BW18" s="441"/>
      <c r="BX18" s="92"/>
      <c r="BY18" s="307"/>
      <c r="BZ18" s="307"/>
      <c r="CA18" s="307"/>
      <c r="CB18" s="307"/>
      <c r="CC18" s="307"/>
      <c r="CD18" s="307"/>
      <c r="CE18" s="307"/>
      <c r="CF18" s="293"/>
      <c r="CG18" s="293"/>
      <c r="CH18" s="293"/>
    </row>
    <row r="19" spans="1:86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10">
        <f>+entero!BS111</f>
        <v>5.5E-2</v>
      </c>
      <c r="BT19" s="110">
        <f>+entero!BT111</f>
        <v>5.5E-2</v>
      </c>
      <c r="BU19" s="110">
        <f>+entero!BU111</f>
        <v>5.5E-2</v>
      </c>
      <c r="BV19" s="110">
        <f>+entero!BV111</f>
        <v>5.5E-2</v>
      </c>
      <c r="BW19" s="109">
        <f>+entero!BW111</f>
        <v>5.5E-2</v>
      </c>
      <c r="BX19" s="92"/>
      <c r="BY19" s="307"/>
      <c r="BZ19" s="307"/>
      <c r="CA19" s="307"/>
      <c r="CB19" s="307"/>
      <c r="CC19" s="307"/>
      <c r="CD19" s="307"/>
      <c r="CE19" s="307"/>
      <c r="CF19" s="293"/>
      <c r="CG19" s="293"/>
      <c r="CH19" s="293"/>
    </row>
    <row r="20" spans="1:86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0">
        <f>+entero!BV112</f>
        <v>0.04</v>
      </c>
      <c r="BW20" s="121">
        <f>+entero!BW112</f>
        <v>0.04</v>
      </c>
      <c r="BX20" s="92"/>
      <c r="BY20" s="307"/>
      <c r="BZ20" s="307"/>
      <c r="CA20" s="307"/>
      <c r="CB20" s="307"/>
      <c r="CC20" s="307"/>
      <c r="CD20" s="307"/>
      <c r="CE20" s="307"/>
      <c r="CF20" s="293"/>
      <c r="CG20" s="293"/>
      <c r="CH20" s="293"/>
    </row>
    <row r="21" spans="1:8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4"/>
      <c r="BT21" s="4"/>
      <c r="BU21" s="4"/>
      <c r="BV21" s="4"/>
      <c r="BW21" s="4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</row>
    <row r="22" spans="1:86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</row>
    <row r="23" spans="1:86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</row>
    <row r="24" spans="1:86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</row>
    <row r="25" spans="1:86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</row>
    <row r="26" spans="1:8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</row>
    <row r="27" spans="1:8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</row>
    <row r="28" spans="1:8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</row>
    <row r="29" spans="1:8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</row>
    <row r="30" spans="1:8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</row>
    <row r="31" spans="1:8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</row>
    <row r="32" spans="1:8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</row>
    <row r="33" spans="1:8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</row>
    <row r="34" spans="1:8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</row>
    <row r="35" spans="1:8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</row>
    <row r="36" spans="1:8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</row>
    <row r="37" spans="1:8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</row>
    <row r="38" spans="1:8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</row>
    <row r="39" spans="1:8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</row>
    <row r="40" spans="1:8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</row>
    <row r="41" spans="1:8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</row>
    <row r="42" spans="1:8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</row>
    <row r="43" spans="1:8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</row>
    <row r="44" spans="1:8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</row>
    <row r="45" spans="1:8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</row>
    <row r="46" spans="1:8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</row>
    <row r="47" spans="1:8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</row>
    <row r="48" spans="1:8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</row>
    <row r="49" spans="1:8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</row>
    <row r="50" spans="1:8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</row>
    <row r="51" spans="1:8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</row>
    <row r="52" spans="1:8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</row>
    <row r="53" spans="1:8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</row>
    <row r="54" spans="1:8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</row>
    <row r="55" spans="1:8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</row>
    <row r="56" spans="1:8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</row>
    <row r="57" spans="1:8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</row>
    <row r="58" spans="1:8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</row>
    <row r="59" spans="1:8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</row>
    <row r="60" spans="1:8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</row>
    <row r="61" spans="1:8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</row>
    <row r="62" spans="1:8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</row>
    <row r="63" spans="1:8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</row>
    <row r="64" spans="1:8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</row>
    <row r="65" spans="1:8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</row>
    <row r="66" spans="1:8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</row>
    <row r="67" spans="1:8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</row>
    <row r="68" spans="1:8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</row>
    <row r="69" spans="1:8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</row>
    <row r="70" spans="1:8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</row>
    <row r="71" spans="1:8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</row>
    <row r="72" spans="1:8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</row>
    <row r="73" spans="1:8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</row>
    <row r="74" spans="1:8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</row>
    <row r="75" spans="1:8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</row>
    <row r="76" spans="1:8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</row>
    <row r="77" spans="1:8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</row>
    <row r="78" spans="1:8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</row>
    <row r="79" spans="1:8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</row>
    <row r="80" spans="1:8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</row>
    <row r="81" spans="1:8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</row>
    <row r="82" spans="1:8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</row>
    <row r="83" spans="1:8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</row>
    <row r="84" spans="1:8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</row>
    <row r="85" spans="1:8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</row>
    <row r="86" spans="1:8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</row>
    <row r="87" spans="1:8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</row>
    <row r="88" spans="1:8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</row>
    <row r="89" spans="1:8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</row>
    <row r="90" spans="1:8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</row>
    <row r="91" spans="1:8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</row>
    <row r="92" spans="1:8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</row>
    <row r="93" spans="1:8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</row>
    <row r="94" spans="1:8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</row>
    <row r="95" spans="1:8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</row>
    <row r="96" spans="1:8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</row>
    <row r="97" spans="3:7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</row>
    <row r="98" spans="3:7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</row>
    <row r="99" spans="3:7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</row>
    <row r="100" spans="3:7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</row>
    <row r="101" spans="3:7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</row>
    <row r="102" spans="3:7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</row>
    <row r="103" spans="3:7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</row>
    <row r="104" spans="3:7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</row>
    <row r="105" spans="3:7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</row>
    <row r="106" spans="3:7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</row>
    <row r="107" spans="3:7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</row>
    <row r="108" spans="3:7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</row>
    <row r="109" spans="3:7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</row>
    <row r="110" spans="3:7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</row>
    <row r="111" spans="3:7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</row>
    <row r="112" spans="3:7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</row>
    <row r="113" spans="3:7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</row>
    <row r="114" spans="3:7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</row>
    <row r="115" spans="3:7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</row>
    <row r="116" spans="3:7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</row>
    <row r="117" spans="3:7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</row>
    <row r="118" spans="3:7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</row>
    <row r="119" spans="3:7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</row>
    <row r="120" spans="3:7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</row>
    <row r="121" spans="3:7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</row>
    <row r="122" spans="3:7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</row>
    <row r="123" spans="3:7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</row>
    <row r="124" spans="3:7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</row>
    <row r="125" spans="3:7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</row>
    <row r="126" spans="3:7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</row>
    <row r="127" spans="3:7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</row>
    <row r="128" spans="3:7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</row>
    <row r="129" spans="3:7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</row>
    <row r="130" spans="3:7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</row>
    <row r="131" spans="3:7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</row>
    <row r="132" spans="3:7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</row>
    <row r="133" spans="3:7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</row>
    <row r="134" spans="3:7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</row>
    <row r="135" spans="3:7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</row>
    <row r="136" spans="3:7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</row>
    <row r="137" spans="3:7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</row>
    <row r="138" spans="3:7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</row>
    <row r="139" spans="3:7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</row>
    <row r="140" spans="3:7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</row>
    <row r="141" spans="3:7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</row>
    <row r="142" spans="3:7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</row>
    <row r="143" spans="3:7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</row>
    <row r="144" spans="3:7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</row>
    <row r="145" spans="3:7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</row>
    <row r="146" spans="3:7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</row>
    <row r="147" spans="3:7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</row>
    <row r="148" spans="3:7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</row>
    <row r="149" spans="3:7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</row>
    <row r="150" spans="3:7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</row>
    <row r="151" spans="3:7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</row>
    <row r="152" spans="3:7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</row>
    <row r="153" spans="3:7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</row>
    <row r="154" spans="3:7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</row>
    <row r="155" spans="3:7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</row>
    <row r="156" spans="3:7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</row>
    <row r="157" spans="3:7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</row>
    <row r="158" spans="3:7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</row>
    <row r="159" spans="3:7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</row>
    <row r="160" spans="3:7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</row>
    <row r="161" spans="3:7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</row>
    <row r="162" spans="3:7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</row>
    <row r="163" spans="3:7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</row>
    <row r="164" spans="3:7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</row>
    <row r="165" spans="3:7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</row>
    <row r="166" spans="3:7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</row>
    <row r="167" spans="3:7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</row>
    <row r="168" spans="3:7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</row>
    <row r="169" spans="3:7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</row>
    <row r="170" spans="3:7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</row>
  </sheetData>
  <mergeCells count="69">
    <mergeCell ref="BQ3:BQ4"/>
    <mergeCell ref="BP3:BP4"/>
    <mergeCell ref="BO3:BO4"/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D3:AD4"/>
    <mergeCell ref="BB3:BB4"/>
    <mergeCell ref="BC3:BC4"/>
    <mergeCell ref="BD3:BD4"/>
    <mergeCell ref="BE3:BE4"/>
    <mergeCell ref="BF3:BF4"/>
    <mergeCell ref="BN3:BN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O3:AO4"/>
    <mergeCell ref="BG3:BG4"/>
    <mergeCell ref="BH3:BH4"/>
    <mergeCell ref="BS3:BW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BL3:BL4"/>
    <mergeCell ref="BR3:BR4"/>
    <mergeCell ref="AA3:AA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P3:AP4"/>
    <mergeCell ref="AR3:AR4"/>
    <mergeCell ref="BI3:BI4"/>
    <mergeCell ref="BJ3:BJ4"/>
    <mergeCell ref="BK3:BK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S6:BW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2014-06-11T15:20:13Z</cp:lastPrinted>
  <dcterms:created xsi:type="dcterms:W3CDTF">2002-08-27T17:11:09Z</dcterms:created>
  <dcterms:modified xsi:type="dcterms:W3CDTF">2014-06-11T15:20:41Z</dcterms:modified>
</cp:coreProperties>
</file>