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pub'!$C$1:$CL$13</definedName>
    <definedName name="_xlnm.Print_Area" localSheetId="0">entero!$C$1:$CL$106</definedName>
    <definedName name="_xlnm.Print_Area" localSheetId="2">monet!$C$1:$CL$29</definedName>
    <definedName name="_xlnm.Print_Area" localSheetId="3">omas!$C$1:$CL$27</definedName>
    <definedName name="_xlnm.Print_Area" localSheetId="4">opersisfinanc!$C$1:$CL$44</definedName>
    <definedName name="_xlnm.Print_Area" localSheetId="1">opex!$C$3:$CL$29</definedName>
    <definedName name="_xlnm.Print_Area" localSheetId="7">'precios y tasas'!$C$1:$CK$29</definedName>
    <definedName name="_xlnm.Print_Area" localSheetId="5">'tipo de c'!$C$1:$CL$18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21" i="6" l="1"/>
  <c r="CJ20" i="6"/>
  <c r="CJ18" i="6"/>
  <c r="CJ17" i="6"/>
  <c r="CJ15" i="6"/>
  <c r="CJ14" i="6"/>
  <c r="CJ12" i="6"/>
  <c r="CJ11" i="6"/>
  <c r="CJ9" i="6"/>
  <c r="CJ8" i="6"/>
  <c r="CJ7" i="6"/>
  <c r="CJ6" i="6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E10" i="8"/>
  <c r="CD10" i="8"/>
  <c r="CC10" i="8"/>
  <c r="CA10" i="8"/>
  <c r="BZ10" i="8"/>
  <c r="BY10" i="8"/>
  <c r="BX10" i="8"/>
  <c r="BW10" i="8"/>
  <c r="BV10" i="8"/>
  <c r="D10" i="8"/>
  <c r="CJ10" i="8" l="1"/>
  <c r="CI10" i="8"/>
  <c r="CL10" i="8" l="1"/>
  <c r="CK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C3" i="6"/>
  <c r="CC6" i="6"/>
  <c r="CC7" i="6"/>
  <c r="CC8" i="6"/>
  <c r="CC9" i="6"/>
  <c r="CC11" i="6"/>
  <c r="CC12" i="6"/>
  <c r="CC14" i="6"/>
  <c r="CC15" i="6"/>
  <c r="CC17" i="6"/>
  <c r="CC18" i="6"/>
  <c r="CC20" i="6"/>
  <c r="CC21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L19" i="7" l="1"/>
  <c r="CK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L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18" i="7" l="1"/>
  <c r="CL20" i="9"/>
  <c r="CL19" i="9"/>
  <c r="CL18" i="9"/>
  <c r="CL17" i="9"/>
  <c r="CL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J13" i="9"/>
  <c r="CI13" i="9"/>
  <c r="CH13" i="9"/>
  <c r="CG13" i="9"/>
  <c r="CF13" i="9"/>
  <c r="CE13" i="9"/>
  <c r="CD13" i="9"/>
  <c r="CC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L15" i="9" l="1"/>
  <c r="CK15" i="9"/>
  <c r="CJ15" i="9"/>
  <c r="CI15" i="9"/>
  <c r="CH15" i="9"/>
  <c r="CG15" i="9"/>
  <c r="CF15" i="9"/>
  <c r="CE15" i="9"/>
  <c r="CD15" i="9"/>
  <c r="CC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L14" i="9"/>
  <c r="CK14" i="9"/>
  <c r="CJ14" i="9"/>
  <c r="CI14" i="9"/>
  <c r="CH14" i="9"/>
  <c r="CG14" i="9"/>
  <c r="CF14" i="9"/>
  <c r="CE14" i="9"/>
  <c r="CD14" i="9"/>
  <c r="CC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CL13" i="9" l="1"/>
  <c r="CK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L7" i="6"/>
  <c r="CK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L6" i="6"/>
  <c r="CK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J35" i="6" l="1"/>
  <c r="CI35" i="6"/>
  <c r="CH35" i="6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J34" i="6"/>
  <c r="CI34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J33" i="6"/>
  <c r="CI33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J32" i="6"/>
  <c r="CI32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J31" i="6"/>
  <c r="CI31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J30" i="6"/>
  <c r="CI30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J29" i="6"/>
  <c r="CI29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J28" i="6"/>
  <c r="CI28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J27" i="6"/>
  <c r="CI27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J26" i="6"/>
  <c r="CI26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J25" i="6"/>
  <c r="CI25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J24" i="6"/>
  <c r="CI24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20" i="4"/>
  <c r="CF19" i="4"/>
  <c r="CF3" i="4"/>
  <c r="CF10" i="10"/>
  <c r="CF4" i="10"/>
  <c r="CF10" i="5"/>
  <c r="CF8" i="5"/>
  <c r="CF7" i="5"/>
  <c r="CF6" i="5"/>
  <c r="CF3" i="5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2" i="9"/>
  <c r="CF10" i="9"/>
  <c r="CF9" i="9"/>
  <c r="CF8" i="9"/>
  <c r="CF7" i="9"/>
  <c r="CF6" i="9"/>
  <c r="CF3" i="9"/>
  <c r="CF17" i="7"/>
  <c r="CF13" i="7"/>
  <c r="CF9" i="8"/>
  <c r="CF8" i="8"/>
  <c r="CF7" i="8"/>
  <c r="CF6" i="8"/>
  <c r="CF11" i="9"/>
  <c r="CF14" i="7" l="1"/>
  <c r="CE10" i="10" l="1"/>
  <c r="CD10" i="10"/>
  <c r="CE4" i="10"/>
  <c r="CD4" i="10"/>
  <c r="CC4" i="10" l="1"/>
  <c r="CC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K17" i="9"/>
  <c r="CJ17" i="9"/>
  <c r="CI17" i="9"/>
  <c r="CH17" i="9"/>
  <c r="CG17" i="9"/>
  <c r="CE17" i="9"/>
  <c r="CD17" i="9"/>
  <c r="CC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L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E20" i="4" l="1"/>
  <c r="CE19" i="4"/>
  <c r="CE3" i="4"/>
  <c r="CE8" i="5"/>
  <c r="CE7" i="5"/>
  <c r="CE6" i="5"/>
  <c r="CE3" i="5"/>
  <c r="CE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6" i="9"/>
  <c r="CE12" i="9"/>
  <c r="CE10" i="9"/>
  <c r="CE9" i="9"/>
  <c r="CE8" i="9"/>
  <c r="CE7" i="9"/>
  <c r="CE6" i="9"/>
  <c r="CE3" i="9"/>
  <c r="CE10" i="5" l="1"/>
  <c r="CE13" i="7"/>
  <c r="CE9" i="8"/>
  <c r="CE8" i="8"/>
  <c r="CE7" i="8"/>
  <c r="CE6" i="8"/>
  <c r="CE11" i="9" l="1"/>
  <c r="CD20" i="4"/>
  <c r="CD19" i="4"/>
  <c r="CD3" i="4"/>
  <c r="CC20" i="4"/>
  <c r="CC19" i="4"/>
  <c r="C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D3" i="6"/>
  <c r="AU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D18" i="8"/>
  <c r="CD17" i="8"/>
  <c r="CD16" i="8"/>
  <c r="CD14" i="8"/>
  <c r="CD13" i="8"/>
  <c r="CD12" i="8"/>
  <c r="CD3" i="8"/>
  <c r="CC18" i="8"/>
  <c r="CC17" i="8"/>
  <c r="CC16" i="8"/>
  <c r="CC14" i="8"/>
  <c r="CC13" i="8"/>
  <c r="CC12" i="8"/>
  <c r="CC3" i="8"/>
  <c r="AU18" i="8"/>
  <c r="AU17" i="8"/>
  <c r="AU16" i="8"/>
  <c r="AU14" i="8"/>
  <c r="AU13" i="8"/>
  <c r="AU12" i="8"/>
  <c r="AU3" i="8"/>
  <c r="CD20" i="9"/>
  <c r="CD19" i="9"/>
  <c r="CD18" i="9"/>
  <c r="CD16" i="9"/>
  <c r="CD12" i="9"/>
  <c r="CD10" i="9"/>
  <c r="CD9" i="9"/>
  <c r="CD8" i="9"/>
  <c r="CD7" i="9"/>
  <c r="CD6" i="9"/>
  <c r="CD3" i="9"/>
  <c r="CC20" i="9"/>
  <c r="CC19" i="9"/>
  <c r="CC18" i="9"/>
  <c r="CC16" i="9"/>
  <c r="CC12" i="9"/>
  <c r="CC10" i="9"/>
  <c r="CC9" i="9"/>
  <c r="CC8" i="9"/>
  <c r="CC7" i="9"/>
  <c r="CC6" i="9"/>
  <c r="CC3" i="9"/>
  <c r="AU20" i="9"/>
  <c r="AU19" i="9"/>
  <c r="AU18" i="9"/>
  <c r="AU16" i="9"/>
  <c r="AU12" i="9"/>
  <c r="AU10" i="9"/>
  <c r="AU9" i="9"/>
  <c r="AU8" i="9"/>
  <c r="AU7" i="9"/>
  <c r="AU6" i="9"/>
  <c r="AU3" i="9"/>
  <c r="CD8" i="5"/>
  <c r="CD7" i="5"/>
  <c r="CD6" i="5"/>
  <c r="CD3" i="5"/>
  <c r="CC8" i="5"/>
  <c r="CC7" i="5"/>
  <c r="CC6" i="5"/>
  <c r="CC3" i="5"/>
  <c r="AU11" i="5"/>
  <c r="AU10" i="5"/>
  <c r="AU9" i="5"/>
  <c r="AU8" i="5"/>
  <c r="AU7" i="5"/>
  <c r="AU3" i="5"/>
  <c r="CD10" i="5"/>
  <c r="CD13" i="7"/>
  <c r="CD9" i="8"/>
  <c r="CD7" i="8"/>
  <c r="CD11" i="9"/>
  <c r="CD6" i="8" l="1"/>
  <c r="CD8" i="8"/>
  <c r="CC10" i="5"/>
  <c r="CC9" i="8"/>
  <c r="CC8" i="8"/>
  <c r="CC7" i="8"/>
  <c r="CC6" i="8"/>
  <c r="CC13" i="7"/>
  <c r="CC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J20" i="4" l="1"/>
  <c r="CI20" i="4"/>
  <c r="CH20" i="4"/>
  <c r="CJ19" i="4"/>
  <c r="CI19" i="4"/>
  <c r="CH19" i="4"/>
  <c r="CG20" i="4"/>
  <c r="CG19" i="4"/>
  <c r="CG3" i="4"/>
  <c r="CJ10" i="10" l="1"/>
  <c r="CI10" i="10"/>
  <c r="CH10" i="10"/>
  <c r="CG10" i="10"/>
  <c r="CJ9" i="10"/>
  <c r="CI9" i="10"/>
  <c r="CH9" i="10"/>
  <c r="CG9" i="10"/>
  <c r="CJ8" i="10"/>
  <c r="CI8" i="10"/>
  <c r="CH8" i="10"/>
  <c r="CG8" i="10"/>
  <c r="CJ7" i="10"/>
  <c r="CI7" i="10"/>
  <c r="CH7" i="10"/>
  <c r="CG7" i="10"/>
  <c r="CJ6" i="10"/>
  <c r="CI6" i="10"/>
  <c r="CH6" i="10"/>
  <c r="CG6" i="10"/>
  <c r="CG3" i="10"/>
  <c r="CJ10" i="5"/>
  <c r="CI10" i="5"/>
  <c r="CH10" i="5"/>
  <c r="CG10" i="5"/>
  <c r="CJ8" i="5"/>
  <c r="CI8" i="5"/>
  <c r="CH8" i="5"/>
  <c r="CG8" i="5"/>
  <c r="CJ7" i="5"/>
  <c r="CI7" i="5"/>
  <c r="CH7" i="5"/>
  <c r="CG7" i="5"/>
  <c r="CJ6" i="5"/>
  <c r="CI6" i="5"/>
  <c r="CH6" i="5"/>
  <c r="CG6" i="5"/>
  <c r="CG3" i="5"/>
  <c r="CG3" i="6"/>
  <c r="CJ19" i="7"/>
  <c r="CI19" i="7"/>
  <c r="CH19" i="7"/>
  <c r="CG19" i="7"/>
  <c r="CJ18" i="7"/>
  <c r="CI18" i="7"/>
  <c r="CH18" i="7"/>
  <c r="CG18" i="7"/>
  <c r="CJ17" i="7"/>
  <c r="CI17" i="7"/>
  <c r="CH17" i="7"/>
  <c r="CG17" i="7"/>
  <c r="CJ16" i="7"/>
  <c r="CI16" i="7"/>
  <c r="CH16" i="7"/>
  <c r="CG16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J12" i="7"/>
  <c r="CI12" i="7"/>
  <c r="CH12" i="7"/>
  <c r="CG12" i="7"/>
  <c r="CJ11" i="7"/>
  <c r="CI11" i="7"/>
  <c r="CH11" i="7"/>
  <c r="CG11" i="7"/>
  <c r="CJ10" i="7"/>
  <c r="CI10" i="7"/>
  <c r="CH10" i="7"/>
  <c r="CG10" i="7"/>
  <c r="CJ9" i="7"/>
  <c r="CI9" i="7"/>
  <c r="CH9" i="7"/>
  <c r="CG9" i="7"/>
  <c r="CJ8" i="7"/>
  <c r="CI8" i="7"/>
  <c r="CH8" i="7"/>
  <c r="CG8" i="7"/>
  <c r="CJ7" i="7"/>
  <c r="CI7" i="7"/>
  <c r="CH7" i="7"/>
  <c r="CG7" i="7"/>
  <c r="CJ6" i="7"/>
  <c r="CI6" i="7"/>
  <c r="CH6" i="7"/>
  <c r="CG6" i="7"/>
  <c r="CG3" i="7"/>
  <c r="CJ18" i="8"/>
  <c r="CI18" i="8"/>
  <c r="CH18" i="8"/>
  <c r="CG18" i="8"/>
  <c r="CJ17" i="8"/>
  <c r="CI17" i="8"/>
  <c r="CH17" i="8"/>
  <c r="CG17" i="8"/>
  <c r="CJ16" i="8"/>
  <c r="CI16" i="8"/>
  <c r="CH16" i="8"/>
  <c r="CG16" i="8"/>
  <c r="CJ14" i="8"/>
  <c r="CI14" i="8"/>
  <c r="CH14" i="8"/>
  <c r="CG14" i="8"/>
  <c r="CJ13" i="8"/>
  <c r="CI13" i="8"/>
  <c r="CH13" i="8"/>
  <c r="CG13" i="8"/>
  <c r="CJ12" i="8"/>
  <c r="CI12" i="8"/>
  <c r="CH12" i="8"/>
  <c r="CG12" i="8"/>
  <c r="CG3" i="8"/>
  <c r="CJ20" i="9"/>
  <c r="CI20" i="9"/>
  <c r="CH20" i="9"/>
  <c r="CG20" i="9"/>
  <c r="CJ19" i="9"/>
  <c r="CI19" i="9"/>
  <c r="CH19" i="9"/>
  <c r="CG19" i="9"/>
  <c r="CJ18" i="9"/>
  <c r="CI18" i="9"/>
  <c r="CH18" i="9"/>
  <c r="CG18" i="9"/>
  <c r="CJ16" i="9"/>
  <c r="CI16" i="9"/>
  <c r="CH16" i="9"/>
  <c r="CG16" i="9"/>
  <c r="CJ12" i="9"/>
  <c r="CI12" i="9"/>
  <c r="CH12" i="9"/>
  <c r="CG12" i="9"/>
  <c r="CJ10" i="9"/>
  <c r="CI10" i="9"/>
  <c r="CH10" i="9"/>
  <c r="CG10" i="9"/>
  <c r="CJ9" i="9"/>
  <c r="CI9" i="9"/>
  <c r="CH9" i="9"/>
  <c r="CG9" i="9"/>
  <c r="CJ8" i="9"/>
  <c r="CI8" i="9"/>
  <c r="CH8" i="9"/>
  <c r="CG8" i="9"/>
  <c r="CJ7" i="9"/>
  <c r="CI7" i="9"/>
  <c r="CH7" i="9"/>
  <c r="CG7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J11" i="9" l="1"/>
  <c r="CI11" i="9"/>
  <c r="CH11" i="9"/>
  <c r="CG11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J4" i="7" l="1"/>
  <c r="CJ4" i="10"/>
  <c r="CJ4" i="6"/>
  <c r="CJ4" i="8"/>
  <c r="CJ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L6" i="10"/>
  <c r="CL33" i="6"/>
  <c r="CL30" i="6"/>
  <c r="CL28" i="6"/>
  <c r="CL26" i="6"/>
  <c r="CL24" i="6"/>
  <c r="CL21" i="6"/>
  <c r="CL15" i="6"/>
  <c r="CL12" i="7"/>
  <c r="CL11" i="7"/>
  <c r="CL9" i="7"/>
  <c r="CL7" i="7"/>
  <c r="CL14" i="8"/>
  <c r="CL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L14" i="7"/>
  <c r="CL16" i="7"/>
  <c r="CK8" i="5"/>
  <c r="CK6" i="10"/>
  <c r="CK7" i="10"/>
  <c r="CL7" i="10"/>
  <c r="CK8" i="10"/>
  <c r="CL8" i="10"/>
  <c r="CK9" i="10"/>
  <c r="CL9" i="10"/>
  <c r="CK10" i="10"/>
  <c r="CL10" i="10"/>
  <c r="CK14" i="8"/>
  <c r="CL13" i="8"/>
  <c r="CK13" i="8"/>
  <c r="CK12" i="8"/>
  <c r="CL13" i="7"/>
  <c r="CK10" i="7"/>
  <c r="CL10" i="7"/>
  <c r="CK11" i="7"/>
  <c r="CK12" i="7"/>
  <c r="CK18" i="7"/>
  <c r="CK17" i="7"/>
  <c r="CK16" i="7"/>
  <c r="CK15" i="7"/>
  <c r="CK14" i="7"/>
  <c r="CK13" i="7"/>
  <c r="CK9" i="7"/>
  <c r="CL8" i="7"/>
  <c r="CK8" i="7"/>
  <c r="CK7" i="7"/>
  <c r="CL6" i="7"/>
  <c r="CK6" i="7"/>
  <c r="CK33" i="6"/>
  <c r="CL31" i="6"/>
  <c r="CK31" i="6"/>
  <c r="CK30" i="6"/>
  <c r="CL29" i="6"/>
  <c r="CK29" i="6"/>
  <c r="CK28" i="6"/>
  <c r="CL27" i="6"/>
  <c r="CK27" i="6"/>
  <c r="CK26" i="6"/>
  <c r="CL25" i="6"/>
  <c r="CK25" i="6"/>
  <c r="CK24" i="6"/>
  <c r="CK21" i="6"/>
  <c r="CL18" i="6"/>
  <c r="CK18" i="6"/>
  <c r="CK15" i="6"/>
  <c r="CL12" i="6"/>
  <c r="CK12" i="6"/>
  <c r="CL9" i="6"/>
  <c r="CK9" i="6"/>
  <c r="CL8" i="6"/>
  <c r="CK8" i="6"/>
  <c r="D6" i="9"/>
  <c r="CL10" i="9"/>
  <c r="CK10" i="9"/>
  <c r="CL9" i="9"/>
  <c r="CK9" i="9"/>
  <c r="CL8" i="9"/>
  <c r="CK8" i="9"/>
  <c r="CL7" i="9"/>
  <c r="CK7" i="9"/>
  <c r="CL6" i="9"/>
  <c r="CK6" i="9"/>
  <c r="D3" i="9"/>
  <c r="CK20" i="9"/>
  <c r="CK19" i="9"/>
  <c r="CK18" i="9"/>
  <c r="CK16" i="9"/>
  <c r="CL22" i="9"/>
  <c r="CL12" i="9"/>
  <c r="CK12" i="9"/>
  <c r="D3" i="5"/>
  <c r="D11" i="5"/>
  <c r="D10" i="5"/>
  <c r="CL6" i="5"/>
  <c r="CL7" i="5"/>
  <c r="CL8" i="5"/>
  <c r="CL10" i="5"/>
  <c r="CK10" i="5"/>
  <c r="CK7" i="5"/>
  <c r="CK6" i="5"/>
  <c r="CL17" i="5"/>
  <c r="G11" i="9" l="1"/>
  <c r="F13" i="7"/>
  <c r="J13" i="7"/>
  <c r="K13" i="7"/>
  <c r="G13" i="7"/>
  <c r="E13" i="7"/>
  <c r="H13" i="7"/>
  <c r="N6" i="7"/>
  <c r="CK11" i="9"/>
  <c r="F11" i="9"/>
  <c r="I13" i="7"/>
  <c r="K14" i="7"/>
  <c r="L13" i="7"/>
  <c r="M13" i="7"/>
  <c r="N13" i="7"/>
  <c r="N7" i="7"/>
  <c r="O13" i="7"/>
  <c r="I14" i="7"/>
  <c r="J14" i="7"/>
  <c r="R13" i="7"/>
  <c r="CL11" i="9"/>
  <c r="CK7" i="8" l="1"/>
  <c r="CL7" i="8"/>
  <c r="CK9" i="8" l="1"/>
  <c r="CL9" i="8"/>
  <c r="CL6" i="8" l="1"/>
  <c r="CK6" i="8"/>
  <c r="CL8" i="8"/>
  <c r="CK8" i="8"/>
</calcChain>
</file>

<file path=xl/sharedStrings.xml><?xml version="1.0" encoding="utf-8"?>
<sst xmlns="http://schemas.openxmlformats.org/spreadsheetml/2006/main" count="440" uniqueCount="230">
  <si>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</si>
  <si>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</si>
  <si>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</si>
  <si>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</si>
  <si>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</si>
  <si>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</si>
  <si>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</si>
  <si>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</si>
  <si>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</si>
  <si>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</si>
  <si>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</si>
  <si>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</si>
  <si>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</si>
  <si>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</si>
  <si>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</si>
  <si>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</si>
  <si>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</si>
  <si>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</si>
  <si>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</si>
  <si>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</si>
  <si>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</si>
  <si>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</si>
  <si>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</si>
  <si>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</si>
  <si>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</si>
  <si>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</si>
  <si>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</si>
  <si>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</si>
  <si>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</si>
  <si>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</si>
  <si>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</si>
  <si>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</si>
  <si>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</si>
  <si>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</si>
  <si>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</si>
  <si>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</si>
  <si>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</si>
  <si>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</si>
  <si>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</si>
  <si>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</si>
  <si>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</si>
  <si>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</si>
  <si>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</si>
  <si>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</si>
  <si>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</si>
  <si>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</si>
  <si>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</si>
  <si>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</si>
  <si>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</si>
  <si>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</si>
  <si>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</si>
  <si>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</si>
  <si>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</si>
  <si>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</si>
  <si>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</si>
  <si>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</si>
  <si>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</si>
  <si>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</si>
  <si>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</si>
  <si>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</si>
  <si>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</si>
  <si>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</si>
  <si>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</si>
  <si>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</si>
  <si>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</si>
  <si>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</si>
  <si>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</si>
  <si>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</si>
  <si>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</si>
  <si>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</si>
  <si>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</si>
  <si>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</si>
  <si>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</si>
  <si>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</si>
  <si>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</si>
  <si>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</si>
  <si>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</si>
  <si>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</si>
  <si>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</si>
  <si>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</si>
  <si>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</si>
  <si>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</si>
  <si>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</si>
  <si>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</si>
  <si>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</si>
  <si>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</si>
  <si>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</si>
  <si>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</si>
  <si>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</si>
  <si>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</si>
  <si>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</si>
  <si>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</si>
  <si>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</si>
  <si>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</si>
  <si>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</si>
  <si>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</si>
  <si>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</si>
  <si>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</si>
  <si>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</si>
  <si>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</si>
  <si>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</si>
  <si>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</si>
  <si>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</si>
  <si>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</si>
  <si>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</si>
  <si>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</si>
  <si>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</si>
  <si>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</si>
  <si>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</si>
  <si>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</si>
  <si>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</si>
  <si>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</si>
  <si>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</si>
  <si>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</si>
  <si>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</si>
  <si>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</si>
  <si>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</si>
  <si>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</si>
  <si>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</si>
  <si>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</si>
  <si>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</si>
  <si>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</si>
  <si>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</si>
  <si>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</si>
  <si>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</si>
  <si>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</si>
  <si>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</si>
  <si>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</si>
  <si>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</si>
  <si>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</si>
  <si>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</si>
  <si>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</si>
  <si>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</si>
  <si>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</si>
  <si>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</si>
  <si>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</si>
  <si>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</si>
  <si>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</si>
  <si>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</si>
  <si>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</si>
  <si>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</si>
  <si>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</si>
  <si>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</si>
  <si>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</si>
  <si>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</si>
  <si>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</si>
  <si>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</si>
  <si>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</si>
  <si>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</si>
  <si>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</si>
  <si>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</si>
  <si>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</si>
  <si>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</si>
  <si>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</si>
  <si>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</si>
  <si>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</si>
  <si>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</si>
  <si>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</si>
  <si>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</si>
  <si>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</si>
  <si>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</si>
  <si>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</si>
  <si>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</si>
  <si>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</si>
  <si>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</si>
  <si>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</si>
  <si>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</si>
  <si>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</si>
  <si>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</si>
  <si>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</si>
  <si>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</si>
  <si>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</si>
  <si>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</si>
  <si>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</si>
  <si>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</si>
  <si>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</si>
  <si>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</si>
  <si>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</si>
  <si>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</si>
  <si>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</si>
  <si>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</si>
  <si>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</si>
  <si>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</si>
  <si>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</si>
  <si>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</si>
  <si>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</si>
  <si>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</si>
  <si>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</si>
  <si>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</si>
  <si>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</si>
  <si>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</si>
  <si>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</si>
  <si>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</si>
  <si>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</si>
  <si>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</si>
  <si>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</si>
  <si>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</si>
  <si>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</si>
  <si>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</si>
  <si>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</si>
  <si>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</si>
  <si>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</si>
  <si>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</si>
  <si>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</si>
  <si>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</si>
  <si>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</si>
  <si>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</si>
  <si>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</si>
  <si>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</si>
  <si>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</si>
  <si>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</si>
  <si>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</si>
  <si>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</si>
  <si>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</si>
  <si>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</si>
  <si>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</si>
  <si>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</si>
  <si>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</si>
  <si>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</si>
  <si>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</si>
  <si>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</si>
  <si>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</si>
  <si>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</si>
  <si>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</si>
  <si>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   Semana 5*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</si>
  <si>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</si>
  <si>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 xml:space="preserve">Reservas internacionales netas del BCB </t>
  </si>
  <si>
    <r>
      <t>30-Aber-15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14</t>
    </r>
  </si>
  <si>
    <r>
      <t>30-Aber-15</t>
    </r>
    <r>
      <rPr>
        <vertAlign val="superscript"/>
        <sz val="10"/>
        <rFont val="Arial Narrow"/>
        <family val="2"/>
      </rPr>
      <t xml:space="preserve"> 4</t>
    </r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</si>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</sst>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28" applyNumberFormat="0" applyAlignment="0" applyProtection="0"/>
    <xf numFmtId="0" fontId="58" fillId="27" borderId="29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6" fillId="0" borderId="32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28" applyNumberFormat="0" applyAlignment="0" applyProtection="0"/>
    <xf numFmtId="0" fontId="69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0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0" fontId="2" fillId="0" borderId="2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70" fontId="53" fillId="0" borderId="5" xfId="0" applyNumberFormat="1" applyFont="1" applyFill="1" applyBorder="1" applyAlignment="1">
      <alignment horizontal="center" vertical="center"/>
    </xf>
    <xf numFmtId="167" fontId="37" fillId="0" borderId="8" xfId="0" applyNumberFormat="1" applyFont="1" applyFill="1" applyBorder="1" applyProtection="1"/>
    <xf numFmtId="3" fontId="77" fillId="2" borderId="0" xfId="0" applyNumberFormat="1" applyFont="1" applyFill="1" applyBorder="1" applyAlignment="1" applyProtection="1">
      <alignment horizontal="right"/>
      <protection locked="0"/>
    </xf>
    <xf numFmtId="3" fontId="77" fillId="2" borderId="0" xfId="0" applyNumberFormat="1" applyFont="1" applyFill="1" applyBorder="1" applyAlignment="1">
      <alignment horizontal="right"/>
    </xf>
    <xf numFmtId="4" fontId="77" fillId="2" borderId="0" xfId="64" applyNumberFormat="1" applyFont="1" applyFill="1" applyBorder="1" applyAlignment="1">
      <alignment horizontal="right"/>
    </xf>
    <xf numFmtId="10" fontId="77" fillId="2" borderId="0" xfId="1" applyNumberFormat="1" applyFont="1" applyFill="1" applyBorder="1" applyAlignment="1">
      <alignment horizontal="right"/>
    </xf>
    <xf numFmtId="3" fontId="0" fillId="0" borderId="0" xfId="0" applyNumberFormat="1" applyFill="1"/>
    <xf numFmtId="170" fontId="2" fillId="0" borderId="8" xfId="0" quotePrefix="1" applyNumberFormat="1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R887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J4" sqref="CJ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80" width="8.85546875" style="200" customWidth="1"/>
    <col min="81" max="81" width="8.85546875" customWidth="1"/>
    <col min="82" max="82" width="8.85546875" style="243" customWidth="1"/>
    <col min="83" max="84" width="8.140625" style="243" customWidth="1"/>
    <col min="85" max="85" width="8.140625" style="200" customWidth="1"/>
    <col min="86" max="87" width="9.7109375" style="200" customWidth="1"/>
    <col min="88" max="88" width="9.7109375" style="243" customWidth="1"/>
    <col min="89" max="89" width="9" style="200" customWidth="1"/>
    <col min="90" max="90" width="10" style="200" customWidth="1"/>
    <col min="91" max="91" width="14.85546875" customWidth="1"/>
  </cols>
  <sheetData>
    <row r="1" spans="1:9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55"/>
      <c r="CD1" s="240"/>
      <c r="CE1" s="240"/>
      <c r="CF1" s="240"/>
      <c r="CG1" s="308"/>
      <c r="CH1" s="308"/>
      <c r="CI1" s="308"/>
      <c r="CJ1" s="240"/>
      <c r="CK1" s="308"/>
      <c r="CL1" s="308"/>
    </row>
    <row r="2" spans="1:9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55"/>
      <c r="CD2" s="240"/>
      <c r="CE2" s="240"/>
      <c r="CF2" s="240"/>
      <c r="CG2" s="308"/>
      <c r="CH2" s="308"/>
      <c r="CI2" s="308"/>
      <c r="CJ2" s="240"/>
      <c r="CK2" s="308"/>
      <c r="CL2" s="308"/>
    </row>
    <row r="3" spans="1:93" ht="19.5" customHeight="1" thickBot="1" x14ac:dyDescent="0.3">
      <c r="A3"/>
      <c r="C3" s="15"/>
      <c r="D3" s="789" t="s">
        <v>118</v>
      </c>
      <c r="E3" s="791" t="s">
        <v>98</v>
      </c>
      <c r="F3" s="791" t="s">
        <v>100</v>
      </c>
      <c r="G3" s="791" t="s">
        <v>101</v>
      </c>
      <c r="H3" s="791" t="s">
        <v>102</v>
      </c>
      <c r="I3" s="791" t="s">
        <v>103</v>
      </c>
      <c r="J3" s="791" t="s">
        <v>105</v>
      </c>
      <c r="K3" s="791" t="s">
        <v>107</v>
      </c>
      <c r="L3" s="776" t="s">
        <v>108</v>
      </c>
      <c r="M3" s="774" t="s">
        <v>109</v>
      </c>
      <c r="N3" s="776" t="s">
        <v>110</v>
      </c>
      <c r="O3" s="776" t="s">
        <v>111</v>
      </c>
      <c r="P3" s="774" t="s">
        <v>112</v>
      </c>
      <c r="Q3" s="776" t="s">
        <v>113</v>
      </c>
      <c r="R3" s="776" t="s">
        <v>114</v>
      </c>
      <c r="S3" s="776" t="s">
        <v>115</v>
      </c>
      <c r="T3" s="776" t="s">
        <v>116</v>
      </c>
      <c r="U3" s="776" t="s">
        <v>124</v>
      </c>
      <c r="V3" s="776" t="s">
        <v>125</v>
      </c>
      <c r="W3" s="776" t="s">
        <v>126</v>
      </c>
      <c r="X3" s="776" t="s">
        <v>127</v>
      </c>
      <c r="Y3" s="776" t="s">
        <v>129</v>
      </c>
      <c r="Z3" s="776" t="s">
        <v>130</v>
      </c>
      <c r="AA3" s="776" t="s">
        <v>131</v>
      </c>
      <c r="AB3" s="776" t="s">
        <v>132</v>
      </c>
      <c r="AC3" s="776" t="s">
        <v>133</v>
      </c>
      <c r="AD3" s="776" t="s">
        <v>134</v>
      </c>
      <c r="AE3" s="776" t="s">
        <v>135</v>
      </c>
      <c r="AF3" s="776" t="s">
        <v>136</v>
      </c>
      <c r="AG3" s="776" t="s">
        <v>137</v>
      </c>
      <c r="AH3" s="776" t="s">
        <v>138</v>
      </c>
      <c r="AI3" s="776" t="s">
        <v>139</v>
      </c>
      <c r="AJ3" s="776" t="s">
        <v>140</v>
      </c>
      <c r="AK3" s="776" t="s">
        <v>141</v>
      </c>
      <c r="AL3" s="776" t="s">
        <v>143</v>
      </c>
      <c r="AM3" s="776" t="s">
        <v>144</v>
      </c>
      <c r="AN3" s="776" t="s">
        <v>145</v>
      </c>
      <c r="AO3" s="776" t="s">
        <v>146</v>
      </c>
      <c r="AP3" s="776" t="s">
        <v>147</v>
      </c>
      <c r="AQ3" s="776" t="s">
        <v>148</v>
      </c>
      <c r="AR3" s="776" t="s">
        <v>149</v>
      </c>
      <c r="AS3" s="776" t="s">
        <v>150</v>
      </c>
      <c r="AT3" s="776" t="s">
        <v>151</v>
      </c>
      <c r="AU3" s="776" t="s">
        <v>152</v>
      </c>
      <c r="AV3" s="774" t="s">
        <v>155</v>
      </c>
      <c r="AW3" s="776" t="s">
        <v>156</v>
      </c>
      <c r="AX3" s="776" t="s">
        <v>157</v>
      </c>
      <c r="AY3" s="776" t="s">
        <v>158</v>
      </c>
      <c r="AZ3" s="776" t="s">
        <v>159</v>
      </c>
      <c r="BA3" s="776" t="s">
        <v>160</v>
      </c>
      <c r="BB3" s="776" t="s">
        <v>166</v>
      </c>
      <c r="BC3" s="776" t="s">
        <v>167</v>
      </c>
      <c r="BD3" s="776" t="s">
        <v>168</v>
      </c>
      <c r="BE3" s="776" t="s">
        <v>169</v>
      </c>
      <c r="BF3" s="776" t="s">
        <v>170</v>
      </c>
      <c r="BG3" s="776" t="s">
        <v>176</v>
      </c>
      <c r="BH3" s="776" t="s">
        <v>177</v>
      </c>
      <c r="BI3" s="776" t="s">
        <v>178</v>
      </c>
      <c r="BJ3" s="776" t="s">
        <v>179</v>
      </c>
      <c r="BK3" s="776" t="s">
        <v>181</v>
      </c>
      <c r="BL3" s="774" t="s">
        <v>182</v>
      </c>
      <c r="BM3" s="776" t="s">
        <v>183</v>
      </c>
      <c r="BN3" s="776" t="s">
        <v>184</v>
      </c>
      <c r="BO3" s="776" t="s">
        <v>185</v>
      </c>
      <c r="BP3" s="776" t="s">
        <v>187</v>
      </c>
      <c r="BQ3" s="776" t="s">
        <v>188</v>
      </c>
      <c r="BR3" s="776" t="s">
        <v>189</v>
      </c>
      <c r="BS3" s="780" t="s">
        <v>191</v>
      </c>
      <c r="BT3" s="776" t="s">
        <v>192</v>
      </c>
      <c r="BU3" s="778" t="s">
        <v>201</v>
      </c>
      <c r="BV3" s="776" t="s">
        <v>203</v>
      </c>
      <c r="BW3" s="776" t="s">
        <v>210</v>
      </c>
      <c r="BX3" s="776" t="s">
        <v>211</v>
      </c>
      <c r="BY3" s="774" t="s">
        <v>215</v>
      </c>
      <c r="BZ3" s="774" t="s">
        <v>220</v>
      </c>
      <c r="CA3" s="774" t="s">
        <v>221</v>
      </c>
      <c r="CB3" s="774" t="s">
        <v>223</v>
      </c>
      <c r="CC3" s="757" t="s">
        <v>186</v>
      </c>
      <c r="CD3" s="757" t="s">
        <v>153</v>
      </c>
      <c r="CE3" s="757" t="s">
        <v>154</v>
      </c>
      <c r="CF3" s="728" t="s">
        <v>190</v>
      </c>
      <c r="CG3" s="785" t="s">
        <v>224</v>
      </c>
      <c r="CH3" s="785"/>
      <c r="CI3" s="785"/>
      <c r="CJ3" s="785"/>
      <c r="CK3" s="783" t="s">
        <v>142</v>
      </c>
      <c r="CL3" s="784"/>
    </row>
    <row r="4" spans="1:93" ht="16.5" customHeight="1" x14ac:dyDescent="0.2">
      <c r="A4"/>
      <c r="C4" s="23"/>
      <c r="D4" s="790"/>
      <c r="E4" s="792"/>
      <c r="F4" s="792"/>
      <c r="G4" s="792"/>
      <c r="H4" s="792"/>
      <c r="I4" s="792"/>
      <c r="J4" s="792"/>
      <c r="K4" s="792"/>
      <c r="L4" s="777"/>
      <c r="M4" s="775"/>
      <c r="N4" s="777"/>
      <c r="O4" s="777"/>
      <c r="P4" s="775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5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5"/>
      <c r="BM4" s="777"/>
      <c r="BN4" s="777"/>
      <c r="BO4" s="777"/>
      <c r="BP4" s="777"/>
      <c r="BQ4" s="777"/>
      <c r="BR4" s="777"/>
      <c r="BS4" s="781"/>
      <c r="BT4" s="777"/>
      <c r="BU4" s="779"/>
      <c r="BV4" s="777"/>
      <c r="BW4" s="777"/>
      <c r="BX4" s="777"/>
      <c r="BY4" s="775"/>
      <c r="BZ4" s="775"/>
      <c r="CA4" s="775"/>
      <c r="CB4" s="775"/>
      <c r="CC4" s="758">
        <v>42096</v>
      </c>
      <c r="CD4" s="758">
        <v>42104</v>
      </c>
      <c r="CE4" s="758">
        <v>42111</v>
      </c>
      <c r="CF4" s="729">
        <v>42118</v>
      </c>
      <c r="CG4" s="622">
        <v>42121</v>
      </c>
      <c r="CH4" s="365">
        <v>42122</v>
      </c>
      <c r="CI4" s="365">
        <v>42123</v>
      </c>
      <c r="CJ4" s="773" t="s">
        <v>227</v>
      </c>
      <c r="CK4" s="364" t="s">
        <v>19</v>
      </c>
      <c r="CL4" s="309" t="s">
        <v>214</v>
      </c>
    </row>
    <row r="5" spans="1:9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7"/>
      <c r="AV5" s="366"/>
      <c r="AW5" s="347"/>
      <c r="AX5" s="347"/>
      <c r="AY5" s="347"/>
      <c r="AZ5" s="347"/>
      <c r="BA5" s="347"/>
      <c r="BB5" s="347"/>
      <c r="BC5" s="347"/>
      <c r="BD5" s="347"/>
      <c r="BE5" s="347"/>
      <c r="BF5" s="347"/>
      <c r="BG5" s="347"/>
      <c r="BH5" s="347"/>
      <c r="BI5" s="347"/>
      <c r="BJ5" s="347"/>
      <c r="BK5" s="347"/>
      <c r="BL5" s="366"/>
      <c r="BM5" s="347"/>
      <c r="BN5" s="347"/>
      <c r="BO5" s="347"/>
      <c r="BP5" s="347"/>
      <c r="BQ5" s="347"/>
      <c r="BR5" s="347"/>
      <c r="BS5" s="319"/>
      <c r="BT5" s="347"/>
      <c r="BU5" s="318"/>
      <c r="BV5" s="347"/>
      <c r="BW5" s="347"/>
      <c r="BX5" s="347"/>
      <c r="BY5" s="366"/>
      <c r="BZ5" s="366"/>
      <c r="CA5" s="366"/>
      <c r="CB5" s="366"/>
      <c r="CC5" s="433"/>
      <c r="CD5" s="433"/>
      <c r="CE5" s="433"/>
      <c r="CF5" s="620"/>
      <c r="CG5" s="623"/>
      <c r="CH5" s="318"/>
      <c r="CI5" s="318"/>
      <c r="CJ5" s="766"/>
      <c r="CK5" s="310"/>
      <c r="CL5" s="205"/>
    </row>
    <row r="6" spans="1:93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8"/>
      <c r="AV6" s="367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67"/>
      <c r="BM6" s="348"/>
      <c r="BN6" s="348"/>
      <c r="BO6" s="348"/>
      <c r="BP6" s="348"/>
      <c r="BQ6" s="348"/>
      <c r="BR6" s="471"/>
      <c r="BS6" s="522"/>
      <c r="BT6" s="471"/>
      <c r="BU6" s="523"/>
      <c r="BV6" s="471"/>
      <c r="BW6" s="471"/>
      <c r="BX6" s="471"/>
      <c r="BY6" s="722"/>
      <c r="BZ6" s="722"/>
      <c r="CA6" s="722"/>
      <c r="CB6" s="722"/>
      <c r="CC6" s="434"/>
      <c r="CD6" s="764"/>
      <c r="CE6" s="434"/>
      <c r="CF6" s="621"/>
      <c r="CG6" s="624"/>
      <c r="CH6" s="420"/>
      <c r="CI6" s="420"/>
      <c r="CJ6" s="421"/>
      <c r="CK6" s="301"/>
      <c r="CL6" s="302"/>
    </row>
    <row r="7" spans="1:93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49">
        <v>12438.352775580001</v>
      </c>
      <c r="AV7" s="36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8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49">
        <v>14519.25549734</v>
      </c>
      <c r="BO7" s="349">
        <v>14557.481059989999</v>
      </c>
      <c r="BP7" s="349">
        <v>14490.071293269999</v>
      </c>
      <c r="BQ7" s="349">
        <v>14530.755664389999</v>
      </c>
      <c r="BR7" s="349">
        <v>14540.232896129999</v>
      </c>
      <c r="BS7" s="466">
        <v>14808.530374419999</v>
      </c>
      <c r="BT7" s="349">
        <v>14873.52632809</v>
      </c>
      <c r="BU7" s="466">
        <v>15396.291196100003</v>
      </c>
      <c r="BV7" s="349">
        <v>15272.013237600002</v>
      </c>
      <c r="BW7" s="527">
        <v>15386.647503849999</v>
      </c>
      <c r="BX7" s="527">
        <v>15477.552068539999</v>
      </c>
      <c r="BY7" s="349">
        <v>15123.15418833</v>
      </c>
      <c r="BZ7" s="527">
        <v>15087.309402160001</v>
      </c>
      <c r="CA7" s="527">
        <v>15143.512809999998</v>
      </c>
      <c r="CB7" s="349">
        <v>14967.562632600002</v>
      </c>
      <c r="CC7" s="349">
        <v>14969.202407679999</v>
      </c>
      <c r="CD7" s="527">
        <v>14957.41561555</v>
      </c>
      <c r="CE7" s="527">
        <v>14967.15198547</v>
      </c>
      <c r="CF7" s="527">
        <v>14818.399210759999</v>
      </c>
      <c r="CG7" s="750">
        <v>14791.202401489998</v>
      </c>
      <c r="CH7" s="466">
        <v>14821.70945652</v>
      </c>
      <c r="CI7" s="466">
        <v>14868.514980890001</v>
      </c>
      <c r="CJ7" s="527">
        <v>14791.415272849999</v>
      </c>
      <c r="CK7" s="370">
        <v>-26.98393790999944</v>
      </c>
      <c r="CL7" s="535">
        <v>-0.18209752299294113</v>
      </c>
      <c r="CM7" s="534"/>
      <c r="CN7" s="293"/>
      <c r="CO7" s="299"/>
    </row>
    <row r="8" spans="1:93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49">
        <v>10052.95385747</v>
      </c>
      <c r="AV8" s="36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8">
        <v>12419.849562019999</v>
      </c>
      <c r="BK8" s="254">
        <v>12138.228049270001</v>
      </c>
      <c r="BL8" s="443">
        <v>12252.706747440001</v>
      </c>
      <c r="BM8" s="254">
        <v>12512.38251189</v>
      </c>
      <c r="BN8" s="349">
        <v>12542.926991599999</v>
      </c>
      <c r="BO8" s="349">
        <v>12463.37808282</v>
      </c>
      <c r="BP8" s="349">
        <v>12444.990834029999</v>
      </c>
      <c r="BQ8" s="349">
        <v>12482.011362249999</v>
      </c>
      <c r="BR8" s="349">
        <v>12550.077685249998</v>
      </c>
      <c r="BS8" s="466">
        <v>12732.47977045</v>
      </c>
      <c r="BT8" s="349">
        <v>12828.00857407</v>
      </c>
      <c r="BU8" s="466">
        <v>13364.027498040003</v>
      </c>
      <c r="BV8" s="349">
        <v>13346.469576200001</v>
      </c>
      <c r="BW8" s="527">
        <v>13486.38388123</v>
      </c>
      <c r="BX8" s="527">
        <v>13585.699008439999</v>
      </c>
      <c r="BY8" s="349">
        <v>13226.548415290001</v>
      </c>
      <c r="BZ8" s="527">
        <v>13117.472763160002</v>
      </c>
      <c r="CA8" s="527">
        <v>13242.692437559999</v>
      </c>
      <c r="CB8" s="349">
        <v>13100.238207620001</v>
      </c>
      <c r="CC8" s="349">
        <v>13077.781182389999</v>
      </c>
      <c r="CD8" s="527">
        <v>13078.735575659999</v>
      </c>
      <c r="CE8" s="527">
        <v>13083.19289717</v>
      </c>
      <c r="CF8" s="527">
        <v>12939.870172839999</v>
      </c>
      <c r="CG8" s="750">
        <v>12933.461007969998</v>
      </c>
      <c r="CH8" s="466">
        <v>12932.199092409999</v>
      </c>
      <c r="CI8" s="466">
        <v>12964.406030030001</v>
      </c>
      <c r="CJ8" s="527">
        <v>12923.23049858</v>
      </c>
      <c r="CK8" s="370">
        <v>-16.639674259999083</v>
      </c>
      <c r="CL8" s="535">
        <v>-0.12859228135785328</v>
      </c>
      <c r="CM8" s="534"/>
      <c r="CN8" s="293"/>
      <c r="CO8" s="299"/>
    </row>
    <row r="9" spans="1:93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49">
        <v>249.16715267000001</v>
      </c>
      <c r="AV9" s="36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8">
        <v>253.54975819000001</v>
      </c>
      <c r="BK9" s="254">
        <v>257.31836711</v>
      </c>
      <c r="BL9" s="443">
        <v>255.90211614</v>
      </c>
      <c r="BM9" s="254">
        <v>256.72523954000002</v>
      </c>
      <c r="BN9" s="349">
        <v>256.12689373000001</v>
      </c>
      <c r="BO9" s="349">
        <v>256.93122971999998</v>
      </c>
      <c r="BP9" s="349">
        <v>257.35690604999996</v>
      </c>
      <c r="BQ9" s="349">
        <v>258.52814720999999</v>
      </c>
      <c r="BR9" s="349">
        <v>256.83536541000001</v>
      </c>
      <c r="BS9" s="466">
        <v>257.41016827999999</v>
      </c>
      <c r="BT9" s="349">
        <v>255.60281583</v>
      </c>
      <c r="BU9" s="466">
        <v>253.0576437</v>
      </c>
      <c r="BV9" s="349">
        <v>247.92992516999999</v>
      </c>
      <c r="BW9" s="527">
        <v>246.84372042999999</v>
      </c>
      <c r="BX9" s="527">
        <v>244.06522056</v>
      </c>
      <c r="BY9" s="349">
        <v>241.43191057999999</v>
      </c>
      <c r="BZ9" s="527">
        <v>234.86781403999998</v>
      </c>
      <c r="CA9" s="527">
        <v>235.72083123000002</v>
      </c>
      <c r="CB9" s="349">
        <v>230.61676469000002</v>
      </c>
      <c r="CC9" s="349">
        <v>229.99334098</v>
      </c>
      <c r="CD9" s="527">
        <v>230.15003036000002</v>
      </c>
      <c r="CE9" s="527">
        <v>230.08668784999998</v>
      </c>
      <c r="CF9" s="527">
        <v>230.32505573</v>
      </c>
      <c r="CG9" s="750">
        <v>231.11350336999999</v>
      </c>
      <c r="CH9" s="466">
        <v>231.39687778000001</v>
      </c>
      <c r="CI9" s="466">
        <v>232.41702567000002</v>
      </c>
      <c r="CJ9" s="527">
        <v>230.6601043</v>
      </c>
      <c r="CK9" s="370">
        <v>0.33504856999999788</v>
      </c>
      <c r="CL9" s="535">
        <v>0.14546770386665298</v>
      </c>
      <c r="CM9" s="534"/>
      <c r="CN9" s="293"/>
      <c r="CO9" s="299"/>
    </row>
    <row r="10" spans="1:93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49">
        <v>2122.8251904399999</v>
      </c>
      <c r="AV10" s="36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8">
        <v>1829.47136576</v>
      </c>
      <c r="BK10" s="254">
        <v>1840.3496753499999</v>
      </c>
      <c r="BL10" s="443">
        <v>1705.26599958</v>
      </c>
      <c r="BM10" s="254">
        <v>1647.39959064</v>
      </c>
      <c r="BN10" s="349">
        <v>1706.56739326</v>
      </c>
      <c r="BO10" s="349">
        <v>1823.4921774500001</v>
      </c>
      <c r="BP10" s="349">
        <v>1774.02277194</v>
      </c>
      <c r="BQ10" s="349">
        <v>1776.4544911799999</v>
      </c>
      <c r="BR10" s="349">
        <v>1719.64542297</v>
      </c>
      <c r="BS10" s="466">
        <v>1804.9363706900001</v>
      </c>
      <c r="BT10" s="349">
        <v>1776.3079656899999</v>
      </c>
      <c r="BU10" s="466">
        <v>1765.73238436</v>
      </c>
      <c r="BV10" s="349">
        <v>1664.41359373</v>
      </c>
      <c r="BW10" s="527">
        <v>1640.2779796899999</v>
      </c>
      <c r="BX10" s="527">
        <v>1634.79270954</v>
      </c>
      <c r="BY10" s="349">
        <v>1642.3194899599998</v>
      </c>
      <c r="BZ10" s="527">
        <v>1722.46448246</v>
      </c>
      <c r="CA10" s="527">
        <v>1652.54869371</v>
      </c>
      <c r="CB10" s="349">
        <v>1624.42909779</v>
      </c>
      <c r="CC10" s="349">
        <v>1649.18251431</v>
      </c>
      <c r="CD10" s="527">
        <v>1636.27629703</v>
      </c>
      <c r="CE10" s="527">
        <v>1641.6220604499999</v>
      </c>
      <c r="CF10" s="527">
        <v>1635.94095094</v>
      </c>
      <c r="CG10" s="750">
        <v>1614.3228801500002</v>
      </c>
      <c r="CH10" s="466">
        <v>1645.7933888300001</v>
      </c>
      <c r="CI10" s="466">
        <v>1659.3175126900001</v>
      </c>
      <c r="CJ10" s="527">
        <v>1625.2437999700001</v>
      </c>
      <c r="CK10" s="370">
        <v>-10.697150969999939</v>
      </c>
      <c r="CL10" s="535">
        <v>-0.65388368472917291</v>
      </c>
      <c r="CM10" s="534"/>
      <c r="CN10" s="293"/>
      <c r="CO10" s="299"/>
    </row>
    <row r="11" spans="1:93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49">
        <v>13.406575</v>
      </c>
      <c r="AV11" s="36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8">
        <v>13.602091249999999</v>
      </c>
      <c r="BK11" s="254">
        <v>13.6989175</v>
      </c>
      <c r="BL11" s="443">
        <v>13.62498875</v>
      </c>
      <c r="BM11" s="254">
        <v>13.6675</v>
      </c>
      <c r="BN11" s="349">
        <v>13.63421875</v>
      </c>
      <c r="BO11" s="349">
        <v>13.67957</v>
      </c>
      <c r="BP11" s="349">
        <v>13.70078125</v>
      </c>
      <c r="BQ11" s="349">
        <v>13.76166375</v>
      </c>
      <c r="BR11" s="349">
        <v>13.6744225</v>
      </c>
      <c r="BS11" s="466">
        <v>13.704065</v>
      </c>
      <c r="BT11" s="349">
        <v>13.606972499999999</v>
      </c>
      <c r="BU11" s="466">
        <v>13.47367</v>
      </c>
      <c r="BV11" s="349">
        <v>13.2001425</v>
      </c>
      <c r="BW11" s="527">
        <v>13.1419225</v>
      </c>
      <c r="BX11" s="527">
        <v>12.99513</v>
      </c>
      <c r="BY11" s="349">
        <v>12.8543725</v>
      </c>
      <c r="BZ11" s="527">
        <v>12.5043425</v>
      </c>
      <c r="CA11" s="527">
        <v>12.5508475</v>
      </c>
      <c r="CB11" s="349">
        <v>12.2785625</v>
      </c>
      <c r="CC11" s="349">
        <v>12.245370000000001</v>
      </c>
      <c r="CD11" s="527">
        <v>12.253712499999999</v>
      </c>
      <c r="CE11" s="527">
        <v>12.25034</v>
      </c>
      <c r="CF11" s="527">
        <v>12.263031249999999</v>
      </c>
      <c r="CG11" s="750">
        <v>12.305009999999999</v>
      </c>
      <c r="CH11" s="466">
        <v>12.320097499999999</v>
      </c>
      <c r="CI11" s="466">
        <v>12.3744125</v>
      </c>
      <c r="CJ11" s="527">
        <v>12.28087</v>
      </c>
      <c r="CK11" s="370">
        <v>1.7838750000001014E-2</v>
      </c>
      <c r="CL11" s="535">
        <v>0.14546770399856968</v>
      </c>
      <c r="CM11" s="534"/>
      <c r="CN11" s="293"/>
      <c r="CO11" s="299"/>
    </row>
    <row r="12" spans="1:93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70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18572.501467287253</v>
      </c>
      <c r="CA12" s="492">
        <v>18587.019263592367</v>
      </c>
      <c r="CB12" s="259">
        <v>18425.117325552001</v>
      </c>
      <c r="CC12" s="259">
        <v>18428.951255254087</v>
      </c>
      <c r="CD12" s="492">
        <v>18490.449253195453</v>
      </c>
      <c r="CE12" s="492">
        <v>18547.359833536735</v>
      </c>
      <c r="CF12" s="492">
        <v>18472.498510295511</v>
      </c>
      <c r="CG12" s="261">
        <v>18449.931704715334</v>
      </c>
      <c r="CH12" s="491">
        <v>18453.58904260831</v>
      </c>
      <c r="CI12" s="491">
        <v>18537.752158632989</v>
      </c>
      <c r="CJ12" s="492">
        <v>16291.645710320467</v>
      </c>
      <c r="CK12" s="370">
        <v>-2180.852799975044</v>
      </c>
      <c r="CL12" s="535">
        <v>-11.805943840025545</v>
      </c>
      <c r="CM12" s="534"/>
      <c r="CN12" s="293"/>
      <c r="CO12" s="299"/>
    </row>
    <row r="13" spans="1:93" x14ac:dyDescent="0.2">
      <c r="C13" s="25"/>
      <c r="D13" s="525" t="s">
        <v>226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50">
        <v>12439.75889637</v>
      </c>
      <c r="AV13" s="36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69">
        <v>14517.55248541</v>
      </c>
      <c r="BK13" s="253">
        <v>14249.976692519998</v>
      </c>
      <c r="BL13" s="431">
        <v>14228.16842362</v>
      </c>
      <c r="BM13" s="253">
        <v>14430.144569389999</v>
      </c>
      <c r="BN13" s="350">
        <v>14519.412020229998</v>
      </c>
      <c r="BO13" s="350">
        <v>14557.695143659999</v>
      </c>
      <c r="BP13" s="350">
        <v>14490.556153199999</v>
      </c>
      <c r="BQ13" s="350">
        <v>14533.02594127</v>
      </c>
      <c r="BR13" s="350">
        <v>14540.68758611</v>
      </c>
      <c r="BS13" s="467">
        <v>14808.851179669999</v>
      </c>
      <c r="BT13" s="350">
        <v>14873.382846199998</v>
      </c>
      <c r="BU13" s="467">
        <v>15395.173086740002</v>
      </c>
      <c r="BV13" s="350">
        <v>15271.853066600002</v>
      </c>
      <c r="BW13" s="480">
        <v>15386.73098504</v>
      </c>
      <c r="BX13" s="480">
        <v>15477.397322610001</v>
      </c>
      <c r="BY13" s="350">
        <v>15122.842117170001</v>
      </c>
      <c r="BZ13" s="480">
        <v>15087.162095330001</v>
      </c>
      <c r="CA13" s="480">
        <v>15143.512575499999</v>
      </c>
      <c r="CB13" s="350">
        <v>14967.532631200003</v>
      </c>
      <c r="CC13" s="350">
        <v>14969.17240628</v>
      </c>
      <c r="CD13" s="480">
        <v>14957.354114020001</v>
      </c>
      <c r="CE13" s="480">
        <v>14965.924117740002</v>
      </c>
      <c r="CF13" s="480">
        <v>14818.28798363</v>
      </c>
      <c r="CG13" s="425">
        <v>14791.029445049997</v>
      </c>
      <c r="CH13" s="467">
        <v>14821.407900080001</v>
      </c>
      <c r="CI13" s="467">
        <v>14868.213424450001</v>
      </c>
      <c r="CJ13" s="480">
        <v>14840.973869240001</v>
      </c>
      <c r="CK13" s="370">
        <v>22.685885610000696</v>
      </c>
      <c r="CL13" s="535">
        <v>0.15309383671759935</v>
      </c>
      <c r="CM13" s="534"/>
      <c r="CN13" s="293"/>
      <c r="CO13" s="299"/>
    </row>
    <row r="14" spans="1:93" ht="12.75" customHeight="1" x14ac:dyDescent="0.2">
      <c r="C14" s="25"/>
      <c r="D14" s="525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70">
        <v>1588.0928546314085</v>
      </c>
      <c r="BL14" s="37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84">
        <v>2101.026281718659</v>
      </c>
      <c r="BY14" s="344">
        <v>2161.6477540174924</v>
      </c>
      <c r="BZ14" s="384">
        <v>2010.555639387755</v>
      </c>
      <c r="CA14" s="384">
        <v>1967.976029712828</v>
      </c>
      <c r="CB14" s="344">
        <v>2029.5828346311951</v>
      </c>
      <c r="CC14" s="344">
        <v>2031.7713672784257</v>
      </c>
      <c r="CD14" s="384">
        <v>2104.9027618658888</v>
      </c>
      <c r="CE14" s="384">
        <v>2131.0858177361511</v>
      </c>
      <c r="CF14" s="384">
        <v>2203.6821499052476</v>
      </c>
      <c r="CG14" s="477">
        <v>2208.3294698279883</v>
      </c>
      <c r="CH14" s="359">
        <v>2181.5795575116617</v>
      </c>
      <c r="CI14" s="359">
        <v>2218.893136616618</v>
      </c>
      <c r="CJ14" s="384"/>
      <c r="CK14" s="370">
        <v>15.210986711370424</v>
      </c>
      <c r="CL14" s="535">
        <v>0.69025320698017367</v>
      </c>
      <c r="CM14" s="534"/>
      <c r="CN14" s="293"/>
      <c r="CO14" s="299"/>
    </row>
    <row r="15" spans="1:93" ht="12.75" customHeight="1" x14ac:dyDescent="0.2">
      <c r="C15" s="25"/>
      <c r="D15" s="525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7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70">
        <v>360.91215137</v>
      </c>
      <c r="BL15" s="444">
        <v>361.04945961999999</v>
      </c>
      <c r="BM15" s="370">
        <v>361.21354291999995</v>
      </c>
      <c r="BN15" s="370">
        <v>379.25841911999993</v>
      </c>
      <c r="BO15" s="370">
        <v>379.41075351000001</v>
      </c>
      <c r="BP15" s="370">
        <v>379.56875712999999</v>
      </c>
      <c r="BQ15" s="370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44">
        <v>439.43538598347999</v>
      </c>
      <c r="BZ15" s="384">
        <v>460.70149349078002</v>
      </c>
      <c r="CA15" s="344">
        <v>460.95069339119999</v>
      </c>
      <c r="CB15" s="344">
        <v>461.28265086511999</v>
      </c>
      <c r="CC15" s="344">
        <v>461.25659906883999</v>
      </c>
      <c r="CD15" s="384">
        <v>461.30107975999999</v>
      </c>
      <c r="CE15" s="384">
        <v>483.33990246000002</v>
      </c>
      <c r="CF15" s="384">
        <v>483.39772439000001</v>
      </c>
      <c r="CG15" s="477">
        <v>483.41256917700002</v>
      </c>
      <c r="CH15" s="359">
        <v>483.41256917700002</v>
      </c>
      <c r="CI15" s="359">
        <v>483.43974199640002</v>
      </c>
      <c r="CJ15" s="384">
        <v>483.4481457</v>
      </c>
      <c r="CK15" s="370">
        <v>5.0421309999990171E-2</v>
      </c>
      <c r="CL15" s="535">
        <v>1.0430605577149699E-2</v>
      </c>
      <c r="CM15" s="534"/>
      <c r="CN15" s="293"/>
      <c r="CO15" s="299"/>
    </row>
    <row r="16" spans="1:93" ht="12.75" customHeight="1" x14ac:dyDescent="0.2">
      <c r="C16" s="25"/>
      <c r="D16" s="525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7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70">
        <v>1200.6244486093294</v>
      </c>
      <c r="BL16" s="444">
        <v>1201.1920222609328</v>
      </c>
      <c r="BM16" s="370">
        <v>1201.7932987405247</v>
      </c>
      <c r="BN16" s="370">
        <v>1178.1406325626822</v>
      </c>
      <c r="BO16" s="370">
        <v>1178.7122283600584</v>
      </c>
      <c r="BP16" s="370">
        <v>1150.4885183950437</v>
      </c>
      <c r="BQ16" s="370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44">
        <v>1013.4681452376093</v>
      </c>
      <c r="BZ16" s="384">
        <v>1014.0822390787171</v>
      </c>
      <c r="CA16" s="384">
        <v>1014.5799649883381</v>
      </c>
      <c r="CB16" s="344">
        <v>966.71920885568511</v>
      </c>
      <c r="CC16" s="344">
        <v>966.75088262682209</v>
      </c>
      <c r="CD16" s="384">
        <v>966.89129754956252</v>
      </c>
      <c r="CE16" s="384">
        <v>967.00999560058301</v>
      </c>
      <c r="CF16" s="384">
        <v>967.1306523702624</v>
      </c>
      <c r="CG16" s="477">
        <v>967.16022066034975</v>
      </c>
      <c r="CH16" s="359">
        <v>967.18901583964998</v>
      </c>
      <c r="CI16" s="359">
        <v>967.20585556997082</v>
      </c>
      <c r="CJ16" s="384">
        <v>967.22369538046644</v>
      </c>
      <c r="CK16" s="370">
        <v>9.3043010204041821E-2</v>
      </c>
      <c r="CL16" s="535">
        <v>9.6205212786859562E-3</v>
      </c>
      <c r="CM16" s="534"/>
      <c r="CN16" s="293"/>
      <c r="CO16" s="299"/>
    </row>
    <row r="17" spans="1:93" ht="12.75" customHeight="1" x14ac:dyDescent="0.2">
      <c r="C17" s="658"/>
      <c r="D17" s="659" t="s">
        <v>119</v>
      </c>
      <c r="E17" s="660">
        <v>232</v>
      </c>
      <c r="F17" s="660">
        <v>236.7</v>
      </c>
      <c r="G17" s="660">
        <v>139.19999999999999</v>
      </c>
      <c r="H17" s="660">
        <v>91.1</v>
      </c>
      <c r="I17" s="660">
        <v>45.4</v>
      </c>
      <c r="J17" s="660">
        <v>0.4</v>
      </c>
      <c r="K17" s="660">
        <v>29.8</v>
      </c>
      <c r="L17" s="660">
        <v>17</v>
      </c>
      <c r="M17" s="661">
        <v>19.2</v>
      </c>
      <c r="N17" s="660">
        <v>59</v>
      </c>
      <c r="O17" s="660">
        <v>66.5</v>
      </c>
      <c r="P17" s="662">
        <v>106.7</v>
      </c>
      <c r="Q17" s="660">
        <v>142.6</v>
      </c>
      <c r="R17" s="660">
        <v>130</v>
      </c>
      <c r="S17" s="663">
        <v>214.89999999999998</v>
      </c>
      <c r="T17" s="663">
        <v>170.7</v>
      </c>
      <c r="U17" s="663">
        <v>57.1</v>
      </c>
      <c r="V17" s="663">
        <v>12.8</v>
      </c>
      <c r="W17" s="663">
        <v>54.6</v>
      </c>
      <c r="X17" s="663">
        <v>28.1</v>
      </c>
      <c r="Y17" s="663">
        <v>17.100000000000001</v>
      </c>
      <c r="Z17" s="663">
        <v>32.5</v>
      </c>
      <c r="AA17" s="663">
        <v>24.1</v>
      </c>
      <c r="AB17" s="663">
        <v>7.1</v>
      </c>
      <c r="AC17" s="663">
        <v>4</v>
      </c>
      <c r="AD17" s="663">
        <v>55</v>
      </c>
      <c r="AE17" s="663">
        <v>35.5</v>
      </c>
      <c r="AF17" s="663">
        <v>0</v>
      </c>
      <c r="AG17" s="663">
        <v>3.8</v>
      </c>
      <c r="AH17" s="663">
        <v>0</v>
      </c>
      <c r="AI17" s="663">
        <v>0</v>
      </c>
      <c r="AJ17" s="663">
        <v>0</v>
      </c>
      <c r="AK17" s="663">
        <v>0</v>
      </c>
      <c r="AL17" s="663">
        <v>0</v>
      </c>
      <c r="AM17" s="663">
        <v>0</v>
      </c>
      <c r="AN17" s="663">
        <v>0</v>
      </c>
      <c r="AO17" s="663">
        <v>0</v>
      </c>
      <c r="AP17" s="663">
        <v>21</v>
      </c>
      <c r="AQ17" s="663">
        <v>0.5</v>
      </c>
      <c r="AR17" s="663">
        <v>24.7</v>
      </c>
      <c r="AS17" s="663">
        <v>55</v>
      </c>
      <c r="AT17" s="663">
        <v>23</v>
      </c>
      <c r="AU17" s="664">
        <v>2</v>
      </c>
      <c r="AV17" s="665">
        <v>36.6</v>
      </c>
      <c r="AW17" s="663">
        <v>31.1</v>
      </c>
      <c r="AX17" s="663">
        <v>66.3</v>
      </c>
      <c r="AY17" s="663">
        <v>253.7</v>
      </c>
      <c r="AZ17" s="663">
        <v>136.80000000000001</v>
      </c>
      <c r="BA17" s="663">
        <v>124.5</v>
      </c>
      <c r="BB17" s="663">
        <v>80.400000000000006</v>
      </c>
      <c r="BC17" s="663">
        <v>1.4</v>
      </c>
      <c r="BD17" s="663">
        <v>2.5</v>
      </c>
      <c r="BE17" s="663">
        <v>5.9</v>
      </c>
      <c r="BF17" s="663">
        <v>3.7</v>
      </c>
      <c r="BG17" s="663">
        <v>2.2999999999999998</v>
      </c>
      <c r="BH17" s="663">
        <v>5.4</v>
      </c>
      <c r="BI17" s="663">
        <v>0.4</v>
      </c>
      <c r="BJ17" s="665">
        <v>0</v>
      </c>
      <c r="BK17" s="663">
        <v>1</v>
      </c>
      <c r="BL17" s="666">
        <v>4.5</v>
      </c>
      <c r="BM17" s="663">
        <v>1.3</v>
      </c>
      <c r="BN17" s="664">
        <v>5.0999999999999996</v>
      </c>
      <c r="BO17" s="664">
        <v>0</v>
      </c>
      <c r="BP17" s="664">
        <v>2.0999999999999996</v>
      </c>
      <c r="BQ17" s="664">
        <v>1.3</v>
      </c>
      <c r="BR17" s="664">
        <v>0</v>
      </c>
      <c r="BS17" s="667">
        <v>0.8</v>
      </c>
      <c r="BT17" s="664">
        <v>0</v>
      </c>
      <c r="BU17" s="667">
        <v>0</v>
      </c>
      <c r="BV17" s="664">
        <v>0.30000000000000004</v>
      </c>
      <c r="BW17" s="668">
        <v>0</v>
      </c>
      <c r="BX17" s="668">
        <v>0</v>
      </c>
      <c r="BY17" s="664">
        <v>0.6</v>
      </c>
      <c r="BZ17" s="668">
        <v>10</v>
      </c>
      <c r="CA17" s="668">
        <v>3</v>
      </c>
      <c r="CB17" s="664">
        <v>5.2</v>
      </c>
      <c r="CC17" s="664">
        <v>5</v>
      </c>
      <c r="CD17" s="668">
        <v>0.4</v>
      </c>
      <c r="CE17" s="668">
        <v>1.2</v>
      </c>
      <c r="CF17" s="668">
        <v>2</v>
      </c>
      <c r="CG17" s="751">
        <v>1.1000000000000001</v>
      </c>
      <c r="CH17" s="667">
        <v>0.4</v>
      </c>
      <c r="CI17" s="667">
        <v>0</v>
      </c>
      <c r="CJ17" s="668">
        <v>0</v>
      </c>
      <c r="CK17" s="370">
        <v>-0.5</v>
      </c>
      <c r="CL17" s="535">
        <v>-25</v>
      </c>
      <c r="CM17" s="534"/>
      <c r="CN17" s="293"/>
      <c r="CO17" s="299"/>
    </row>
    <row r="18" spans="1:93" ht="12.75" customHeight="1" x14ac:dyDescent="0.2">
      <c r="C18" s="658"/>
      <c r="D18" s="659" t="s">
        <v>161</v>
      </c>
      <c r="E18" s="660"/>
      <c r="F18" s="660"/>
      <c r="G18" s="660"/>
      <c r="H18" s="660"/>
      <c r="I18" s="660"/>
      <c r="J18" s="660"/>
      <c r="K18" s="660"/>
      <c r="L18" s="660"/>
      <c r="M18" s="661"/>
      <c r="N18" s="660"/>
      <c r="O18" s="660"/>
      <c r="P18" s="662"/>
      <c r="Q18" s="660"/>
      <c r="R18" s="660"/>
      <c r="S18" s="663"/>
      <c r="T18" s="663"/>
      <c r="U18" s="663"/>
      <c r="V18" s="663"/>
      <c r="W18" s="663"/>
      <c r="X18" s="663"/>
      <c r="Y18" s="663"/>
      <c r="Z18" s="663"/>
      <c r="AA18" s="663"/>
      <c r="AB18" s="663"/>
      <c r="AC18" s="663"/>
      <c r="AD18" s="663"/>
      <c r="AE18" s="663"/>
      <c r="AF18" s="663"/>
      <c r="AG18" s="663"/>
      <c r="AH18" s="663"/>
      <c r="AI18" s="663"/>
      <c r="AJ18" s="663"/>
      <c r="AK18" s="663"/>
      <c r="AL18" s="663"/>
      <c r="AM18" s="663"/>
      <c r="AN18" s="663"/>
      <c r="AO18" s="663"/>
      <c r="AP18" s="663"/>
      <c r="AQ18" s="663"/>
      <c r="AR18" s="663"/>
      <c r="AS18" s="663"/>
      <c r="AT18" s="663"/>
      <c r="AU18" s="664"/>
      <c r="AV18" s="665"/>
      <c r="AW18" s="663"/>
      <c r="AX18" s="663"/>
      <c r="AY18" s="663"/>
      <c r="AZ18" s="663"/>
      <c r="BA18" s="663"/>
      <c r="BB18" s="663">
        <v>97.8</v>
      </c>
      <c r="BC18" s="663">
        <v>128.69999999999999</v>
      </c>
      <c r="BD18" s="663">
        <v>83.9</v>
      </c>
      <c r="BE18" s="663">
        <v>41.3</v>
      </c>
      <c r="BF18" s="663">
        <v>53</v>
      </c>
      <c r="BG18" s="663">
        <v>12.299999999999999</v>
      </c>
      <c r="BH18" s="663">
        <v>11.9</v>
      </c>
      <c r="BI18" s="663">
        <v>1.1000000000000001</v>
      </c>
      <c r="BJ18" s="665">
        <v>5.2</v>
      </c>
      <c r="BK18" s="663">
        <v>10.399999999999999</v>
      </c>
      <c r="BL18" s="666">
        <v>43.800000000000004</v>
      </c>
      <c r="BM18" s="663">
        <v>33.699999999999996</v>
      </c>
      <c r="BN18" s="664">
        <v>19.5</v>
      </c>
      <c r="BO18" s="664">
        <v>52.8</v>
      </c>
      <c r="BP18" s="664">
        <v>22.400000000000002</v>
      </c>
      <c r="BQ18" s="664">
        <v>5.4</v>
      </c>
      <c r="BR18" s="664">
        <v>3.3000000000000003</v>
      </c>
      <c r="BS18" s="667">
        <v>2.5</v>
      </c>
      <c r="BT18" s="664">
        <v>2.7</v>
      </c>
      <c r="BU18" s="667">
        <v>3.7</v>
      </c>
      <c r="BV18" s="664">
        <v>1.6</v>
      </c>
      <c r="BW18" s="668">
        <v>7.4</v>
      </c>
      <c r="BX18" s="668">
        <v>27.2</v>
      </c>
      <c r="BY18" s="664">
        <v>29.099999999999998</v>
      </c>
      <c r="BZ18" s="668">
        <v>20.599999999999998</v>
      </c>
      <c r="CA18" s="668">
        <v>21.5</v>
      </c>
      <c r="CB18" s="664">
        <v>17.2</v>
      </c>
      <c r="CC18" s="664">
        <v>9.1999999999999993</v>
      </c>
      <c r="CD18" s="668">
        <v>31.999999999999996</v>
      </c>
      <c r="CE18" s="668">
        <v>5.8999999999999995</v>
      </c>
      <c r="CF18" s="668">
        <v>2.5999999999999996</v>
      </c>
      <c r="CG18" s="751">
        <v>2.1</v>
      </c>
      <c r="CH18" s="667">
        <v>0.4</v>
      </c>
      <c r="CI18" s="667">
        <v>0</v>
      </c>
      <c r="CJ18" s="668">
        <v>0</v>
      </c>
      <c r="CK18" s="370">
        <v>-9.9999999999999645E-2</v>
      </c>
      <c r="CL18" s="535">
        <v>-3.8461538461538325</v>
      </c>
      <c r="CM18" s="534"/>
      <c r="CN18" s="293"/>
      <c r="CO18" s="299"/>
    </row>
    <row r="19" spans="1:93" ht="12.75" customHeight="1" x14ac:dyDescent="0.2">
      <c r="C19" s="658"/>
      <c r="D19" s="669" t="s">
        <v>56</v>
      </c>
      <c r="E19" s="660">
        <v>0</v>
      </c>
      <c r="F19" s="660">
        <v>0.15</v>
      </c>
      <c r="G19" s="660">
        <v>0</v>
      </c>
      <c r="H19" s="660">
        <v>14.060257999999999</v>
      </c>
      <c r="I19" s="660">
        <v>0.21</v>
      </c>
      <c r="J19" s="660">
        <v>1.65</v>
      </c>
      <c r="K19" s="660">
        <v>0</v>
      </c>
      <c r="L19" s="660">
        <v>0</v>
      </c>
      <c r="M19" s="661">
        <v>0</v>
      </c>
      <c r="N19" s="660">
        <v>0</v>
      </c>
      <c r="O19" s="660">
        <v>0</v>
      </c>
      <c r="P19" s="662">
        <v>0</v>
      </c>
      <c r="Q19" s="660">
        <v>0</v>
      </c>
      <c r="R19" s="660">
        <v>0</v>
      </c>
      <c r="S19" s="663">
        <v>0</v>
      </c>
      <c r="T19" s="663">
        <v>0</v>
      </c>
      <c r="U19" s="663">
        <v>0</v>
      </c>
      <c r="V19" s="663">
        <v>0</v>
      </c>
      <c r="W19" s="663">
        <v>0</v>
      </c>
      <c r="X19" s="663">
        <v>0</v>
      </c>
      <c r="Y19" s="663">
        <v>0</v>
      </c>
      <c r="Z19" s="663">
        <v>0</v>
      </c>
      <c r="AA19" s="663">
        <v>0</v>
      </c>
      <c r="AB19" s="663">
        <v>31.4</v>
      </c>
      <c r="AC19" s="663">
        <v>431.16999999999996</v>
      </c>
      <c r="AD19" s="663">
        <v>4.6789999999999994</v>
      </c>
      <c r="AE19" s="663">
        <v>5.0410000000000004</v>
      </c>
      <c r="AF19" s="663">
        <v>5.0000099999999996</v>
      </c>
      <c r="AG19" s="663">
        <v>8.85</v>
      </c>
      <c r="AH19" s="663">
        <v>43.79</v>
      </c>
      <c r="AI19" s="663">
        <v>11.035</v>
      </c>
      <c r="AJ19" s="663">
        <v>91.63</v>
      </c>
      <c r="AK19" s="663">
        <v>129.28</v>
      </c>
      <c r="AL19" s="663">
        <v>72.2</v>
      </c>
      <c r="AM19" s="663">
        <v>12.543668</v>
      </c>
      <c r="AN19" s="663">
        <v>1</v>
      </c>
      <c r="AO19" s="663">
        <v>0</v>
      </c>
      <c r="AP19" s="663">
        <v>0</v>
      </c>
      <c r="AQ19" s="663">
        <v>0</v>
      </c>
      <c r="AR19" s="663">
        <v>0</v>
      </c>
      <c r="AS19" s="663">
        <v>0</v>
      </c>
      <c r="AT19" s="663">
        <v>0</v>
      </c>
      <c r="AU19" s="664">
        <v>0</v>
      </c>
      <c r="AV19" s="665">
        <v>0</v>
      </c>
      <c r="AW19" s="663">
        <v>0</v>
      </c>
      <c r="AX19" s="663">
        <v>0</v>
      </c>
      <c r="AY19" s="663">
        <v>0</v>
      </c>
      <c r="AZ19" s="663">
        <v>0</v>
      </c>
      <c r="BA19" s="663">
        <v>0</v>
      </c>
      <c r="BB19" s="663">
        <v>0</v>
      </c>
      <c r="BC19" s="663">
        <v>0.75</v>
      </c>
      <c r="BD19" s="663">
        <v>0.2</v>
      </c>
      <c r="BE19" s="663">
        <v>0.5</v>
      </c>
      <c r="BF19" s="663">
        <v>0</v>
      </c>
      <c r="BG19" s="663">
        <v>0.5</v>
      </c>
      <c r="BH19" s="663">
        <v>0.5</v>
      </c>
      <c r="BI19" s="663">
        <v>0</v>
      </c>
      <c r="BJ19" s="665">
        <v>0</v>
      </c>
      <c r="BK19" s="663">
        <v>3</v>
      </c>
      <c r="BL19" s="666">
        <v>0</v>
      </c>
      <c r="BM19" s="663">
        <v>0</v>
      </c>
      <c r="BN19" s="664">
        <v>0</v>
      </c>
      <c r="BO19" s="664">
        <v>0</v>
      </c>
      <c r="BP19" s="664">
        <v>0</v>
      </c>
      <c r="BQ19" s="664">
        <v>0</v>
      </c>
      <c r="BR19" s="664">
        <v>0</v>
      </c>
      <c r="BS19" s="667">
        <v>9.8999999999999994E-5</v>
      </c>
      <c r="BT19" s="664">
        <v>0</v>
      </c>
      <c r="BU19" s="667">
        <v>0</v>
      </c>
      <c r="BV19" s="664">
        <v>0</v>
      </c>
      <c r="BW19" s="668">
        <v>0</v>
      </c>
      <c r="BX19" s="668">
        <v>0</v>
      </c>
      <c r="BY19" s="664">
        <v>0</v>
      </c>
      <c r="BZ19" s="668">
        <v>0</v>
      </c>
      <c r="CA19" s="668">
        <v>0</v>
      </c>
      <c r="CB19" s="664">
        <v>0</v>
      </c>
      <c r="CC19" s="664">
        <v>0</v>
      </c>
      <c r="CD19" s="668">
        <v>0</v>
      </c>
      <c r="CE19" s="668">
        <v>0</v>
      </c>
      <c r="CF19" s="668">
        <v>0</v>
      </c>
      <c r="CG19" s="751">
        <v>0</v>
      </c>
      <c r="CH19" s="667">
        <v>0</v>
      </c>
      <c r="CI19" s="667">
        <v>0</v>
      </c>
      <c r="CJ19" s="668">
        <v>0</v>
      </c>
      <c r="CK19" s="370">
        <v>0</v>
      </c>
      <c r="CL19" s="536" t="e">
        <v>#DIV/0!</v>
      </c>
      <c r="CM19" s="534"/>
      <c r="CN19" s="293"/>
    </row>
    <row r="20" spans="1:93" ht="12.75" customHeight="1" x14ac:dyDescent="0.2">
      <c r="C20" s="658"/>
      <c r="D20" s="669" t="s">
        <v>48</v>
      </c>
      <c r="E20" s="660">
        <v>6.2228979999999998</v>
      </c>
      <c r="F20" s="660">
        <v>0.15</v>
      </c>
      <c r="G20" s="660">
        <v>0</v>
      </c>
      <c r="H20" s="660">
        <v>0</v>
      </c>
      <c r="I20" s="660">
        <v>1.3007379999999999</v>
      </c>
      <c r="J20" s="660">
        <v>0</v>
      </c>
      <c r="K20" s="660">
        <v>0</v>
      </c>
      <c r="L20" s="660">
        <v>0</v>
      </c>
      <c r="M20" s="661">
        <v>0</v>
      </c>
      <c r="N20" s="660">
        <v>0</v>
      </c>
      <c r="O20" s="660">
        <v>0</v>
      </c>
      <c r="P20" s="662">
        <v>0</v>
      </c>
      <c r="Q20" s="660">
        <v>0</v>
      </c>
      <c r="R20" s="660">
        <v>0</v>
      </c>
      <c r="S20" s="663">
        <v>0</v>
      </c>
      <c r="T20" s="663">
        <v>0</v>
      </c>
      <c r="U20" s="663">
        <v>7</v>
      </c>
      <c r="V20" s="663">
        <v>2</v>
      </c>
      <c r="W20" s="663">
        <v>0</v>
      </c>
      <c r="X20" s="663">
        <v>0</v>
      </c>
      <c r="Y20" s="663">
        <v>0</v>
      </c>
      <c r="Z20" s="663">
        <v>0</v>
      </c>
      <c r="AA20" s="663">
        <v>0</v>
      </c>
      <c r="AB20" s="663">
        <v>0</v>
      </c>
      <c r="AC20" s="663">
        <v>25.499919999999999</v>
      </c>
      <c r="AD20" s="663">
        <v>0</v>
      </c>
      <c r="AE20" s="663">
        <v>0</v>
      </c>
      <c r="AF20" s="663">
        <v>0</v>
      </c>
      <c r="AG20" s="663">
        <v>1.1713750000000001</v>
      </c>
      <c r="AH20" s="663">
        <v>0</v>
      </c>
      <c r="AI20" s="663">
        <v>0</v>
      </c>
      <c r="AJ20" s="663">
        <v>0</v>
      </c>
      <c r="AK20" s="663">
        <v>13.2</v>
      </c>
      <c r="AL20" s="663">
        <v>0</v>
      </c>
      <c r="AM20" s="663">
        <v>0</v>
      </c>
      <c r="AN20" s="663">
        <v>0</v>
      </c>
      <c r="AO20" s="663">
        <v>0</v>
      </c>
      <c r="AP20" s="663">
        <v>0</v>
      </c>
      <c r="AQ20" s="663">
        <v>0</v>
      </c>
      <c r="AR20" s="663">
        <v>0</v>
      </c>
      <c r="AS20" s="663">
        <v>0</v>
      </c>
      <c r="AT20" s="663">
        <v>18</v>
      </c>
      <c r="AU20" s="664">
        <v>0</v>
      </c>
      <c r="AV20" s="665">
        <v>0</v>
      </c>
      <c r="AW20" s="663">
        <v>0</v>
      </c>
      <c r="AX20" s="663">
        <v>0</v>
      </c>
      <c r="AY20" s="663">
        <v>0</v>
      </c>
      <c r="AZ20" s="663">
        <v>0</v>
      </c>
      <c r="BA20" s="663">
        <v>0</v>
      </c>
      <c r="BB20" s="663">
        <v>0</v>
      </c>
      <c r="BC20" s="663">
        <v>0</v>
      </c>
      <c r="BD20" s="663">
        <v>0</v>
      </c>
      <c r="BE20" s="663">
        <v>0</v>
      </c>
      <c r="BF20" s="663">
        <v>0</v>
      </c>
      <c r="BG20" s="663">
        <v>0</v>
      </c>
      <c r="BH20" s="663">
        <v>0</v>
      </c>
      <c r="BI20" s="663">
        <v>0</v>
      </c>
      <c r="BJ20" s="665">
        <v>0</v>
      </c>
      <c r="BK20" s="663">
        <v>0</v>
      </c>
      <c r="BL20" s="666">
        <v>10</v>
      </c>
      <c r="BM20" s="663">
        <v>0</v>
      </c>
      <c r="BN20" s="664">
        <v>0</v>
      </c>
      <c r="BO20" s="664">
        <v>0</v>
      </c>
      <c r="BP20" s="664">
        <v>0</v>
      </c>
      <c r="BQ20" s="664">
        <v>0</v>
      </c>
      <c r="BR20" s="664">
        <v>0</v>
      </c>
      <c r="BS20" s="667">
        <v>0</v>
      </c>
      <c r="BT20" s="664">
        <v>0</v>
      </c>
      <c r="BU20" s="667">
        <v>22</v>
      </c>
      <c r="BV20" s="664">
        <v>0</v>
      </c>
      <c r="BW20" s="668">
        <v>8.6</v>
      </c>
      <c r="BX20" s="668">
        <v>0</v>
      </c>
      <c r="BY20" s="664">
        <v>0</v>
      </c>
      <c r="BZ20" s="668">
        <v>0</v>
      </c>
      <c r="CA20" s="668">
        <v>0</v>
      </c>
      <c r="CB20" s="664">
        <v>0</v>
      </c>
      <c r="CC20" s="664">
        <v>0</v>
      </c>
      <c r="CD20" s="668">
        <v>0</v>
      </c>
      <c r="CE20" s="668">
        <v>0</v>
      </c>
      <c r="CF20" s="668">
        <v>0</v>
      </c>
      <c r="CG20" s="751">
        <v>0</v>
      </c>
      <c r="CH20" s="667">
        <v>0</v>
      </c>
      <c r="CI20" s="667">
        <v>0</v>
      </c>
      <c r="CJ20" s="668">
        <v>0</v>
      </c>
      <c r="CK20" s="370">
        <v>0</v>
      </c>
      <c r="CL20" s="536" t="e">
        <v>#DIV/0!</v>
      </c>
      <c r="CM20" s="534"/>
      <c r="CN20" s="293"/>
    </row>
    <row r="21" spans="1:93" ht="13.5" customHeight="1" thickBot="1" x14ac:dyDescent="0.25">
      <c r="C21" s="658"/>
      <c r="D21" s="669" t="s">
        <v>49</v>
      </c>
      <c r="E21" s="670">
        <v>81</v>
      </c>
      <c r="F21" s="670">
        <v>46.9</v>
      </c>
      <c r="G21" s="670">
        <v>37.5</v>
      </c>
      <c r="H21" s="670">
        <v>14.5</v>
      </c>
      <c r="I21" s="670">
        <v>7.4349999999999996</v>
      </c>
      <c r="J21" s="670">
        <v>0</v>
      </c>
      <c r="K21" s="670">
        <v>0</v>
      </c>
      <c r="L21" s="670">
        <v>12</v>
      </c>
      <c r="M21" s="671">
        <v>0</v>
      </c>
      <c r="N21" s="670">
        <v>0</v>
      </c>
      <c r="O21" s="670">
        <v>0</v>
      </c>
      <c r="P21" s="672">
        <v>26</v>
      </c>
      <c r="Q21" s="670">
        <v>78.2</v>
      </c>
      <c r="R21" s="670">
        <v>16.8</v>
      </c>
      <c r="S21" s="673">
        <v>84.2</v>
      </c>
      <c r="T21" s="673">
        <v>114.9</v>
      </c>
      <c r="U21" s="673">
        <v>21.5</v>
      </c>
      <c r="V21" s="673">
        <v>17</v>
      </c>
      <c r="W21" s="673">
        <v>7.5</v>
      </c>
      <c r="X21" s="673">
        <v>3</v>
      </c>
      <c r="Y21" s="673">
        <v>0</v>
      </c>
      <c r="Z21" s="673">
        <v>0</v>
      </c>
      <c r="AA21" s="673">
        <v>0</v>
      </c>
      <c r="AB21" s="673">
        <v>0</v>
      </c>
      <c r="AC21" s="673">
        <v>0</v>
      </c>
      <c r="AD21" s="673">
        <v>0</v>
      </c>
      <c r="AE21" s="673">
        <v>0</v>
      </c>
      <c r="AF21" s="673">
        <v>0</v>
      </c>
      <c r="AG21" s="673">
        <v>0</v>
      </c>
      <c r="AH21" s="673">
        <v>0</v>
      </c>
      <c r="AI21" s="673">
        <v>0</v>
      </c>
      <c r="AJ21" s="673">
        <v>3</v>
      </c>
      <c r="AK21" s="673">
        <v>0</v>
      </c>
      <c r="AL21" s="673">
        <v>0</v>
      </c>
      <c r="AM21" s="673">
        <v>0</v>
      </c>
      <c r="AN21" s="673">
        <v>0</v>
      </c>
      <c r="AO21" s="673">
        <v>0</v>
      </c>
      <c r="AP21" s="673">
        <v>0</v>
      </c>
      <c r="AQ21" s="673">
        <v>0</v>
      </c>
      <c r="AR21" s="673">
        <v>0</v>
      </c>
      <c r="AS21" s="673">
        <v>0</v>
      </c>
      <c r="AT21" s="673">
        <v>0</v>
      </c>
      <c r="AU21" s="674">
        <v>0</v>
      </c>
      <c r="AV21" s="675">
        <v>0</v>
      </c>
      <c r="AW21" s="673">
        <v>0</v>
      </c>
      <c r="AX21" s="673">
        <v>0</v>
      </c>
      <c r="AY21" s="673">
        <v>17</v>
      </c>
      <c r="AZ21" s="673">
        <v>3.5</v>
      </c>
      <c r="BA21" s="673">
        <v>0</v>
      </c>
      <c r="BB21" s="673">
        <v>0</v>
      </c>
      <c r="BC21" s="673">
        <v>0</v>
      </c>
      <c r="BD21" s="673">
        <v>0</v>
      </c>
      <c r="BE21" s="673">
        <v>0</v>
      </c>
      <c r="BF21" s="673">
        <v>0</v>
      </c>
      <c r="BG21" s="673">
        <v>0</v>
      </c>
      <c r="BH21" s="673">
        <v>0</v>
      </c>
      <c r="BI21" s="673">
        <v>5</v>
      </c>
      <c r="BJ21" s="675">
        <v>2</v>
      </c>
      <c r="BK21" s="673">
        <v>0</v>
      </c>
      <c r="BL21" s="676">
        <v>14.5</v>
      </c>
      <c r="BM21" s="673">
        <v>32</v>
      </c>
      <c r="BN21" s="674">
        <v>37</v>
      </c>
      <c r="BO21" s="674">
        <v>43</v>
      </c>
      <c r="BP21" s="674">
        <v>1</v>
      </c>
      <c r="BQ21" s="674">
        <v>0</v>
      </c>
      <c r="BR21" s="674">
        <v>0</v>
      </c>
      <c r="BS21" s="677">
        <v>0</v>
      </c>
      <c r="BT21" s="674">
        <v>0</v>
      </c>
      <c r="BU21" s="677">
        <v>0</v>
      </c>
      <c r="BV21" s="674">
        <v>0</v>
      </c>
      <c r="BW21" s="678">
        <v>0</v>
      </c>
      <c r="BX21" s="678">
        <v>0</v>
      </c>
      <c r="BY21" s="674">
        <v>0</v>
      </c>
      <c r="BZ21" s="678">
        <v>3</v>
      </c>
      <c r="CA21" s="678">
        <v>37.030309840000001</v>
      </c>
      <c r="CB21" s="674">
        <v>56</v>
      </c>
      <c r="CC21" s="674">
        <v>7</v>
      </c>
      <c r="CD21" s="678">
        <v>65.5</v>
      </c>
      <c r="CE21" s="678">
        <v>2</v>
      </c>
      <c r="CF21" s="678">
        <v>13</v>
      </c>
      <c r="CG21" s="752">
        <v>0</v>
      </c>
      <c r="CH21" s="677">
        <v>0</v>
      </c>
      <c r="CI21" s="677">
        <v>14</v>
      </c>
      <c r="CJ21" s="678">
        <v>4</v>
      </c>
      <c r="CK21" s="370">
        <v>5</v>
      </c>
      <c r="CL21" s="535">
        <v>38.46153846153846</v>
      </c>
      <c r="CM21" s="534"/>
      <c r="CN21" s="293"/>
    </row>
    <row r="22" spans="1:9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0"/>
      <c r="BV22" s="507"/>
      <c r="BW22" s="400"/>
      <c r="BX22" s="400"/>
      <c r="BY22" s="290"/>
      <c r="BZ22" s="400"/>
      <c r="CA22" s="400"/>
      <c r="CB22" s="192"/>
      <c r="CC22" s="206"/>
      <c r="CD22" s="400"/>
      <c r="CE22" s="400"/>
      <c r="CF22" s="400"/>
      <c r="CG22" s="735"/>
      <c r="CH22" s="328"/>
      <c r="CI22" s="329"/>
      <c r="CJ22" s="767"/>
      <c r="CK22" s="633"/>
      <c r="CL22" s="537" t="s">
        <v>3</v>
      </c>
      <c r="CM22" s="534"/>
      <c r="CN22" s="293"/>
    </row>
    <row r="23" spans="1:93" x14ac:dyDescent="0.2">
      <c r="A23" s="227"/>
      <c r="B23" s="78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50">
        <v>37503.828244931763</v>
      </c>
      <c r="AV23" s="36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5">
        <v>43314.165693718947</v>
      </c>
      <c r="BH23" s="425">
        <v>42593.305946749912</v>
      </c>
      <c r="BI23" s="350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50">
        <v>46502.025808538099</v>
      </c>
      <c r="BO23" s="350">
        <v>44971.025892743819</v>
      </c>
      <c r="BP23" s="350">
        <v>43583.380129660538</v>
      </c>
      <c r="BQ23" s="350">
        <v>44933.133215966773</v>
      </c>
      <c r="BR23" s="350">
        <v>44710.185835211887</v>
      </c>
      <c r="BS23" s="467">
        <v>46248.208124989978</v>
      </c>
      <c r="BT23" s="350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50">
        <v>61256.800381815308</v>
      </c>
      <c r="BZ23" s="480">
        <v>58118.611381419993</v>
      </c>
      <c r="CA23" s="480">
        <v>56149.437725975207</v>
      </c>
      <c r="CB23" s="350">
        <v>53168.353856128393</v>
      </c>
      <c r="CC23" s="350">
        <v>56192.776470271558</v>
      </c>
      <c r="CD23" s="480">
        <v>56904.87866748721</v>
      </c>
      <c r="CE23" s="480">
        <v>56149.896809628299</v>
      </c>
      <c r="CF23" s="480">
        <v>54155.843393423507</v>
      </c>
      <c r="CG23" s="467">
        <v>53588.632791688418</v>
      </c>
      <c r="CH23" s="467">
        <v>53293.810161960981</v>
      </c>
      <c r="CI23" s="467">
        <v>54000.291501669555</v>
      </c>
      <c r="CJ23" s="480">
        <v>52657.881866565527</v>
      </c>
      <c r="CK23" s="444">
        <v>-1497.9615268579801</v>
      </c>
      <c r="CL23" s="535">
        <v>-2.7660201245058746</v>
      </c>
      <c r="CM23" s="534"/>
      <c r="CN23" s="293"/>
      <c r="CO23" s="299"/>
    </row>
    <row r="24" spans="1:93" x14ac:dyDescent="0.2">
      <c r="A24" s="227"/>
      <c r="B24" s="78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50">
        <v>28361.012891549999</v>
      </c>
      <c r="AV24" s="36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5">
        <v>31641.167205549998</v>
      </c>
      <c r="BH24" s="425">
        <v>31888.061633040001</v>
      </c>
      <c r="BI24" s="350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50">
        <v>35908.594242320003</v>
      </c>
      <c r="BO24" s="350">
        <v>35170.474726610002</v>
      </c>
      <c r="BP24" s="350">
        <v>34508.930251170001</v>
      </c>
      <c r="BQ24" s="350">
        <v>34555.717835570002</v>
      </c>
      <c r="BR24" s="350">
        <v>34634.109018330004</v>
      </c>
      <c r="BS24" s="467">
        <v>35280.659298040002</v>
      </c>
      <c r="BT24" s="350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50">
        <v>41371.515351379996</v>
      </c>
      <c r="BZ24" s="480">
        <v>40506.033192499999</v>
      </c>
      <c r="CA24" s="480">
        <v>39262.991807869999</v>
      </c>
      <c r="CB24" s="350">
        <v>38283.96615778</v>
      </c>
      <c r="CC24" s="350">
        <v>38426.219513780001</v>
      </c>
      <c r="CD24" s="480">
        <v>38771.25750208</v>
      </c>
      <c r="CE24" s="480">
        <v>38518.702431279999</v>
      </c>
      <c r="CF24" s="480">
        <v>38090.134660180003</v>
      </c>
      <c r="CG24" s="467">
        <v>38045.621997980001</v>
      </c>
      <c r="CH24" s="467">
        <v>37975.473815879996</v>
      </c>
      <c r="CI24" s="467">
        <v>37935.183251980001</v>
      </c>
      <c r="CJ24" s="480">
        <v>37850.323657679997</v>
      </c>
      <c r="CK24" s="444">
        <v>-239.811002500006</v>
      </c>
      <c r="CL24" s="535">
        <v>-0.62958822445621232</v>
      </c>
      <c r="CM24" s="534"/>
      <c r="CN24" s="293"/>
      <c r="CO24" s="299"/>
    </row>
    <row r="25" spans="1:93" x14ac:dyDescent="0.2">
      <c r="A25" s="227"/>
      <c r="B25" s="786"/>
      <c r="C25" s="17"/>
      <c r="D25" s="22" t="s">
        <v>25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50">
        <v>-56975.733137620555</v>
      </c>
      <c r="AV25" s="36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5">
        <v>-64067.514772103619</v>
      </c>
      <c r="BH25" s="425">
        <v>-66282.880942301694</v>
      </c>
      <c r="BI25" s="350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50">
        <v>-63694.572215758635</v>
      </c>
      <c r="BO25" s="350">
        <v>-64695.313957981081</v>
      </c>
      <c r="BP25" s="350">
        <v>-64896.284958885997</v>
      </c>
      <c r="BQ25" s="350">
        <v>-65140.840120823574</v>
      </c>
      <c r="BR25" s="350">
        <v>-65115.007822482745</v>
      </c>
      <c r="BS25" s="467">
        <v>-66308.059794521148</v>
      </c>
      <c r="BT25" s="350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50">
        <v>-62371.181571876186</v>
      </c>
      <c r="BZ25" s="480">
        <v>-62991.898781180244</v>
      </c>
      <c r="CA25" s="480">
        <v>-64621.504459789583</v>
      </c>
      <c r="CB25" s="350">
        <v>-64393.307691634778</v>
      </c>
      <c r="CC25" s="350">
        <v>-64262.303192614963</v>
      </c>
      <c r="CD25" s="480">
        <v>-63836.191719530652</v>
      </c>
      <c r="CE25" s="480">
        <v>-64147.537016232207</v>
      </c>
      <c r="CF25" s="480">
        <v>-63563.320907176778</v>
      </c>
      <c r="CG25" s="467">
        <v>-63420.839994687834</v>
      </c>
      <c r="CH25" s="467">
        <v>-63699.384378236813</v>
      </c>
      <c r="CI25" s="467">
        <v>-64060.7608392658</v>
      </c>
      <c r="CJ25" s="480">
        <v>-63958.757084868026</v>
      </c>
      <c r="CK25" s="444">
        <v>-395.4361776912483</v>
      </c>
      <c r="CL25" s="535">
        <v>0.62211377890200037</v>
      </c>
      <c r="CM25" s="534"/>
      <c r="CN25" s="293"/>
      <c r="CO25" s="299"/>
    </row>
    <row r="26" spans="1:93" x14ac:dyDescent="0.2">
      <c r="A26" s="227"/>
      <c r="B26" s="786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50">
        <v>-29131.072663441082</v>
      </c>
      <c r="AV26" s="36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5">
        <v>-35653.62847587213</v>
      </c>
      <c r="BH26" s="425">
        <v>-37909.190004581549</v>
      </c>
      <c r="BI26" s="350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50">
        <v>-35379.873657794473</v>
      </c>
      <c r="BO26" s="350">
        <v>-35909.120431382136</v>
      </c>
      <c r="BP26" s="350">
        <v>-37354.259685190009</v>
      </c>
      <c r="BQ26" s="350">
        <v>-38644.746607878733</v>
      </c>
      <c r="BR26" s="350">
        <v>-39922.86813474472</v>
      </c>
      <c r="BS26" s="467">
        <v>-39064.965928607722</v>
      </c>
      <c r="BT26" s="350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50">
        <v>-29328.915759721393</v>
      </c>
      <c r="BZ26" s="480">
        <v>-31461.852360015266</v>
      </c>
      <c r="CA26" s="480">
        <v>-31891.980872479322</v>
      </c>
      <c r="CB26" s="350">
        <v>-31100.461763368094</v>
      </c>
      <c r="CC26" s="350">
        <v>-29267.642072307022</v>
      </c>
      <c r="CD26" s="480">
        <v>-30013.877942134717</v>
      </c>
      <c r="CE26" s="480">
        <v>-30494.81586099575</v>
      </c>
      <c r="CF26" s="480">
        <v>-31288.054881468761</v>
      </c>
      <c r="CG26" s="467">
        <v>-31770.622805895091</v>
      </c>
      <c r="CH26" s="467">
        <v>-32050.980010440071</v>
      </c>
      <c r="CI26" s="467">
        <v>-31465.467218582493</v>
      </c>
      <c r="CJ26" s="480">
        <v>-33126.363105549004</v>
      </c>
      <c r="CK26" s="444">
        <v>-1838.3082240802432</v>
      </c>
      <c r="CL26" s="535">
        <v>5.8754314739106084</v>
      </c>
      <c r="CM26" s="534"/>
      <c r="CN26" s="293"/>
      <c r="CO26" s="299"/>
    </row>
    <row r="27" spans="1:93" x14ac:dyDescent="0.2">
      <c r="A27" s="227"/>
      <c r="B27" s="786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50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50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50">
        <v>1455.511738355</v>
      </c>
      <c r="AP27" s="253"/>
      <c r="AQ27" s="253"/>
      <c r="AR27" s="253"/>
      <c r="AS27" s="253"/>
      <c r="AT27" s="253"/>
      <c r="AU27" s="350"/>
      <c r="AV27" s="253"/>
      <c r="AW27" s="253"/>
      <c r="AX27" s="253"/>
      <c r="AY27" s="253"/>
      <c r="AZ27" s="253"/>
      <c r="BA27" s="350">
        <v>1459.122102502</v>
      </c>
      <c r="BB27" s="253"/>
      <c r="BC27" s="253"/>
      <c r="BD27" s="253"/>
      <c r="BE27" s="253"/>
      <c r="BF27" s="253"/>
      <c r="BG27" s="350"/>
      <c r="BH27" s="350"/>
      <c r="BI27" s="350"/>
      <c r="BJ27" s="253"/>
      <c r="BK27" s="253"/>
      <c r="BL27" s="253"/>
      <c r="BM27" s="350">
        <v>5573.0120549231997</v>
      </c>
      <c r="BN27" s="350">
        <v>5575.2324228890002</v>
      </c>
      <c r="BO27" s="350">
        <v>5575.7902906360005</v>
      </c>
      <c r="BP27" s="350">
        <v>5732.2215220583994</v>
      </c>
      <c r="BQ27" s="350">
        <v>6387.6393860655999</v>
      </c>
      <c r="BR27" s="350">
        <v>6720.5717864904</v>
      </c>
      <c r="BS27" s="350">
        <v>6402.3115020688001</v>
      </c>
      <c r="BT27" s="350">
        <v>7008.4402740528003</v>
      </c>
      <c r="BU27" s="350">
        <v>6174.7879282787999</v>
      </c>
      <c r="BV27" s="350">
        <v>5572.7175188295996</v>
      </c>
      <c r="BW27" s="350">
        <v>6032.0038579862003</v>
      </c>
      <c r="BX27" s="350">
        <v>5550.5131906986007</v>
      </c>
      <c r="BY27" s="350">
        <v>5614.7077047839994</v>
      </c>
      <c r="BZ27" s="350">
        <v>5520.3519819792009</v>
      </c>
      <c r="CA27" s="350">
        <v>5515.2189933064001</v>
      </c>
      <c r="CB27" s="350">
        <v>5515.5993681549999</v>
      </c>
      <c r="CC27" s="350">
        <v>5515.5791393811996</v>
      </c>
      <c r="CD27" s="480">
        <v>5515.1683422279993</v>
      </c>
      <c r="CE27" s="480">
        <v>5513.1755095367998</v>
      </c>
      <c r="CF27" s="480">
        <v>5516.5757337018003</v>
      </c>
      <c r="CG27" s="467">
        <v>5516.5924137800002</v>
      </c>
      <c r="CH27" s="467">
        <v>5516.6335201517995</v>
      </c>
      <c r="CI27" s="467">
        <v>5516.6945236179999</v>
      </c>
      <c r="CJ27" s="480">
        <v>6006.9863481479997</v>
      </c>
      <c r="CK27" s="444">
        <v>490.41061444619936</v>
      </c>
      <c r="CL27" s="535">
        <v>8.8897649215651686</v>
      </c>
      <c r="CM27" s="534"/>
      <c r="CN27" s="293"/>
      <c r="CO27" s="299"/>
    </row>
    <row r="28" spans="1:93" ht="13.5" x14ac:dyDescent="0.2">
      <c r="A28" s="227"/>
      <c r="B28" s="786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1"/>
      <c r="BV28" s="401"/>
      <c r="BW28" s="401"/>
      <c r="BX28" s="401"/>
      <c r="BY28" s="193"/>
      <c r="BZ28" s="401"/>
      <c r="CA28" s="401"/>
      <c r="CB28" s="193"/>
      <c r="CC28" s="193"/>
      <c r="CD28" s="401"/>
      <c r="CE28" s="401"/>
      <c r="CF28" s="401"/>
      <c r="CG28" s="372"/>
      <c r="CH28" s="189"/>
      <c r="CI28" s="189"/>
      <c r="CJ28" s="401"/>
      <c r="CK28" s="634"/>
      <c r="CL28" s="538"/>
      <c r="CM28" s="534"/>
      <c r="CN28" s="293"/>
    </row>
    <row r="29" spans="1:93" x14ac:dyDescent="0.2">
      <c r="A29" s="227"/>
      <c r="B29" s="78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4">
        <v>43964.826877606894</v>
      </c>
      <c r="AV29" s="37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44">
        <v>55745.036374110001</v>
      </c>
      <c r="BO29" s="344">
        <v>55341.436452139998</v>
      </c>
      <c r="BP29" s="344">
        <v>55421.626092499995</v>
      </c>
      <c r="BQ29" s="344">
        <v>54927.41316222</v>
      </c>
      <c r="BR29" s="344">
        <v>55637.674639310004</v>
      </c>
      <c r="BS29" s="359">
        <v>56613.917716260003</v>
      </c>
      <c r="BT29" s="344">
        <v>55401.59871643001</v>
      </c>
      <c r="BU29" s="384">
        <v>55336.900258520007</v>
      </c>
      <c r="BV29" s="384">
        <v>56975.379198599985</v>
      </c>
      <c r="BW29" s="384">
        <v>57888.117288289999</v>
      </c>
      <c r="BX29" s="384">
        <v>60326.959420589992</v>
      </c>
      <c r="BY29" s="344">
        <v>65694.033748599992</v>
      </c>
      <c r="BZ29" s="384">
        <v>63655.379903439993</v>
      </c>
      <c r="CA29" s="384">
        <v>61961.986347140002</v>
      </c>
      <c r="CB29" s="344">
        <v>62034.553127090003</v>
      </c>
      <c r="CC29" s="344">
        <v>62930.665053654113</v>
      </c>
      <c r="CD29" s="384">
        <v>63015.418967384117</v>
      </c>
      <c r="CE29" s="384">
        <v>62635.584719744103</v>
      </c>
      <c r="CF29" s="384">
        <v>61967.911442204109</v>
      </c>
      <c r="CG29" s="477">
        <v>62116.118953964098</v>
      </c>
      <c r="CH29" s="359">
        <v>62046.973275834112</v>
      </c>
      <c r="CI29" s="359">
        <v>61637.824824694108</v>
      </c>
      <c r="CJ29" s="384"/>
      <c r="CK29" s="444">
        <v>-330.08661751000182</v>
      </c>
      <c r="CL29" s="535">
        <v>-0.53267345925941401</v>
      </c>
      <c r="CM29" s="534"/>
      <c r="CN29" s="293"/>
      <c r="CO29" s="299"/>
    </row>
    <row r="30" spans="1:93" x14ac:dyDescent="0.2">
      <c r="A30" s="227"/>
      <c r="B30" s="78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4">
        <v>72379.4522285977</v>
      </c>
      <c r="AV30" s="37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44">
        <v>93159.19932947999</v>
      </c>
      <c r="BO30" s="344">
        <v>92215.998880779996</v>
      </c>
      <c r="BP30" s="344">
        <v>92757.126277439995</v>
      </c>
      <c r="BQ30" s="344">
        <v>93653.09530115001</v>
      </c>
      <c r="BR30" s="344">
        <v>93856.359839099998</v>
      </c>
      <c r="BS30" s="359">
        <v>95094.069593120003</v>
      </c>
      <c r="BT30" s="344">
        <v>93713.81704917</v>
      </c>
      <c r="BU30" s="384">
        <v>93915.253035380025</v>
      </c>
      <c r="BV30" s="384">
        <v>96547.50702425999</v>
      </c>
      <c r="BW30" s="384">
        <v>98301.218581719993</v>
      </c>
      <c r="BX30" s="384">
        <v>100279.60308080999</v>
      </c>
      <c r="BY30" s="344">
        <v>109988.09195566</v>
      </c>
      <c r="BZ30" s="384">
        <v>106348.33333356</v>
      </c>
      <c r="CA30" s="384">
        <v>105041.72511164001</v>
      </c>
      <c r="CB30" s="344">
        <v>104226.59752160999</v>
      </c>
      <c r="CC30" s="344">
        <v>107045.40074574538</v>
      </c>
      <c r="CD30" s="384">
        <v>105871.3877156354</v>
      </c>
      <c r="CE30" s="384">
        <v>105210.19904491537</v>
      </c>
      <c r="CF30" s="384">
        <v>104851.15533965539</v>
      </c>
      <c r="CG30" s="477">
        <v>104375.36593499535</v>
      </c>
      <c r="CH30" s="359">
        <v>104430.31411419538</v>
      </c>
      <c r="CI30" s="359">
        <v>104010.58209433539</v>
      </c>
      <c r="CJ30" s="384"/>
      <c r="CK30" s="444">
        <v>-840.57324532000348</v>
      </c>
      <c r="CL30" s="535">
        <v>-0.80168238737765574</v>
      </c>
      <c r="CM30" s="534"/>
      <c r="CN30" s="293"/>
      <c r="CO30" s="299"/>
    </row>
    <row r="31" spans="1:93" x14ac:dyDescent="0.2">
      <c r="A31" s="227"/>
      <c r="B31" s="78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4">
        <v>105188.5761322771</v>
      </c>
      <c r="AV31" s="37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44">
        <v>136049.80942356001</v>
      </c>
      <c r="BO31" s="344">
        <v>135287.90724203998</v>
      </c>
      <c r="BP31" s="344">
        <v>135897.95399149001</v>
      </c>
      <c r="BQ31" s="344">
        <v>136879.31941299999</v>
      </c>
      <c r="BR31" s="344">
        <v>137284.39870665001</v>
      </c>
      <c r="BS31" s="359">
        <v>139353.69191854002</v>
      </c>
      <c r="BT31" s="344">
        <v>138720.03873366999</v>
      </c>
      <c r="BU31" s="384">
        <v>139926.12404522</v>
      </c>
      <c r="BV31" s="384">
        <v>143430.80620456999</v>
      </c>
      <c r="BW31" s="384">
        <v>146199.40293012999</v>
      </c>
      <c r="BX31" s="384">
        <v>149184.73693717999</v>
      </c>
      <c r="BY31" s="344">
        <v>160278.86070871001</v>
      </c>
      <c r="BZ31" s="384">
        <v>157108.58009941003</v>
      </c>
      <c r="CA31" s="384">
        <v>156544.24060175999</v>
      </c>
      <c r="CB31" s="344">
        <v>155857.07016415001</v>
      </c>
      <c r="CC31" s="344">
        <v>158688.67995577291</v>
      </c>
      <c r="CD31" s="384">
        <v>157657.12301945296</v>
      </c>
      <c r="CE31" s="384">
        <v>156785.1128860529</v>
      </c>
      <c r="CF31" s="384">
        <v>156381.99043758292</v>
      </c>
      <c r="CG31" s="477">
        <v>155922.9686886729</v>
      </c>
      <c r="CH31" s="359">
        <v>155980.65289291294</v>
      </c>
      <c r="CI31" s="359">
        <v>155634.25224818295</v>
      </c>
      <c r="CJ31" s="384"/>
      <c r="CK31" s="444">
        <v>-747.73818939997</v>
      </c>
      <c r="CL31" s="535">
        <v>-0.47814853059976459</v>
      </c>
      <c r="CM31" s="534"/>
      <c r="CN31" s="293"/>
      <c r="CO31" s="299"/>
    </row>
    <row r="32" spans="1:93" x14ac:dyDescent="0.2">
      <c r="A32" s="227"/>
      <c r="B32" s="44"/>
      <c r="C32" s="17"/>
      <c r="D32" s="92" t="s">
        <v>53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3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3"/>
      <c r="BK32" s="296"/>
      <c r="BL32" s="445"/>
      <c r="BM32" s="296"/>
      <c r="BN32" s="194"/>
      <c r="BO32" s="194"/>
      <c r="BP32" s="194"/>
      <c r="BQ32" s="194"/>
      <c r="BR32" s="194"/>
      <c r="BS32" s="363"/>
      <c r="BT32" s="194"/>
      <c r="BU32" s="402"/>
      <c r="BV32" s="402"/>
      <c r="BW32" s="402"/>
      <c r="BX32" s="402"/>
      <c r="BY32" s="194"/>
      <c r="BZ32" s="402"/>
      <c r="CA32" s="402"/>
      <c r="CB32" s="194"/>
      <c r="CC32" s="194"/>
      <c r="CD32" s="402"/>
      <c r="CE32" s="402"/>
      <c r="CF32" s="402"/>
      <c r="CG32" s="736"/>
      <c r="CH32" s="363"/>
      <c r="CI32" s="363"/>
      <c r="CJ32" s="402"/>
      <c r="CK32" s="634"/>
      <c r="CL32" s="538"/>
      <c r="CM32" s="534"/>
      <c r="CN32" s="293"/>
    </row>
    <row r="33" spans="1:93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6">
        <v>86.758399668896402</v>
      </c>
      <c r="CD33" s="605">
        <v>86.36039977320624</v>
      </c>
      <c r="CE33" s="605">
        <v>86.487711426708415</v>
      </c>
      <c r="CF33" s="605">
        <v>86.428525558241375</v>
      </c>
      <c r="CG33" s="753">
        <v>86.434534784400597</v>
      </c>
      <c r="CH33" s="607">
        <v>86.414897256151392</v>
      </c>
      <c r="CI33" s="607">
        <v>86.501490893044917</v>
      </c>
      <c r="CJ33" s="605"/>
      <c r="CK33" s="444">
        <v>7.2965334803541282E-2</v>
      </c>
      <c r="CL33" s="535">
        <v>8.4422746231371804E-2</v>
      </c>
      <c r="CN33" s="293"/>
    </row>
    <row r="34" spans="1:93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6">
        <v>82.237021475666253</v>
      </c>
      <c r="CD34" s="605">
        <v>81.796225723177599</v>
      </c>
      <c r="CE34" s="605">
        <v>81.807498606145117</v>
      </c>
      <c r="CF34" s="605">
        <v>81.726681943296271</v>
      </c>
      <c r="CG34" s="753">
        <v>81.63134237239062</v>
      </c>
      <c r="CH34" s="607">
        <v>81.673039939710236</v>
      </c>
      <c r="CI34" s="607">
        <v>81.676587211724012</v>
      </c>
      <c r="CJ34" s="605"/>
      <c r="CK34" s="444">
        <v>-5.0094731572258411E-2</v>
      </c>
      <c r="CL34" s="535">
        <v>-6.1295442786990506E-2</v>
      </c>
      <c r="CM34" s="534"/>
      <c r="CN34" s="293"/>
    </row>
    <row r="35" spans="1:93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6">
        <v>84.636165886692766</v>
      </c>
      <c r="CD35" s="605">
        <v>84.339126383096868</v>
      </c>
      <c r="CE35" s="605">
        <v>84.343377851912365</v>
      </c>
      <c r="CF35" s="605">
        <v>84.306633423733473</v>
      </c>
      <c r="CG35" s="753">
        <v>84.261837079289364</v>
      </c>
      <c r="CH35" s="607">
        <v>84.30443169343576</v>
      </c>
      <c r="CI35" s="607">
        <v>84.326740341956565</v>
      </c>
      <c r="CJ35" s="605"/>
      <c r="CK35" s="444">
        <v>2.0106918223092407E-2</v>
      </c>
      <c r="CL35" s="535">
        <v>2.3849746344439815E-2</v>
      </c>
      <c r="CM35" s="534"/>
      <c r="CN35" s="293"/>
    </row>
    <row r="36" spans="1:93" ht="12.75" customHeight="1" x14ac:dyDescent="0.2">
      <c r="A36" s="227"/>
      <c r="B36" s="11"/>
      <c r="C36" s="26" t="s">
        <v>28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3"/>
      <c r="BV36" s="403"/>
      <c r="BW36" s="403"/>
      <c r="BX36" s="403"/>
      <c r="BY36" s="195"/>
      <c r="BZ36" s="403"/>
      <c r="CA36" s="403"/>
      <c r="CB36" s="195"/>
      <c r="CC36" s="195"/>
      <c r="CD36" s="403"/>
      <c r="CE36" s="403"/>
      <c r="CF36" s="403"/>
      <c r="CG36" s="374"/>
      <c r="CH36" s="190"/>
      <c r="CI36" s="190"/>
      <c r="CJ36" s="403"/>
      <c r="CK36" s="635" t="s">
        <v>3</v>
      </c>
      <c r="CL36" s="539"/>
      <c r="CM36" s="534"/>
      <c r="CN36" s="293"/>
    </row>
    <row r="37" spans="1:93" ht="12.75" customHeight="1" x14ac:dyDescent="0.2">
      <c r="A37" s="227"/>
      <c r="B37" s="78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5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44">
        <v>4189.0607434402327</v>
      </c>
      <c r="BS37" s="477">
        <v>4229.0890816326528</v>
      </c>
      <c r="BT37" s="344">
        <v>4076.1638688046646</v>
      </c>
      <c r="BU37" s="384">
        <v>4030.7952230320698</v>
      </c>
      <c r="BV37" s="384">
        <v>4130.0212201166187</v>
      </c>
      <c r="BW37" s="384">
        <v>4084.7479162886293</v>
      </c>
      <c r="BX37" s="384">
        <v>4118.5551916909617</v>
      </c>
      <c r="BY37" s="344">
        <v>4197.8526618075794</v>
      </c>
      <c r="BZ37" s="384">
        <v>4383.5288673469386</v>
      </c>
      <c r="CA37" s="384">
        <v>4629.9048068513112</v>
      </c>
      <c r="CB37" s="344">
        <v>4845.3997040816321</v>
      </c>
      <c r="CC37" s="344">
        <v>4624.2675903790077</v>
      </c>
      <c r="CD37" s="384">
        <v>4628.0578760932931</v>
      </c>
      <c r="CE37" s="384">
        <v>4652.607256559766</v>
      </c>
      <c r="CF37" s="384">
        <v>4675.7456632653057</v>
      </c>
      <c r="CG37" s="359">
        <v>4675.7456632653057</v>
      </c>
      <c r="CH37" s="359">
        <v>4675.7456632653057</v>
      </c>
      <c r="CI37" s="359">
        <v>4675.7456632653057</v>
      </c>
      <c r="CJ37" s="384">
        <v>4682.8666749271124</v>
      </c>
      <c r="CK37" s="370">
        <v>7.1210116618067332</v>
      </c>
      <c r="CL37" s="535">
        <v>0.15229681369866022</v>
      </c>
      <c r="CM37" s="534"/>
      <c r="CN37" s="293"/>
      <c r="CO37" s="299"/>
    </row>
    <row r="38" spans="1:93" x14ac:dyDescent="0.2">
      <c r="A38" s="227"/>
      <c r="B38" s="78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6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44">
        <v>1353.8394169096216</v>
      </c>
      <c r="BS38" s="477">
        <v>1367.6451603498547</v>
      </c>
      <c r="BT38" s="344">
        <v>1389.4676151603503</v>
      </c>
      <c r="BU38" s="384">
        <v>1389.2718556851316</v>
      </c>
      <c r="BV38" s="384">
        <v>1394.0366720116624</v>
      </c>
      <c r="BW38" s="384">
        <v>1407.4330415451898</v>
      </c>
      <c r="BX38" s="384">
        <v>1423.8295357142863</v>
      </c>
      <c r="BY38" s="344">
        <v>1450.3006209912542</v>
      </c>
      <c r="BZ38" s="384">
        <v>1491.3545233236157</v>
      </c>
      <c r="CA38" s="384">
        <v>1512.343290816327</v>
      </c>
      <c r="CB38" s="344">
        <v>1539.4287128279889</v>
      </c>
      <c r="CC38" s="344">
        <v>1539.4474737609335</v>
      </c>
      <c r="CD38" s="384">
        <v>1538.33134548105</v>
      </c>
      <c r="CE38" s="384">
        <v>1542.1642536443153</v>
      </c>
      <c r="CF38" s="384">
        <v>1538.7074708454816</v>
      </c>
      <c r="CG38" s="359">
        <v>1538.7074708454816</v>
      </c>
      <c r="CH38" s="359">
        <v>1538.7074708454816</v>
      </c>
      <c r="CI38" s="359">
        <v>1538.7074708454816</v>
      </c>
      <c r="CJ38" s="384">
        <v>1543.1276078717206</v>
      </c>
      <c r="CK38" s="370">
        <v>4.4201370262389901</v>
      </c>
      <c r="CL38" s="535">
        <v>0.28726298597940847</v>
      </c>
      <c r="CM38" s="534"/>
      <c r="CN38" s="293"/>
      <c r="CO38" s="299"/>
    </row>
    <row r="39" spans="1:93" ht="12.75" customHeight="1" x14ac:dyDescent="0.2">
      <c r="A39" s="227"/>
      <c r="B39" s="788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7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70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44">
        <v>7980.7550000000028</v>
      </c>
      <c r="BO39" s="344">
        <v>8467.7892400000019</v>
      </c>
      <c r="BP39" s="344">
        <v>8901.1215000000029</v>
      </c>
      <c r="BQ39" s="344">
        <v>9209.2866000000031</v>
      </c>
      <c r="BR39" s="344">
        <v>9287.3384000000042</v>
      </c>
      <c r="BS39" s="477">
        <v>9382.0458000000035</v>
      </c>
      <c r="BT39" s="344">
        <v>9531.7478400000036</v>
      </c>
      <c r="BU39" s="384">
        <v>9530.4049300000042</v>
      </c>
      <c r="BV39" s="384">
        <v>9563.0915700000041</v>
      </c>
      <c r="BW39" s="384">
        <v>9654.990665000003</v>
      </c>
      <c r="BX39" s="384">
        <v>9767.4706150000038</v>
      </c>
      <c r="BY39" s="344">
        <v>9949.0622600000042</v>
      </c>
      <c r="BZ39" s="384">
        <v>10230.692030000004</v>
      </c>
      <c r="CA39" s="384">
        <v>10374.674975000004</v>
      </c>
      <c r="CB39" s="344">
        <v>10560.480970000004</v>
      </c>
      <c r="CC39" s="344">
        <v>10560.609670000003</v>
      </c>
      <c r="CD39" s="384">
        <v>10552.953030000004</v>
      </c>
      <c r="CE39" s="384">
        <v>10579.246780000003</v>
      </c>
      <c r="CF39" s="384">
        <v>10555.533250000004</v>
      </c>
      <c r="CG39" s="359">
        <v>10555.533250000004</v>
      </c>
      <c r="CH39" s="359">
        <v>10555.533250000004</v>
      </c>
      <c r="CI39" s="359">
        <v>10555.533250000004</v>
      </c>
      <c r="CJ39" s="384">
        <v>10585.855390000004</v>
      </c>
      <c r="CK39" s="370">
        <v>30.322140000000218</v>
      </c>
      <c r="CL39" s="535">
        <v>0.28726298597940847</v>
      </c>
      <c r="CM39" s="534"/>
      <c r="CN39" s="293"/>
      <c r="CO39" s="299"/>
    </row>
    <row r="40" spans="1:93" ht="12.75" customHeight="1" x14ac:dyDescent="0.2">
      <c r="A40" s="227"/>
      <c r="B40" s="788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7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70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44">
        <v>1.0047518372857667E-14</v>
      </c>
      <c r="BO40" s="344">
        <v>1.0047518372857667E-14</v>
      </c>
      <c r="BP40" s="344">
        <v>1.0047518372857667E-14</v>
      </c>
      <c r="BQ40" s="344">
        <v>1.0047518372857667E-14</v>
      </c>
      <c r="BR40" s="344">
        <v>1.0047518372857667E-14</v>
      </c>
      <c r="BS40" s="477">
        <v>1.0047518372857667E-14</v>
      </c>
      <c r="BT40" s="344">
        <v>1.0047518372857667E-14</v>
      </c>
      <c r="BU40" s="384">
        <v>1.0047518372857667E-14</v>
      </c>
      <c r="BV40" s="384">
        <v>1.0047518372857667E-14</v>
      </c>
      <c r="BW40" s="384">
        <v>1.0047518372857667E-14</v>
      </c>
      <c r="BX40" s="384">
        <v>1.0047518372857667E-14</v>
      </c>
      <c r="BY40" s="344">
        <v>1.0047518372857667E-14</v>
      </c>
      <c r="BZ40" s="384">
        <v>1.0047518372857667E-14</v>
      </c>
      <c r="CA40" s="384">
        <v>1.0047518372857667E-14</v>
      </c>
      <c r="CB40" s="344">
        <v>1.0047518372857667E-14</v>
      </c>
      <c r="CC40" s="344">
        <v>1.0047518372857667E-14</v>
      </c>
      <c r="CD40" s="384">
        <v>1.0047518372857667E-14</v>
      </c>
      <c r="CE40" s="384">
        <v>1.0047518372857667E-14</v>
      </c>
      <c r="CF40" s="384">
        <v>1.0047518372857667E-14</v>
      </c>
      <c r="CG40" s="359">
        <v>1.0047518372857667E-14</v>
      </c>
      <c r="CH40" s="359">
        <v>1.0047518372857667E-14</v>
      </c>
      <c r="CI40" s="359">
        <v>1.0047518372857667E-14</v>
      </c>
      <c r="CJ40" s="384">
        <v>1.0047518372857667E-14</v>
      </c>
      <c r="CK40" s="370" t="s">
        <v>3</v>
      </c>
      <c r="CL40" s="535" t="s">
        <v>3</v>
      </c>
      <c r="CM40" s="534"/>
      <c r="CN40" s="293"/>
      <c r="CO40" s="299"/>
    </row>
    <row r="41" spans="1:93" x14ac:dyDescent="0.2">
      <c r="A41" s="227"/>
      <c r="B41" s="78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6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44">
        <v>2835.2213265306113</v>
      </c>
      <c r="BS41" s="477">
        <v>2861.4439212827983</v>
      </c>
      <c r="BT41" s="344">
        <v>2686.6962536443143</v>
      </c>
      <c r="BU41" s="384">
        <v>2641.5233673469384</v>
      </c>
      <c r="BV41" s="384">
        <v>2735.984548104956</v>
      </c>
      <c r="BW41" s="384">
        <v>2677.3148747434398</v>
      </c>
      <c r="BX41" s="384">
        <v>2694.7256559766752</v>
      </c>
      <c r="BY41" s="344">
        <v>2747.5520408163256</v>
      </c>
      <c r="BZ41" s="384">
        <v>2892.1743440233226</v>
      </c>
      <c r="CA41" s="384">
        <v>3117.5615160349844</v>
      </c>
      <c r="CB41" s="344">
        <v>3305.9709912536432</v>
      </c>
      <c r="CC41" s="344">
        <v>3084.8201166180747</v>
      </c>
      <c r="CD41" s="384">
        <v>3089.7265306122436</v>
      </c>
      <c r="CE41" s="384">
        <v>3110.4430029154505</v>
      </c>
      <c r="CF41" s="384">
        <v>3137.0381924198241</v>
      </c>
      <c r="CG41" s="359">
        <v>3137.0381924198241</v>
      </c>
      <c r="CH41" s="359">
        <v>3137.0381924198241</v>
      </c>
      <c r="CI41" s="359">
        <v>3137.0381924198241</v>
      </c>
      <c r="CJ41" s="384">
        <v>3139.7390670553923</v>
      </c>
      <c r="CK41" s="370">
        <v>2.7008746355681978</v>
      </c>
      <c r="CL41" s="535">
        <v>8.6096326212881102E-2</v>
      </c>
      <c r="CM41" s="534"/>
      <c r="CN41" s="293"/>
      <c r="CO41" s="299"/>
    </row>
    <row r="42" spans="1:93" ht="13.5" x14ac:dyDescent="0.2">
      <c r="A42" s="227"/>
      <c r="B42" s="788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7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70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44">
        <v>19236.841299999996</v>
      </c>
      <c r="BO42" s="344">
        <v>19683.094299999997</v>
      </c>
      <c r="BP42" s="344">
        <v>19549.383299999994</v>
      </c>
      <c r="BQ42" s="344">
        <v>19580.567299999995</v>
      </c>
      <c r="BR42" s="344">
        <v>19449.618299999995</v>
      </c>
      <c r="BS42" s="477">
        <v>19629.505299999997</v>
      </c>
      <c r="BT42" s="344">
        <v>18430.736299999997</v>
      </c>
      <c r="BU42" s="384">
        <v>18120.850299999998</v>
      </c>
      <c r="BV42" s="384">
        <v>18768.853999999999</v>
      </c>
      <c r="BW42" s="384">
        <v>18366.380040739998</v>
      </c>
      <c r="BX42" s="384">
        <v>18485.817999999992</v>
      </c>
      <c r="BY42" s="344">
        <v>18848.206999999995</v>
      </c>
      <c r="BZ42" s="384">
        <v>19840.315999999995</v>
      </c>
      <c r="CA42" s="384">
        <v>21386.471999999994</v>
      </c>
      <c r="CB42" s="344">
        <v>22678.960999999992</v>
      </c>
      <c r="CC42" s="344">
        <v>21161.865999999995</v>
      </c>
      <c r="CD42" s="384">
        <v>21195.52399999999</v>
      </c>
      <c r="CE42" s="384">
        <v>21337.638999999992</v>
      </c>
      <c r="CF42" s="384">
        <v>21520.081999999995</v>
      </c>
      <c r="CG42" s="359">
        <v>21520.081999999995</v>
      </c>
      <c r="CH42" s="359">
        <v>21520.081999999995</v>
      </c>
      <c r="CI42" s="359">
        <v>21520.081999999995</v>
      </c>
      <c r="CJ42" s="384">
        <v>21538.609999999993</v>
      </c>
      <c r="CK42" s="370">
        <v>18.527999999998428</v>
      </c>
      <c r="CL42" s="535">
        <v>8.6096326212881102E-2</v>
      </c>
      <c r="CM42" s="534"/>
      <c r="CN42" s="293"/>
      <c r="CO42" s="299"/>
    </row>
    <row r="43" spans="1:93" ht="12.75" customHeight="1" x14ac:dyDescent="0.2">
      <c r="A43" s="227"/>
      <c r="B43" s="788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7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70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44">
        <v>428.98729999999966</v>
      </c>
      <c r="BO43" s="344">
        <v>456.27929999999969</v>
      </c>
      <c r="BP43" s="344">
        <v>521.53629999999976</v>
      </c>
      <c r="BQ43" s="344">
        <v>595.46029999999973</v>
      </c>
      <c r="BR43" s="344">
        <v>673.60229999999967</v>
      </c>
      <c r="BS43" s="477">
        <v>749.7602999999998</v>
      </c>
      <c r="BT43" s="344">
        <v>808.34429999999975</v>
      </c>
      <c r="BU43" s="384">
        <v>812.43329999999969</v>
      </c>
      <c r="BV43" s="384">
        <v>866.75800000000004</v>
      </c>
      <c r="BW43" s="384">
        <v>882.48299999999995</v>
      </c>
      <c r="BX43" s="384">
        <v>896.94299999999987</v>
      </c>
      <c r="BY43" s="344">
        <v>1143.4509999999998</v>
      </c>
      <c r="BZ43" s="384">
        <v>1382.5430000000001</v>
      </c>
      <c r="CA43" s="384">
        <v>1400.3150000000001</v>
      </c>
      <c r="CB43" s="344">
        <v>1400.8959999999997</v>
      </c>
      <c r="CC43" s="344">
        <v>1404.7989999999998</v>
      </c>
      <c r="CD43" s="384">
        <v>1386.2249999999997</v>
      </c>
      <c r="CE43" s="384">
        <v>1390.3399999999997</v>
      </c>
      <c r="CF43" s="384">
        <v>1389.7929999999997</v>
      </c>
      <c r="CG43" s="359">
        <v>1389.7929999999997</v>
      </c>
      <c r="CH43" s="359">
        <v>1389.7929999999997</v>
      </c>
      <c r="CI43" s="359">
        <v>1389.7929999999997</v>
      </c>
      <c r="CJ43" s="384">
        <v>1402.3209999999997</v>
      </c>
      <c r="CK43" s="370">
        <v>12.52800000000002</v>
      </c>
      <c r="CL43" s="535">
        <v>0.90142920564428852</v>
      </c>
      <c r="CM43" s="534"/>
      <c r="CN43" s="293"/>
      <c r="CO43" s="299"/>
    </row>
    <row r="44" spans="1:93" x14ac:dyDescent="0.2">
      <c r="A44" s="227"/>
      <c r="B44" s="78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7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45">
        <v>-1.50712775592865E-14</v>
      </c>
      <c r="BO44" s="345">
        <v>0</v>
      </c>
      <c r="BP44" s="345">
        <v>0</v>
      </c>
      <c r="BQ44" s="345">
        <v>0</v>
      </c>
      <c r="BR44" s="344">
        <v>0</v>
      </c>
      <c r="BS44" s="477">
        <v>0</v>
      </c>
      <c r="BT44" s="344">
        <v>0</v>
      </c>
      <c r="BU44" s="384">
        <v>0</v>
      </c>
      <c r="BV44" s="384">
        <v>0</v>
      </c>
      <c r="BW44" s="384">
        <v>0</v>
      </c>
      <c r="BX44" s="384">
        <v>0</v>
      </c>
      <c r="BY44" s="344">
        <v>0</v>
      </c>
      <c r="BZ44" s="384">
        <v>0</v>
      </c>
      <c r="CA44" s="384">
        <v>0</v>
      </c>
      <c r="CB44" s="344">
        <v>0</v>
      </c>
      <c r="CC44" s="344">
        <v>0</v>
      </c>
      <c r="CD44" s="384">
        <v>0</v>
      </c>
      <c r="CE44" s="384">
        <v>0</v>
      </c>
      <c r="CF44" s="384">
        <v>0</v>
      </c>
      <c r="CG44" s="359">
        <v>0</v>
      </c>
      <c r="CH44" s="359">
        <v>0</v>
      </c>
      <c r="CI44" s="359">
        <v>0</v>
      </c>
      <c r="CJ44" s="384">
        <v>0</v>
      </c>
      <c r="CK44" s="370" t="s">
        <v>3</v>
      </c>
      <c r="CL44" s="535" t="s">
        <v>3</v>
      </c>
      <c r="CM44" s="534"/>
      <c r="CN44" s="293"/>
    </row>
    <row r="45" spans="1:93" x14ac:dyDescent="0.2">
      <c r="A45" s="227"/>
      <c r="B45" s="788"/>
      <c r="C45" s="17"/>
      <c r="D45" s="22" t="s">
        <v>32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6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54">
        <v>167.33179602623909</v>
      </c>
      <c r="BS45" s="462">
        <v>120.92988466034986</v>
      </c>
      <c r="BT45" s="354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54">
        <v>14.107194333819198</v>
      </c>
      <c r="BZ45" s="501">
        <v>0.45</v>
      </c>
      <c r="CA45" s="501">
        <v>0.3</v>
      </c>
      <c r="CB45" s="354">
        <v>0.40408163265306118</v>
      </c>
      <c r="CC45" s="354">
        <v>0.40408163265306118</v>
      </c>
      <c r="CD45" s="501">
        <v>0.3540816326530612</v>
      </c>
      <c r="CE45" s="501">
        <v>0.20830903790087463</v>
      </c>
      <c r="CF45" s="501">
        <v>0.7</v>
      </c>
      <c r="CG45" s="737">
        <v>0.7</v>
      </c>
      <c r="CH45" s="462">
        <v>0.7</v>
      </c>
      <c r="CI45" s="462">
        <v>0.7</v>
      </c>
      <c r="CJ45" s="501">
        <v>72.245680758017485</v>
      </c>
      <c r="CK45" s="370">
        <v>71.545680758017483</v>
      </c>
      <c r="CL45" s="535">
        <v>10220.811536859641</v>
      </c>
      <c r="CM45" s="534"/>
      <c r="CN45" s="293"/>
    </row>
    <row r="46" spans="1:93" x14ac:dyDescent="0.2">
      <c r="A46" s="227"/>
      <c r="B46" s="788"/>
      <c r="C46" s="17"/>
      <c r="D46" s="22" t="s">
        <v>21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54">
        <v>0.47288629737609333</v>
      </c>
      <c r="BS46" s="462">
        <v>0.25</v>
      </c>
      <c r="BT46" s="354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54">
        <v>5.0606413994169088</v>
      </c>
      <c r="BZ46" s="501">
        <v>0.45</v>
      </c>
      <c r="CA46" s="501">
        <v>0.3</v>
      </c>
      <c r="CB46" s="354">
        <v>0.40408163265306118</v>
      </c>
      <c r="CC46" s="354">
        <v>0.40408163265306118</v>
      </c>
      <c r="CD46" s="501">
        <v>0.3540816326530612</v>
      </c>
      <c r="CE46" s="501">
        <v>0.20830903790087463</v>
      </c>
      <c r="CF46" s="501">
        <v>0.7</v>
      </c>
      <c r="CG46" s="737">
        <v>0.7</v>
      </c>
      <c r="CH46" s="462">
        <v>0.7</v>
      </c>
      <c r="CI46" s="462">
        <v>0.7</v>
      </c>
      <c r="CJ46" s="501">
        <v>0.7</v>
      </c>
      <c r="CK46" s="370">
        <v>0</v>
      </c>
      <c r="CL46" s="535">
        <v>0</v>
      </c>
      <c r="CM46" s="534"/>
      <c r="CN46" s="293"/>
    </row>
    <row r="47" spans="1:93" ht="12.75" customHeight="1" outlineLevel="1" x14ac:dyDescent="0.2">
      <c r="A47" s="227"/>
      <c r="B47" s="788"/>
      <c r="C47" s="17"/>
      <c r="D47" s="22" t="s">
        <v>37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8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8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54">
        <v>0.5</v>
      </c>
      <c r="BS47" s="462">
        <v>0</v>
      </c>
      <c r="BT47" s="354">
        <v>0</v>
      </c>
      <c r="BU47" s="501">
        <v>0.505</v>
      </c>
      <c r="BV47" s="501">
        <v>1</v>
      </c>
      <c r="BW47" s="501">
        <v>0.4</v>
      </c>
      <c r="BX47" s="501">
        <v>1</v>
      </c>
      <c r="BY47" s="354">
        <v>30.6</v>
      </c>
      <c r="BZ47" s="501">
        <v>0</v>
      </c>
      <c r="CA47" s="501">
        <v>0</v>
      </c>
      <c r="CB47" s="354">
        <v>1.4</v>
      </c>
      <c r="CC47" s="354">
        <v>1.4</v>
      </c>
      <c r="CD47" s="501">
        <v>1.4</v>
      </c>
      <c r="CE47" s="501">
        <v>0.4</v>
      </c>
      <c r="CF47" s="501">
        <v>0</v>
      </c>
      <c r="CG47" s="737">
        <v>0</v>
      </c>
      <c r="CH47" s="462">
        <v>0</v>
      </c>
      <c r="CI47" s="462">
        <v>0</v>
      </c>
      <c r="CJ47" s="501">
        <v>0</v>
      </c>
      <c r="CK47" s="370">
        <v>0</v>
      </c>
      <c r="CL47" s="536" t="e">
        <v>#DIV/0!</v>
      </c>
      <c r="CM47" s="534"/>
      <c r="CN47" s="293"/>
    </row>
    <row r="48" spans="1:93" ht="12.75" customHeight="1" outlineLevel="1" x14ac:dyDescent="0.2">
      <c r="A48" s="227"/>
      <c r="B48" s="788"/>
      <c r="C48" s="17"/>
      <c r="D48" s="22" t="s">
        <v>38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8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8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54">
        <v>0.4</v>
      </c>
      <c r="BS48" s="462">
        <v>0.25</v>
      </c>
      <c r="BT48" s="354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54">
        <v>0.6</v>
      </c>
      <c r="BZ48" s="354">
        <v>0.45</v>
      </c>
      <c r="CA48" s="354">
        <v>0.3</v>
      </c>
      <c r="CB48" s="354">
        <v>0.2</v>
      </c>
      <c r="CC48" s="354">
        <v>0.2</v>
      </c>
      <c r="CD48" s="501">
        <v>0.15</v>
      </c>
      <c r="CE48" s="501">
        <v>0.15</v>
      </c>
      <c r="CF48" s="501">
        <v>0.7</v>
      </c>
      <c r="CG48" s="737">
        <v>0.7</v>
      </c>
      <c r="CH48" s="462">
        <v>0.7</v>
      </c>
      <c r="CI48" s="462">
        <v>0.7</v>
      </c>
      <c r="CJ48" s="501">
        <v>0.7</v>
      </c>
      <c r="CK48" s="370">
        <v>0</v>
      </c>
      <c r="CL48" s="535">
        <v>0</v>
      </c>
      <c r="CM48" s="534"/>
      <c r="CN48" s="293"/>
    </row>
    <row r="49" spans="1:93" x14ac:dyDescent="0.2">
      <c r="A49" s="227"/>
      <c r="B49" s="788"/>
      <c r="C49" s="17"/>
      <c r="D49" s="22" t="s">
        <v>36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54">
        <v>166.85890972886298</v>
      </c>
      <c r="BS49" s="462">
        <v>120.67988466034986</v>
      </c>
      <c r="BT49" s="354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54">
        <v>9.046552934402289</v>
      </c>
      <c r="BZ49" s="501">
        <v>0</v>
      </c>
      <c r="CA49" s="501">
        <v>0</v>
      </c>
      <c r="CB49" s="354">
        <v>0</v>
      </c>
      <c r="CC49" s="354">
        <v>0</v>
      </c>
      <c r="CD49" s="501">
        <v>0</v>
      </c>
      <c r="CE49" s="501">
        <v>0</v>
      </c>
      <c r="CF49" s="501">
        <v>0</v>
      </c>
      <c r="CG49" s="737">
        <v>0</v>
      </c>
      <c r="CH49" s="462">
        <v>0</v>
      </c>
      <c r="CI49" s="462">
        <v>0</v>
      </c>
      <c r="CJ49" s="501">
        <v>71.545680758017483</v>
      </c>
      <c r="CK49" s="370">
        <v>71.545680758017483</v>
      </c>
      <c r="CL49" s="536" t="e">
        <v>#DIV/0!</v>
      </c>
      <c r="CM49" s="534"/>
      <c r="CN49" s="293"/>
    </row>
    <row r="50" spans="1:93" ht="12.75" customHeight="1" outlineLevel="1" x14ac:dyDescent="0.2">
      <c r="A50" s="227"/>
      <c r="B50" s="788"/>
      <c r="C50" s="17"/>
      <c r="D50" s="22" t="s">
        <v>17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0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54">
        <v>1144.6521207400001</v>
      </c>
      <c r="BS50" s="462">
        <v>827.86400877000005</v>
      </c>
      <c r="BT50" s="354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54">
        <v>62.059353129999707</v>
      </c>
      <c r="BZ50" s="501">
        <v>0</v>
      </c>
      <c r="CA50" s="501">
        <v>0</v>
      </c>
      <c r="CB50" s="354">
        <v>0</v>
      </c>
      <c r="CC50" s="354">
        <v>0</v>
      </c>
      <c r="CD50" s="501">
        <v>0</v>
      </c>
      <c r="CE50" s="501">
        <v>0</v>
      </c>
      <c r="CF50" s="501">
        <v>0</v>
      </c>
      <c r="CG50" s="737">
        <v>0</v>
      </c>
      <c r="CH50" s="462">
        <v>0</v>
      </c>
      <c r="CI50" s="462">
        <v>0</v>
      </c>
      <c r="CJ50" s="501">
        <v>490.80336999999997</v>
      </c>
      <c r="CK50" s="370">
        <v>490.80336999999997</v>
      </c>
      <c r="CL50" s="536" t="e">
        <v>#DIV/0!</v>
      </c>
      <c r="CM50" s="534"/>
      <c r="CN50" s="293"/>
    </row>
    <row r="51" spans="1:93" ht="12.75" customHeight="1" outlineLevel="1" x14ac:dyDescent="0.2">
      <c r="A51" s="227"/>
      <c r="B51" s="78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0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54">
        <v>0</v>
      </c>
      <c r="BS51" s="462">
        <v>0</v>
      </c>
      <c r="BT51" s="354">
        <v>0</v>
      </c>
      <c r="BU51" s="501">
        <v>0</v>
      </c>
      <c r="BV51" s="501">
        <v>0</v>
      </c>
      <c r="BW51" s="501">
        <v>0</v>
      </c>
      <c r="BX51" s="501">
        <v>0</v>
      </c>
      <c r="BY51" s="354">
        <v>0</v>
      </c>
      <c r="BZ51" s="501">
        <v>0</v>
      </c>
      <c r="CA51" s="501">
        <v>0</v>
      </c>
      <c r="CB51" s="354">
        <v>0</v>
      </c>
      <c r="CC51" s="354">
        <v>0</v>
      </c>
      <c r="CD51" s="501">
        <v>0</v>
      </c>
      <c r="CE51" s="501">
        <v>0</v>
      </c>
      <c r="CF51" s="501">
        <v>0</v>
      </c>
      <c r="CG51" s="737">
        <v>0</v>
      </c>
      <c r="CH51" s="462">
        <v>0</v>
      </c>
      <c r="CI51" s="462">
        <v>0</v>
      </c>
      <c r="CJ51" s="501">
        <v>0</v>
      </c>
      <c r="CK51" s="370">
        <v>0</v>
      </c>
      <c r="CL51" s="536" t="e">
        <v>#DIV/0!</v>
      </c>
      <c r="CM51" s="534"/>
      <c r="CN51" s="293"/>
    </row>
    <row r="52" spans="1:9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7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7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4"/>
      <c r="BV52" s="404"/>
      <c r="BW52" s="404"/>
      <c r="BX52" s="404"/>
      <c r="BY52" s="197"/>
      <c r="BZ52" s="404"/>
      <c r="CA52" s="404"/>
      <c r="CB52" s="197"/>
      <c r="CC52" s="197"/>
      <c r="CD52" s="404"/>
      <c r="CE52" s="404"/>
      <c r="CF52" s="404"/>
      <c r="CG52" s="379"/>
      <c r="CH52" s="191"/>
      <c r="CI52" s="191"/>
      <c r="CJ52" s="404"/>
      <c r="CK52" s="635"/>
      <c r="CL52" s="539"/>
      <c r="CM52" s="534"/>
      <c r="CN52" s="293"/>
    </row>
    <row r="53" spans="1:93" ht="14.25" x14ac:dyDescent="0.2">
      <c r="A53" s="227"/>
      <c r="B53" s="11"/>
      <c r="C53" s="26"/>
      <c r="D53" s="500" t="s">
        <v>213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84">
        <v>18949.493817037903</v>
      </c>
      <c r="BY53" s="344">
        <v>19982.541551956259</v>
      </c>
      <c r="BZ53" s="384">
        <v>19749.603215090381</v>
      </c>
      <c r="CA53" s="384">
        <v>20043.560333871723</v>
      </c>
      <c r="CB53" s="344">
        <v>20264.231857902327</v>
      </c>
      <c r="CC53" s="344">
        <v>20387.406683987305</v>
      </c>
      <c r="CD53" s="384">
        <v>20288.60009880217</v>
      </c>
      <c r="CE53" s="384">
        <v>20205.347484971269</v>
      </c>
      <c r="CF53" s="384">
        <v>20191.925649207424</v>
      </c>
      <c r="CG53" s="477">
        <v>20121.526527570397</v>
      </c>
      <c r="CH53" s="359">
        <v>20153.665761455235</v>
      </c>
      <c r="CI53" s="359">
        <v>20118.524194644742</v>
      </c>
      <c r="CJ53" s="384"/>
      <c r="CK53" s="370">
        <v>-73.401454562681465</v>
      </c>
      <c r="CL53" s="535">
        <v>-0.36351884331330409</v>
      </c>
      <c r="CM53" s="534"/>
      <c r="CN53" s="293"/>
    </row>
    <row r="54" spans="1:93" ht="13.5" x14ac:dyDescent="0.2">
      <c r="A54" s="227"/>
      <c r="B54" s="11"/>
      <c r="C54" s="26"/>
      <c r="D54" s="495" t="s">
        <v>217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82.45638352058549</v>
      </c>
      <c r="CA54" s="556">
        <v>82.414814681486035</v>
      </c>
      <c r="CB54" s="557">
        <v>82.3323832551755</v>
      </c>
      <c r="CC54" s="557">
        <v>82.378971030688007</v>
      </c>
      <c r="CD54" s="556">
        <v>82.027215015245986</v>
      </c>
      <c r="CE54" s="556">
        <v>82.112872300972271</v>
      </c>
      <c r="CF54" s="556">
        <v>82.044511771007876</v>
      </c>
      <c r="CG54" s="754">
        <v>81.810915564105585</v>
      </c>
      <c r="CH54" s="558">
        <v>81.892017889529384</v>
      </c>
      <c r="CI54" s="558">
        <v>81.943559259682203</v>
      </c>
      <c r="CJ54" s="556"/>
      <c r="CK54" s="370">
        <v>-0.10095251132567284</v>
      </c>
      <c r="CL54" s="535"/>
      <c r="CM54" s="534"/>
      <c r="CN54" s="726" t="s">
        <v>216</v>
      </c>
    </row>
    <row r="55" spans="1:93" ht="12.75" customHeight="1" x14ac:dyDescent="0.2">
      <c r="A55" s="227"/>
      <c r="B55" s="787" t="s">
        <v>3</v>
      </c>
      <c r="C55" s="18"/>
      <c r="D55" s="22" t="s">
        <v>199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84">
        <v>17041.101754469386</v>
      </c>
      <c r="BY55" s="344">
        <v>18018.697460396499</v>
      </c>
      <c r="BZ55" s="384">
        <v>17813.035633970849</v>
      </c>
      <c r="CA55" s="384">
        <v>17887.034186721572</v>
      </c>
      <c r="CB55" s="344">
        <v>17888.081815357145</v>
      </c>
      <c r="CC55" s="344">
        <v>18247.858193481472</v>
      </c>
      <c r="CD55" s="384">
        <v>18062.327797219088</v>
      </c>
      <c r="CE55" s="384">
        <v>17985.623203649113</v>
      </c>
      <c r="CF55" s="384">
        <v>17972.185104487311</v>
      </c>
      <c r="CG55" s="477">
        <v>17900.916759965436</v>
      </c>
      <c r="CH55" s="359">
        <v>17932.694313847362</v>
      </c>
      <c r="CI55" s="359">
        <v>17897.104642238035</v>
      </c>
      <c r="CJ55" s="384"/>
      <c r="CK55" s="370">
        <v>-75.080462249276025</v>
      </c>
      <c r="CL55" s="535">
        <v>-0.41775923079342414</v>
      </c>
      <c r="CM55" s="534"/>
      <c r="CN55" s="293"/>
      <c r="CO55" s="299"/>
    </row>
    <row r="56" spans="1:93" ht="12.75" customHeight="1" x14ac:dyDescent="0.2">
      <c r="A56" s="227"/>
      <c r="B56" s="787"/>
      <c r="C56" s="19"/>
      <c r="D56" s="495" t="s">
        <v>193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79.634203633291008</v>
      </c>
      <c r="CC56" s="557">
        <v>79.987407322857067</v>
      </c>
      <c r="CD56" s="556">
        <v>79.457289768747614</v>
      </c>
      <c r="CE56" s="556">
        <v>79.51912427011537</v>
      </c>
      <c r="CF56" s="556">
        <v>79.435306813228223</v>
      </c>
      <c r="CG56" s="754">
        <v>79.4167939462492</v>
      </c>
      <c r="CH56" s="558">
        <v>79.512983586573711</v>
      </c>
      <c r="CI56" s="558">
        <v>79.572087617726879</v>
      </c>
      <c r="CJ56" s="556"/>
      <c r="CK56" s="370">
        <v>0.13678080449865604</v>
      </c>
      <c r="CL56" s="535"/>
      <c r="CM56" s="534"/>
      <c r="CN56" s="293"/>
      <c r="CO56" s="299"/>
    </row>
    <row r="57" spans="1:93" ht="3" customHeight="1" x14ac:dyDescent="0.2">
      <c r="A57" s="227"/>
      <c r="B57" s="787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600"/>
      <c r="CD57" s="532"/>
      <c r="CE57" s="532"/>
      <c r="CF57" s="532"/>
      <c r="CG57" s="755"/>
      <c r="CH57" s="533"/>
      <c r="CI57" s="533"/>
      <c r="CJ57" s="532"/>
      <c r="CK57" s="370"/>
      <c r="CL57" s="535" t="s">
        <v>3</v>
      </c>
      <c r="CM57" s="534"/>
      <c r="CN57" s="293"/>
      <c r="CO57" s="299"/>
    </row>
    <row r="58" spans="1:93" x14ac:dyDescent="0.2">
      <c r="A58" s="227"/>
      <c r="B58" s="787"/>
      <c r="C58" s="17"/>
      <c r="D58" s="22" t="s">
        <v>194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84">
        <v>4088.0729619635563</v>
      </c>
      <c r="BY58" s="344">
        <v>4230.8218102346937</v>
      </c>
      <c r="BZ58" s="384">
        <v>4190.1201535087457</v>
      </c>
      <c r="CA58" s="384">
        <v>4099.5335665145776</v>
      </c>
      <c r="CB58" s="344">
        <v>4211.3300606836729</v>
      </c>
      <c r="CC58" s="344">
        <v>4288.9638928810655</v>
      </c>
      <c r="CD58" s="384">
        <v>4266.1610257804823</v>
      </c>
      <c r="CE58" s="384">
        <v>4261.2021881522005</v>
      </c>
      <c r="CF58" s="384">
        <v>4209.1998281930191</v>
      </c>
      <c r="CG58" s="477">
        <v>4226.4488686084696</v>
      </c>
      <c r="CH58" s="359">
        <v>4239.7381014452058</v>
      </c>
      <c r="CI58" s="359">
        <v>4195.0015192804831</v>
      </c>
      <c r="CJ58" s="384"/>
      <c r="CK58" s="370">
        <v>-14.198308912536049</v>
      </c>
      <c r="CL58" s="535">
        <v>-0.33731610500971065</v>
      </c>
      <c r="CM58" s="534"/>
      <c r="CN58" s="293"/>
      <c r="CO58" s="299"/>
    </row>
    <row r="59" spans="1:93" x14ac:dyDescent="0.2">
      <c r="A59" s="227"/>
      <c r="B59" s="787"/>
      <c r="C59" s="17"/>
      <c r="D59" s="496" t="s">
        <v>193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71.209542270071665</v>
      </c>
      <c r="CC59" s="601">
        <v>71.677845268882166</v>
      </c>
      <c r="CD59" s="563">
        <v>70.6311385805881</v>
      </c>
      <c r="CE59" s="563">
        <v>71.046985317775508</v>
      </c>
      <c r="CF59" s="563">
        <v>70.874711735352548</v>
      </c>
      <c r="CG59" s="756">
        <v>70.937078417567164</v>
      </c>
      <c r="CH59" s="564">
        <v>71.018531832719447</v>
      </c>
      <c r="CI59" s="564">
        <v>71.088084231838749</v>
      </c>
      <c r="CJ59" s="563"/>
      <c r="CK59" s="370">
        <v>0.21337249648620116</v>
      </c>
      <c r="CL59" s="535"/>
      <c r="CM59" s="534"/>
      <c r="CN59" s="293"/>
      <c r="CO59" s="299"/>
    </row>
    <row r="60" spans="1:93" ht="3" customHeight="1" x14ac:dyDescent="0.2">
      <c r="A60" s="227"/>
      <c r="B60" s="787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84"/>
      <c r="BY60" s="344"/>
      <c r="BZ60" s="384"/>
      <c r="CA60" s="384"/>
      <c r="CB60" s="344"/>
      <c r="CC60" s="344"/>
      <c r="CD60" s="384"/>
      <c r="CE60" s="384"/>
      <c r="CF60" s="384"/>
      <c r="CG60" s="477"/>
      <c r="CH60" s="359"/>
      <c r="CI60" s="359"/>
      <c r="CJ60" s="384"/>
      <c r="CK60" s="370"/>
      <c r="CL60" s="535"/>
      <c r="CM60" s="534"/>
      <c r="CN60" s="293"/>
      <c r="CO60" s="299"/>
    </row>
    <row r="61" spans="1:93" x14ac:dyDescent="0.2">
      <c r="A61" s="227"/>
      <c r="B61" s="787"/>
      <c r="C61" s="17"/>
      <c r="D61" s="22" t="s">
        <v>195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84">
        <v>5824.0005335597662</v>
      </c>
      <c r="BY61" s="344">
        <v>6456.8597969475204</v>
      </c>
      <c r="BZ61" s="384">
        <v>6223.4625991428575</v>
      </c>
      <c r="CA61" s="384">
        <v>6279.8453009475215</v>
      </c>
      <c r="CB61" s="344">
        <v>6150.4437892886299</v>
      </c>
      <c r="CC61" s="344">
        <v>6430.7194886430398</v>
      </c>
      <c r="CD61" s="384">
        <v>6247.2257650512056</v>
      </c>
      <c r="CE61" s="384">
        <v>6206.2120007538279</v>
      </c>
      <c r="CF61" s="384">
        <v>6251.2017343223424</v>
      </c>
      <c r="CG61" s="477">
        <v>6160.2400846984356</v>
      </c>
      <c r="CH61" s="359">
        <v>6178.3295682742373</v>
      </c>
      <c r="CI61" s="359">
        <v>6176.7867740001857</v>
      </c>
      <c r="CJ61" s="384"/>
      <c r="CK61" s="370">
        <v>-74.41496032215673</v>
      </c>
      <c r="CL61" s="535">
        <v>-1.1904104760142364</v>
      </c>
      <c r="CM61" s="534"/>
      <c r="CN61" s="293"/>
      <c r="CO61" s="299"/>
    </row>
    <row r="62" spans="1:93" x14ac:dyDescent="0.2">
      <c r="A62" s="227"/>
      <c r="B62" s="787"/>
      <c r="C62" s="17"/>
      <c r="D62" s="496" t="s">
        <v>193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74.768897977842741</v>
      </c>
      <c r="CC62" s="601">
        <v>75.787173546279902</v>
      </c>
      <c r="CD62" s="563">
        <v>75.085063931639439</v>
      </c>
      <c r="CE62" s="563">
        <v>74.921990157616221</v>
      </c>
      <c r="CF62" s="563">
        <v>74.932339858477263</v>
      </c>
      <c r="CG62" s="756">
        <v>74.57121488462181</v>
      </c>
      <c r="CH62" s="564">
        <v>74.73121118408875</v>
      </c>
      <c r="CI62" s="564">
        <v>74.658007655695116</v>
      </c>
      <c r="CJ62" s="563"/>
      <c r="CK62" s="370">
        <v>-0.27433220278214776</v>
      </c>
      <c r="CL62" s="535"/>
      <c r="CM62" s="534"/>
      <c r="CN62" s="293"/>
      <c r="CO62" s="299"/>
    </row>
    <row r="63" spans="1:93" ht="3.75" customHeight="1" x14ac:dyDescent="0.2">
      <c r="A63" s="227"/>
      <c r="B63" s="787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600"/>
      <c r="CD63" s="532"/>
      <c r="CE63" s="532"/>
      <c r="CF63" s="532"/>
      <c r="CG63" s="755"/>
      <c r="CH63" s="533"/>
      <c r="CI63" s="533"/>
      <c r="CJ63" s="532"/>
      <c r="CK63" s="370"/>
      <c r="CL63" s="535" t="s">
        <v>3</v>
      </c>
      <c r="CM63" s="534"/>
      <c r="CN63" s="293"/>
      <c r="CO63" s="299"/>
    </row>
    <row r="64" spans="1:93" x14ac:dyDescent="0.2">
      <c r="A64" s="227"/>
      <c r="B64" s="787"/>
      <c r="C64" s="17"/>
      <c r="D64" s="22" t="s">
        <v>196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84">
        <v>6652.6514495233232</v>
      </c>
      <c r="BY64" s="344">
        <v>6844.3874644548105</v>
      </c>
      <c r="BZ64" s="384">
        <v>6921.0928947303209</v>
      </c>
      <c r="CA64" s="384">
        <v>7003.6286940102036</v>
      </c>
      <c r="CB64" s="344">
        <v>7033.1177290364449</v>
      </c>
      <c r="CC64" s="344">
        <v>7033.1627854314793</v>
      </c>
      <c r="CD64" s="384">
        <v>7049.3002434329401</v>
      </c>
      <c r="CE64" s="384">
        <v>7023.4116083192357</v>
      </c>
      <c r="CF64" s="384">
        <v>7020.6506529212766</v>
      </c>
      <c r="CG64" s="477">
        <v>7021.4977908338133</v>
      </c>
      <c r="CH64" s="359">
        <v>7018.8900932361439</v>
      </c>
      <c r="CI64" s="359">
        <v>7024.9804749854175</v>
      </c>
      <c r="CJ64" s="384"/>
      <c r="CK64" s="370">
        <v>4.3298220641408989</v>
      </c>
      <c r="CL64" s="535">
        <v>6.1672660814404701E-2</v>
      </c>
      <c r="CM64" s="534"/>
      <c r="CN64" s="293"/>
      <c r="CO64" s="299"/>
    </row>
    <row r="65" spans="1:93" x14ac:dyDescent="0.2">
      <c r="A65" s="227"/>
      <c r="B65" s="787"/>
      <c r="C65" s="17"/>
      <c r="D65" s="496" t="s">
        <v>193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91.029336175399678</v>
      </c>
      <c r="CC65" s="601">
        <v>91.035232999565324</v>
      </c>
      <c r="CD65" s="563">
        <v>91.014833206538881</v>
      </c>
      <c r="CE65" s="563">
        <v>90.967356629893132</v>
      </c>
      <c r="CF65" s="563">
        <v>90.983652557703294</v>
      </c>
      <c r="CG65" s="756">
        <v>91.013436811399487</v>
      </c>
      <c r="CH65" s="564">
        <v>91.059283599677386</v>
      </c>
      <c r="CI65" s="564">
        <v>91.061910048554921</v>
      </c>
      <c r="CJ65" s="563"/>
      <c r="CK65" s="370">
        <v>7.8257490851626699E-2</v>
      </c>
      <c r="CL65" s="535"/>
      <c r="CM65" s="534"/>
      <c r="CN65" s="293"/>
      <c r="CO65" s="299"/>
    </row>
    <row r="66" spans="1:93" ht="3" customHeight="1" x14ac:dyDescent="0.2">
      <c r="A66" s="227"/>
      <c r="B66" s="787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84"/>
      <c r="BY66" s="344"/>
      <c r="BZ66" s="384"/>
      <c r="CA66" s="384"/>
      <c r="CB66" s="344"/>
      <c r="CC66" s="344"/>
      <c r="CD66" s="384"/>
      <c r="CE66" s="384"/>
      <c r="CF66" s="384"/>
      <c r="CG66" s="477"/>
      <c r="CH66" s="359"/>
      <c r="CI66" s="359"/>
      <c r="CJ66" s="384"/>
      <c r="CK66" s="370"/>
      <c r="CL66" s="535"/>
      <c r="CM66" s="534"/>
      <c r="CN66" s="293"/>
      <c r="CO66" s="299"/>
    </row>
    <row r="67" spans="1:93" x14ac:dyDescent="0.2">
      <c r="A67" s="227"/>
      <c r="B67" s="787"/>
      <c r="C67" s="17"/>
      <c r="D67" s="22" t="s">
        <v>197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84">
        <v>476.37680942274056</v>
      </c>
      <c r="BY67" s="344">
        <v>486.62838875947517</v>
      </c>
      <c r="BZ67" s="384">
        <v>478.35998658892129</v>
      </c>
      <c r="CA67" s="384">
        <v>504.02662524927098</v>
      </c>
      <c r="CB67" s="344">
        <v>493.19023634839658</v>
      </c>
      <c r="CC67" s="344">
        <v>495.01202652588717</v>
      </c>
      <c r="CD67" s="384">
        <v>499.64076295445864</v>
      </c>
      <c r="CE67" s="384">
        <v>494.79740642384621</v>
      </c>
      <c r="CF67" s="384">
        <v>491.13288905066861</v>
      </c>
      <c r="CG67" s="477">
        <v>492.73001582472108</v>
      </c>
      <c r="CH67" s="359">
        <v>495.7365508917764</v>
      </c>
      <c r="CI67" s="359">
        <v>500.33587397195157</v>
      </c>
      <c r="CJ67" s="384"/>
      <c r="CK67" s="370">
        <v>9.2029849212829617</v>
      </c>
      <c r="CL67" s="535">
        <v>1.8738278633857686</v>
      </c>
      <c r="CM67" s="534"/>
      <c r="CN67" s="293"/>
      <c r="CO67" s="299"/>
    </row>
    <row r="68" spans="1:93" ht="12.75" customHeight="1" x14ac:dyDescent="0.2">
      <c r="A68" s="227"/>
      <c r="B68" s="787"/>
      <c r="C68" s="17"/>
      <c r="D68" s="496" t="s">
        <v>193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69.294248346086462</v>
      </c>
      <c r="CC68" s="601">
        <v>69.346142303720669</v>
      </c>
      <c r="CD68" s="563">
        <v>68.69968523834919</v>
      </c>
      <c r="CE68" s="563">
        <v>68.921412101610329</v>
      </c>
      <c r="CF68" s="563">
        <v>69.149953709645757</v>
      </c>
      <c r="CG68" s="756">
        <v>69.277592693187714</v>
      </c>
      <c r="CH68" s="564">
        <v>69.470581803377641</v>
      </c>
      <c r="CI68" s="564">
        <v>70.070119214936994</v>
      </c>
      <c r="CJ68" s="563"/>
      <c r="CK68" s="370">
        <v>0.9201655052912372</v>
      </c>
      <c r="CL68" s="535"/>
      <c r="CM68" s="534"/>
      <c r="CN68" s="293"/>
      <c r="CO68" s="299"/>
    </row>
    <row r="69" spans="1:93" s="482" customFormat="1" ht="4.5" customHeight="1" x14ac:dyDescent="0.2">
      <c r="A69" s="227"/>
      <c r="B69" s="787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487"/>
      <c r="CD69" s="502"/>
      <c r="CE69" s="502"/>
      <c r="CF69" s="502"/>
      <c r="CG69" s="488"/>
      <c r="CH69" s="489"/>
      <c r="CI69" s="489"/>
      <c r="CJ69" s="502"/>
      <c r="CK69" s="636"/>
      <c r="CL69" s="540"/>
      <c r="CM69" s="534"/>
      <c r="CN69" s="481"/>
      <c r="CO69" s="490"/>
    </row>
    <row r="70" spans="1:93" ht="12.75" customHeight="1" x14ac:dyDescent="0.2">
      <c r="A70" s="227"/>
      <c r="B70" s="787"/>
      <c r="C70" s="17"/>
      <c r="D70" s="22" t="s">
        <v>172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4">
        <v>2085.281632653061</v>
      </c>
      <c r="AV70" s="37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70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44">
        <v>2702.5211370262386</v>
      </c>
      <c r="BO70" s="344">
        <v>2542.0609329446065</v>
      </c>
      <c r="BP70" s="344">
        <v>2584.2950437317782</v>
      </c>
      <c r="BQ70" s="344">
        <v>2787.0330903790082</v>
      </c>
      <c r="BR70" s="455">
        <v>2782.5807580174924</v>
      </c>
      <c r="BS70" s="463">
        <v>2907.7371720116616</v>
      </c>
      <c r="BT70" s="455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5">
        <v>4398.0601617387529</v>
      </c>
      <c r="BZ70" s="503">
        <v>4055.7178496199299</v>
      </c>
      <c r="CA70" s="503">
        <v>3995.2715145524844</v>
      </c>
      <c r="CB70" s="455">
        <v>3745.9608039812006</v>
      </c>
      <c r="CC70" s="455">
        <v>4169.9612003960328</v>
      </c>
      <c r="CD70" s="503">
        <v>4237.5507579326877</v>
      </c>
      <c r="CE70" s="503">
        <v>4174.7618387910816</v>
      </c>
      <c r="CF70" s="503">
        <v>4052.8505469050579</v>
      </c>
      <c r="CG70" s="738">
        <v>3978.3529414045215</v>
      </c>
      <c r="CH70" s="463">
        <v>3934.0791645267286</v>
      </c>
      <c r="CI70" s="463">
        <v>4041.9163617713907</v>
      </c>
      <c r="CJ70" s="503">
        <v>3861.5601548195186</v>
      </c>
      <c r="CK70" s="370">
        <v>-191.29039208553922</v>
      </c>
      <c r="CL70" s="535">
        <v>-4.7198975109412178</v>
      </c>
      <c r="CM70" s="534"/>
      <c r="CN70" s="293"/>
      <c r="CO70" s="299"/>
    </row>
    <row r="71" spans="1:93" x14ac:dyDescent="0.2">
      <c r="A71" s="227"/>
      <c r="B71" s="787"/>
      <c r="C71" s="17"/>
      <c r="D71" s="22" t="s">
        <v>43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4">
        <v>661.4596209912537</v>
      </c>
      <c r="AV71" s="37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70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44">
        <v>495.38658892128274</v>
      </c>
      <c r="BO71" s="344">
        <v>410.84533527696789</v>
      </c>
      <c r="BP71" s="344">
        <v>446.85889212827988</v>
      </c>
      <c r="BQ71" s="344">
        <v>596.45247813411072</v>
      </c>
      <c r="BR71" s="455">
        <v>637.85379008746349</v>
      </c>
      <c r="BS71" s="463">
        <v>684.05583090379002</v>
      </c>
      <c r="BT71" s="455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5">
        <v>1557.4388566104958</v>
      </c>
      <c r="BZ71" s="503">
        <v>1100.6562177418368</v>
      </c>
      <c r="CA71" s="503">
        <v>903.79305483498547</v>
      </c>
      <c r="CB71" s="455">
        <v>573.47508981792987</v>
      </c>
      <c r="CC71" s="455">
        <v>980.93057697558334</v>
      </c>
      <c r="CD71" s="503">
        <v>1002.4530999705536</v>
      </c>
      <c r="CE71" s="503">
        <v>948.47839734890658</v>
      </c>
      <c r="CF71" s="503">
        <v>801.71197792922726</v>
      </c>
      <c r="CG71" s="738">
        <v>729.03618654263846</v>
      </c>
      <c r="CH71" s="463">
        <v>683.73762006516029</v>
      </c>
      <c r="CI71" s="463">
        <v>653.34276598986889</v>
      </c>
      <c r="CJ71" s="503">
        <v>607.03014967033539</v>
      </c>
      <c r="CK71" s="370">
        <v>-194.68182825889187</v>
      </c>
      <c r="CL71" s="535">
        <v>-24.283263019437861</v>
      </c>
      <c r="CM71" s="534"/>
      <c r="CN71" s="293"/>
      <c r="CO71" s="299"/>
    </row>
    <row r="72" spans="1:93" x14ac:dyDescent="0.2">
      <c r="A72" s="227"/>
      <c r="B72" s="787"/>
      <c r="C72" s="17"/>
      <c r="D72" s="22" t="s">
        <v>44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4">
        <v>325.9584548104956</v>
      </c>
      <c r="AV72" s="37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70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44">
        <v>451.53717201166171</v>
      </c>
      <c r="BO72" s="344">
        <v>437.14212827988337</v>
      </c>
      <c r="BP72" s="344">
        <v>439.134693877551</v>
      </c>
      <c r="BQ72" s="344">
        <v>456.02711370262386</v>
      </c>
      <c r="BR72" s="455">
        <v>444.60889212827982</v>
      </c>
      <c r="BS72" s="463">
        <v>524.28440233236142</v>
      </c>
      <c r="BT72" s="455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5">
        <v>863.27437513252471</v>
      </c>
      <c r="BZ72" s="503">
        <v>862.65258691253632</v>
      </c>
      <c r="CA72" s="503">
        <v>863.1997200655976</v>
      </c>
      <c r="CB72" s="455">
        <v>854.56767445626815</v>
      </c>
      <c r="CC72" s="455">
        <v>854.59358907580179</v>
      </c>
      <c r="CD72" s="503">
        <v>879.27842322157437</v>
      </c>
      <c r="CE72" s="503">
        <v>873.73515477696799</v>
      </c>
      <c r="CF72" s="503">
        <v>871.86955975947512</v>
      </c>
      <c r="CG72" s="738">
        <v>871.61360706997061</v>
      </c>
      <c r="CH72" s="463">
        <v>866.50993486880452</v>
      </c>
      <c r="CI72" s="463">
        <v>866.52816553644311</v>
      </c>
      <c r="CJ72" s="503">
        <v>866.4037378148688</v>
      </c>
      <c r="CK72" s="370">
        <v>-5.4658219446063185</v>
      </c>
      <c r="CL72" s="535">
        <v>-0.62690822077952069</v>
      </c>
      <c r="CM72" s="534"/>
      <c r="CN72" s="293"/>
      <c r="CO72" s="299"/>
    </row>
    <row r="73" spans="1:93" x14ac:dyDescent="0.2">
      <c r="A73" s="227"/>
      <c r="B73" s="787"/>
      <c r="C73" s="17"/>
      <c r="D73" s="22" t="s">
        <v>45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4">
        <v>520.66924198250729</v>
      </c>
      <c r="AV73" s="37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70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44">
        <v>770.23469387755097</v>
      </c>
      <c r="BO73" s="344">
        <v>738.41209912536431</v>
      </c>
      <c r="BP73" s="344">
        <v>612.45014577259462</v>
      </c>
      <c r="BQ73" s="344">
        <v>649.08892128279876</v>
      </c>
      <c r="BR73" s="455">
        <v>580.07142857142856</v>
      </c>
      <c r="BS73" s="463">
        <v>589.38236151603508</v>
      </c>
      <c r="BT73" s="455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5">
        <v>679.89842661573198</v>
      </c>
      <c r="BZ73" s="503">
        <v>775.37085391555672</v>
      </c>
      <c r="CA73" s="503">
        <v>900.78044254190092</v>
      </c>
      <c r="CB73" s="455">
        <v>948.60012129700283</v>
      </c>
      <c r="CC73" s="455">
        <v>965.0418797346473</v>
      </c>
      <c r="CD73" s="503">
        <v>976.01163184055974</v>
      </c>
      <c r="CE73" s="503">
        <v>957.21809381520688</v>
      </c>
      <c r="CF73" s="503">
        <v>874.49216638635562</v>
      </c>
      <c r="CG73" s="738">
        <v>872.73478584191241</v>
      </c>
      <c r="CH73" s="463">
        <v>884.48587228276392</v>
      </c>
      <c r="CI73" s="463">
        <v>1022.966254855079</v>
      </c>
      <c r="CJ73" s="503">
        <v>889.05979600431488</v>
      </c>
      <c r="CK73" s="370">
        <v>14.567629617959255</v>
      </c>
      <c r="CL73" s="535">
        <v>1.6658387779683315</v>
      </c>
      <c r="CM73" s="534"/>
      <c r="CN73" s="293"/>
      <c r="CO73" s="299"/>
    </row>
    <row r="74" spans="1:93" x14ac:dyDescent="0.2">
      <c r="A74" s="227"/>
      <c r="B74" s="787"/>
      <c r="C74" s="17"/>
      <c r="D74" s="22" t="s">
        <v>46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4">
        <v>577.19431486880467</v>
      </c>
      <c r="AV74" s="37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70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44">
        <v>985.36268221574335</v>
      </c>
      <c r="BO74" s="344">
        <v>955.66137026239073</v>
      </c>
      <c r="BP74" s="344">
        <v>1085.8513119533527</v>
      </c>
      <c r="BQ74" s="344">
        <v>1085.4645772594752</v>
      </c>
      <c r="BR74" s="455">
        <v>1120.0466472303206</v>
      </c>
      <c r="BS74" s="463">
        <v>1110.0145772594753</v>
      </c>
      <c r="BT74" s="455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5">
        <v>1297.4485033799999</v>
      </c>
      <c r="BZ74" s="503">
        <v>1317.03819105</v>
      </c>
      <c r="CA74" s="503">
        <v>1327.4982971100001</v>
      </c>
      <c r="CB74" s="455">
        <v>1369.3179184099999</v>
      </c>
      <c r="CC74" s="455">
        <v>1369.3951546100002</v>
      </c>
      <c r="CD74" s="503">
        <v>1379.8076029000003</v>
      </c>
      <c r="CE74" s="503">
        <v>1395.3301928500002</v>
      </c>
      <c r="CF74" s="503">
        <v>1504.7768428299996</v>
      </c>
      <c r="CG74" s="738">
        <v>1504.9683619500001</v>
      </c>
      <c r="CH74" s="463">
        <v>1499.3457373099998</v>
      </c>
      <c r="CI74" s="463">
        <v>1499.0791753899996</v>
      </c>
      <c r="CJ74" s="503">
        <v>1499.0664713299998</v>
      </c>
      <c r="CK74" s="370">
        <v>-5.7103714999998374</v>
      </c>
      <c r="CL74" s="535">
        <v>-0.37948294640556268</v>
      </c>
      <c r="CM74" s="534"/>
      <c r="CN74" s="293"/>
      <c r="CO74" s="299"/>
    </row>
    <row r="75" spans="1:93" x14ac:dyDescent="0.2">
      <c r="A75" s="227"/>
      <c r="B75" s="787"/>
      <c r="C75" s="17"/>
      <c r="D75" s="22" t="s">
        <v>59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44">
        <v>525.79489795918369</v>
      </c>
      <c r="AV75" s="370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70">
        <v>607.89416909620979</v>
      </c>
      <c r="BK75" s="255">
        <v>633.00029154518938</v>
      </c>
      <c r="BL75" s="444">
        <v>577.17244897959176</v>
      </c>
      <c r="BM75" s="255">
        <v>1189.9046647230318</v>
      </c>
      <c r="BN75" s="344">
        <v>592.90655976676385</v>
      </c>
      <c r="BO75" s="344">
        <v>470.07842565597662</v>
      </c>
      <c r="BP75" s="344">
        <v>399.4053935860058</v>
      </c>
      <c r="BQ75" s="344">
        <v>546.82842565597662</v>
      </c>
      <c r="BR75" s="455">
        <v>394.02944606413996</v>
      </c>
      <c r="BS75" s="463">
        <v>437.65976676384832</v>
      </c>
      <c r="BT75" s="455">
        <v>235.23586005830896</v>
      </c>
      <c r="BU75" s="503">
        <v>370.23950437317779</v>
      </c>
      <c r="BV75" s="503">
        <v>458.12478134110791</v>
      </c>
      <c r="BW75" s="503">
        <v>846.24285714285725</v>
      </c>
      <c r="BX75" s="503">
        <v>782.11749271137023</v>
      </c>
      <c r="BY75" s="455">
        <v>1389.6732267791572</v>
      </c>
      <c r="BZ75" s="503">
        <v>1023.1209785015669</v>
      </c>
      <c r="CA75" s="503">
        <v>940.10586976184391</v>
      </c>
      <c r="CB75" s="455">
        <v>643.07072824862371</v>
      </c>
      <c r="CC75" s="455">
        <v>1065.6874836123216</v>
      </c>
      <c r="CD75" s="503">
        <v>1091.8842884465766</v>
      </c>
      <c r="CE75" s="503">
        <v>1015.947200190481</v>
      </c>
      <c r="CF75" s="503">
        <v>792.19613506420114</v>
      </c>
      <c r="CG75" s="738">
        <v>725.15661454296185</v>
      </c>
      <c r="CH75" s="463">
        <v>689.02247447713808</v>
      </c>
      <c r="CI75" s="463">
        <v>803.66610247207382</v>
      </c>
      <c r="CJ75" s="503">
        <v>608.29263463553013</v>
      </c>
      <c r="CK75" s="370">
        <v>-183.90350042867101</v>
      </c>
      <c r="CL75" s="535">
        <v>-23.214390008828701</v>
      </c>
      <c r="CM75" s="534"/>
      <c r="CN75" s="293"/>
      <c r="CO75" s="299"/>
    </row>
    <row r="76" spans="1:93" x14ac:dyDescent="0.2">
      <c r="A76" s="227"/>
      <c r="B76" s="78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44">
        <v>469.28892128279881</v>
      </c>
      <c r="AV76" s="370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70">
        <v>412.33790087463552</v>
      </c>
      <c r="BK76" s="255">
        <v>400.34037900874625</v>
      </c>
      <c r="BL76" s="444">
        <v>303.47434402332351</v>
      </c>
      <c r="BM76" s="255">
        <v>898.24358600583071</v>
      </c>
      <c r="BN76" s="344">
        <v>300.93075801749274</v>
      </c>
      <c r="BO76" s="344">
        <v>204.82230320699711</v>
      </c>
      <c r="BP76" s="344">
        <v>253.91603498542275</v>
      </c>
      <c r="BQ76" s="344">
        <v>371.21166180758019</v>
      </c>
      <c r="BR76" s="455">
        <v>298.40918367346933</v>
      </c>
      <c r="BS76" s="463">
        <v>339.1027696793002</v>
      </c>
      <c r="BT76" s="455">
        <v>168.59577259475213</v>
      </c>
      <c r="BU76" s="503">
        <v>284.73032069970839</v>
      </c>
      <c r="BV76" s="503">
        <v>388.84985422740527</v>
      </c>
      <c r="BW76" s="503">
        <v>742.07026239067068</v>
      </c>
      <c r="BX76" s="503">
        <v>620.18090379008743</v>
      </c>
      <c r="BY76" s="455">
        <v>1176.2380296846497</v>
      </c>
      <c r="BZ76" s="503">
        <v>716.18606853215579</v>
      </c>
      <c r="CA76" s="503">
        <v>518.83779858149387</v>
      </c>
      <c r="CB76" s="455">
        <v>187.4459443218658</v>
      </c>
      <c r="CC76" s="455">
        <v>594.94687658426312</v>
      </c>
      <c r="CD76" s="503">
        <v>619.29489013678676</v>
      </c>
      <c r="CE76" s="503">
        <v>566.81586262417795</v>
      </c>
      <c r="CF76" s="503">
        <v>409.13614286784548</v>
      </c>
      <c r="CG76" s="738">
        <v>341.55225130104901</v>
      </c>
      <c r="CH76" s="463">
        <v>296.58368436437405</v>
      </c>
      <c r="CI76" s="463">
        <v>266.93486747699444</v>
      </c>
      <c r="CJ76" s="503">
        <v>216.33396597121546</v>
      </c>
      <c r="CK76" s="370">
        <v>-192.80217689663002</v>
      </c>
      <c r="CL76" s="535">
        <v>-47.124210426676186</v>
      </c>
      <c r="CM76" s="534"/>
      <c r="CN76" s="293"/>
      <c r="CO76" s="299"/>
    </row>
    <row r="77" spans="1:93" x14ac:dyDescent="0.2">
      <c r="A77" s="227"/>
      <c r="B77" s="78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44">
        <v>56.505976676384883</v>
      </c>
      <c r="AV77" s="370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70">
        <v>195.55626822157427</v>
      </c>
      <c r="BK77" s="255">
        <v>232.65991253644307</v>
      </c>
      <c r="BL77" s="444">
        <v>273.6981049562682</v>
      </c>
      <c r="BM77" s="255">
        <v>291.66107871720118</v>
      </c>
      <c r="BN77" s="344">
        <v>291.97580174927106</v>
      </c>
      <c r="BO77" s="344">
        <v>265.25612244897951</v>
      </c>
      <c r="BP77" s="344">
        <v>145.48935860058305</v>
      </c>
      <c r="BQ77" s="344">
        <v>175.6167638483964</v>
      </c>
      <c r="BR77" s="455">
        <v>95.620262390670604</v>
      </c>
      <c r="BS77" s="463">
        <v>98.556997084548115</v>
      </c>
      <c r="BT77" s="455">
        <v>66.640087463556824</v>
      </c>
      <c r="BU77" s="503">
        <v>85.509183673469423</v>
      </c>
      <c r="BV77" s="503">
        <v>69.274927113702631</v>
      </c>
      <c r="BW77" s="503">
        <v>104.17259475218663</v>
      </c>
      <c r="BX77" s="503">
        <v>161.93658892128275</v>
      </c>
      <c r="BY77" s="455">
        <v>213.43519709450749</v>
      </c>
      <c r="BZ77" s="503">
        <v>306.93490996941108</v>
      </c>
      <c r="CA77" s="503">
        <v>421.26807118034998</v>
      </c>
      <c r="CB77" s="455">
        <v>455.62478392675797</v>
      </c>
      <c r="CC77" s="455">
        <v>470.74060702805843</v>
      </c>
      <c r="CD77" s="503">
        <v>472.58939830978989</v>
      </c>
      <c r="CE77" s="503">
        <v>449.13133756630305</v>
      </c>
      <c r="CF77" s="503">
        <v>383.05999219635567</v>
      </c>
      <c r="CG77" s="738">
        <v>383.60436324191289</v>
      </c>
      <c r="CH77" s="463">
        <v>392.43879011276402</v>
      </c>
      <c r="CI77" s="463">
        <v>536.73123499507926</v>
      </c>
      <c r="CJ77" s="503">
        <v>391.95866866431464</v>
      </c>
      <c r="CK77" s="370">
        <v>8.8986764679589783</v>
      </c>
      <c r="CL77" s="535">
        <v>2.3230503443955497</v>
      </c>
      <c r="CM77" s="534"/>
      <c r="CN77" s="293"/>
      <c r="CO77" s="299"/>
    </row>
    <row r="78" spans="1:93" ht="12.75" hidden="1" customHeight="1" outlineLevel="1" x14ac:dyDescent="0.2">
      <c r="A78" s="227"/>
      <c r="B78" s="787"/>
      <c r="C78" s="17"/>
      <c r="D78" s="22" t="s">
        <v>75</v>
      </c>
      <c r="E78" s="351">
        <v>1.0328371063675196E-2</v>
      </c>
      <c r="F78" s="351">
        <v>1.0509983583470215E-2</v>
      </c>
      <c r="G78" s="351">
        <v>0</v>
      </c>
      <c r="H78" s="351">
        <v>0</v>
      </c>
      <c r="I78" s="351">
        <v>0</v>
      </c>
      <c r="J78" s="351">
        <v>0</v>
      </c>
      <c r="K78" s="351">
        <v>0</v>
      </c>
      <c r="L78" s="351">
        <v>0</v>
      </c>
      <c r="M78" s="405">
        <v>0</v>
      </c>
      <c r="N78" s="351">
        <v>0</v>
      </c>
      <c r="O78" s="351">
        <v>0</v>
      </c>
      <c r="P78" s="405">
        <v>0</v>
      </c>
      <c r="Q78" s="351">
        <v>0</v>
      </c>
      <c r="R78" s="351">
        <v>0</v>
      </c>
      <c r="S78" s="351">
        <v>0</v>
      </c>
      <c r="T78" s="351">
        <v>0</v>
      </c>
      <c r="U78" s="351">
        <v>0</v>
      </c>
      <c r="V78" s="351">
        <v>0</v>
      </c>
      <c r="W78" s="351">
        <v>0</v>
      </c>
      <c r="X78" s="351">
        <v>0</v>
      </c>
      <c r="Y78" s="351">
        <v>0</v>
      </c>
      <c r="Z78" s="351">
        <v>0</v>
      </c>
      <c r="AA78" s="351">
        <v>0</v>
      </c>
      <c r="AB78" s="351">
        <v>0</v>
      </c>
      <c r="AC78" s="351">
        <v>0</v>
      </c>
      <c r="AD78" s="351">
        <v>0</v>
      </c>
      <c r="AE78" s="351">
        <v>0</v>
      </c>
      <c r="AF78" s="351">
        <v>0</v>
      </c>
      <c r="AG78" s="351">
        <v>0</v>
      </c>
      <c r="AH78" s="351">
        <v>0</v>
      </c>
      <c r="AI78" s="351">
        <v>0</v>
      </c>
      <c r="AJ78" s="351">
        <v>0</v>
      </c>
      <c r="AK78" s="351">
        <v>0</v>
      </c>
      <c r="AL78" s="351">
        <v>0</v>
      </c>
      <c r="AM78" s="351">
        <v>0</v>
      </c>
      <c r="AN78" s="351">
        <v>0</v>
      </c>
      <c r="AO78" s="351">
        <v>0</v>
      </c>
      <c r="AP78" s="351">
        <v>0</v>
      </c>
      <c r="AQ78" s="351">
        <v>0</v>
      </c>
      <c r="AR78" s="351">
        <v>0</v>
      </c>
      <c r="AS78" s="351">
        <v>0</v>
      </c>
      <c r="AT78" s="351">
        <v>0</v>
      </c>
      <c r="AU78" s="351">
        <v>0</v>
      </c>
      <c r="AV78" s="405">
        <v>0</v>
      </c>
      <c r="AW78" s="351">
        <v>0</v>
      </c>
      <c r="AX78" s="351">
        <v>0</v>
      </c>
      <c r="AY78" s="351">
        <v>0</v>
      </c>
      <c r="AZ78" s="351">
        <v>0</v>
      </c>
      <c r="BA78" s="351">
        <v>0</v>
      </c>
      <c r="BB78" s="351">
        <v>0</v>
      </c>
      <c r="BC78" s="351">
        <v>0</v>
      </c>
      <c r="BD78" s="351">
        <v>0</v>
      </c>
      <c r="BE78" s="351">
        <v>0</v>
      </c>
      <c r="BF78" s="351">
        <v>0</v>
      </c>
      <c r="BG78" s="351">
        <v>0</v>
      </c>
      <c r="BH78" s="351">
        <v>0</v>
      </c>
      <c r="BI78" s="351">
        <v>0</v>
      </c>
      <c r="BJ78" s="405">
        <v>0</v>
      </c>
      <c r="BK78" s="351">
        <v>0</v>
      </c>
      <c r="BL78" s="442">
        <v>0</v>
      </c>
      <c r="BM78" s="351">
        <v>0</v>
      </c>
      <c r="BN78" s="351">
        <v>0</v>
      </c>
      <c r="BO78" s="351">
        <v>0</v>
      </c>
      <c r="BP78" s="351">
        <v>0</v>
      </c>
      <c r="BQ78" s="351">
        <v>0</v>
      </c>
      <c r="BR78" s="469">
        <v>0</v>
      </c>
      <c r="BS78" s="468">
        <v>0</v>
      </c>
      <c r="BT78" s="469">
        <v>0</v>
      </c>
      <c r="BU78" s="504">
        <v>0</v>
      </c>
      <c r="BV78" s="504">
        <v>0</v>
      </c>
      <c r="BW78" s="504">
        <v>0</v>
      </c>
      <c r="BX78" s="504">
        <v>0</v>
      </c>
      <c r="BY78" s="469">
        <v>0</v>
      </c>
      <c r="BZ78" s="504">
        <v>0</v>
      </c>
      <c r="CA78" s="504">
        <v>0</v>
      </c>
      <c r="CB78" s="469">
        <v>0</v>
      </c>
      <c r="CC78" s="469">
        <v>0</v>
      </c>
      <c r="CD78" s="504">
        <v>0</v>
      </c>
      <c r="CE78" s="504">
        <v>0</v>
      </c>
      <c r="CF78" s="504">
        <v>0</v>
      </c>
      <c r="CG78" s="739">
        <v>0</v>
      </c>
      <c r="CH78" s="468">
        <v>0</v>
      </c>
      <c r="CI78" s="468">
        <v>0</v>
      </c>
      <c r="CJ78" s="504">
        <v>0</v>
      </c>
      <c r="CK78" s="370"/>
      <c r="CL78" s="535">
        <v>0</v>
      </c>
      <c r="CM78" s="534"/>
      <c r="CN78" s="293"/>
      <c r="CO78" s="299"/>
    </row>
    <row r="79" spans="1:93" collapsed="1" x14ac:dyDescent="0.2">
      <c r="A79" s="227"/>
      <c r="B79" s="787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4">
        <v>9555.5955735564148</v>
      </c>
      <c r="AV79" s="38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80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3">
        <v>13313.253766667114</v>
      </c>
      <c r="BT79" s="455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5">
        <v>14338.594124317628</v>
      </c>
      <c r="BZ79" s="503">
        <v>14312.482573794307</v>
      </c>
      <c r="CA79" s="455">
        <v>14405.718480896328</v>
      </c>
      <c r="CB79" s="455">
        <v>14588.720039625277</v>
      </c>
      <c r="CC79" s="455">
        <v>14551.369447954641</v>
      </c>
      <c r="CD79" s="503">
        <v>14506.394698470673</v>
      </c>
      <c r="CE79" s="503">
        <v>14541.670696619452</v>
      </c>
      <c r="CF79" s="503">
        <v>14668.64289930166</v>
      </c>
      <c r="CG79" s="738">
        <v>14704.565397495542</v>
      </c>
      <c r="CH79" s="463">
        <v>14757.635197555315</v>
      </c>
      <c r="CI79" s="463">
        <v>14820.89372143432</v>
      </c>
      <c r="CJ79" s="503"/>
      <c r="CK79" s="370">
        <v>152.25082213266069</v>
      </c>
      <c r="CL79" s="535">
        <v>1.0379339327969417</v>
      </c>
      <c r="CM79" s="534"/>
      <c r="CN79" s="293"/>
      <c r="CO79" s="299"/>
    </row>
    <row r="80" spans="1:93" ht="12.75" hidden="1" customHeight="1" x14ac:dyDescent="0.2">
      <c r="A80" s="227"/>
      <c r="B80" s="787"/>
      <c r="C80" s="19"/>
      <c r="D80" s="22" t="s">
        <v>52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2">
        <v>0.71977435518461363</v>
      </c>
      <c r="AV80" s="381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1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4">
        <v>0.8835589145746735</v>
      </c>
      <c r="BT80" s="456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6">
        <v>14356.693545617414</v>
      </c>
      <c r="BZ80" s="625"/>
      <c r="CA80" s="732">
        <v>14382.203768626488</v>
      </c>
      <c r="CB80" s="732"/>
      <c r="CC80" s="732"/>
      <c r="CD80" s="625"/>
      <c r="CE80" s="625"/>
      <c r="CF80" s="625"/>
      <c r="CG80" s="740"/>
      <c r="CH80" s="531"/>
      <c r="CI80" s="531">
        <v>14355.068793996428</v>
      </c>
      <c r="CJ80" s="625"/>
      <c r="CK80" s="370">
        <v>0</v>
      </c>
      <c r="CL80" s="535" t="s">
        <v>3</v>
      </c>
      <c r="CM80" s="534"/>
      <c r="CN80" s="293"/>
      <c r="CO80" s="299"/>
    </row>
    <row r="81" spans="1:93" x14ac:dyDescent="0.2">
      <c r="A81" s="227"/>
      <c r="B81" s="787"/>
      <c r="C81" s="19"/>
      <c r="D81" s="496" t="s">
        <v>193</v>
      </c>
      <c r="E81" s="608">
        <v>33.963793606856306</v>
      </c>
      <c r="F81" s="609">
        <v>33.211233959965462</v>
      </c>
      <c r="G81" s="608">
        <v>32.375007190164304</v>
      </c>
      <c r="H81" s="608">
        <v>31.330722136379691</v>
      </c>
      <c r="I81" s="608">
        <v>30.673406241308541</v>
      </c>
      <c r="J81" s="608">
        <v>29.876909548728797</v>
      </c>
      <c r="K81" s="608">
        <v>30.057029271378561</v>
      </c>
      <c r="L81" s="608">
        <v>30.429679198775929</v>
      </c>
      <c r="M81" s="610">
        <v>31.283666406226018</v>
      </c>
      <c r="N81" s="608">
        <v>32.886132974357267</v>
      </c>
      <c r="O81" s="608">
        <v>34.688550040248508</v>
      </c>
      <c r="P81" s="611">
        <v>36.301384877294431</v>
      </c>
      <c r="Q81" s="608">
        <v>38.306670212239396</v>
      </c>
      <c r="R81" s="608">
        <v>39.986762721665961</v>
      </c>
      <c r="S81" s="612">
        <v>41.064646940109796</v>
      </c>
      <c r="T81" s="612">
        <v>42.342656598905478</v>
      </c>
      <c r="U81" s="612">
        <v>43.57268800891547</v>
      </c>
      <c r="V81" s="612">
        <v>44.808511826655682</v>
      </c>
      <c r="W81" s="612">
        <v>46.357567383133905</v>
      </c>
      <c r="X81" s="612">
        <v>48.373946587274034</v>
      </c>
      <c r="Y81" s="612">
        <v>50.026732938557927</v>
      </c>
      <c r="Z81" s="612">
        <v>51.621248883200785</v>
      </c>
      <c r="AA81" s="612">
        <v>53.476224526961936</v>
      </c>
      <c r="AB81" s="612">
        <v>55.266650025552835</v>
      </c>
      <c r="AC81" s="612">
        <v>56.341034556841663</v>
      </c>
      <c r="AD81" s="612">
        <v>57.362531987995609</v>
      </c>
      <c r="AE81" s="612">
        <v>58.494162162547411</v>
      </c>
      <c r="AF81" s="612">
        <v>59.875103216499667</v>
      </c>
      <c r="AG81" s="612">
        <v>60.872637550711147</v>
      </c>
      <c r="AH81" s="612">
        <v>61.501701295654421</v>
      </c>
      <c r="AI81" s="612">
        <v>62.679694640124914</v>
      </c>
      <c r="AJ81" s="612">
        <v>63.852923275677142</v>
      </c>
      <c r="AK81" s="612">
        <v>65.139626167028013</v>
      </c>
      <c r="AL81" s="612">
        <v>66.330644780425601</v>
      </c>
      <c r="AM81" s="612">
        <v>67.369703972740027</v>
      </c>
      <c r="AN81" s="613">
        <v>68.3517343417886</v>
      </c>
      <c r="AO81" s="612">
        <v>69.500924166360633</v>
      </c>
      <c r="AP81" s="612">
        <v>70.105915995659046</v>
      </c>
      <c r="AQ81" s="612">
        <v>70.832497025596624</v>
      </c>
      <c r="AR81" s="612">
        <v>71.773638126792946</v>
      </c>
      <c r="AS81" s="612">
        <v>72.13874140856484</v>
      </c>
      <c r="AT81" s="612">
        <v>73.124349515913906</v>
      </c>
      <c r="AU81" s="614">
        <v>74.173911415272386</v>
      </c>
      <c r="AV81" s="615">
        <v>75.309824192545562</v>
      </c>
      <c r="AW81" s="612">
        <v>76.339768450995606</v>
      </c>
      <c r="AX81" s="612">
        <v>77.289337205538629</v>
      </c>
      <c r="AY81" s="612">
        <v>78.340463733698286</v>
      </c>
      <c r="AZ81" s="612">
        <v>79.216909838360323</v>
      </c>
      <c r="BA81" s="612">
        <v>80.00438884904537</v>
      </c>
      <c r="BB81" s="612">
        <v>80.50190268406476</v>
      </c>
      <c r="BC81" s="612">
        <v>81.14614318610991</v>
      </c>
      <c r="BD81" s="612">
        <v>81.889697580014968</v>
      </c>
      <c r="BE81" s="612">
        <v>82.772644715691484</v>
      </c>
      <c r="BF81" s="612">
        <v>83.585341420356556</v>
      </c>
      <c r="BG81" s="612">
        <v>84.235500213595571</v>
      </c>
      <c r="BH81" s="612">
        <v>84.810264749137758</v>
      </c>
      <c r="BI81" s="612">
        <v>85.356087122512136</v>
      </c>
      <c r="BJ81" s="615">
        <v>85.876750172954289</v>
      </c>
      <c r="BK81" s="612">
        <v>86.446454981810064</v>
      </c>
      <c r="BL81" s="616">
        <v>87.031983302390046</v>
      </c>
      <c r="BM81" s="612">
        <v>87.621339544706984</v>
      </c>
      <c r="BN81" s="617">
        <v>88.044251754843515</v>
      </c>
      <c r="BO81" s="617">
        <v>88.348285885171549</v>
      </c>
      <c r="BP81" s="617">
        <v>88.831132368533645</v>
      </c>
      <c r="BQ81" s="617">
        <v>89.376943354364286</v>
      </c>
      <c r="BR81" s="617">
        <v>89.760910302362575</v>
      </c>
      <c r="BS81" s="618">
        <v>90.103247038014146</v>
      </c>
      <c r="BT81" s="617">
        <v>90.537612788185299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92.508198278978654</v>
      </c>
      <c r="CB81" s="617">
        <v>92.823035009211381</v>
      </c>
      <c r="CC81" s="617">
        <v>92.83991999236558</v>
      </c>
      <c r="CD81" s="619">
        <v>92.864465854264893</v>
      </c>
      <c r="CE81" s="619">
        <v>92.946344734428223</v>
      </c>
      <c r="CF81" s="619">
        <v>93.015825960777477</v>
      </c>
      <c r="CG81" s="741">
        <v>93.071561338249197</v>
      </c>
      <c r="CH81" s="618">
        <v>93.124495043298325</v>
      </c>
      <c r="CI81" s="618">
        <v>93.149288035159628</v>
      </c>
      <c r="CJ81" s="619"/>
      <c r="CK81" s="370">
        <v>0.13346207438215174</v>
      </c>
      <c r="CL81" s="535">
        <v>0.1434831900954503</v>
      </c>
      <c r="CM81" s="534"/>
      <c r="CN81" s="293"/>
      <c r="CO81" s="299"/>
    </row>
    <row r="82" spans="1:93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2"/>
      <c r="AU82" s="207"/>
      <c r="AV82" s="38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2">
        <v>8.06</v>
      </c>
      <c r="BK82" s="207"/>
      <c r="BL82" s="343"/>
      <c r="BM82" s="207">
        <v>8.06</v>
      </c>
      <c r="BN82" s="207"/>
      <c r="BO82" s="207"/>
      <c r="BP82" s="207">
        <v>8.06</v>
      </c>
      <c r="BQ82" s="207"/>
      <c r="BR82" s="207"/>
      <c r="BS82" s="343">
        <v>8.06</v>
      </c>
      <c r="BT82" s="207"/>
      <c r="BU82" s="406"/>
      <c r="BV82" s="406">
        <v>8.06</v>
      </c>
      <c r="BW82" s="406"/>
      <c r="BX82" s="406"/>
      <c r="BY82" s="207"/>
      <c r="BZ82" s="406"/>
      <c r="CA82" s="207"/>
      <c r="CB82" s="207"/>
      <c r="CC82" s="207"/>
      <c r="CD82" s="406"/>
      <c r="CE82" s="406"/>
      <c r="CF82" s="406"/>
      <c r="CG82" s="382"/>
      <c r="CH82" s="343"/>
      <c r="CI82" s="343"/>
      <c r="CJ82" s="406"/>
      <c r="CK82" s="634"/>
      <c r="CL82" s="541"/>
      <c r="CM82" s="534"/>
      <c r="CN82" s="293"/>
      <c r="CO82" s="299"/>
    </row>
    <row r="83" spans="1:93" x14ac:dyDescent="0.2">
      <c r="A83" s="227"/>
      <c r="B83" s="10"/>
      <c r="C83" s="19"/>
      <c r="D83" s="22" t="s">
        <v>58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3">
        <v>6.96</v>
      </c>
      <c r="AV83" s="38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53">
        <v>6.96</v>
      </c>
      <c r="BO83" s="353">
        <v>6.96</v>
      </c>
      <c r="BP83" s="353">
        <v>6.96</v>
      </c>
      <c r="BQ83" s="353">
        <v>6.96</v>
      </c>
      <c r="BR83" s="353">
        <v>6.96</v>
      </c>
      <c r="BS83" s="460">
        <v>6.96</v>
      </c>
      <c r="BT83" s="353">
        <v>6.96</v>
      </c>
      <c r="BU83" s="461">
        <v>6.96</v>
      </c>
      <c r="BV83" s="461">
        <v>6.96</v>
      </c>
      <c r="BW83" s="461">
        <v>6.96</v>
      </c>
      <c r="BX83" s="461">
        <v>6.96</v>
      </c>
      <c r="BY83" s="353">
        <v>6.96</v>
      </c>
      <c r="BZ83" s="461">
        <v>6.96</v>
      </c>
      <c r="CA83" s="353">
        <v>6.96</v>
      </c>
      <c r="CB83" s="353">
        <v>6.96</v>
      </c>
      <c r="CC83" s="353">
        <v>6.96</v>
      </c>
      <c r="CD83" s="461">
        <v>6.96</v>
      </c>
      <c r="CE83" s="461">
        <v>6.96</v>
      </c>
      <c r="CF83" s="461">
        <v>6.96</v>
      </c>
      <c r="CG83" s="626">
        <v>6.96</v>
      </c>
      <c r="CH83" s="460">
        <v>6.96</v>
      </c>
      <c r="CI83" s="460">
        <v>6.96</v>
      </c>
      <c r="CJ83" s="461">
        <v>6.96</v>
      </c>
      <c r="CK83" s="370">
        <v>0</v>
      </c>
      <c r="CL83" s="535">
        <v>0</v>
      </c>
      <c r="CM83" s="534"/>
      <c r="CN83" s="293"/>
      <c r="CO83" s="299"/>
    </row>
    <row r="84" spans="1:93" x14ac:dyDescent="0.2">
      <c r="A84" s="227"/>
      <c r="B84" s="10"/>
      <c r="C84" s="19"/>
      <c r="D84" s="22" t="s">
        <v>47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3">
        <v>6.86</v>
      </c>
      <c r="AV84" s="38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3">
        <v>6.86</v>
      </c>
      <c r="BK84" s="199">
        <v>6.86</v>
      </c>
      <c r="BL84" s="453">
        <v>6.86</v>
      </c>
      <c r="BM84" s="199">
        <v>6.86</v>
      </c>
      <c r="BN84" s="353">
        <v>6.86</v>
      </c>
      <c r="BO84" s="353">
        <v>6.86</v>
      </c>
      <c r="BP84" s="353">
        <v>6.86</v>
      </c>
      <c r="BQ84" s="353">
        <v>6.86</v>
      </c>
      <c r="BR84" s="353">
        <v>6.86</v>
      </c>
      <c r="BS84" s="460">
        <v>6.86</v>
      </c>
      <c r="BT84" s="353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53">
        <v>6.86</v>
      </c>
      <c r="BZ84" s="461">
        <v>6.86</v>
      </c>
      <c r="CA84" s="353">
        <v>6.86</v>
      </c>
      <c r="CB84" s="353">
        <v>6.86</v>
      </c>
      <c r="CC84" s="353">
        <v>6.86</v>
      </c>
      <c r="CD84" s="461">
        <v>6.86</v>
      </c>
      <c r="CE84" s="461">
        <v>6.86</v>
      </c>
      <c r="CF84" s="461">
        <v>6.86</v>
      </c>
      <c r="CG84" s="626">
        <v>6.86</v>
      </c>
      <c r="CH84" s="460">
        <v>6.86</v>
      </c>
      <c r="CI84" s="460">
        <v>6.86</v>
      </c>
      <c r="CJ84" s="461">
        <v>6.86</v>
      </c>
      <c r="CK84" s="370">
        <v>0</v>
      </c>
      <c r="CL84" s="535">
        <v>0</v>
      </c>
      <c r="CM84" s="534"/>
      <c r="CN84" s="293"/>
      <c r="CO84" s="299"/>
    </row>
    <row r="85" spans="1:93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5">
        <v>6.9329105952557235</v>
      </c>
      <c r="BT85" s="570">
        <v>6.923299584910457</v>
      </c>
      <c r="BU85" s="696">
        <v>6.9388174267416574</v>
      </c>
      <c r="BV85" s="696">
        <v>6.9425838060680753</v>
      </c>
      <c r="BW85" s="696">
        <v>6.9291126641763778</v>
      </c>
      <c r="BX85" s="696">
        <v>6.9369757116377269</v>
      </c>
      <c r="BY85" s="570">
        <v>6.9310051430643824</v>
      </c>
      <c r="BZ85" s="696">
        <v>6.9450793236225152</v>
      </c>
      <c r="CA85" s="570">
        <v>6.9385845837903268</v>
      </c>
      <c r="CB85" s="570">
        <v>6.946287855738011</v>
      </c>
      <c r="CC85" s="570">
        <v>6.9496769317145368</v>
      </c>
      <c r="CD85" s="696">
        <v>6.9506592754211436</v>
      </c>
      <c r="CE85" s="696">
        <v>6.9530141259710252</v>
      </c>
      <c r="CF85" s="696">
        <v>6.9495954329863636</v>
      </c>
      <c r="CG85" s="697">
        <v>6.9537433635549348</v>
      </c>
      <c r="CH85" s="695">
        <v>6.9428154037001075</v>
      </c>
      <c r="CI85" s="695">
        <v>6.943253487426043</v>
      </c>
      <c r="CJ85" s="696">
        <v>6.9494886270206653</v>
      </c>
      <c r="CK85" s="370">
        <v>-1.0680596569834222E-4</v>
      </c>
      <c r="CL85" s="535">
        <v>-1.5368659474934709E-3</v>
      </c>
      <c r="CM85" s="534"/>
      <c r="CN85" s="293"/>
      <c r="CO85" s="299"/>
    </row>
    <row r="86" spans="1:93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697">
        <v>76.486865682270334</v>
      </c>
      <c r="BT86" s="697">
        <v>75.582931822692672</v>
      </c>
      <c r="BU86" s="697">
        <v>75.406303867058398</v>
      </c>
      <c r="BV86" s="697">
        <v>73.797313678607338</v>
      </c>
      <c r="BW86" s="697">
        <v>73.823770486270078</v>
      </c>
      <c r="BX86" s="570">
        <v>72.719876005997165</v>
      </c>
      <c r="BY86" s="570">
        <v>69.861477871946221</v>
      </c>
      <c r="BZ86" s="570">
        <v>68.820847761106151</v>
      </c>
      <c r="CA86" s="570">
        <v>67.361029988109493</v>
      </c>
      <c r="CB86" s="570">
        <v>66.588814855220235</v>
      </c>
      <c r="CC86" s="759"/>
      <c r="CD86" s="407"/>
      <c r="CE86" s="407"/>
      <c r="CF86" s="407"/>
      <c r="CG86" s="742"/>
      <c r="CH86" s="346"/>
      <c r="CI86" s="346"/>
      <c r="CJ86" s="407"/>
      <c r="CK86" s="370"/>
      <c r="CL86" s="535"/>
      <c r="CM86" s="534"/>
      <c r="CN86" s="293"/>
      <c r="CO86" s="299"/>
    </row>
    <row r="87" spans="1:93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3">
        <v>1.86754</v>
      </c>
      <c r="BK87" s="199">
        <v>1.8778900000000001</v>
      </c>
      <c r="BL87" s="453">
        <v>1.8887100000000001</v>
      </c>
      <c r="BM87" s="199">
        <v>1.8999299999999999</v>
      </c>
      <c r="BN87" s="353">
        <v>1.91005</v>
      </c>
      <c r="BO87" s="353">
        <v>1.91974</v>
      </c>
      <c r="BP87" s="353">
        <v>1.9292499999999999</v>
      </c>
      <c r="BQ87" s="353">
        <v>1.93885</v>
      </c>
      <c r="BR87" s="353">
        <v>1.94835</v>
      </c>
      <c r="BS87" s="460">
        <v>1.9587699999999999</v>
      </c>
      <c r="BT87" s="353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53">
        <v>2.0132400000000001</v>
      </c>
      <c r="BZ87" s="461">
        <v>2.02102</v>
      </c>
      <c r="CA87" s="461">
        <v>2.0303100000000001</v>
      </c>
      <c r="CB87" s="353">
        <v>2.03986</v>
      </c>
      <c r="CC87" s="353">
        <v>2.0404599999999999</v>
      </c>
      <c r="CD87" s="461">
        <v>2.0428600000000001</v>
      </c>
      <c r="CE87" s="461">
        <v>2.0446800000000001</v>
      </c>
      <c r="CF87" s="461">
        <v>2.0465</v>
      </c>
      <c r="CG87" s="626">
        <v>2.0472800000000002</v>
      </c>
      <c r="CH87" s="460">
        <v>2.0475400000000001</v>
      </c>
      <c r="CI87" s="460">
        <v>2.0478000000000001</v>
      </c>
      <c r="CJ87" s="461">
        <v>2.04806</v>
      </c>
      <c r="CK87" s="370">
        <v>1.5600000000000058E-3</v>
      </c>
      <c r="CL87" s="535">
        <v>7.6227705839237991E-2</v>
      </c>
      <c r="CM87" s="534"/>
      <c r="CN87" s="293"/>
      <c r="CO87" s="299"/>
    </row>
    <row r="88" spans="1:93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3">
        <v>1.5380499999999999</v>
      </c>
      <c r="T88" s="383">
        <v>1.53826</v>
      </c>
      <c r="U88" s="383">
        <v>1.5389600000000001</v>
      </c>
      <c r="V88" s="383">
        <v>1.5403100000000001</v>
      </c>
      <c r="W88" s="38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3">
        <v>1.7624200000000001</v>
      </c>
      <c r="AV88" s="38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3">
        <v>1.86754</v>
      </c>
      <c r="BK88" s="199">
        <v>1.8778900000000001</v>
      </c>
      <c r="BL88" s="453">
        <v>1.8890899999999999</v>
      </c>
      <c r="BM88" s="199">
        <v>1.8999299999999999</v>
      </c>
      <c r="BN88" s="353">
        <v>1.91005</v>
      </c>
      <c r="BO88" s="353">
        <v>1.91974</v>
      </c>
      <c r="BP88" s="353">
        <v>1.9292499999999999</v>
      </c>
      <c r="BQ88" s="353">
        <v>1.93885</v>
      </c>
      <c r="BR88" s="353">
        <v>1.9486699999999999</v>
      </c>
      <c r="BS88" s="626">
        <v>1.9587699999999999</v>
      </c>
      <c r="BT88" s="626">
        <v>1.96984</v>
      </c>
      <c r="BU88" s="626">
        <v>1.9815799999999999</v>
      </c>
      <c r="BV88" s="353">
        <v>1.9921800000000001</v>
      </c>
      <c r="BW88" s="353">
        <v>2.00021</v>
      </c>
      <c r="BX88" s="353">
        <v>2.00651</v>
      </c>
      <c r="BY88" s="353">
        <v>2.0132400000000001</v>
      </c>
      <c r="BZ88" s="353">
        <v>2.0213000000000001</v>
      </c>
      <c r="CA88" s="353">
        <v>2.0306600000000001</v>
      </c>
      <c r="CB88" s="353">
        <v>2.03986</v>
      </c>
      <c r="CC88" s="759"/>
      <c r="CD88" s="407"/>
      <c r="CE88" s="407"/>
      <c r="CF88" s="407"/>
      <c r="CG88" s="742"/>
      <c r="CH88" s="346"/>
      <c r="CI88" s="346"/>
      <c r="CJ88" s="407"/>
      <c r="CK88" s="370"/>
      <c r="CL88" s="535"/>
      <c r="CM88" s="534"/>
      <c r="CN88" s="293"/>
      <c r="CO88" s="299"/>
    </row>
    <row r="89" spans="1:93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49"/>
      <c r="CA89" s="749"/>
      <c r="CB89" s="765"/>
      <c r="CC89" s="760"/>
      <c r="CD89" s="723"/>
      <c r="CE89" s="723"/>
      <c r="CF89" s="723"/>
      <c r="CG89" s="743"/>
      <c r="CH89" s="721"/>
      <c r="CI89" s="721"/>
      <c r="CJ89" s="723"/>
      <c r="CK89" s="636"/>
      <c r="CL89" s="540"/>
      <c r="CM89" s="534"/>
      <c r="CN89" s="293"/>
      <c r="CO89" s="299"/>
    </row>
    <row r="90" spans="1:93" ht="12.75" customHeight="1" thickBot="1" x14ac:dyDescent="0.25">
      <c r="A90" s="227"/>
      <c r="B90" s="786"/>
      <c r="C90" s="509" t="s">
        <v>204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8">
        <v>1426.4871783246299</v>
      </c>
      <c r="T90" s="698">
        <v>1313.5691317478099</v>
      </c>
      <c r="U90" s="698">
        <v>1217.6286487852731</v>
      </c>
      <c r="V90" s="698">
        <v>1200.6609293973634</v>
      </c>
      <c r="W90" s="698">
        <v>1174.13426852981</v>
      </c>
      <c r="X90" s="698">
        <v>1160.0123212733804</v>
      </c>
      <c r="Y90" s="698">
        <v>1139.2728568514099</v>
      </c>
      <c r="Z90" s="698">
        <v>1171.4985403413771</v>
      </c>
      <c r="AA90" s="698">
        <v>1240.9675422822088</v>
      </c>
      <c r="AB90" s="698">
        <v>1285.3398867708572</v>
      </c>
      <c r="AC90" s="698">
        <v>1376.8596072671232</v>
      </c>
      <c r="AD90" s="698">
        <v>1433.97361712058</v>
      </c>
      <c r="AE90" s="698">
        <v>1557.9603883862101</v>
      </c>
      <c r="AF90" s="698">
        <v>1664.7113082131852</v>
      </c>
      <c r="AG90" s="698">
        <v>1743.4819432487</v>
      </c>
      <c r="AH90" s="698">
        <v>1773.46176688174</v>
      </c>
      <c r="AI90" s="698">
        <v>1725.1057158631743</v>
      </c>
      <c r="AJ90" s="698">
        <v>1708.0777684164207</v>
      </c>
      <c r="AK90" s="698">
        <v>1680.153236596776</v>
      </c>
      <c r="AL90" s="698">
        <v>1613.5253172162631</v>
      </c>
      <c r="AM90" s="698">
        <v>1636.2345867558206</v>
      </c>
      <c r="AN90" s="698">
        <v>1746.0190578484542</v>
      </c>
      <c r="AO90" s="698">
        <v>1753.5098226287823</v>
      </c>
      <c r="AP90" s="698">
        <v>1777.9204116783114</v>
      </c>
      <c r="AQ90" s="698">
        <v>1831.238894862362</v>
      </c>
      <c r="AR90" s="698">
        <v>1945.4783475067163</v>
      </c>
      <c r="AS90" s="698">
        <v>1958.0558461299781</v>
      </c>
      <c r="AT90" s="698">
        <v>2055.1927572301629</v>
      </c>
      <c r="AU90" s="699">
        <v>2040.3033494047559</v>
      </c>
      <c r="AV90" s="640">
        <v>2040.3060935943388</v>
      </c>
      <c r="AW90" s="698">
        <v>1905.9188932787445</v>
      </c>
      <c r="AX90" s="698">
        <v>1895.6577737063367</v>
      </c>
      <c r="AY90" s="698">
        <v>1853.6909301522635</v>
      </c>
      <c r="AZ90" s="698">
        <v>1740.9250719045256</v>
      </c>
      <c r="BA90" s="698">
        <v>1667.3870032862183</v>
      </c>
      <c r="BB90" s="698">
        <v>1694.3722699202838</v>
      </c>
      <c r="BC90" s="698">
        <v>1809.1685199271519</v>
      </c>
      <c r="BD90" s="698">
        <v>1995.0576966770086</v>
      </c>
      <c r="BE90" s="698">
        <v>2062.8285905382131</v>
      </c>
      <c r="BF90" s="698">
        <v>2030.7471590379007</v>
      </c>
      <c r="BG90" s="698">
        <v>2204.654570230352</v>
      </c>
      <c r="BH90" s="698">
        <v>2143.8695767494987</v>
      </c>
      <c r="BI90" s="698">
        <v>2055.04378799182</v>
      </c>
      <c r="BJ90" s="640">
        <v>2096.6119053940301</v>
      </c>
      <c r="BK90" s="698">
        <v>2263.5610102510245</v>
      </c>
      <c r="BL90" s="700">
        <v>2510.0158087947898</v>
      </c>
      <c r="BM90" s="698">
        <v>2638.2092113692756</v>
      </c>
      <c r="BN90" s="699">
        <v>3255.7414227474778</v>
      </c>
      <c r="BO90" s="699">
        <v>3306.3978934470597</v>
      </c>
      <c r="BP90" s="699">
        <v>3288.8991062319092</v>
      </c>
      <c r="BQ90" s="699">
        <v>3310.337264067382</v>
      </c>
      <c r="BR90" s="699">
        <v>3279.8307972008965</v>
      </c>
      <c r="BS90" s="701">
        <v>3385.728294253629</v>
      </c>
      <c r="BT90" s="699">
        <v>3412.3509669397331</v>
      </c>
      <c r="BU90" s="702">
        <v>3349.7966418280535</v>
      </c>
      <c r="BV90" s="702">
        <v>3482.037261773613</v>
      </c>
      <c r="BW90" s="702">
        <v>3428.9148582693047</v>
      </c>
      <c r="BX90" s="702">
        <v>3488.3473691823833</v>
      </c>
      <c r="BY90" s="699">
        <v>3610.8205850042559</v>
      </c>
      <c r="BZ90" s="702">
        <v>3754.8269309359052</v>
      </c>
      <c r="CA90" s="702">
        <v>4092.5682331852768</v>
      </c>
      <c r="CB90" s="699">
        <v>4525.9777327649381</v>
      </c>
      <c r="CC90" s="699">
        <v>4331.0005861605596</v>
      </c>
      <c r="CD90" s="702">
        <v>4159.9358442987423</v>
      </c>
      <c r="CE90" s="702">
        <v>4153.82157190815</v>
      </c>
      <c r="CF90" s="702">
        <v>4168.9947757690634</v>
      </c>
      <c r="CG90" s="703">
        <v>4168.9947757690634</v>
      </c>
      <c r="CH90" s="703">
        <v>4168.9947757690634</v>
      </c>
      <c r="CI90" s="703">
        <v>4168.9947757690634</v>
      </c>
      <c r="CJ90" s="702">
        <v>4193.724370255155</v>
      </c>
      <c r="CK90" s="370">
        <v>24.729594486091628</v>
      </c>
      <c r="CL90" s="535">
        <v>0.59317883125746818</v>
      </c>
      <c r="CM90" s="534"/>
      <c r="CN90" s="293"/>
      <c r="CO90" s="299"/>
    </row>
    <row r="91" spans="1:93" x14ac:dyDescent="0.2">
      <c r="A91" s="227"/>
      <c r="B91" s="786"/>
      <c r="C91" s="26" t="s">
        <v>20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08"/>
      <c r="BT91" s="440"/>
      <c r="BU91" s="440"/>
      <c r="BV91" s="411"/>
      <c r="BW91" s="411"/>
      <c r="BX91" s="411"/>
      <c r="BY91" s="440"/>
      <c r="BZ91" s="411"/>
      <c r="CA91" s="411"/>
      <c r="CB91" s="440"/>
      <c r="CC91" s="440"/>
      <c r="CD91" s="411"/>
      <c r="CE91" s="411"/>
      <c r="CF91" s="411"/>
      <c r="CG91" s="744"/>
      <c r="CH91" s="408"/>
      <c r="CI91" s="408"/>
      <c r="CJ91" s="411"/>
      <c r="CK91" s="637"/>
      <c r="CL91" s="411"/>
      <c r="CM91" s="534"/>
      <c r="CN91" s="293"/>
    </row>
    <row r="92" spans="1:93" ht="12.75" customHeight="1" x14ac:dyDescent="0.2">
      <c r="A92" s="227"/>
      <c r="B92" s="786"/>
      <c r="C92" s="17"/>
      <c r="D92" s="715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70">
        <v>116.53975841556105</v>
      </c>
      <c r="T92" s="37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7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70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70">
        <v>152.66341806531295</v>
      </c>
      <c r="BT92" s="37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4">
        <v>157.34424448216998</v>
      </c>
      <c r="CA92" s="344">
        <v>157.87180410689658</v>
      </c>
      <c r="CB92" s="344">
        <v>157.09891501036404</v>
      </c>
      <c r="CC92" s="761"/>
      <c r="CD92" s="412"/>
      <c r="CE92" s="412"/>
      <c r="CF92" s="412"/>
      <c r="CG92" s="745"/>
      <c r="CH92" s="409"/>
      <c r="CI92" s="409"/>
      <c r="CJ92" s="412"/>
      <c r="CK92" s="638"/>
      <c r="CL92" s="412"/>
      <c r="CM92" s="534"/>
      <c r="CN92" s="293"/>
    </row>
    <row r="93" spans="1:93" x14ac:dyDescent="0.2">
      <c r="A93" s="227"/>
      <c r="B93" s="786"/>
      <c r="C93" s="17"/>
      <c r="D93" s="716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761"/>
      <c r="CD93" s="412"/>
      <c r="CE93" s="412"/>
      <c r="CF93" s="412"/>
      <c r="CG93" s="745"/>
      <c r="CH93" s="409"/>
      <c r="CI93" s="409"/>
      <c r="CJ93" s="412"/>
      <c r="CK93" s="638"/>
      <c r="CL93" s="412"/>
      <c r="CM93" s="534"/>
      <c r="CN93" s="293"/>
    </row>
    <row r="94" spans="1:93" x14ac:dyDescent="0.2">
      <c r="A94" s="227"/>
      <c r="B94" s="786"/>
      <c r="C94" s="17"/>
      <c r="D94" s="716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761"/>
      <c r="CD94" s="412"/>
      <c r="CE94" s="412"/>
      <c r="CF94" s="412"/>
      <c r="CG94" s="745"/>
      <c r="CH94" s="409"/>
      <c r="CI94" s="409"/>
      <c r="CJ94" s="412"/>
      <c r="CK94" s="638"/>
      <c r="CL94" s="412"/>
      <c r="CM94" s="534"/>
      <c r="CN94" s="293"/>
    </row>
    <row r="95" spans="1:93" x14ac:dyDescent="0.2">
      <c r="A95" s="227"/>
      <c r="B95" s="786"/>
      <c r="C95" s="17"/>
      <c r="D95" s="716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761"/>
      <c r="CD95" s="412"/>
      <c r="CE95" s="412"/>
      <c r="CF95" s="412"/>
      <c r="CG95" s="745"/>
      <c r="CH95" s="409"/>
      <c r="CI95" s="409"/>
      <c r="CJ95" s="412"/>
      <c r="CK95" s="638"/>
      <c r="CL95" s="412"/>
      <c r="CM95" s="534"/>
      <c r="CN95" s="293"/>
    </row>
    <row r="96" spans="1:93" x14ac:dyDescent="0.2">
      <c r="A96" s="227"/>
      <c r="B96" s="786"/>
      <c r="C96" s="17" t="s">
        <v>3</v>
      </c>
      <c r="D96" s="715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70">
        <v>225.15920659999986</v>
      </c>
      <c r="T96" s="37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7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70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70">
        <v>279.62601509672078</v>
      </c>
      <c r="BT96" s="37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4">
        <v>285.72416852718356</v>
      </c>
      <c r="CA96" s="344">
        <v>286.84960034383761</v>
      </c>
      <c r="CB96" s="344">
        <v>286.92306012007703</v>
      </c>
      <c r="CC96" s="761"/>
      <c r="CD96" s="412"/>
      <c r="CE96" s="412"/>
      <c r="CF96" s="412"/>
      <c r="CG96" s="745"/>
      <c r="CH96" s="409"/>
      <c r="CI96" s="409"/>
      <c r="CJ96" s="412"/>
      <c r="CK96" s="638"/>
      <c r="CL96" s="412"/>
      <c r="CM96" s="534"/>
      <c r="CN96" s="293"/>
    </row>
    <row r="97" spans="1:92" x14ac:dyDescent="0.2">
      <c r="A97" s="227"/>
      <c r="B97" s="786"/>
      <c r="C97" s="17"/>
      <c r="D97" s="716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761"/>
      <c r="CD97" s="412"/>
      <c r="CE97" s="412"/>
      <c r="CF97" s="412"/>
      <c r="CG97" s="745"/>
      <c r="CH97" s="409"/>
      <c r="CI97" s="409"/>
      <c r="CJ97" s="412"/>
      <c r="CK97" s="638"/>
      <c r="CL97" s="412"/>
      <c r="CM97" s="534"/>
      <c r="CN97" s="293"/>
    </row>
    <row r="98" spans="1:92" x14ac:dyDescent="0.2">
      <c r="A98" s="227"/>
      <c r="B98" s="786"/>
      <c r="C98" s="17"/>
      <c r="D98" s="716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761"/>
      <c r="CD98" s="412"/>
      <c r="CE98" s="412"/>
      <c r="CF98" s="412"/>
      <c r="CG98" s="745"/>
      <c r="CH98" s="409"/>
      <c r="CI98" s="409"/>
      <c r="CJ98" s="409"/>
      <c r="CK98" s="638"/>
      <c r="CL98" s="412"/>
      <c r="CM98" s="534"/>
      <c r="CN98" s="293"/>
    </row>
    <row r="99" spans="1:92" x14ac:dyDescent="0.2">
      <c r="A99" s="227"/>
      <c r="B99" s="786"/>
      <c r="C99" s="17"/>
      <c r="D99" s="716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761"/>
      <c r="CD99" s="412"/>
      <c r="CE99" s="412"/>
      <c r="CF99" s="412"/>
      <c r="CG99" s="745"/>
      <c r="CH99" s="409"/>
      <c r="CI99" s="409"/>
      <c r="CJ99" s="409"/>
      <c r="CK99" s="638"/>
      <c r="CL99" s="412"/>
      <c r="CM99" s="534"/>
      <c r="CN99" s="293"/>
    </row>
    <row r="100" spans="1:92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0">
        <v>4.2853453240845253E-2</v>
      </c>
      <c r="BZ100" s="730">
        <v>4.4383283980336502E-2</v>
      </c>
      <c r="CA100" s="730">
        <v>4.203094679416406E-2</v>
      </c>
      <c r="CB100" s="730">
        <v>3.4512734410182599E-2</v>
      </c>
      <c r="CC100" s="761"/>
      <c r="CD100" s="412"/>
      <c r="CE100" s="412"/>
      <c r="CF100" s="412"/>
      <c r="CG100" s="745"/>
      <c r="CH100" s="409"/>
      <c r="CI100" s="409"/>
      <c r="CJ100" s="409"/>
      <c r="CK100" s="638"/>
      <c r="CL100" s="412"/>
      <c r="CM100" s="534"/>
      <c r="CN100" s="293"/>
    </row>
    <row r="101" spans="1:92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0">
        <v>2.1672148590234919E-2</v>
      </c>
      <c r="BZ101" s="730">
        <v>-1.2326019265260599</v>
      </c>
      <c r="CA101" s="730">
        <v>-0.65582104137934527</v>
      </c>
      <c r="CB101" s="730">
        <v>-1.0006090706553701</v>
      </c>
      <c r="CC101" s="761"/>
      <c r="CD101" s="412"/>
      <c r="CE101" s="412"/>
      <c r="CF101" s="412"/>
      <c r="CG101" s="745"/>
      <c r="CH101" s="409"/>
      <c r="CI101" s="409"/>
      <c r="CJ101" s="409"/>
      <c r="CK101" s="638"/>
      <c r="CL101" s="412"/>
      <c r="CM101" s="534"/>
      <c r="CN101" s="293"/>
    </row>
    <row r="102" spans="1:92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0">
        <v>1.4797140166454872</v>
      </c>
      <c r="BZ102" s="730">
        <v>0.20715606288316801</v>
      </c>
      <c r="CA102" s="730">
        <v>0.79234483265302125</v>
      </c>
      <c r="CB102" s="730">
        <v>0.44253073881027899</v>
      </c>
      <c r="CC102" s="761"/>
      <c r="CD102" s="412"/>
      <c r="CE102" s="412"/>
      <c r="CF102" s="412"/>
      <c r="CG102" s="745"/>
      <c r="CH102" s="409"/>
      <c r="CI102" s="409"/>
      <c r="CJ102" s="409"/>
      <c r="CK102" s="638"/>
      <c r="CL102" s="412"/>
      <c r="CM102" s="534"/>
      <c r="CN102" s="293"/>
    </row>
    <row r="103" spans="1:92" ht="13.5" customHeight="1" thickBot="1" x14ac:dyDescent="0.25">
      <c r="A103" s="227"/>
      <c r="B103" s="44"/>
      <c r="C103" s="17"/>
      <c r="D103" s="103" t="s">
        <v>207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1">
        <v>-1.3945438664896281</v>
      </c>
      <c r="BZ103" s="731">
        <v>-1.39303601607685</v>
      </c>
      <c r="CA103" s="731">
        <v>-1.3953545553149538</v>
      </c>
      <c r="CB103" s="731">
        <v>-1.4027647474060601</v>
      </c>
      <c r="CC103" s="762"/>
      <c r="CD103" s="413"/>
      <c r="CE103" s="413"/>
      <c r="CF103" s="413"/>
      <c r="CG103" s="746"/>
      <c r="CH103" s="410"/>
      <c r="CI103" s="410"/>
      <c r="CJ103" s="410"/>
      <c r="CK103" s="638"/>
      <c r="CL103" s="412"/>
      <c r="CM103" s="534"/>
      <c r="CN103" s="293"/>
    </row>
    <row r="104" spans="1:92" ht="12.75" customHeight="1" x14ac:dyDescent="0.2">
      <c r="A104" s="227"/>
      <c r="B104" s="44"/>
      <c r="C104" s="17"/>
      <c r="D104" s="704" t="s">
        <v>30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08"/>
      <c r="BT104" s="440"/>
      <c r="BU104" s="411"/>
      <c r="BV104" s="411"/>
      <c r="BW104" s="411"/>
      <c r="BX104" s="411"/>
      <c r="BY104" s="440"/>
      <c r="BZ104" s="411"/>
      <c r="CA104" s="411"/>
      <c r="CB104" s="440"/>
      <c r="CC104" s="440"/>
      <c r="CD104" s="411"/>
      <c r="CE104" s="411"/>
      <c r="CF104" s="411"/>
      <c r="CG104" s="744"/>
      <c r="CH104" s="408"/>
      <c r="CI104" s="408"/>
      <c r="CJ104" s="408"/>
      <c r="CK104" s="639"/>
      <c r="CL104" s="542"/>
      <c r="CM104" s="534"/>
      <c r="CN104" s="293"/>
    </row>
    <row r="105" spans="1:92" ht="12.75" customHeight="1" x14ac:dyDescent="0.2">
      <c r="A105" s="227"/>
      <c r="B105" s="44"/>
      <c r="C105" s="17"/>
      <c r="D105" s="717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3.3000000000000003</v>
      </c>
      <c r="CD105" s="588">
        <v>3.3000000000000003</v>
      </c>
      <c r="CE105" s="588">
        <v>3.3000000000000003</v>
      </c>
      <c r="CF105" s="588">
        <v>3.3000000000000003</v>
      </c>
      <c r="CG105" s="747">
        <v>3.3000000000000003</v>
      </c>
      <c r="CH105" s="587">
        <v>3.3000000000000003</v>
      </c>
      <c r="CI105" s="587">
        <v>3.3000000000000003</v>
      </c>
      <c r="CJ105" s="587">
        <v>2.5</v>
      </c>
      <c r="CK105" s="370" t="s">
        <v>3</v>
      </c>
      <c r="CL105" s="535"/>
      <c r="CM105" s="534"/>
      <c r="CN105" s="293"/>
    </row>
    <row r="106" spans="1:92" ht="12.75" customHeight="1" thickBot="1" x14ac:dyDescent="0.25">
      <c r="A106" s="227"/>
      <c r="B106" s="44"/>
      <c r="C106" s="27"/>
      <c r="D106" s="718" t="s">
        <v>29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6">
        <v>4</v>
      </c>
      <c r="CF106" s="596">
        <v>4</v>
      </c>
      <c r="CG106" s="748">
        <v>4</v>
      </c>
      <c r="CH106" s="597">
        <v>4</v>
      </c>
      <c r="CI106" s="597">
        <v>4</v>
      </c>
      <c r="CJ106" s="597">
        <v>4</v>
      </c>
      <c r="CK106" s="640" t="s">
        <v>3</v>
      </c>
      <c r="CL106" s="543"/>
      <c r="CM106" s="534"/>
      <c r="CN106" s="293"/>
    </row>
    <row r="107" spans="1:9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311"/>
      <c r="CL107" s="311"/>
      <c r="CM107" s="385"/>
      <c r="CN107" s="293"/>
    </row>
    <row r="108" spans="1:92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146"/>
      <c r="CD108" s="241"/>
      <c r="CE108" s="241"/>
      <c r="CF108" s="241"/>
      <c r="CG108" s="320"/>
      <c r="CH108" s="320"/>
      <c r="CI108" s="320"/>
      <c r="CJ108" s="241"/>
      <c r="CK108" s="782"/>
      <c r="CL108" s="782"/>
      <c r="CM108" s="385"/>
      <c r="CN108" s="293"/>
    </row>
    <row r="109" spans="1:92" ht="13.5" customHeight="1" x14ac:dyDescent="0.25">
      <c r="C109" s="49" t="s">
        <v>34</v>
      </c>
      <c r="D109" s="1" t="s">
        <v>35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146"/>
      <c r="CD109" s="241"/>
      <c r="CE109" s="241"/>
      <c r="CF109" s="241"/>
      <c r="CG109" s="320"/>
      <c r="CH109" s="320"/>
      <c r="CI109" s="320"/>
      <c r="CJ109" s="241"/>
      <c r="CK109" s="312"/>
      <c r="CL109" s="313"/>
      <c r="CM109" s="385"/>
      <c r="CN109" s="293"/>
    </row>
    <row r="110" spans="1:92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146"/>
      <c r="CD110" s="241"/>
      <c r="CE110" s="241"/>
      <c r="CF110" s="241"/>
      <c r="CG110" s="320"/>
      <c r="CH110" s="320"/>
      <c r="CI110" s="320"/>
      <c r="CJ110" s="241"/>
      <c r="CK110" s="312"/>
      <c r="CL110" s="313"/>
      <c r="CM110" s="385"/>
      <c r="CN110" s="293"/>
    </row>
    <row r="111" spans="1:92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146"/>
      <c r="CD111" s="241"/>
      <c r="CE111" s="241"/>
      <c r="CF111" s="241"/>
      <c r="CG111" s="320"/>
      <c r="CH111" s="320"/>
      <c r="CI111" s="320"/>
      <c r="CJ111" s="241"/>
      <c r="CK111" s="312"/>
      <c r="CL111" s="313"/>
      <c r="CM111" s="385"/>
      <c r="CN111" s="293"/>
    </row>
    <row r="112" spans="1:92" ht="13.5" customHeight="1" x14ac:dyDescent="0.25">
      <c r="C112" s="43"/>
      <c r="D112" s="1" t="s">
        <v>39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147"/>
      <c r="CD112" s="242"/>
      <c r="CE112" s="242"/>
      <c r="CF112" s="242"/>
      <c r="CG112" s="321"/>
      <c r="CH112" s="321"/>
      <c r="CI112" s="321"/>
      <c r="CJ112" s="242"/>
      <c r="CK112" s="312"/>
      <c r="CL112" s="311"/>
      <c r="CM112" s="385"/>
      <c r="CN112" s="293"/>
    </row>
    <row r="113" spans="2:96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C113" s="148"/>
      <c r="CK113" s="311"/>
      <c r="CL113" s="311"/>
      <c r="CM113" s="385"/>
      <c r="CN113" s="293"/>
    </row>
    <row r="114" spans="2:96" ht="13.5" customHeight="1" x14ac:dyDescent="0.25">
      <c r="C114" s="6">
        <v>2</v>
      </c>
      <c r="D114" s="1" t="s">
        <v>41</v>
      </c>
      <c r="CG114" s="311"/>
      <c r="CH114" s="311"/>
      <c r="CI114" s="311"/>
      <c r="CJ114" s="244"/>
      <c r="CK114" s="311"/>
      <c r="CL114" s="311"/>
      <c r="CM114" s="385"/>
      <c r="CN114" s="293"/>
    </row>
    <row r="115" spans="2:96" ht="14.25" x14ac:dyDescent="0.25">
      <c r="C115" s="6">
        <v>3</v>
      </c>
      <c r="D115" s="416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149"/>
      <c r="CD115" s="244"/>
      <c r="CE115" s="244"/>
      <c r="CF115" s="244"/>
      <c r="CG115" s="311"/>
      <c r="CH115" s="311"/>
      <c r="CI115" s="311"/>
      <c r="CJ115" s="244"/>
      <c r="CK115" s="311"/>
      <c r="CL115" s="311"/>
      <c r="CM115" s="385"/>
      <c r="CN115" s="293"/>
    </row>
    <row r="116" spans="2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149"/>
      <c r="CD116" s="244"/>
      <c r="CE116" s="244"/>
      <c r="CF116" s="244"/>
      <c r="CG116" s="311"/>
      <c r="CH116" s="311"/>
      <c r="CI116" s="311"/>
      <c r="CJ116" s="244"/>
      <c r="CK116" s="311"/>
      <c r="CL116" s="311"/>
      <c r="CM116" s="385"/>
      <c r="CN116" s="293"/>
    </row>
    <row r="117" spans="2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149"/>
      <c r="CD117" s="244"/>
      <c r="CE117" s="244"/>
      <c r="CF117" s="244"/>
      <c r="CG117" s="311"/>
      <c r="CH117" s="311"/>
      <c r="CI117" s="311"/>
      <c r="CJ117" s="244"/>
      <c r="CK117" s="311"/>
      <c r="CL117" s="311"/>
      <c r="CM117" s="385"/>
      <c r="CN117" s="293"/>
    </row>
    <row r="118" spans="2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149"/>
      <c r="CD118" s="244"/>
      <c r="CE118" s="244"/>
      <c r="CF118" s="244"/>
      <c r="CG118" s="314"/>
      <c r="CH118" s="314"/>
      <c r="CI118" s="314"/>
      <c r="CJ118" s="245"/>
      <c r="CK118" s="314"/>
      <c r="CL118" s="314"/>
      <c r="CM118" s="385"/>
      <c r="CN118" s="293"/>
    </row>
    <row r="119" spans="2:96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150"/>
      <c r="CD119" s="245"/>
      <c r="CE119" s="245"/>
      <c r="CF119" s="245"/>
      <c r="CG119" s="314"/>
      <c r="CH119" s="314"/>
      <c r="CI119" s="314"/>
      <c r="CJ119" s="245"/>
      <c r="CK119" s="314"/>
      <c r="CL119" s="314"/>
      <c r="CM119" s="385"/>
      <c r="CN119" s="293"/>
    </row>
    <row r="120" spans="2:96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150"/>
      <c r="CD120" s="245"/>
      <c r="CE120" s="245"/>
      <c r="CF120" s="245"/>
      <c r="CG120" s="314"/>
      <c r="CH120" s="314"/>
      <c r="CI120" s="314"/>
      <c r="CJ120" s="245"/>
      <c r="CK120" s="314"/>
      <c r="CL120" s="314"/>
      <c r="CM120" s="385"/>
      <c r="CN120" s="293"/>
    </row>
    <row r="121" spans="2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150"/>
      <c r="CD121" s="245"/>
      <c r="CE121" s="245"/>
      <c r="CF121" s="245"/>
      <c r="CG121" s="314"/>
      <c r="CH121" s="314"/>
      <c r="CI121" s="314"/>
      <c r="CJ121" s="245"/>
      <c r="CK121" s="314"/>
      <c r="CL121" s="314"/>
      <c r="CM121" s="385"/>
      <c r="CN121" s="293"/>
    </row>
    <row r="122" spans="2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150"/>
      <c r="CD122" s="245"/>
      <c r="CE122" s="245"/>
      <c r="CF122" s="245"/>
      <c r="CG122" s="314"/>
      <c r="CH122" s="314"/>
      <c r="CI122" s="314"/>
      <c r="CJ122" s="245"/>
      <c r="CK122" s="314"/>
      <c r="CL122" s="314"/>
      <c r="CM122" s="385"/>
      <c r="CN122" s="293"/>
    </row>
    <row r="123" spans="2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150"/>
      <c r="CD123" s="245"/>
      <c r="CE123" s="245"/>
      <c r="CF123" s="245"/>
      <c r="CG123" s="314"/>
      <c r="CH123" s="314"/>
      <c r="CI123" s="314"/>
      <c r="CJ123" s="245"/>
      <c r="CK123" s="314"/>
      <c r="CL123" s="314"/>
      <c r="CM123" s="385"/>
      <c r="CN123" s="293"/>
    </row>
    <row r="124" spans="2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150"/>
      <c r="CD124" s="245"/>
      <c r="CE124" s="245"/>
      <c r="CF124" s="245"/>
      <c r="CG124" s="314"/>
      <c r="CH124" s="314"/>
      <c r="CI124" s="314"/>
      <c r="CJ124" s="245"/>
      <c r="CK124" s="314"/>
      <c r="CL124" s="314"/>
      <c r="CM124" s="385"/>
      <c r="CN124" s="293"/>
    </row>
    <row r="125" spans="2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150"/>
      <c r="CD125" s="245"/>
      <c r="CE125" s="245"/>
      <c r="CF125" s="245"/>
      <c r="CG125" s="314"/>
      <c r="CH125" s="314"/>
      <c r="CI125" s="314"/>
      <c r="CJ125" s="245"/>
      <c r="CK125" s="314"/>
      <c r="CL125" s="314"/>
      <c r="CM125" s="385"/>
      <c r="CN125" s="293"/>
    </row>
    <row r="126" spans="2:96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150"/>
      <c r="CD126" s="245"/>
      <c r="CE126" s="245"/>
      <c r="CF126" s="245"/>
      <c r="CG126" s="314"/>
      <c r="CH126" s="314"/>
      <c r="CI126" s="314"/>
      <c r="CJ126" s="245"/>
      <c r="CK126" s="314"/>
      <c r="CL126" s="314"/>
      <c r="CM126" s="385"/>
      <c r="CN126" s="293"/>
    </row>
    <row r="127" spans="2:96" ht="12" customHeight="1" x14ac:dyDescent="0.25">
      <c r="B127" s="6"/>
      <c r="C127" s="6">
        <v>14</v>
      </c>
      <c r="D127" s="1" t="s">
        <v>229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2:96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151"/>
      <c r="CD128" s="246"/>
      <c r="CE128" s="246"/>
      <c r="CF128" s="246"/>
      <c r="CG128" s="315"/>
      <c r="CH128" s="315"/>
      <c r="CI128" s="315"/>
      <c r="CJ128" s="246"/>
      <c r="CK128" s="315"/>
      <c r="CL128" s="315"/>
    </row>
    <row r="129" spans="3:9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151"/>
      <c r="CD129" s="246"/>
      <c r="CE129" s="246"/>
      <c r="CF129" s="246"/>
      <c r="CG129" s="315"/>
      <c r="CH129" s="315"/>
      <c r="CI129" s="315"/>
      <c r="CJ129" s="246"/>
      <c r="CK129" s="315"/>
      <c r="CL129" s="315"/>
    </row>
    <row r="130" spans="3:9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151"/>
      <c r="CD130" s="246"/>
      <c r="CE130" s="246"/>
      <c r="CF130" s="246"/>
      <c r="CG130" s="315"/>
      <c r="CH130" s="315"/>
      <c r="CI130" s="315"/>
      <c r="CJ130" s="246"/>
      <c r="CK130" s="315"/>
      <c r="CL130" s="315"/>
    </row>
    <row r="131" spans="3:9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151"/>
      <c r="CD131" s="246"/>
      <c r="CE131" s="246"/>
      <c r="CF131" s="246"/>
      <c r="CG131" s="315"/>
      <c r="CH131" s="315"/>
      <c r="CI131" s="315"/>
      <c r="CJ131" s="246"/>
      <c r="CK131" s="315"/>
      <c r="CL131" s="315"/>
    </row>
    <row r="132" spans="3:9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151"/>
      <c r="CD132" s="246"/>
      <c r="CE132" s="246"/>
      <c r="CF132" s="246"/>
      <c r="CG132" s="315"/>
      <c r="CH132" s="315"/>
      <c r="CI132" s="315"/>
      <c r="CJ132" s="246"/>
      <c r="CK132" s="315"/>
      <c r="CL132" s="315"/>
    </row>
    <row r="133" spans="3:9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151"/>
      <c r="CD133" s="246"/>
      <c r="CE133" s="246"/>
      <c r="CF133" s="246"/>
      <c r="CG133" s="315"/>
      <c r="CH133" s="315"/>
      <c r="CI133" s="315"/>
      <c r="CJ133" s="246"/>
      <c r="CK133" s="315"/>
      <c r="CL133" s="315"/>
    </row>
    <row r="134" spans="3:9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151"/>
      <c r="CD134" s="246"/>
      <c r="CE134" s="246"/>
      <c r="CF134" s="246"/>
      <c r="CG134" s="315"/>
      <c r="CH134" s="315"/>
      <c r="CI134" s="315"/>
      <c r="CJ134" s="246"/>
      <c r="CK134" s="315"/>
      <c r="CL134" s="315"/>
    </row>
    <row r="135" spans="3:9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151"/>
      <c r="CD135" s="246"/>
      <c r="CE135" s="246"/>
      <c r="CF135" s="246"/>
      <c r="CG135" s="315"/>
      <c r="CH135" s="315"/>
      <c r="CI135" s="315"/>
      <c r="CJ135" s="246"/>
      <c r="CK135" s="315"/>
      <c r="CL135" s="315"/>
    </row>
    <row r="136" spans="3:9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151"/>
      <c r="CD136" s="246"/>
      <c r="CE136" s="246"/>
      <c r="CF136" s="246"/>
      <c r="CG136" s="315"/>
      <c r="CH136" s="315"/>
      <c r="CI136" s="315"/>
      <c r="CJ136" s="246"/>
      <c r="CK136" s="315"/>
      <c r="CL136" s="315"/>
    </row>
    <row r="137" spans="3:9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151"/>
      <c r="CD137" s="246"/>
      <c r="CE137" s="246"/>
      <c r="CF137" s="246"/>
      <c r="CG137" s="315"/>
      <c r="CH137" s="315"/>
      <c r="CI137" s="315"/>
      <c r="CJ137" s="246"/>
      <c r="CK137" s="315"/>
      <c r="CL137" s="315"/>
    </row>
    <row r="138" spans="3:9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151"/>
      <c r="CD138" s="246"/>
      <c r="CE138" s="246"/>
      <c r="CF138" s="246"/>
      <c r="CG138" s="315"/>
      <c r="CH138" s="315"/>
      <c r="CI138" s="315"/>
      <c r="CJ138" s="246"/>
      <c r="CK138" s="315"/>
      <c r="CL138" s="315"/>
    </row>
    <row r="139" spans="3:9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151"/>
      <c r="CD139" s="246"/>
      <c r="CE139" s="246"/>
      <c r="CF139" s="246"/>
      <c r="CG139" s="315"/>
      <c r="CH139" s="315"/>
      <c r="CI139" s="315"/>
      <c r="CJ139" s="246"/>
      <c r="CK139" s="315"/>
      <c r="CL139" s="315"/>
    </row>
    <row r="140" spans="3:90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151"/>
      <c r="CD140" s="246"/>
      <c r="CE140" s="246"/>
      <c r="CF140" s="246"/>
      <c r="CG140" s="315"/>
      <c r="CH140" s="315"/>
      <c r="CI140" s="315"/>
      <c r="CJ140" s="246"/>
      <c r="CK140" s="315"/>
      <c r="CL140" s="315"/>
    </row>
    <row r="141" spans="3:9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151"/>
      <c r="CD141" s="246"/>
      <c r="CE141" s="246"/>
      <c r="CF141" s="246"/>
      <c r="CG141" s="315"/>
      <c r="CH141" s="315"/>
      <c r="CI141" s="315"/>
      <c r="CJ141" s="246"/>
      <c r="CK141" s="315"/>
      <c r="CL141" s="315"/>
    </row>
    <row r="142" spans="3:9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151"/>
      <c r="CD142" s="246"/>
      <c r="CE142" s="246"/>
      <c r="CF142" s="246"/>
      <c r="CG142" s="315"/>
      <c r="CH142" s="315"/>
      <c r="CI142" s="315"/>
      <c r="CJ142" s="246"/>
      <c r="CK142" s="315"/>
      <c r="CL142" s="315"/>
    </row>
    <row r="143" spans="3:9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151"/>
      <c r="CD143" s="246"/>
      <c r="CE143" s="246"/>
      <c r="CF143" s="246"/>
      <c r="CG143" s="315"/>
      <c r="CH143" s="315"/>
      <c r="CI143" s="315"/>
      <c r="CJ143" s="246"/>
      <c r="CK143" s="315"/>
      <c r="CL143" s="315"/>
    </row>
    <row r="144" spans="3:9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151"/>
      <c r="CD144" s="246"/>
      <c r="CE144" s="246"/>
      <c r="CF144" s="246"/>
      <c r="CG144" s="315"/>
      <c r="CH144" s="315"/>
      <c r="CI144" s="315"/>
      <c r="CJ144" s="246"/>
      <c r="CK144" s="315"/>
      <c r="CL144" s="315"/>
    </row>
    <row r="145" spans="3:9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151"/>
      <c r="CD145" s="246"/>
      <c r="CE145" s="246"/>
      <c r="CF145" s="246"/>
      <c r="CG145" s="315"/>
      <c r="CH145" s="315"/>
      <c r="CI145" s="315"/>
      <c r="CJ145" s="246"/>
      <c r="CK145" s="315"/>
      <c r="CL145" s="315"/>
    </row>
    <row r="146" spans="3:9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151"/>
      <c r="CD146" s="246"/>
      <c r="CE146" s="246"/>
      <c r="CF146" s="246"/>
      <c r="CG146" s="315"/>
      <c r="CH146" s="315"/>
      <c r="CI146" s="315"/>
      <c r="CJ146" s="246"/>
      <c r="CK146" s="315"/>
      <c r="CL146" s="315"/>
    </row>
    <row r="147" spans="3:9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151"/>
      <c r="CD147" s="246"/>
      <c r="CE147" s="246"/>
      <c r="CF147" s="246"/>
      <c r="CG147" s="315"/>
      <c r="CH147" s="315"/>
      <c r="CI147" s="315"/>
      <c r="CJ147" s="246"/>
      <c r="CK147" s="315"/>
      <c r="CL147" s="315"/>
    </row>
    <row r="148" spans="3:9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151"/>
      <c r="CD148" s="246"/>
      <c r="CE148" s="246"/>
      <c r="CF148" s="246"/>
      <c r="CG148" s="315"/>
      <c r="CH148" s="315"/>
      <c r="CI148" s="315"/>
      <c r="CJ148" s="246"/>
      <c r="CK148" s="315"/>
      <c r="CL148" s="315"/>
    </row>
    <row r="149" spans="3:9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151"/>
      <c r="CD149" s="246"/>
      <c r="CE149" s="246"/>
      <c r="CF149" s="246"/>
      <c r="CG149" s="315"/>
      <c r="CH149" s="315"/>
      <c r="CI149" s="315"/>
      <c r="CJ149" s="246"/>
      <c r="CK149" s="315"/>
      <c r="CL149" s="315"/>
    </row>
    <row r="150" spans="3:9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151"/>
      <c r="CD150" s="246"/>
      <c r="CE150" s="246"/>
      <c r="CF150" s="246"/>
      <c r="CG150" s="315"/>
      <c r="CH150" s="315"/>
      <c r="CI150" s="315"/>
      <c r="CJ150" s="246"/>
      <c r="CK150" s="315"/>
      <c r="CL150" s="315"/>
    </row>
    <row r="151" spans="3:9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151"/>
      <c r="CD151" s="246"/>
      <c r="CE151" s="246"/>
      <c r="CF151" s="246"/>
      <c r="CG151" s="315"/>
      <c r="CH151" s="315"/>
      <c r="CI151" s="315"/>
      <c r="CJ151" s="246"/>
      <c r="CK151" s="315"/>
      <c r="CL151" s="315"/>
    </row>
    <row r="152" spans="3:9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151"/>
      <c r="CD152" s="246"/>
      <c r="CE152" s="246"/>
      <c r="CF152" s="246"/>
      <c r="CG152" s="315"/>
      <c r="CH152" s="315"/>
      <c r="CI152" s="315"/>
      <c r="CJ152" s="246"/>
      <c r="CK152" s="315"/>
      <c r="CL152" s="315"/>
    </row>
    <row r="153" spans="3:9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151"/>
      <c r="CD153" s="246"/>
      <c r="CE153" s="246"/>
      <c r="CF153" s="246"/>
      <c r="CG153" s="315"/>
      <c r="CH153" s="315"/>
      <c r="CI153" s="315"/>
      <c r="CJ153" s="246"/>
      <c r="CK153" s="315"/>
      <c r="CL153" s="315"/>
    </row>
    <row r="154" spans="3:9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151"/>
      <c r="CD154" s="246"/>
      <c r="CE154" s="246"/>
      <c r="CF154" s="246"/>
      <c r="CG154" s="315"/>
      <c r="CH154" s="315"/>
      <c r="CI154" s="315"/>
      <c r="CJ154" s="246"/>
      <c r="CK154" s="315"/>
      <c r="CL154" s="315"/>
    </row>
    <row r="155" spans="3:9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151"/>
      <c r="CD155" s="246"/>
      <c r="CE155" s="246"/>
      <c r="CF155" s="246"/>
      <c r="CG155" s="315"/>
      <c r="CH155" s="315"/>
      <c r="CI155" s="315"/>
      <c r="CJ155" s="246"/>
      <c r="CK155" s="315"/>
      <c r="CL155" s="315"/>
    </row>
    <row r="156" spans="3:9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151"/>
      <c r="CD156" s="246"/>
      <c r="CE156" s="246"/>
      <c r="CF156" s="246"/>
      <c r="CG156" s="315"/>
      <c r="CH156" s="315"/>
      <c r="CI156" s="315"/>
      <c r="CJ156" s="246"/>
      <c r="CK156" s="315"/>
      <c r="CL156" s="315"/>
    </row>
    <row r="157" spans="3:9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151"/>
      <c r="CD157" s="246"/>
      <c r="CE157" s="246"/>
      <c r="CF157" s="246"/>
      <c r="CG157" s="315"/>
      <c r="CH157" s="315"/>
      <c r="CI157" s="315"/>
      <c r="CJ157" s="246"/>
      <c r="CK157" s="315"/>
      <c r="CL157" s="315"/>
    </row>
    <row r="158" spans="3:9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151"/>
      <c r="CD158" s="246"/>
      <c r="CE158" s="246"/>
      <c r="CF158" s="246"/>
      <c r="CG158" s="315"/>
      <c r="CH158" s="315"/>
      <c r="CI158" s="315"/>
      <c r="CJ158" s="246"/>
      <c r="CK158" s="315"/>
      <c r="CL158" s="315"/>
    </row>
    <row r="159" spans="3:9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151"/>
      <c r="CD159" s="246"/>
      <c r="CE159" s="246"/>
      <c r="CF159" s="246"/>
      <c r="CG159" s="315"/>
      <c r="CH159" s="315"/>
      <c r="CI159" s="315"/>
      <c r="CJ159" s="246"/>
      <c r="CK159" s="315"/>
      <c r="CL159" s="315"/>
    </row>
    <row r="160" spans="3:9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151"/>
      <c r="CD160" s="246"/>
      <c r="CE160" s="246"/>
      <c r="CF160" s="246"/>
      <c r="CG160" s="315"/>
      <c r="CH160" s="315"/>
      <c r="CI160" s="315"/>
      <c r="CJ160" s="246"/>
      <c r="CK160" s="315"/>
      <c r="CL160" s="315"/>
    </row>
    <row r="161" spans="3:9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151"/>
      <c r="CD161" s="246"/>
      <c r="CE161" s="246"/>
      <c r="CF161" s="246"/>
      <c r="CG161" s="315"/>
      <c r="CH161" s="315"/>
      <c r="CI161" s="315"/>
      <c r="CJ161" s="246"/>
      <c r="CK161" s="315"/>
      <c r="CL161" s="315"/>
    </row>
    <row r="162" spans="3:9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151"/>
      <c r="CD162" s="246"/>
      <c r="CE162" s="246"/>
      <c r="CF162" s="246"/>
      <c r="CG162" s="315"/>
      <c r="CH162" s="315"/>
      <c r="CI162" s="315"/>
      <c r="CJ162" s="246"/>
      <c r="CK162" s="315"/>
      <c r="CL162" s="315"/>
    </row>
    <row r="163" spans="3:9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151"/>
      <c r="CD163" s="246"/>
      <c r="CE163" s="246"/>
      <c r="CF163" s="246"/>
      <c r="CG163" s="315"/>
      <c r="CH163" s="315"/>
      <c r="CI163" s="315"/>
      <c r="CJ163" s="246"/>
      <c r="CK163" s="315"/>
      <c r="CL163" s="315"/>
    </row>
    <row r="164" spans="3:9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151"/>
      <c r="CD164" s="246"/>
      <c r="CE164" s="246"/>
      <c r="CF164" s="246"/>
      <c r="CG164" s="315"/>
      <c r="CH164" s="315"/>
      <c r="CI164" s="315"/>
      <c r="CJ164" s="246"/>
      <c r="CK164" s="315"/>
      <c r="CL164" s="315"/>
    </row>
    <row r="165" spans="3:9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151"/>
      <c r="CD165" s="246"/>
      <c r="CE165" s="246"/>
      <c r="CF165" s="246"/>
      <c r="CG165" s="315"/>
      <c r="CH165" s="315"/>
      <c r="CI165" s="315"/>
      <c r="CJ165" s="246"/>
      <c r="CK165" s="315"/>
      <c r="CL165" s="315"/>
    </row>
    <row r="166" spans="3:9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151"/>
      <c r="CD166" s="246"/>
      <c r="CE166" s="246"/>
      <c r="CF166" s="246"/>
      <c r="CG166" s="315"/>
      <c r="CH166" s="315"/>
      <c r="CI166" s="315"/>
      <c r="CJ166" s="246"/>
      <c r="CK166" s="315"/>
      <c r="CL166" s="315"/>
    </row>
    <row r="167" spans="3:9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151"/>
      <c r="CD167" s="246"/>
      <c r="CE167" s="246"/>
      <c r="CF167" s="246"/>
      <c r="CG167" s="315"/>
      <c r="CH167" s="315"/>
      <c r="CI167" s="315"/>
      <c r="CJ167" s="246"/>
      <c r="CK167" s="315"/>
      <c r="CL167" s="315"/>
    </row>
    <row r="168" spans="3:9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151"/>
      <c r="CD168" s="246"/>
      <c r="CE168" s="246"/>
      <c r="CF168" s="246"/>
      <c r="CG168" s="315"/>
      <c r="CH168" s="315"/>
      <c r="CI168" s="315"/>
      <c r="CJ168" s="246"/>
      <c r="CK168" s="315"/>
      <c r="CL168" s="315"/>
    </row>
    <row r="169" spans="3:9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151"/>
      <c r="CD169" s="246"/>
      <c r="CE169" s="246"/>
      <c r="CF169" s="246"/>
      <c r="CG169" s="315"/>
      <c r="CH169" s="315"/>
      <c r="CI169" s="315"/>
      <c r="CJ169" s="246"/>
      <c r="CK169" s="315"/>
      <c r="CL169" s="315"/>
    </row>
    <row r="170" spans="3:9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151"/>
      <c r="CD170" s="246"/>
      <c r="CE170" s="246"/>
      <c r="CF170" s="246"/>
      <c r="CG170" s="315"/>
      <c r="CH170" s="315"/>
      <c r="CI170" s="315"/>
      <c r="CJ170" s="246"/>
      <c r="CK170" s="315"/>
      <c r="CL170" s="315"/>
    </row>
    <row r="171" spans="3:9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151"/>
      <c r="CD171" s="246"/>
      <c r="CE171" s="246"/>
      <c r="CF171" s="246"/>
      <c r="CG171" s="315"/>
      <c r="CH171" s="315"/>
      <c r="CI171" s="315"/>
      <c r="CJ171" s="246"/>
      <c r="CK171" s="315"/>
      <c r="CL171" s="315"/>
    </row>
    <row r="172" spans="3:9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151"/>
      <c r="CD172" s="246"/>
      <c r="CE172" s="246"/>
      <c r="CF172" s="246"/>
      <c r="CG172" s="315"/>
      <c r="CH172" s="315"/>
      <c r="CI172" s="315"/>
      <c r="CJ172" s="246"/>
      <c r="CK172" s="315"/>
      <c r="CL172" s="315"/>
    </row>
    <row r="173" spans="3:9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151"/>
      <c r="CD173" s="246"/>
      <c r="CE173" s="246"/>
      <c r="CF173" s="246"/>
      <c r="CG173" s="315"/>
      <c r="CH173" s="315"/>
      <c r="CI173" s="315"/>
      <c r="CJ173" s="246"/>
      <c r="CK173" s="315"/>
      <c r="CL173" s="315"/>
    </row>
    <row r="174" spans="3:9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151"/>
      <c r="CD174" s="246"/>
      <c r="CE174" s="246"/>
      <c r="CF174" s="246"/>
      <c r="CG174" s="315"/>
      <c r="CH174" s="315"/>
      <c r="CI174" s="315"/>
      <c r="CJ174" s="246"/>
      <c r="CK174" s="315"/>
      <c r="CL174" s="315"/>
    </row>
    <row r="175" spans="3:9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151"/>
      <c r="CD175" s="246"/>
      <c r="CE175" s="246"/>
      <c r="CF175" s="246"/>
      <c r="CG175" s="315"/>
      <c r="CH175" s="315"/>
      <c r="CI175" s="315"/>
      <c r="CJ175" s="246"/>
      <c r="CK175" s="315"/>
      <c r="CL175" s="315"/>
    </row>
    <row r="176" spans="3:9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151"/>
      <c r="CD176" s="246"/>
      <c r="CE176" s="246"/>
      <c r="CF176" s="246"/>
      <c r="CG176" s="315"/>
      <c r="CH176" s="315"/>
      <c r="CI176" s="315"/>
      <c r="CJ176" s="246"/>
      <c r="CK176" s="315"/>
      <c r="CL176" s="315"/>
    </row>
    <row r="177" spans="3:9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151"/>
      <c r="CD177" s="246"/>
      <c r="CE177" s="246"/>
      <c r="CF177" s="246"/>
      <c r="CG177" s="315"/>
      <c r="CH177" s="315"/>
      <c r="CI177" s="315"/>
      <c r="CJ177" s="246"/>
      <c r="CK177" s="315"/>
      <c r="CL177" s="315"/>
    </row>
    <row r="178" spans="3:9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151"/>
      <c r="CD178" s="246"/>
      <c r="CE178" s="246"/>
      <c r="CF178" s="246"/>
      <c r="CG178" s="315"/>
      <c r="CH178" s="315"/>
      <c r="CI178" s="315"/>
      <c r="CJ178" s="246"/>
      <c r="CK178" s="315"/>
      <c r="CL178" s="315"/>
    </row>
    <row r="179" spans="3:9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151"/>
      <c r="CD179" s="246"/>
      <c r="CE179" s="246"/>
      <c r="CF179" s="246"/>
      <c r="CG179" s="315"/>
      <c r="CH179" s="315"/>
      <c r="CI179" s="315"/>
      <c r="CJ179" s="246"/>
      <c r="CK179" s="315"/>
      <c r="CL179" s="315"/>
    </row>
    <row r="180" spans="3:9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151"/>
      <c r="CD180" s="246"/>
      <c r="CE180" s="246"/>
      <c r="CF180" s="246"/>
      <c r="CG180" s="315"/>
      <c r="CH180" s="315"/>
      <c r="CI180" s="315"/>
      <c r="CJ180" s="246"/>
      <c r="CK180" s="315"/>
      <c r="CL180" s="315"/>
    </row>
    <row r="181" spans="3:9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151"/>
      <c r="CD181" s="246"/>
      <c r="CE181" s="246"/>
      <c r="CF181" s="246"/>
      <c r="CG181" s="315"/>
      <c r="CH181" s="315"/>
      <c r="CI181" s="315"/>
      <c r="CJ181" s="246"/>
      <c r="CK181" s="315"/>
      <c r="CL181" s="315"/>
    </row>
    <row r="182" spans="3:9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151"/>
      <c r="CD182" s="246"/>
      <c r="CE182" s="246"/>
      <c r="CF182" s="246"/>
      <c r="CG182" s="315"/>
      <c r="CH182" s="315"/>
      <c r="CI182" s="315"/>
      <c r="CJ182" s="246"/>
      <c r="CK182" s="315"/>
      <c r="CL182" s="315"/>
    </row>
    <row r="183" spans="3:9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151"/>
      <c r="CD183" s="246"/>
      <c r="CE183" s="246"/>
      <c r="CF183" s="246"/>
      <c r="CG183" s="315"/>
      <c r="CH183" s="315"/>
      <c r="CI183" s="315"/>
      <c r="CJ183" s="246"/>
      <c r="CK183" s="315"/>
      <c r="CL183" s="315"/>
    </row>
    <row r="184" spans="3:9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151"/>
      <c r="CD184" s="246"/>
      <c r="CE184" s="246"/>
      <c r="CF184" s="246"/>
      <c r="CG184" s="315"/>
      <c r="CH184" s="315"/>
      <c r="CI184" s="315"/>
      <c r="CJ184" s="246"/>
      <c r="CK184" s="315"/>
      <c r="CL184" s="315"/>
    </row>
    <row r="185" spans="3:9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151"/>
      <c r="CD185" s="246"/>
      <c r="CE185" s="246"/>
      <c r="CF185" s="246"/>
      <c r="CG185" s="315"/>
      <c r="CH185" s="315"/>
      <c r="CI185" s="315"/>
      <c r="CJ185" s="246"/>
      <c r="CK185" s="315"/>
      <c r="CL185" s="315"/>
    </row>
    <row r="186" spans="3:9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151"/>
      <c r="CD186" s="246"/>
      <c r="CE186" s="246"/>
      <c r="CF186" s="246"/>
      <c r="CG186" s="315"/>
      <c r="CH186" s="315"/>
      <c r="CI186" s="315"/>
      <c r="CJ186" s="246"/>
      <c r="CK186" s="315"/>
      <c r="CL186" s="315"/>
    </row>
    <row r="187" spans="3:9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151"/>
      <c r="CD187" s="246"/>
      <c r="CE187" s="246"/>
      <c r="CF187" s="246"/>
      <c r="CG187" s="315"/>
      <c r="CH187" s="315"/>
      <c r="CI187" s="315"/>
      <c r="CJ187" s="246"/>
      <c r="CK187" s="315"/>
      <c r="CL187" s="315"/>
    </row>
    <row r="188" spans="3:9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151"/>
      <c r="CD188" s="246"/>
      <c r="CE188" s="246"/>
      <c r="CF188" s="246"/>
      <c r="CG188" s="315"/>
      <c r="CH188" s="315"/>
      <c r="CI188" s="315"/>
      <c r="CJ188" s="246"/>
      <c r="CK188" s="315"/>
      <c r="CL188" s="315"/>
    </row>
    <row r="189" spans="3:9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151"/>
      <c r="CD189" s="246"/>
      <c r="CE189" s="246"/>
      <c r="CF189" s="246"/>
      <c r="CG189" s="315"/>
      <c r="CH189" s="315"/>
      <c r="CI189" s="315"/>
      <c r="CJ189" s="246"/>
      <c r="CK189" s="315"/>
      <c r="CL189" s="315"/>
    </row>
    <row r="190" spans="3:9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151"/>
      <c r="CD190" s="246"/>
      <c r="CE190" s="246"/>
      <c r="CF190" s="246"/>
      <c r="CG190" s="315"/>
      <c r="CH190" s="315"/>
      <c r="CI190" s="315"/>
      <c r="CJ190" s="246"/>
      <c r="CK190" s="315"/>
      <c r="CL190" s="315"/>
    </row>
    <row r="191" spans="3:9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151"/>
      <c r="CD191" s="246"/>
      <c r="CE191" s="246"/>
      <c r="CF191" s="246"/>
      <c r="CG191" s="315"/>
      <c r="CH191" s="315"/>
      <c r="CI191" s="315"/>
      <c r="CJ191" s="246"/>
      <c r="CK191" s="315"/>
      <c r="CL191" s="315"/>
    </row>
    <row r="192" spans="3:9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151"/>
      <c r="CD192" s="246"/>
      <c r="CE192" s="246"/>
      <c r="CF192" s="246"/>
      <c r="CG192" s="315"/>
      <c r="CH192" s="315"/>
      <c r="CI192" s="315"/>
      <c r="CJ192" s="246"/>
      <c r="CK192" s="315"/>
      <c r="CL192" s="315"/>
    </row>
    <row r="193" spans="3:9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151"/>
      <c r="CD193" s="246"/>
      <c r="CE193" s="246"/>
      <c r="CF193" s="246"/>
      <c r="CG193" s="315"/>
      <c r="CH193" s="315"/>
      <c r="CI193" s="315"/>
      <c r="CJ193" s="246"/>
      <c r="CK193" s="315"/>
      <c r="CL193" s="315"/>
    </row>
    <row r="194" spans="3:9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151"/>
      <c r="CD194" s="246"/>
      <c r="CE194" s="246"/>
      <c r="CF194" s="246"/>
      <c r="CG194" s="315"/>
      <c r="CH194" s="315"/>
      <c r="CI194" s="315"/>
      <c r="CJ194" s="246"/>
      <c r="CK194" s="315"/>
      <c r="CL194" s="315"/>
    </row>
    <row r="195" spans="3:9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151"/>
      <c r="CD195" s="246"/>
      <c r="CE195" s="246"/>
      <c r="CF195" s="246"/>
      <c r="CG195" s="315"/>
      <c r="CH195" s="315"/>
      <c r="CI195" s="315"/>
      <c r="CJ195" s="246"/>
      <c r="CK195" s="315"/>
      <c r="CL195" s="315"/>
    </row>
    <row r="196" spans="3:9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151"/>
      <c r="CD196" s="246"/>
      <c r="CE196" s="246"/>
      <c r="CF196" s="246"/>
      <c r="CG196" s="315"/>
      <c r="CH196" s="315"/>
      <c r="CI196" s="315"/>
      <c r="CJ196" s="246"/>
      <c r="CK196" s="315"/>
      <c r="CL196" s="315"/>
    </row>
    <row r="197" spans="3:9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151"/>
      <c r="CD197" s="246"/>
      <c r="CE197" s="246"/>
      <c r="CF197" s="246"/>
      <c r="CG197" s="315"/>
      <c r="CH197" s="315"/>
      <c r="CI197" s="315"/>
      <c r="CJ197" s="246"/>
      <c r="CK197" s="315"/>
      <c r="CL197" s="315"/>
    </row>
    <row r="198" spans="3:9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151"/>
      <c r="CD198" s="246"/>
      <c r="CE198" s="246"/>
      <c r="CF198" s="246"/>
      <c r="CG198" s="315"/>
      <c r="CH198" s="315"/>
      <c r="CI198" s="315"/>
      <c r="CJ198" s="246"/>
      <c r="CK198" s="315"/>
      <c r="CL198" s="315"/>
    </row>
    <row r="199" spans="3:9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151"/>
      <c r="CD199" s="246"/>
      <c r="CE199" s="246"/>
      <c r="CF199" s="246"/>
      <c r="CG199" s="315"/>
      <c r="CH199" s="315"/>
      <c r="CI199" s="315"/>
      <c r="CJ199" s="246"/>
      <c r="CK199" s="315"/>
      <c r="CL199" s="315"/>
    </row>
    <row r="200" spans="3:9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151"/>
      <c r="CD200" s="246"/>
      <c r="CE200" s="246"/>
      <c r="CF200" s="246"/>
      <c r="CG200" s="315"/>
      <c r="CH200" s="315"/>
      <c r="CI200" s="315"/>
      <c r="CJ200" s="246"/>
      <c r="CK200" s="315"/>
      <c r="CL200" s="315"/>
    </row>
    <row r="201" spans="3:90" x14ac:dyDescent="0.2">
      <c r="E201" s="148"/>
      <c r="F201" s="148"/>
      <c r="G201" s="148"/>
      <c r="H201" s="148"/>
      <c r="I201" s="148"/>
      <c r="J201" s="148"/>
      <c r="K201" s="148"/>
      <c r="CC201" s="148"/>
    </row>
    <row r="202" spans="3:90" x14ac:dyDescent="0.2">
      <c r="E202" s="148"/>
      <c r="F202" s="148"/>
      <c r="G202" s="148"/>
      <c r="H202" s="148"/>
      <c r="I202" s="148"/>
      <c r="J202" s="148"/>
      <c r="K202" s="148"/>
      <c r="CC202" s="148"/>
    </row>
    <row r="203" spans="3:90" x14ac:dyDescent="0.2">
      <c r="E203" s="148"/>
      <c r="F203" s="148"/>
      <c r="G203" s="148"/>
      <c r="H203" s="148"/>
      <c r="I203" s="148"/>
      <c r="J203" s="148"/>
      <c r="K203" s="148"/>
      <c r="CC203" s="148"/>
    </row>
    <row r="204" spans="3:90" x14ac:dyDescent="0.2">
      <c r="E204" s="148"/>
      <c r="F204" s="148"/>
      <c r="G204" s="148"/>
      <c r="H204" s="148"/>
      <c r="I204" s="148"/>
      <c r="J204" s="148"/>
      <c r="K204" s="148"/>
      <c r="CC204" s="148"/>
    </row>
    <row r="205" spans="3:90" x14ac:dyDescent="0.2">
      <c r="E205" s="148"/>
      <c r="F205" s="148"/>
      <c r="G205" s="148"/>
      <c r="H205" s="148"/>
      <c r="I205" s="148"/>
      <c r="J205" s="148"/>
      <c r="K205" s="148"/>
      <c r="CC205" s="148"/>
    </row>
    <row r="206" spans="3:90" x14ac:dyDescent="0.2">
      <c r="E206" s="148"/>
      <c r="F206" s="148"/>
      <c r="G206" s="148"/>
      <c r="H206" s="148"/>
      <c r="I206" s="148"/>
      <c r="J206" s="148"/>
      <c r="K206" s="148"/>
      <c r="CC206" s="148"/>
    </row>
    <row r="207" spans="3:90" x14ac:dyDescent="0.2">
      <c r="E207" s="148"/>
      <c r="F207" s="148"/>
      <c r="G207" s="148"/>
      <c r="H207" s="148"/>
      <c r="I207" s="148"/>
      <c r="J207" s="148"/>
      <c r="K207" s="148"/>
      <c r="CC207" s="148"/>
    </row>
    <row r="208" spans="3:90" x14ac:dyDescent="0.2">
      <c r="E208" s="148"/>
      <c r="F208" s="148"/>
      <c r="G208" s="148"/>
      <c r="H208" s="148"/>
      <c r="I208" s="148"/>
      <c r="J208" s="148"/>
      <c r="K208" s="148"/>
      <c r="CC208" s="148"/>
    </row>
    <row r="209" spans="5:81" x14ac:dyDescent="0.2">
      <c r="E209" s="148"/>
      <c r="F209" s="148"/>
      <c r="G209" s="148"/>
      <c r="H209" s="148"/>
      <c r="I209" s="148"/>
      <c r="J209" s="148"/>
      <c r="K209" s="148"/>
      <c r="CC209" s="148"/>
    </row>
    <row r="210" spans="5:81" x14ac:dyDescent="0.2">
      <c r="E210" s="148"/>
      <c r="F210" s="148"/>
      <c r="G210" s="148"/>
      <c r="H210" s="148"/>
      <c r="I210" s="148"/>
      <c r="J210" s="148"/>
      <c r="K210" s="148"/>
      <c r="CC210" s="148"/>
    </row>
    <row r="211" spans="5:81" x14ac:dyDescent="0.2">
      <c r="E211" s="148"/>
      <c r="F211" s="148"/>
      <c r="G211" s="148"/>
      <c r="H211" s="148"/>
      <c r="I211" s="148"/>
      <c r="J211" s="148"/>
      <c r="K211" s="148"/>
      <c r="CC211" s="148"/>
    </row>
    <row r="212" spans="5:81" x14ac:dyDescent="0.2">
      <c r="E212" s="148"/>
      <c r="F212" s="148"/>
      <c r="G212" s="148"/>
      <c r="H212" s="148"/>
      <c r="I212" s="148"/>
      <c r="J212" s="148"/>
      <c r="K212" s="148"/>
      <c r="CC212" s="148"/>
    </row>
    <row r="213" spans="5:81" x14ac:dyDescent="0.2">
      <c r="E213" s="148"/>
      <c r="F213" s="148"/>
      <c r="G213" s="148"/>
      <c r="H213" s="148"/>
      <c r="I213" s="148"/>
      <c r="J213" s="148"/>
      <c r="K213" s="148"/>
      <c r="CC213" s="148"/>
    </row>
    <row r="214" spans="5:81" x14ac:dyDescent="0.2">
      <c r="E214" s="148"/>
      <c r="F214" s="148"/>
      <c r="G214" s="148"/>
      <c r="H214" s="148"/>
      <c r="I214" s="148"/>
      <c r="J214" s="148"/>
      <c r="K214" s="148"/>
      <c r="CC214" s="148"/>
    </row>
    <row r="215" spans="5:81" x14ac:dyDescent="0.2">
      <c r="E215" s="148"/>
      <c r="F215" s="148"/>
      <c r="G215" s="148"/>
      <c r="H215" s="148"/>
      <c r="I215" s="148"/>
      <c r="J215" s="148"/>
      <c r="K215" s="148"/>
      <c r="CC215" s="148"/>
    </row>
    <row r="216" spans="5:81" x14ac:dyDescent="0.2">
      <c r="E216" s="148"/>
      <c r="F216" s="148"/>
      <c r="G216" s="148"/>
      <c r="H216" s="148"/>
      <c r="I216" s="148"/>
      <c r="J216" s="148"/>
      <c r="K216" s="148"/>
      <c r="CC216" s="148"/>
    </row>
    <row r="217" spans="5:81" x14ac:dyDescent="0.2">
      <c r="E217" s="148"/>
      <c r="F217" s="148"/>
      <c r="G217" s="148"/>
      <c r="H217" s="148"/>
      <c r="I217" s="148"/>
      <c r="J217" s="148"/>
      <c r="K217" s="148"/>
      <c r="CC217" s="148"/>
    </row>
    <row r="218" spans="5:81" x14ac:dyDescent="0.2">
      <c r="E218" s="148"/>
      <c r="F218" s="148"/>
      <c r="G218" s="148"/>
      <c r="H218" s="148"/>
      <c r="I218" s="148"/>
      <c r="J218" s="148"/>
      <c r="K218" s="148"/>
      <c r="CC218" s="148"/>
    </row>
    <row r="219" spans="5:81" x14ac:dyDescent="0.2">
      <c r="E219" s="148"/>
      <c r="F219" s="148"/>
      <c r="G219" s="148"/>
      <c r="H219" s="148"/>
      <c r="I219" s="148"/>
      <c r="J219" s="148"/>
      <c r="K219" s="148"/>
      <c r="CC219" s="148"/>
    </row>
    <row r="220" spans="5:81" x14ac:dyDescent="0.2">
      <c r="E220" s="148"/>
      <c r="F220" s="148"/>
      <c r="G220" s="148"/>
      <c r="H220" s="148"/>
      <c r="I220" s="148"/>
      <c r="J220" s="148"/>
      <c r="K220" s="148"/>
      <c r="CC220" s="148"/>
    </row>
    <row r="221" spans="5:81" x14ac:dyDescent="0.2">
      <c r="E221" s="148"/>
      <c r="F221" s="148"/>
      <c r="G221" s="148"/>
      <c r="H221" s="148"/>
      <c r="I221" s="148"/>
      <c r="J221" s="148"/>
      <c r="K221" s="148"/>
      <c r="CC221" s="148"/>
    </row>
    <row r="222" spans="5:81" x14ac:dyDescent="0.2">
      <c r="E222" s="148"/>
      <c r="F222" s="148"/>
      <c r="G222" s="148"/>
      <c r="H222" s="148"/>
      <c r="I222" s="148"/>
      <c r="J222" s="148"/>
      <c r="K222" s="148"/>
      <c r="CC222" s="148"/>
    </row>
    <row r="223" spans="5:81" x14ac:dyDescent="0.2">
      <c r="E223" s="148"/>
      <c r="F223" s="148"/>
      <c r="G223" s="148"/>
      <c r="H223" s="148"/>
      <c r="I223" s="148"/>
      <c r="J223" s="148"/>
      <c r="K223" s="148"/>
      <c r="CC223" s="148"/>
    </row>
    <row r="224" spans="5:81" x14ac:dyDescent="0.2">
      <c r="E224" s="148"/>
      <c r="F224" s="148"/>
      <c r="G224" s="148"/>
      <c r="H224" s="148"/>
      <c r="I224" s="148"/>
      <c r="J224" s="148"/>
      <c r="K224" s="148"/>
      <c r="CC224" s="148"/>
    </row>
    <row r="225" spans="5:81" x14ac:dyDescent="0.2">
      <c r="E225" s="148"/>
      <c r="F225" s="148"/>
      <c r="G225" s="148"/>
      <c r="H225" s="148"/>
      <c r="I225" s="148"/>
      <c r="J225" s="148"/>
      <c r="K225" s="148"/>
      <c r="CC225" s="148"/>
    </row>
    <row r="226" spans="5:81" x14ac:dyDescent="0.2">
      <c r="E226" s="148"/>
      <c r="F226" s="148"/>
      <c r="G226" s="148"/>
      <c r="H226" s="148"/>
      <c r="I226" s="148"/>
      <c r="J226" s="148"/>
      <c r="K226" s="148"/>
      <c r="CC226" s="148"/>
    </row>
    <row r="227" spans="5:81" x14ac:dyDescent="0.2">
      <c r="E227" s="148"/>
      <c r="F227" s="148"/>
      <c r="G227" s="148"/>
      <c r="H227" s="148"/>
      <c r="I227" s="148"/>
      <c r="J227" s="148"/>
      <c r="K227" s="148"/>
      <c r="CC227" s="148"/>
    </row>
    <row r="228" spans="5:81" x14ac:dyDescent="0.2">
      <c r="E228" s="148"/>
      <c r="F228" s="148"/>
      <c r="G228" s="148"/>
      <c r="H228" s="148"/>
      <c r="I228" s="148"/>
      <c r="J228" s="148"/>
      <c r="K228" s="148"/>
      <c r="CC228" s="148"/>
    </row>
    <row r="229" spans="5:81" x14ac:dyDescent="0.2">
      <c r="E229" s="148"/>
      <c r="F229" s="148"/>
      <c r="G229" s="148"/>
      <c r="H229" s="148"/>
      <c r="I229" s="148"/>
      <c r="J229" s="148"/>
      <c r="K229" s="148"/>
      <c r="CC229" s="148"/>
    </row>
    <row r="230" spans="5:81" x14ac:dyDescent="0.2">
      <c r="E230" s="148"/>
      <c r="F230" s="148"/>
      <c r="G230" s="148"/>
      <c r="H230" s="148"/>
      <c r="I230" s="148"/>
      <c r="J230" s="148"/>
      <c r="K230" s="148"/>
      <c r="CC230" s="148"/>
    </row>
    <row r="231" spans="5:81" x14ac:dyDescent="0.2">
      <c r="E231" s="148"/>
      <c r="F231" s="148"/>
      <c r="G231" s="148"/>
      <c r="H231" s="148"/>
      <c r="I231" s="148"/>
      <c r="J231" s="148"/>
      <c r="K231" s="148"/>
      <c r="CC231" s="148"/>
    </row>
    <row r="232" spans="5:81" x14ac:dyDescent="0.2">
      <c r="E232" s="148"/>
      <c r="F232" s="148"/>
      <c r="G232" s="148"/>
      <c r="H232" s="148"/>
      <c r="I232" s="148"/>
      <c r="J232" s="148"/>
      <c r="K232" s="148"/>
      <c r="CC232" s="148"/>
    </row>
    <row r="233" spans="5:81" x14ac:dyDescent="0.2">
      <c r="E233" s="148"/>
      <c r="F233" s="148"/>
      <c r="G233" s="148"/>
      <c r="H233" s="148"/>
      <c r="I233" s="148"/>
      <c r="J233" s="148"/>
      <c r="K233" s="148"/>
      <c r="CC233" s="148"/>
    </row>
    <row r="234" spans="5:81" x14ac:dyDescent="0.2">
      <c r="E234" s="148"/>
      <c r="F234" s="148"/>
      <c r="G234" s="148"/>
      <c r="H234" s="148"/>
      <c r="I234" s="148"/>
      <c r="J234" s="148"/>
      <c r="K234" s="148"/>
      <c r="CC234" s="148"/>
    </row>
    <row r="235" spans="5:81" x14ac:dyDescent="0.2">
      <c r="E235" s="148"/>
      <c r="F235" s="148"/>
      <c r="G235" s="148"/>
      <c r="H235" s="148"/>
      <c r="I235" s="148"/>
      <c r="J235" s="148"/>
      <c r="K235" s="148"/>
      <c r="CC235" s="148"/>
    </row>
    <row r="236" spans="5:81" x14ac:dyDescent="0.2">
      <c r="E236" s="148"/>
      <c r="F236" s="148"/>
      <c r="G236" s="148"/>
      <c r="H236" s="148"/>
      <c r="I236" s="148"/>
      <c r="J236" s="148"/>
      <c r="K236" s="148"/>
      <c r="CC236" s="148"/>
    </row>
    <row r="237" spans="5:81" x14ac:dyDescent="0.2">
      <c r="E237" s="148"/>
      <c r="F237" s="148"/>
      <c r="G237" s="148"/>
      <c r="H237" s="148"/>
      <c r="I237" s="148"/>
      <c r="J237" s="148"/>
      <c r="K237" s="148"/>
      <c r="CC237" s="148"/>
    </row>
    <row r="238" spans="5:81" x14ac:dyDescent="0.2">
      <c r="E238" s="148"/>
      <c r="F238" s="148"/>
      <c r="G238" s="148"/>
      <c r="H238" s="148"/>
      <c r="I238" s="148"/>
      <c r="J238" s="148"/>
      <c r="K238" s="148"/>
      <c r="CC238" s="148"/>
    </row>
    <row r="239" spans="5:81" x14ac:dyDescent="0.2">
      <c r="E239" s="148"/>
      <c r="F239" s="148"/>
      <c r="G239" s="148"/>
      <c r="H239" s="148"/>
      <c r="I239" s="148"/>
      <c r="J239" s="148"/>
      <c r="K239" s="148"/>
      <c r="CC239" s="148"/>
    </row>
    <row r="240" spans="5:81" x14ac:dyDescent="0.2">
      <c r="E240" s="148"/>
      <c r="F240" s="148"/>
      <c r="G240" s="148"/>
      <c r="H240" s="148"/>
      <c r="I240" s="148"/>
      <c r="J240" s="148"/>
      <c r="K240" s="148"/>
      <c r="CC240" s="148"/>
    </row>
    <row r="241" spans="5:81" x14ac:dyDescent="0.2">
      <c r="E241" s="148"/>
      <c r="F241" s="148"/>
      <c r="G241" s="148"/>
      <c r="H241" s="148"/>
      <c r="I241" s="148"/>
      <c r="J241" s="148"/>
      <c r="K241" s="148"/>
      <c r="CC241" s="148"/>
    </row>
    <row r="242" spans="5:81" x14ac:dyDescent="0.2">
      <c r="E242" s="148"/>
      <c r="F242" s="148"/>
      <c r="G242" s="148"/>
      <c r="H242" s="148"/>
      <c r="I242" s="148"/>
      <c r="J242" s="148"/>
      <c r="K242" s="148"/>
      <c r="CC242" s="148"/>
    </row>
    <row r="243" spans="5:81" x14ac:dyDescent="0.2">
      <c r="E243" s="148"/>
      <c r="F243" s="148"/>
      <c r="G243" s="148"/>
      <c r="H243" s="148"/>
      <c r="I243" s="148"/>
      <c r="J243" s="148"/>
      <c r="K243" s="148"/>
      <c r="CC243" s="148"/>
    </row>
    <row r="244" spans="5:81" x14ac:dyDescent="0.2">
      <c r="E244" s="148"/>
      <c r="F244" s="148"/>
      <c r="G244" s="148"/>
      <c r="H244" s="148"/>
      <c r="I244" s="148"/>
      <c r="J244" s="148"/>
      <c r="K244" s="148"/>
      <c r="CC244" s="148"/>
    </row>
    <row r="245" spans="5:81" x14ac:dyDescent="0.2">
      <c r="E245" s="148"/>
      <c r="F245" s="148"/>
      <c r="G245" s="148"/>
      <c r="H245" s="148"/>
      <c r="I245" s="148"/>
      <c r="J245" s="148"/>
      <c r="K245" s="148"/>
      <c r="CC245" s="148"/>
    </row>
    <row r="246" spans="5:81" x14ac:dyDescent="0.2">
      <c r="E246" s="148"/>
      <c r="F246" s="148"/>
      <c r="G246" s="148"/>
      <c r="H246" s="148"/>
      <c r="I246" s="148"/>
      <c r="J246" s="148"/>
      <c r="K246" s="148"/>
      <c r="CC246" s="148"/>
    </row>
    <row r="247" spans="5:81" x14ac:dyDescent="0.2">
      <c r="E247" s="148"/>
      <c r="F247" s="148"/>
      <c r="G247" s="148"/>
      <c r="H247" s="148"/>
      <c r="I247" s="148"/>
      <c r="J247" s="148"/>
      <c r="K247" s="148"/>
      <c r="CC247" s="148"/>
    </row>
    <row r="248" spans="5:81" x14ac:dyDescent="0.2">
      <c r="E248" s="148"/>
      <c r="F248" s="148"/>
      <c r="G248" s="148"/>
      <c r="H248" s="148"/>
      <c r="I248" s="148"/>
      <c r="J248" s="148"/>
      <c r="K248" s="148"/>
      <c r="CC248" s="148"/>
    </row>
    <row r="249" spans="5:81" x14ac:dyDescent="0.2">
      <c r="E249" s="148"/>
      <c r="F249" s="148"/>
      <c r="G249" s="148"/>
      <c r="H249" s="148"/>
      <c r="I249" s="148"/>
      <c r="J249" s="148"/>
      <c r="K249" s="148"/>
      <c r="CC249" s="148"/>
    </row>
    <row r="250" spans="5:81" x14ac:dyDescent="0.2">
      <c r="E250" s="148"/>
      <c r="F250" s="148"/>
      <c r="G250" s="148"/>
      <c r="H250" s="148"/>
      <c r="I250" s="148"/>
      <c r="J250" s="148"/>
      <c r="K250" s="148"/>
      <c r="CC250" s="148"/>
    </row>
    <row r="251" spans="5:81" x14ac:dyDescent="0.2">
      <c r="E251" s="148"/>
      <c r="F251" s="148"/>
      <c r="G251" s="148"/>
      <c r="H251" s="148"/>
      <c r="I251" s="148"/>
      <c r="J251" s="148"/>
      <c r="K251" s="148"/>
      <c r="CC251" s="148"/>
    </row>
    <row r="252" spans="5:81" x14ac:dyDescent="0.2">
      <c r="E252" s="148"/>
      <c r="F252" s="148"/>
      <c r="G252" s="148"/>
      <c r="H252" s="148"/>
      <c r="I252" s="148"/>
      <c r="J252" s="148"/>
      <c r="K252" s="148"/>
      <c r="CC252" s="148"/>
    </row>
    <row r="253" spans="5:81" x14ac:dyDescent="0.2">
      <c r="E253" s="148"/>
      <c r="F253" s="148"/>
      <c r="G253" s="148"/>
      <c r="H253" s="148"/>
      <c r="I253" s="148"/>
      <c r="J253" s="148"/>
      <c r="K253" s="148"/>
      <c r="CC253" s="148"/>
    </row>
    <row r="254" spans="5:81" x14ac:dyDescent="0.2">
      <c r="E254" s="148"/>
      <c r="F254" s="148"/>
      <c r="G254" s="148"/>
      <c r="H254" s="148"/>
      <c r="I254" s="148"/>
      <c r="J254" s="148"/>
      <c r="K254" s="148"/>
      <c r="CC254" s="148"/>
    </row>
    <row r="255" spans="5:81" x14ac:dyDescent="0.2">
      <c r="E255" s="148"/>
      <c r="F255" s="148"/>
      <c r="G255" s="148"/>
      <c r="H255" s="148"/>
      <c r="I255" s="148"/>
      <c r="J255" s="148"/>
      <c r="K255" s="148"/>
      <c r="CC255" s="148"/>
    </row>
    <row r="256" spans="5:81" x14ac:dyDescent="0.2">
      <c r="E256" s="148"/>
      <c r="F256" s="148"/>
      <c r="G256" s="148"/>
      <c r="H256" s="148"/>
      <c r="I256" s="148"/>
      <c r="J256" s="148"/>
      <c r="K256" s="148"/>
      <c r="CC256" s="148"/>
    </row>
    <row r="257" spans="5:81" x14ac:dyDescent="0.2">
      <c r="E257" s="148"/>
      <c r="F257" s="148"/>
      <c r="G257" s="148"/>
      <c r="H257" s="148"/>
      <c r="I257" s="148"/>
      <c r="J257" s="148"/>
      <c r="K257" s="148"/>
      <c r="CC257" s="148"/>
    </row>
    <row r="258" spans="5:81" x14ac:dyDescent="0.2">
      <c r="E258" s="148"/>
      <c r="F258" s="148"/>
      <c r="G258" s="148"/>
      <c r="H258" s="148"/>
      <c r="I258" s="148"/>
      <c r="J258" s="148"/>
      <c r="K258" s="148"/>
      <c r="CC258" s="148"/>
    </row>
    <row r="259" spans="5:81" x14ac:dyDescent="0.2">
      <c r="E259" s="148"/>
      <c r="F259" s="148"/>
      <c r="G259" s="148"/>
      <c r="H259" s="148"/>
      <c r="I259" s="148"/>
      <c r="J259" s="148"/>
      <c r="K259" s="148"/>
      <c r="CC259" s="148"/>
    </row>
    <row r="260" spans="5:81" x14ac:dyDescent="0.2">
      <c r="E260" s="148"/>
      <c r="F260" s="148"/>
      <c r="G260" s="148"/>
      <c r="H260" s="148"/>
      <c r="I260" s="148"/>
      <c r="J260" s="148"/>
      <c r="K260" s="148"/>
      <c r="CC260" s="148"/>
    </row>
    <row r="261" spans="5:81" x14ac:dyDescent="0.2">
      <c r="E261" s="148"/>
      <c r="F261" s="148"/>
      <c r="G261" s="148"/>
      <c r="H261" s="148"/>
      <c r="I261" s="148"/>
      <c r="J261" s="148"/>
      <c r="K261" s="148"/>
      <c r="CC261" s="148"/>
    </row>
    <row r="262" spans="5:81" x14ac:dyDescent="0.2">
      <c r="E262" s="148"/>
      <c r="F262" s="148"/>
      <c r="G262" s="148"/>
      <c r="H262" s="148"/>
      <c r="I262" s="148"/>
      <c r="J262" s="148"/>
      <c r="K262" s="148"/>
      <c r="CC262" s="148"/>
    </row>
    <row r="263" spans="5:81" x14ac:dyDescent="0.2">
      <c r="E263" s="148"/>
      <c r="F263" s="148"/>
      <c r="G263" s="148"/>
      <c r="H263" s="148"/>
      <c r="I263" s="148"/>
      <c r="J263" s="148"/>
      <c r="K263" s="148"/>
      <c r="CC263" s="148"/>
    </row>
    <row r="264" spans="5:81" x14ac:dyDescent="0.2">
      <c r="E264" s="148"/>
      <c r="F264" s="148"/>
      <c r="G264" s="148"/>
      <c r="H264" s="148"/>
      <c r="I264" s="148"/>
      <c r="J264" s="148"/>
      <c r="K264" s="148"/>
      <c r="CC264" s="148"/>
    </row>
    <row r="265" spans="5:81" x14ac:dyDescent="0.2">
      <c r="E265" s="148"/>
      <c r="F265" s="148"/>
      <c r="G265" s="148"/>
      <c r="H265" s="148"/>
      <c r="I265" s="148"/>
      <c r="J265" s="148"/>
      <c r="K265" s="148"/>
      <c r="CC265" s="148"/>
    </row>
    <row r="266" spans="5:81" x14ac:dyDescent="0.2">
      <c r="E266" s="148"/>
      <c r="F266" s="148"/>
      <c r="G266" s="148"/>
      <c r="H266" s="148"/>
      <c r="I266" s="148"/>
      <c r="J266" s="148"/>
      <c r="K266" s="148"/>
      <c r="CC266" s="148"/>
    </row>
    <row r="267" spans="5:81" x14ac:dyDescent="0.2">
      <c r="E267" s="148"/>
      <c r="F267" s="148"/>
      <c r="G267" s="148"/>
      <c r="H267" s="148"/>
      <c r="I267" s="148"/>
      <c r="J267" s="148"/>
      <c r="K267" s="148"/>
      <c r="CC267" s="148"/>
    </row>
    <row r="268" spans="5:81" x14ac:dyDescent="0.2">
      <c r="E268" s="148"/>
      <c r="F268" s="148"/>
      <c r="G268" s="148"/>
      <c r="H268" s="148"/>
      <c r="I268" s="148"/>
      <c r="J268" s="148"/>
      <c r="K268" s="148"/>
      <c r="CC268" s="148"/>
    </row>
    <row r="269" spans="5:81" x14ac:dyDescent="0.2">
      <c r="E269" s="148"/>
      <c r="F269" s="148"/>
      <c r="G269" s="148"/>
      <c r="H269" s="148"/>
      <c r="I269" s="148"/>
      <c r="J269" s="148"/>
      <c r="K269" s="148"/>
      <c r="CC269" s="148"/>
    </row>
    <row r="270" spans="5:81" x14ac:dyDescent="0.2">
      <c r="E270" s="148"/>
      <c r="F270" s="148"/>
      <c r="G270" s="148"/>
      <c r="H270" s="148"/>
      <c r="I270" s="148"/>
      <c r="J270" s="148"/>
      <c r="K270" s="148"/>
      <c r="CC270" s="148"/>
    </row>
    <row r="271" spans="5:81" x14ac:dyDescent="0.2">
      <c r="E271" s="148"/>
      <c r="F271" s="148"/>
      <c r="G271" s="148"/>
      <c r="H271" s="148"/>
      <c r="I271" s="148"/>
      <c r="J271" s="148"/>
      <c r="K271" s="148"/>
      <c r="CC271" s="148"/>
    </row>
    <row r="272" spans="5:81" x14ac:dyDescent="0.2">
      <c r="E272" s="148"/>
      <c r="F272" s="148"/>
      <c r="G272" s="148"/>
      <c r="H272" s="148"/>
      <c r="I272" s="148"/>
      <c r="J272" s="148"/>
      <c r="K272" s="148"/>
      <c r="CC272" s="148"/>
    </row>
    <row r="273" spans="5:81" x14ac:dyDescent="0.2">
      <c r="E273" s="148"/>
      <c r="F273" s="148"/>
      <c r="G273" s="148"/>
      <c r="H273" s="148"/>
      <c r="I273" s="148"/>
      <c r="J273" s="148"/>
      <c r="K273" s="148"/>
      <c r="CC273" s="148"/>
    </row>
    <row r="274" spans="5:81" x14ac:dyDescent="0.2">
      <c r="E274" s="148"/>
      <c r="F274" s="148"/>
      <c r="G274" s="148"/>
      <c r="H274" s="148"/>
      <c r="I274" s="148"/>
      <c r="J274" s="148"/>
      <c r="K274" s="148"/>
      <c r="CC274" s="148"/>
    </row>
    <row r="275" spans="5:81" x14ac:dyDescent="0.2">
      <c r="E275" s="148"/>
      <c r="F275" s="148"/>
      <c r="G275" s="148"/>
      <c r="H275" s="148"/>
      <c r="I275" s="148"/>
      <c r="J275" s="148"/>
      <c r="K275" s="148"/>
      <c r="CC275" s="148"/>
    </row>
    <row r="276" spans="5:81" x14ac:dyDescent="0.2">
      <c r="E276" s="148"/>
      <c r="F276" s="148"/>
      <c r="G276" s="148"/>
      <c r="H276" s="148"/>
      <c r="I276" s="148"/>
      <c r="J276" s="148"/>
      <c r="K276" s="148"/>
      <c r="CC276" s="148"/>
    </row>
    <row r="277" spans="5:81" x14ac:dyDescent="0.2">
      <c r="E277" s="148"/>
      <c r="F277" s="148"/>
      <c r="G277" s="148"/>
      <c r="H277" s="148"/>
      <c r="I277" s="148"/>
      <c r="J277" s="148"/>
      <c r="K277" s="148"/>
      <c r="CC277" s="148"/>
    </row>
    <row r="278" spans="5:81" x14ac:dyDescent="0.2">
      <c r="E278" s="148"/>
      <c r="F278" s="148"/>
      <c r="G278" s="148"/>
      <c r="H278" s="148"/>
      <c r="I278" s="148"/>
      <c r="J278" s="148"/>
      <c r="K278" s="148"/>
      <c r="CC278" s="148"/>
    </row>
    <row r="279" spans="5:81" x14ac:dyDescent="0.2">
      <c r="E279" s="148"/>
      <c r="F279" s="148"/>
      <c r="G279" s="148"/>
      <c r="H279" s="148"/>
      <c r="I279" s="148"/>
      <c r="J279" s="148"/>
      <c r="K279" s="148"/>
      <c r="CC279" s="148"/>
    </row>
    <row r="280" spans="5:81" x14ac:dyDescent="0.2">
      <c r="E280" s="148"/>
      <c r="F280" s="148"/>
      <c r="G280" s="148"/>
      <c r="H280" s="148"/>
      <c r="I280" s="148"/>
      <c r="J280" s="148"/>
      <c r="K280" s="148"/>
      <c r="CC280" s="148"/>
    </row>
    <row r="281" spans="5:81" x14ac:dyDescent="0.2">
      <c r="E281" s="148"/>
      <c r="F281" s="148"/>
      <c r="G281" s="148"/>
      <c r="H281" s="148"/>
      <c r="I281" s="148"/>
      <c r="J281" s="148"/>
      <c r="K281" s="148"/>
      <c r="CC281" s="148"/>
    </row>
    <row r="282" spans="5:81" x14ac:dyDescent="0.2">
      <c r="E282" s="148"/>
      <c r="F282" s="148"/>
      <c r="G282" s="148"/>
      <c r="H282" s="148"/>
      <c r="I282" s="148"/>
      <c r="J282" s="148"/>
      <c r="K282" s="148"/>
      <c r="CC282" s="148"/>
    </row>
    <row r="283" spans="5:81" x14ac:dyDescent="0.2">
      <c r="E283" s="148"/>
      <c r="F283" s="148"/>
      <c r="G283" s="148"/>
      <c r="H283" s="148"/>
      <c r="I283" s="148"/>
      <c r="J283" s="148"/>
      <c r="K283" s="148"/>
      <c r="CC283" s="148"/>
    </row>
    <row r="284" spans="5:81" x14ac:dyDescent="0.2">
      <c r="E284" s="148"/>
      <c r="F284" s="148"/>
      <c r="G284" s="148"/>
      <c r="H284" s="148"/>
      <c r="I284" s="148"/>
      <c r="J284" s="148"/>
      <c r="K284" s="148"/>
      <c r="CC284" s="148"/>
    </row>
    <row r="285" spans="5:81" x14ac:dyDescent="0.2">
      <c r="E285" s="148"/>
      <c r="F285" s="148"/>
      <c r="G285" s="148"/>
      <c r="H285" s="148"/>
      <c r="I285" s="148"/>
      <c r="J285" s="148"/>
      <c r="K285" s="148"/>
      <c r="CC285" s="148"/>
    </row>
    <row r="286" spans="5:81" x14ac:dyDescent="0.2">
      <c r="E286" s="148"/>
      <c r="F286" s="148"/>
      <c r="G286" s="148"/>
      <c r="H286" s="148"/>
      <c r="I286" s="148"/>
      <c r="J286" s="148"/>
      <c r="K286" s="148"/>
      <c r="CC286" s="148"/>
    </row>
    <row r="287" spans="5:81" x14ac:dyDescent="0.2">
      <c r="E287" s="148"/>
      <c r="F287" s="148"/>
      <c r="G287" s="148"/>
      <c r="H287" s="148"/>
      <c r="I287" s="148"/>
      <c r="J287" s="148"/>
      <c r="K287" s="148"/>
      <c r="CC287" s="148"/>
    </row>
    <row r="288" spans="5:81" x14ac:dyDescent="0.2">
      <c r="E288" s="148"/>
      <c r="F288" s="148"/>
      <c r="G288" s="148"/>
      <c r="H288" s="148"/>
      <c r="I288" s="148"/>
      <c r="J288" s="148"/>
      <c r="K288" s="148"/>
      <c r="CC288" s="148"/>
    </row>
    <row r="289" spans="5:81" x14ac:dyDescent="0.2">
      <c r="E289" s="148"/>
      <c r="F289" s="148"/>
      <c r="G289" s="148"/>
      <c r="H289" s="148"/>
      <c r="I289" s="148"/>
      <c r="J289" s="148"/>
      <c r="K289" s="148"/>
      <c r="CC289" s="148"/>
    </row>
    <row r="290" spans="5:81" x14ac:dyDescent="0.2">
      <c r="E290" s="148"/>
      <c r="F290" s="148"/>
      <c r="G290" s="148"/>
      <c r="H290" s="148"/>
      <c r="I290" s="148"/>
      <c r="J290" s="148"/>
      <c r="K290" s="148"/>
      <c r="CC290" s="148"/>
    </row>
    <row r="291" spans="5:81" x14ac:dyDescent="0.2">
      <c r="E291" s="148"/>
      <c r="F291" s="148"/>
      <c r="G291" s="148"/>
      <c r="H291" s="148"/>
      <c r="I291" s="148"/>
      <c r="J291" s="148"/>
      <c r="K291" s="148"/>
      <c r="CC291" s="148"/>
    </row>
    <row r="292" spans="5:81" x14ac:dyDescent="0.2">
      <c r="E292" s="148"/>
      <c r="F292" s="148"/>
      <c r="G292" s="148"/>
      <c r="H292" s="148"/>
      <c r="I292" s="148"/>
      <c r="J292" s="148"/>
      <c r="K292" s="148"/>
      <c r="CC292" s="148"/>
    </row>
    <row r="293" spans="5:81" x14ac:dyDescent="0.2">
      <c r="E293" s="148"/>
      <c r="F293" s="148"/>
      <c r="G293" s="148"/>
      <c r="H293" s="148"/>
      <c r="I293" s="148"/>
      <c r="J293" s="148"/>
      <c r="K293" s="148"/>
      <c r="CC293" s="148"/>
    </row>
    <row r="294" spans="5:81" x14ac:dyDescent="0.2">
      <c r="E294" s="148"/>
      <c r="F294" s="148"/>
      <c r="G294" s="148"/>
      <c r="H294" s="148"/>
      <c r="I294" s="148"/>
      <c r="J294" s="148"/>
      <c r="K294" s="148"/>
      <c r="CC294" s="148"/>
    </row>
    <row r="295" spans="5:81" x14ac:dyDescent="0.2">
      <c r="E295" s="148"/>
      <c r="F295" s="148"/>
      <c r="G295" s="148"/>
      <c r="H295" s="148"/>
      <c r="I295" s="148"/>
      <c r="J295" s="148"/>
      <c r="K295" s="148"/>
      <c r="CC295" s="148"/>
    </row>
    <row r="296" spans="5:81" x14ac:dyDescent="0.2">
      <c r="E296" s="148"/>
      <c r="F296" s="148"/>
      <c r="G296" s="148"/>
      <c r="H296" s="148"/>
      <c r="I296" s="148"/>
      <c r="J296" s="148"/>
      <c r="K296" s="148"/>
      <c r="CC296" s="148"/>
    </row>
    <row r="297" spans="5:81" x14ac:dyDescent="0.2">
      <c r="E297" s="148"/>
      <c r="F297" s="148"/>
      <c r="G297" s="148"/>
      <c r="H297" s="148"/>
      <c r="I297" s="148"/>
      <c r="J297" s="148"/>
      <c r="K297" s="148"/>
      <c r="CC297" s="148"/>
    </row>
    <row r="298" spans="5:81" x14ac:dyDescent="0.2">
      <c r="E298" s="148"/>
      <c r="F298" s="148"/>
      <c r="G298" s="148"/>
      <c r="H298" s="148"/>
      <c r="I298" s="148"/>
      <c r="J298" s="148"/>
      <c r="K298" s="148"/>
      <c r="CC298" s="148"/>
    </row>
    <row r="299" spans="5:81" x14ac:dyDescent="0.2">
      <c r="E299" s="148"/>
      <c r="F299" s="148"/>
      <c r="G299" s="148"/>
      <c r="H299" s="148"/>
      <c r="I299" s="148"/>
      <c r="J299" s="148"/>
      <c r="K299" s="148"/>
      <c r="CC299" s="148"/>
    </row>
    <row r="300" spans="5:81" x14ac:dyDescent="0.2">
      <c r="E300" s="148"/>
      <c r="F300" s="148"/>
      <c r="G300" s="148"/>
      <c r="H300" s="148"/>
      <c r="I300" s="148"/>
      <c r="J300" s="148"/>
      <c r="K300" s="148"/>
      <c r="CC300" s="148"/>
    </row>
    <row r="301" spans="5:81" x14ac:dyDescent="0.2">
      <c r="E301" s="148"/>
      <c r="F301" s="148"/>
      <c r="G301" s="148"/>
      <c r="H301" s="148"/>
      <c r="I301" s="148"/>
      <c r="J301" s="148"/>
      <c r="K301" s="148"/>
      <c r="CC301" s="148"/>
    </row>
    <row r="302" spans="5:81" x14ac:dyDescent="0.2">
      <c r="E302" s="148"/>
      <c r="F302" s="148"/>
      <c r="G302" s="148"/>
      <c r="H302" s="148"/>
      <c r="I302" s="148"/>
      <c r="J302" s="148"/>
      <c r="K302" s="148"/>
      <c r="CC302" s="148"/>
    </row>
    <row r="303" spans="5:81" x14ac:dyDescent="0.2">
      <c r="E303" s="148"/>
      <c r="F303" s="148"/>
      <c r="G303" s="148"/>
      <c r="H303" s="148"/>
      <c r="I303" s="148"/>
      <c r="J303" s="148"/>
      <c r="K303" s="148"/>
      <c r="CC303" s="148"/>
    </row>
    <row r="304" spans="5:81" x14ac:dyDescent="0.2">
      <c r="E304" s="148"/>
      <c r="F304" s="148"/>
      <c r="G304" s="148"/>
      <c r="H304" s="148"/>
      <c r="I304" s="148"/>
      <c r="J304" s="148"/>
      <c r="K304" s="148"/>
      <c r="CC304" s="148"/>
    </row>
    <row r="305" spans="5:81" x14ac:dyDescent="0.2">
      <c r="E305" s="148"/>
      <c r="F305" s="148"/>
      <c r="G305" s="148"/>
      <c r="H305" s="148"/>
      <c r="I305" s="148"/>
      <c r="J305" s="148"/>
      <c r="K305" s="148"/>
      <c r="CC305" s="148"/>
    </row>
    <row r="306" spans="5:81" x14ac:dyDescent="0.2">
      <c r="E306" s="148"/>
      <c r="F306" s="148"/>
      <c r="G306" s="148"/>
      <c r="H306" s="148"/>
      <c r="I306" s="148"/>
      <c r="J306" s="148"/>
      <c r="K306" s="148"/>
      <c r="CC306" s="148"/>
    </row>
    <row r="307" spans="5:81" x14ac:dyDescent="0.2">
      <c r="E307" s="148"/>
      <c r="F307" s="148"/>
      <c r="G307" s="148"/>
      <c r="H307" s="148"/>
      <c r="I307" s="148"/>
      <c r="J307" s="148"/>
      <c r="K307" s="148"/>
      <c r="CC307" s="148"/>
    </row>
    <row r="308" spans="5:81" x14ac:dyDescent="0.2">
      <c r="E308" s="148"/>
      <c r="F308" s="148"/>
      <c r="G308" s="148"/>
      <c r="H308" s="148"/>
      <c r="I308" s="148"/>
      <c r="J308" s="148"/>
      <c r="K308" s="148"/>
      <c r="CC308" s="148"/>
    </row>
    <row r="309" spans="5:81" x14ac:dyDescent="0.2">
      <c r="E309" s="148"/>
      <c r="F309" s="148"/>
      <c r="G309" s="148"/>
      <c r="H309" s="148"/>
      <c r="I309" s="148"/>
      <c r="J309" s="148"/>
      <c r="K309" s="148"/>
      <c r="CC309" s="148"/>
    </row>
    <row r="310" spans="5:81" x14ac:dyDescent="0.2">
      <c r="E310" s="148"/>
      <c r="F310" s="148"/>
      <c r="G310" s="148"/>
      <c r="H310" s="148"/>
      <c r="I310" s="148"/>
      <c r="J310" s="148"/>
      <c r="K310" s="148"/>
      <c r="CC310" s="148"/>
    </row>
    <row r="311" spans="5:81" x14ac:dyDescent="0.2">
      <c r="E311" s="148"/>
      <c r="F311" s="148"/>
      <c r="G311" s="148"/>
      <c r="H311" s="148"/>
      <c r="I311" s="148"/>
      <c r="J311" s="148"/>
      <c r="K311" s="148"/>
      <c r="CC311" s="148"/>
    </row>
    <row r="312" spans="5:81" x14ac:dyDescent="0.2">
      <c r="E312" s="148"/>
      <c r="F312" s="148"/>
      <c r="G312" s="148"/>
      <c r="H312" s="148"/>
      <c r="I312" s="148"/>
      <c r="J312" s="148"/>
      <c r="K312" s="148"/>
      <c r="CC312" s="148"/>
    </row>
    <row r="313" spans="5:81" x14ac:dyDescent="0.2">
      <c r="E313" s="148"/>
      <c r="F313" s="148"/>
      <c r="G313" s="148"/>
      <c r="H313" s="148"/>
      <c r="I313" s="148"/>
      <c r="J313" s="148"/>
      <c r="K313" s="148"/>
      <c r="CC313" s="148"/>
    </row>
    <row r="314" spans="5:81" x14ac:dyDescent="0.2">
      <c r="E314" s="148"/>
      <c r="F314" s="148"/>
      <c r="G314" s="148"/>
      <c r="H314" s="148"/>
      <c r="I314" s="148"/>
      <c r="J314" s="148"/>
      <c r="K314" s="148"/>
      <c r="CC314" s="148"/>
    </row>
    <row r="315" spans="5:81" x14ac:dyDescent="0.2">
      <c r="E315" s="148"/>
      <c r="F315" s="148"/>
      <c r="G315" s="148"/>
      <c r="H315" s="148"/>
      <c r="I315" s="148"/>
      <c r="J315" s="148"/>
      <c r="K315" s="148"/>
      <c r="CC315" s="148"/>
    </row>
    <row r="316" spans="5:81" x14ac:dyDescent="0.2">
      <c r="E316" s="148"/>
      <c r="F316" s="148"/>
      <c r="G316" s="148"/>
      <c r="H316" s="148"/>
      <c r="I316" s="148"/>
      <c r="J316" s="148"/>
      <c r="K316" s="148"/>
      <c r="CC316" s="148"/>
    </row>
    <row r="317" spans="5:81" x14ac:dyDescent="0.2">
      <c r="E317" s="148"/>
      <c r="F317" s="148"/>
      <c r="G317" s="148"/>
      <c r="H317" s="148"/>
      <c r="I317" s="148"/>
      <c r="J317" s="148"/>
      <c r="K317" s="148"/>
      <c r="CC317" s="148"/>
    </row>
    <row r="318" spans="5:81" x14ac:dyDescent="0.2">
      <c r="E318" s="148"/>
      <c r="F318" s="148"/>
      <c r="G318" s="148"/>
      <c r="H318" s="148"/>
      <c r="I318" s="148"/>
      <c r="J318" s="148"/>
      <c r="K318" s="148"/>
      <c r="CC318" s="148"/>
    </row>
    <row r="319" spans="5:81" x14ac:dyDescent="0.2">
      <c r="E319" s="148"/>
      <c r="F319" s="148"/>
      <c r="G319" s="148"/>
      <c r="H319" s="148"/>
      <c r="I319" s="148"/>
      <c r="J319" s="148"/>
      <c r="K319" s="148"/>
      <c r="CC319" s="148"/>
    </row>
    <row r="320" spans="5:81" x14ac:dyDescent="0.2">
      <c r="E320" s="148"/>
      <c r="F320" s="148"/>
      <c r="G320" s="148"/>
      <c r="H320" s="148"/>
      <c r="I320" s="148"/>
      <c r="J320" s="148"/>
      <c r="K320" s="148"/>
      <c r="CC320" s="148"/>
    </row>
    <row r="321" spans="5:81" x14ac:dyDescent="0.2">
      <c r="E321" s="148"/>
      <c r="F321" s="148"/>
      <c r="G321" s="148"/>
      <c r="H321" s="148"/>
      <c r="I321" s="148"/>
      <c r="J321" s="148"/>
      <c r="K321" s="148"/>
      <c r="CC321" s="148"/>
    </row>
    <row r="322" spans="5:81" x14ac:dyDescent="0.2">
      <c r="E322" s="148"/>
      <c r="F322" s="148"/>
      <c r="G322" s="148"/>
      <c r="H322" s="148"/>
      <c r="I322" s="148"/>
      <c r="J322" s="148"/>
      <c r="K322" s="148"/>
      <c r="CC322" s="148"/>
    </row>
    <row r="323" spans="5:81" x14ac:dyDescent="0.2">
      <c r="E323" s="148"/>
      <c r="F323" s="148"/>
      <c r="G323" s="148"/>
      <c r="H323" s="148"/>
      <c r="I323" s="148"/>
      <c r="J323" s="148"/>
      <c r="K323" s="148"/>
      <c r="CC323" s="148"/>
    </row>
    <row r="324" spans="5:81" x14ac:dyDescent="0.2">
      <c r="E324" s="148"/>
      <c r="F324" s="148"/>
      <c r="G324" s="148"/>
      <c r="H324" s="148"/>
      <c r="I324" s="148"/>
      <c r="J324" s="148"/>
      <c r="K324" s="148"/>
      <c r="CC324" s="148"/>
    </row>
    <row r="325" spans="5:81" x14ac:dyDescent="0.2">
      <c r="E325" s="148"/>
      <c r="F325" s="148"/>
      <c r="G325" s="148"/>
      <c r="H325" s="148"/>
      <c r="I325" s="148"/>
      <c r="J325" s="148"/>
      <c r="K325" s="148"/>
      <c r="CC325" s="148"/>
    </row>
    <row r="326" spans="5:81" x14ac:dyDescent="0.2">
      <c r="E326" s="148"/>
      <c r="F326" s="148"/>
      <c r="G326" s="148"/>
      <c r="H326" s="148"/>
      <c r="I326" s="148"/>
      <c r="J326" s="148"/>
      <c r="K326" s="148"/>
      <c r="CC326" s="148"/>
    </row>
    <row r="327" spans="5:81" x14ac:dyDescent="0.2">
      <c r="E327" s="148"/>
      <c r="F327" s="148"/>
      <c r="G327" s="148"/>
      <c r="H327" s="148"/>
      <c r="I327" s="148"/>
      <c r="J327" s="148"/>
      <c r="K327" s="148"/>
      <c r="CC327" s="148"/>
    </row>
    <row r="328" spans="5:81" x14ac:dyDescent="0.2">
      <c r="E328" s="148"/>
      <c r="F328" s="148"/>
      <c r="G328" s="148"/>
      <c r="H328" s="148"/>
      <c r="I328" s="148"/>
      <c r="J328" s="148"/>
      <c r="K328" s="148"/>
      <c r="CC328" s="148"/>
    </row>
    <row r="329" spans="5:81" x14ac:dyDescent="0.2">
      <c r="E329" s="148"/>
      <c r="F329" s="148"/>
      <c r="G329" s="148"/>
      <c r="H329" s="148"/>
      <c r="I329" s="148"/>
      <c r="J329" s="148"/>
      <c r="K329" s="148"/>
      <c r="CC329" s="148"/>
    </row>
    <row r="330" spans="5:81" x14ac:dyDescent="0.2">
      <c r="E330" s="148"/>
      <c r="F330" s="148"/>
      <c r="G330" s="148"/>
      <c r="H330" s="148"/>
      <c r="I330" s="148"/>
      <c r="J330" s="148"/>
      <c r="K330" s="148"/>
      <c r="CC330" s="148"/>
    </row>
    <row r="331" spans="5:81" x14ac:dyDescent="0.2">
      <c r="E331" s="148"/>
      <c r="F331" s="148"/>
      <c r="G331" s="148"/>
      <c r="H331" s="148"/>
      <c r="I331" s="148"/>
      <c r="J331" s="148"/>
      <c r="K331" s="148"/>
      <c r="CC331" s="148"/>
    </row>
    <row r="332" spans="5:81" x14ac:dyDescent="0.2">
      <c r="E332" s="148"/>
      <c r="F332" s="148"/>
      <c r="G332" s="148"/>
      <c r="H332" s="148"/>
      <c r="I332" s="148"/>
      <c r="J332" s="148"/>
      <c r="K332" s="148"/>
      <c r="CC332" s="148"/>
    </row>
    <row r="333" spans="5:81" x14ac:dyDescent="0.2">
      <c r="E333" s="148"/>
      <c r="F333" s="148"/>
      <c r="G333" s="148"/>
      <c r="H333" s="148"/>
      <c r="I333" s="148"/>
      <c r="J333" s="148"/>
      <c r="K333" s="148"/>
      <c r="CC333" s="148"/>
    </row>
    <row r="334" spans="5:81" x14ac:dyDescent="0.2">
      <c r="E334" s="148"/>
      <c r="F334" s="148"/>
      <c r="G334" s="148"/>
      <c r="H334" s="148"/>
      <c r="I334" s="148"/>
      <c r="J334" s="148"/>
      <c r="K334" s="148"/>
      <c r="CC334" s="148"/>
    </row>
    <row r="335" spans="5:81" x14ac:dyDescent="0.2">
      <c r="E335" s="148"/>
      <c r="F335" s="148"/>
      <c r="G335" s="148"/>
      <c r="H335" s="148"/>
      <c r="I335" s="148"/>
      <c r="J335" s="148"/>
      <c r="K335" s="148"/>
      <c r="CC335" s="148"/>
    </row>
    <row r="336" spans="5:81" x14ac:dyDescent="0.2">
      <c r="E336" s="148"/>
      <c r="F336" s="148"/>
      <c r="G336" s="148"/>
      <c r="H336" s="148"/>
      <c r="I336" s="148"/>
      <c r="J336" s="148"/>
      <c r="K336" s="148"/>
      <c r="CC336" s="148"/>
    </row>
    <row r="337" spans="5:81" x14ac:dyDescent="0.2">
      <c r="E337" s="148"/>
      <c r="F337" s="148"/>
      <c r="G337" s="148"/>
      <c r="H337" s="148"/>
      <c r="I337" s="148"/>
      <c r="J337" s="148"/>
      <c r="K337" s="148"/>
      <c r="CC337" s="148"/>
    </row>
    <row r="338" spans="5:81" x14ac:dyDescent="0.2">
      <c r="E338" s="148"/>
      <c r="F338" s="148"/>
      <c r="G338" s="148"/>
      <c r="H338" s="148"/>
      <c r="I338" s="148"/>
      <c r="J338" s="148"/>
      <c r="K338" s="148"/>
      <c r="CC338" s="148"/>
    </row>
    <row r="339" spans="5:81" x14ac:dyDescent="0.2">
      <c r="E339" s="148"/>
      <c r="F339" s="148"/>
      <c r="G339" s="148"/>
      <c r="H339" s="148"/>
      <c r="I339" s="148"/>
      <c r="J339" s="148"/>
      <c r="K339" s="148"/>
      <c r="CC339" s="148"/>
    </row>
    <row r="340" spans="5:81" x14ac:dyDescent="0.2">
      <c r="E340" s="148"/>
      <c r="F340" s="148"/>
      <c r="G340" s="148"/>
      <c r="H340" s="148"/>
      <c r="I340" s="148"/>
      <c r="J340" s="148"/>
      <c r="K340" s="148"/>
      <c r="CC340" s="148"/>
    </row>
    <row r="341" spans="5:81" x14ac:dyDescent="0.2">
      <c r="E341" s="148"/>
      <c r="F341" s="148"/>
      <c r="G341" s="148"/>
      <c r="H341" s="148"/>
      <c r="I341" s="148"/>
      <c r="J341" s="148"/>
      <c r="K341" s="148"/>
      <c r="CC341" s="148"/>
    </row>
    <row r="342" spans="5:81" x14ac:dyDescent="0.2">
      <c r="E342" s="148"/>
      <c r="F342" s="148"/>
      <c r="G342" s="148"/>
      <c r="H342" s="148"/>
      <c r="I342" s="148"/>
      <c r="J342" s="148"/>
      <c r="K342" s="148"/>
      <c r="CC342" s="148"/>
    </row>
    <row r="343" spans="5:81" x14ac:dyDescent="0.2">
      <c r="E343" s="148"/>
      <c r="F343" s="148"/>
      <c r="G343" s="148"/>
      <c r="H343" s="148"/>
      <c r="I343" s="148"/>
      <c r="J343" s="148"/>
      <c r="K343" s="148"/>
      <c r="CC343" s="148"/>
    </row>
    <row r="344" spans="5:81" x14ac:dyDescent="0.2">
      <c r="E344" s="148"/>
      <c r="F344" s="148"/>
      <c r="G344" s="148"/>
      <c r="H344" s="148"/>
      <c r="I344" s="148"/>
      <c r="J344" s="148"/>
      <c r="K344" s="148"/>
      <c r="CC344" s="148"/>
    </row>
    <row r="345" spans="5:81" x14ac:dyDescent="0.2">
      <c r="E345" s="148"/>
      <c r="F345" s="148"/>
      <c r="G345" s="148"/>
      <c r="H345" s="148"/>
      <c r="I345" s="148"/>
      <c r="J345" s="148"/>
      <c r="K345" s="148"/>
      <c r="CC345" s="148"/>
    </row>
    <row r="346" spans="5:81" x14ac:dyDescent="0.2">
      <c r="E346" s="148"/>
      <c r="F346" s="148"/>
      <c r="G346" s="148"/>
      <c r="H346" s="148"/>
      <c r="I346" s="148"/>
      <c r="J346" s="148"/>
      <c r="K346" s="148"/>
      <c r="CC346" s="148"/>
    </row>
    <row r="347" spans="5:81" x14ac:dyDescent="0.2">
      <c r="E347" s="148"/>
      <c r="F347" s="148"/>
      <c r="G347" s="148"/>
      <c r="H347" s="148"/>
      <c r="I347" s="148"/>
      <c r="J347" s="148"/>
      <c r="K347" s="148"/>
      <c r="CC347" s="148"/>
    </row>
    <row r="348" spans="5:81" x14ac:dyDescent="0.2">
      <c r="E348" s="148"/>
      <c r="F348" s="148"/>
      <c r="G348" s="148"/>
      <c r="H348" s="148"/>
      <c r="I348" s="148"/>
      <c r="J348" s="148"/>
      <c r="K348" s="148"/>
      <c r="CC348" s="148"/>
    </row>
    <row r="349" spans="5:81" x14ac:dyDescent="0.2">
      <c r="E349" s="148"/>
      <c r="F349" s="148"/>
      <c r="G349" s="148"/>
      <c r="H349" s="148"/>
      <c r="I349" s="148"/>
      <c r="J349" s="148"/>
      <c r="K349" s="148"/>
      <c r="CC349" s="148"/>
    </row>
    <row r="350" spans="5:81" x14ac:dyDescent="0.2">
      <c r="E350" s="148"/>
      <c r="F350" s="148"/>
      <c r="G350" s="148"/>
      <c r="H350" s="148"/>
      <c r="I350" s="148"/>
      <c r="J350" s="148"/>
      <c r="K350" s="148"/>
      <c r="CC350" s="148"/>
    </row>
    <row r="351" spans="5:81" x14ac:dyDescent="0.2">
      <c r="E351" s="148"/>
      <c r="F351" s="148"/>
      <c r="G351" s="148"/>
      <c r="H351" s="148"/>
      <c r="I351" s="148"/>
      <c r="J351" s="148"/>
      <c r="K351" s="148"/>
      <c r="CC351" s="148"/>
    </row>
    <row r="352" spans="5:81" x14ac:dyDescent="0.2">
      <c r="E352" s="148"/>
      <c r="F352" s="148"/>
      <c r="G352" s="148"/>
      <c r="H352" s="148"/>
      <c r="I352" s="148"/>
      <c r="J352" s="148"/>
      <c r="K352" s="148"/>
      <c r="CC352" s="148"/>
    </row>
    <row r="353" spans="5:81" x14ac:dyDescent="0.2">
      <c r="E353" s="148"/>
      <c r="F353" s="148"/>
      <c r="G353" s="148"/>
      <c r="H353" s="148"/>
      <c r="I353" s="148"/>
      <c r="J353" s="148"/>
      <c r="K353" s="148"/>
      <c r="CC353" s="148"/>
    </row>
    <row r="354" spans="5:81" x14ac:dyDescent="0.2">
      <c r="E354" s="148"/>
      <c r="F354" s="148"/>
      <c r="G354" s="148"/>
      <c r="H354" s="148"/>
      <c r="I354" s="148"/>
      <c r="J354" s="148"/>
      <c r="K354" s="148"/>
      <c r="CC354" s="148"/>
    </row>
    <row r="355" spans="5:81" x14ac:dyDescent="0.2">
      <c r="E355" s="148"/>
      <c r="F355" s="148"/>
      <c r="G355" s="148"/>
      <c r="H355" s="148"/>
      <c r="I355" s="148"/>
      <c r="J355" s="148"/>
      <c r="K355" s="148"/>
      <c r="CC355" s="148"/>
    </row>
    <row r="356" spans="5:81" x14ac:dyDescent="0.2">
      <c r="E356" s="148"/>
      <c r="F356" s="148"/>
      <c r="G356" s="148"/>
      <c r="H356" s="148"/>
      <c r="I356" s="148"/>
      <c r="J356" s="148"/>
      <c r="K356" s="148"/>
      <c r="CC356" s="148"/>
    </row>
    <row r="357" spans="5:81" x14ac:dyDescent="0.2">
      <c r="E357" s="148"/>
      <c r="F357" s="148"/>
      <c r="G357" s="148"/>
      <c r="H357" s="148"/>
      <c r="I357" s="148"/>
      <c r="J357" s="148"/>
      <c r="K357" s="148"/>
      <c r="CC357" s="148"/>
    </row>
    <row r="358" spans="5:81" x14ac:dyDescent="0.2">
      <c r="E358" s="148"/>
      <c r="F358" s="148"/>
      <c r="G358" s="148"/>
      <c r="H358" s="148"/>
      <c r="I358" s="148"/>
      <c r="J358" s="148"/>
      <c r="K358" s="148"/>
      <c r="CC358" s="148"/>
    </row>
    <row r="359" spans="5:81" x14ac:dyDescent="0.2">
      <c r="E359" s="148"/>
      <c r="F359" s="148"/>
      <c r="G359" s="148"/>
      <c r="H359" s="148"/>
      <c r="I359" s="148"/>
      <c r="J359" s="148"/>
      <c r="K359" s="148"/>
      <c r="CC359" s="148"/>
    </row>
    <row r="360" spans="5:81" x14ac:dyDescent="0.2">
      <c r="E360" s="148"/>
      <c r="F360" s="148"/>
      <c r="G360" s="148"/>
      <c r="H360" s="148"/>
      <c r="I360" s="148"/>
      <c r="J360" s="148"/>
      <c r="K360" s="148"/>
      <c r="CC360" s="148"/>
    </row>
    <row r="361" spans="5:81" x14ac:dyDescent="0.2">
      <c r="E361" s="148"/>
      <c r="F361" s="148"/>
      <c r="G361" s="148"/>
      <c r="H361" s="148"/>
      <c r="I361" s="148"/>
      <c r="J361" s="148"/>
      <c r="K361" s="148"/>
      <c r="CC361" s="148"/>
    </row>
    <row r="362" spans="5:81" x14ac:dyDescent="0.2">
      <c r="E362" s="148"/>
      <c r="F362" s="148"/>
      <c r="G362" s="148"/>
      <c r="H362" s="148"/>
      <c r="I362" s="148"/>
      <c r="J362" s="148"/>
      <c r="K362" s="148"/>
      <c r="CC362" s="148"/>
    </row>
    <row r="363" spans="5:81" x14ac:dyDescent="0.2">
      <c r="E363" s="148"/>
      <c r="F363" s="148"/>
      <c r="G363" s="148"/>
      <c r="H363" s="148"/>
      <c r="I363" s="148"/>
      <c r="J363" s="148"/>
      <c r="K363" s="148"/>
      <c r="CC363" s="148"/>
    </row>
    <row r="364" spans="5:81" x14ac:dyDescent="0.2">
      <c r="E364" s="148"/>
      <c r="F364" s="148"/>
      <c r="G364" s="148"/>
      <c r="H364" s="148"/>
      <c r="I364" s="148"/>
      <c r="J364" s="148"/>
      <c r="K364" s="148"/>
      <c r="CC364" s="148"/>
    </row>
    <row r="365" spans="5:81" x14ac:dyDescent="0.2">
      <c r="E365" s="148"/>
      <c r="F365" s="148"/>
      <c r="G365" s="148"/>
      <c r="H365" s="148"/>
      <c r="I365" s="148"/>
      <c r="J365" s="148"/>
      <c r="K365" s="148"/>
      <c r="CC365" s="148"/>
    </row>
    <row r="366" spans="5:81" x14ac:dyDescent="0.2">
      <c r="E366" s="148"/>
      <c r="F366" s="148"/>
      <c r="G366" s="148"/>
      <c r="H366" s="148"/>
      <c r="I366" s="148"/>
      <c r="J366" s="148"/>
      <c r="K366" s="148"/>
      <c r="CC366" s="148"/>
    </row>
    <row r="367" spans="5:81" x14ac:dyDescent="0.2">
      <c r="E367" s="148"/>
      <c r="F367" s="148"/>
      <c r="G367" s="148"/>
      <c r="H367" s="148"/>
      <c r="I367" s="148"/>
      <c r="J367" s="148"/>
      <c r="K367" s="148"/>
      <c r="CC367" s="148"/>
    </row>
    <row r="368" spans="5:81" x14ac:dyDescent="0.2">
      <c r="E368" s="148"/>
      <c r="F368" s="148"/>
      <c r="G368" s="148"/>
      <c r="H368" s="148"/>
      <c r="I368" s="148"/>
      <c r="J368" s="148"/>
      <c r="K368" s="148"/>
      <c r="CC368" s="148"/>
    </row>
    <row r="369" spans="5:81" x14ac:dyDescent="0.2">
      <c r="E369" s="148"/>
      <c r="F369" s="148"/>
      <c r="G369" s="148"/>
      <c r="H369" s="148"/>
      <c r="I369" s="148"/>
      <c r="J369" s="148"/>
      <c r="K369" s="148"/>
      <c r="CC369" s="148"/>
    </row>
    <row r="370" spans="5:81" x14ac:dyDescent="0.2">
      <c r="E370" s="148"/>
      <c r="F370" s="148"/>
      <c r="G370" s="148"/>
      <c r="H370" s="148"/>
      <c r="I370" s="148"/>
      <c r="J370" s="148"/>
      <c r="K370" s="148"/>
      <c r="CC370" s="148"/>
    </row>
    <row r="371" spans="5:81" x14ac:dyDescent="0.2">
      <c r="E371" s="148"/>
      <c r="F371" s="148"/>
      <c r="G371" s="148"/>
      <c r="H371" s="148"/>
      <c r="I371" s="148"/>
      <c r="J371" s="148"/>
      <c r="K371" s="148"/>
      <c r="CC371" s="148"/>
    </row>
    <row r="372" spans="5:81" x14ac:dyDescent="0.2">
      <c r="E372" s="148"/>
      <c r="F372" s="148"/>
      <c r="G372" s="148"/>
      <c r="H372" s="148"/>
      <c r="I372" s="148"/>
      <c r="J372" s="148"/>
      <c r="K372" s="148"/>
      <c r="CC372" s="148"/>
    </row>
    <row r="373" spans="5:81" x14ac:dyDescent="0.2">
      <c r="E373" s="148"/>
      <c r="F373" s="148"/>
      <c r="G373" s="148"/>
      <c r="H373" s="148"/>
      <c r="I373" s="148"/>
      <c r="J373" s="148"/>
      <c r="K373" s="148"/>
      <c r="CC373" s="148"/>
    </row>
    <row r="374" spans="5:81" x14ac:dyDescent="0.2">
      <c r="E374" s="148"/>
      <c r="F374" s="148"/>
      <c r="G374" s="148"/>
      <c r="H374" s="148"/>
      <c r="I374" s="148"/>
      <c r="J374" s="148"/>
      <c r="K374" s="148"/>
      <c r="CC374" s="148"/>
    </row>
    <row r="375" spans="5:81" x14ac:dyDescent="0.2">
      <c r="E375" s="148"/>
      <c r="F375" s="148"/>
      <c r="G375" s="148"/>
      <c r="H375" s="148"/>
      <c r="I375" s="148"/>
      <c r="J375" s="148"/>
      <c r="K375" s="148"/>
      <c r="CC375" s="148"/>
    </row>
    <row r="376" spans="5:81" x14ac:dyDescent="0.2">
      <c r="E376" s="148"/>
      <c r="F376" s="148"/>
      <c r="G376" s="148"/>
      <c r="H376" s="148"/>
      <c r="I376" s="148"/>
      <c r="J376" s="148"/>
      <c r="K376" s="148"/>
      <c r="CC376" s="148"/>
    </row>
    <row r="377" spans="5:81" x14ac:dyDescent="0.2">
      <c r="E377" s="148"/>
      <c r="F377" s="148"/>
      <c r="G377" s="148"/>
      <c r="H377" s="148"/>
      <c r="I377" s="148"/>
      <c r="J377" s="148"/>
      <c r="K377" s="148"/>
      <c r="CC377" s="148"/>
    </row>
    <row r="378" spans="5:81" x14ac:dyDescent="0.2">
      <c r="E378" s="148"/>
      <c r="F378" s="148"/>
      <c r="G378" s="148"/>
      <c r="H378" s="148"/>
      <c r="I378" s="148"/>
      <c r="J378" s="148"/>
      <c r="K378" s="148"/>
      <c r="CC378" s="148"/>
    </row>
    <row r="379" spans="5:81" x14ac:dyDescent="0.2">
      <c r="E379" s="148"/>
      <c r="F379" s="148"/>
      <c r="G379" s="148"/>
      <c r="H379" s="148"/>
      <c r="I379" s="148"/>
      <c r="J379" s="148"/>
      <c r="K379" s="148"/>
      <c r="CC379" s="148"/>
    </row>
    <row r="380" spans="5:81" x14ac:dyDescent="0.2">
      <c r="E380" s="148"/>
      <c r="F380" s="148"/>
      <c r="G380" s="148"/>
      <c r="H380" s="148"/>
      <c r="I380" s="148"/>
      <c r="J380" s="148"/>
      <c r="K380" s="148"/>
      <c r="CC380" s="148"/>
    </row>
    <row r="381" spans="5:81" x14ac:dyDescent="0.2">
      <c r="E381" s="148"/>
      <c r="F381" s="148"/>
      <c r="G381" s="148"/>
      <c r="H381" s="148"/>
      <c r="I381" s="148"/>
      <c r="J381" s="148"/>
      <c r="K381" s="148"/>
      <c r="CC381" s="148"/>
    </row>
    <row r="382" spans="5:81" x14ac:dyDescent="0.2">
      <c r="E382" s="148"/>
      <c r="F382" s="148"/>
      <c r="G382" s="148"/>
      <c r="H382" s="148"/>
      <c r="I382" s="148"/>
      <c r="J382" s="148"/>
      <c r="K382" s="148"/>
      <c r="CC382" s="148"/>
    </row>
    <row r="383" spans="5:81" x14ac:dyDescent="0.2">
      <c r="E383" s="148"/>
      <c r="F383" s="148"/>
      <c r="G383" s="148"/>
      <c r="H383" s="148"/>
      <c r="I383" s="148"/>
      <c r="J383" s="148"/>
      <c r="K383" s="148"/>
      <c r="CC383" s="148"/>
    </row>
    <row r="384" spans="5:81" x14ac:dyDescent="0.2">
      <c r="E384" s="148"/>
      <c r="F384" s="148"/>
      <c r="G384" s="148"/>
      <c r="H384" s="148"/>
      <c r="I384" s="148"/>
      <c r="J384" s="148"/>
      <c r="K384" s="148"/>
      <c r="CC384" s="148"/>
    </row>
    <row r="385" spans="5:81" x14ac:dyDescent="0.2">
      <c r="E385" s="148"/>
      <c r="F385" s="148"/>
      <c r="G385" s="148"/>
      <c r="H385" s="148"/>
      <c r="I385" s="148"/>
      <c r="J385" s="148"/>
      <c r="K385" s="148"/>
      <c r="CC385" s="148"/>
    </row>
    <row r="386" spans="5:81" x14ac:dyDescent="0.2">
      <c r="E386" s="148"/>
      <c r="F386" s="148"/>
      <c r="G386" s="148"/>
      <c r="H386" s="148"/>
      <c r="I386" s="148"/>
      <c r="J386" s="148"/>
      <c r="K386" s="148"/>
      <c r="CC386" s="148"/>
    </row>
    <row r="387" spans="5:81" x14ac:dyDescent="0.2">
      <c r="E387" s="148"/>
      <c r="F387" s="148"/>
      <c r="G387" s="148"/>
      <c r="H387" s="148"/>
      <c r="I387" s="148"/>
      <c r="J387" s="148"/>
      <c r="K387" s="148"/>
      <c r="CC387" s="148"/>
    </row>
    <row r="388" spans="5:81" x14ac:dyDescent="0.2">
      <c r="E388" s="148"/>
      <c r="F388" s="148"/>
      <c r="G388" s="148"/>
      <c r="H388" s="148"/>
      <c r="I388" s="148"/>
      <c r="J388" s="148"/>
      <c r="K388" s="148"/>
      <c r="CC388" s="148"/>
    </row>
    <row r="389" spans="5:81" x14ac:dyDescent="0.2">
      <c r="E389" s="148"/>
      <c r="F389" s="148"/>
      <c r="G389" s="148"/>
      <c r="H389" s="148"/>
      <c r="I389" s="148"/>
      <c r="J389" s="148"/>
      <c r="K389" s="148"/>
      <c r="CC389" s="148"/>
    </row>
    <row r="390" spans="5:81" x14ac:dyDescent="0.2">
      <c r="E390" s="148"/>
      <c r="F390" s="148"/>
      <c r="G390" s="148"/>
      <c r="H390" s="148"/>
      <c r="I390" s="148"/>
      <c r="J390" s="148"/>
      <c r="K390" s="148"/>
      <c r="CC390" s="148"/>
    </row>
    <row r="391" spans="5:81" x14ac:dyDescent="0.2">
      <c r="E391" s="148"/>
      <c r="F391" s="148"/>
      <c r="G391" s="148"/>
      <c r="H391" s="148"/>
      <c r="I391" s="148"/>
      <c r="J391" s="148"/>
      <c r="K391" s="148"/>
      <c r="CC391" s="148"/>
    </row>
    <row r="392" spans="5:81" x14ac:dyDescent="0.2">
      <c r="E392" s="148"/>
      <c r="F392" s="148"/>
      <c r="G392" s="148"/>
      <c r="H392" s="148"/>
      <c r="I392" s="148"/>
      <c r="J392" s="148"/>
      <c r="K392" s="148"/>
      <c r="CC392" s="148"/>
    </row>
    <row r="393" spans="5:81" x14ac:dyDescent="0.2">
      <c r="E393" s="148"/>
      <c r="F393" s="148"/>
      <c r="G393" s="148"/>
      <c r="H393" s="148"/>
      <c r="I393" s="148"/>
      <c r="J393" s="148"/>
      <c r="K393" s="148"/>
      <c r="CC393" s="148"/>
    </row>
    <row r="394" spans="5:81" x14ac:dyDescent="0.2">
      <c r="E394" s="148"/>
      <c r="F394" s="148"/>
      <c r="G394" s="148"/>
      <c r="H394" s="148"/>
      <c r="I394" s="148"/>
      <c r="J394" s="148"/>
      <c r="K394" s="148"/>
      <c r="CC394" s="148"/>
    </row>
    <row r="395" spans="5:81" x14ac:dyDescent="0.2">
      <c r="E395" s="148"/>
      <c r="F395" s="148"/>
      <c r="G395" s="148"/>
      <c r="H395" s="148"/>
      <c r="I395" s="148"/>
      <c r="J395" s="148"/>
      <c r="K395" s="148"/>
      <c r="CC395" s="148"/>
    </row>
    <row r="396" spans="5:81" x14ac:dyDescent="0.2">
      <c r="E396" s="148"/>
      <c r="F396" s="148"/>
      <c r="G396" s="148"/>
      <c r="H396" s="148"/>
      <c r="I396" s="148"/>
      <c r="J396" s="148"/>
      <c r="K396" s="148"/>
      <c r="CC396" s="148"/>
    </row>
    <row r="397" spans="5:81" x14ac:dyDescent="0.2">
      <c r="E397" s="148"/>
      <c r="F397" s="148"/>
      <c r="G397" s="148"/>
      <c r="H397" s="148"/>
      <c r="I397" s="148"/>
      <c r="J397" s="148"/>
      <c r="K397" s="148"/>
      <c r="CC397" s="148"/>
    </row>
    <row r="398" spans="5:81" x14ac:dyDescent="0.2">
      <c r="E398" s="148"/>
      <c r="F398" s="148"/>
      <c r="G398" s="148"/>
      <c r="H398" s="148"/>
      <c r="I398" s="148"/>
      <c r="J398" s="148"/>
      <c r="K398" s="148"/>
      <c r="CC398" s="148"/>
    </row>
    <row r="399" spans="5:81" x14ac:dyDescent="0.2">
      <c r="E399" s="148"/>
      <c r="F399" s="148"/>
      <c r="G399" s="148"/>
      <c r="H399" s="148"/>
      <c r="I399" s="148"/>
      <c r="J399" s="148"/>
      <c r="K399" s="148"/>
      <c r="CC399" s="148"/>
    </row>
    <row r="400" spans="5:81" x14ac:dyDescent="0.2">
      <c r="E400" s="148"/>
      <c r="F400" s="148"/>
      <c r="G400" s="148"/>
      <c r="H400" s="148"/>
      <c r="I400" s="148"/>
      <c r="J400" s="148"/>
      <c r="K400" s="148"/>
      <c r="CC400" s="148"/>
    </row>
    <row r="401" spans="5:81" x14ac:dyDescent="0.2">
      <c r="E401" s="148"/>
      <c r="F401" s="148"/>
      <c r="G401" s="148"/>
      <c r="H401" s="148"/>
      <c r="I401" s="148"/>
      <c r="J401" s="148"/>
      <c r="K401" s="148"/>
      <c r="CC401" s="148"/>
    </row>
    <row r="402" spans="5:81" x14ac:dyDescent="0.2">
      <c r="E402" s="148"/>
      <c r="F402" s="148"/>
      <c r="G402" s="148"/>
      <c r="H402" s="148"/>
      <c r="I402" s="148"/>
      <c r="J402" s="148"/>
      <c r="K402" s="148"/>
      <c r="CC402" s="148"/>
    </row>
    <row r="403" spans="5:81" x14ac:dyDescent="0.2">
      <c r="E403" s="148"/>
      <c r="F403" s="148"/>
      <c r="G403" s="148"/>
      <c r="H403" s="148"/>
      <c r="I403" s="148"/>
      <c r="J403" s="148"/>
      <c r="K403" s="148"/>
      <c r="CC403" s="148"/>
    </row>
    <row r="404" spans="5:81" x14ac:dyDescent="0.2">
      <c r="E404" s="148"/>
      <c r="F404" s="148"/>
      <c r="G404" s="148"/>
      <c r="H404" s="148"/>
      <c r="I404" s="148"/>
      <c r="J404" s="148"/>
      <c r="K404" s="148"/>
      <c r="CC404" s="148"/>
    </row>
    <row r="405" spans="5:81" x14ac:dyDescent="0.2">
      <c r="E405" s="148"/>
      <c r="F405" s="148"/>
      <c r="G405" s="148"/>
      <c r="H405" s="148"/>
      <c r="I405" s="148"/>
      <c r="J405" s="148"/>
      <c r="K405" s="148"/>
      <c r="CC405" s="148"/>
    </row>
    <row r="406" spans="5:81" x14ac:dyDescent="0.2">
      <c r="E406" s="148"/>
      <c r="F406" s="148"/>
      <c r="G406" s="148"/>
      <c r="H406" s="148"/>
      <c r="I406" s="148"/>
      <c r="J406" s="148"/>
      <c r="K406" s="148"/>
      <c r="CC406" s="148"/>
    </row>
    <row r="407" spans="5:81" x14ac:dyDescent="0.2">
      <c r="E407" s="148"/>
      <c r="F407" s="148"/>
      <c r="G407" s="148"/>
      <c r="H407" s="148"/>
      <c r="I407" s="148"/>
      <c r="J407" s="148"/>
      <c r="K407" s="148"/>
      <c r="CC407" s="148"/>
    </row>
    <row r="408" spans="5:81" x14ac:dyDescent="0.2">
      <c r="E408" s="148"/>
      <c r="F408" s="148"/>
      <c r="G408" s="148"/>
      <c r="H408" s="148"/>
      <c r="I408" s="148"/>
      <c r="J408" s="148"/>
      <c r="K408" s="148"/>
      <c r="CC408" s="148"/>
    </row>
    <row r="409" spans="5:81" x14ac:dyDescent="0.2">
      <c r="E409" s="148"/>
      <c r="F409" s="148"/>
      <c r="G409" s="148"/>
      <c r="H409" s="148"/>
      <c r="I409" s="148"/>
      <c r="J409" s="148"/>
      <c r="K409" s="148"/>
      <c r="CC409" s="148"/>
    </row>
    <row r="410" spans="5:81" x14ac:dyDescent="0.2">
      <c r="E410" s="148"/>
      <c r="F410" s="148"/>
      <c r="G410" s="148"/>
      <c r="H410" s="148"/>
      <c r="I410" s="148"/>
      <c r="J410" s="148"/>
      <c r="K410" s="148"/>
      <c r="CC410" s="148"/>
    </row>
    <row r="411" spans="5:81" x14ac:dyDescent="0.2">
      <c r="E411" s="148"/>
      <c r="F411" s="148"/>
      <c r="G411" s="148"/>
      <c r="H411" s="148"/>
      <c r="I411" s="148"/>
      <c r="J411" s="148"/>
      <c r="K411" s="148"/>
      <c r="CC411" s="148"/>
    </row>
    <row r="412" spans="5:81" x14ac:dyDescent="0.2">
      <c r="E412" s="148"/>
      <c r="F412" s="148"/>
      <c r="G412" s="148"/>
      <c r="H412" s="148"/>
      <c r="I412" s="148"/>
      <c r="J412" s="148"/>
      <c r="K412" s="148"/>
      <c r="CC412" s="148"/>
    </row>
    <row r="413" spans="5:81" x14ac:dyDescent="0.2">
      <c r="E413" s="148"/>
      <c r="F413" s="148"/>
      <c r="G413" s="148"/>
      <c r="H413" s="148"/>
      <c r="I413" s="148"/>
      <c r="J413" s="148"/>
      <c r="K413" s="148"/>
      <c r="CC413" s="148"/>
    </row>
    <row r="414" spans="5:81" x14ac:dyDescent="0.2">
      <c r="E414" s="148"/>
      <c r="F414" s="148"/>
      <c r="G414" s="148"/>
      <c r="H414" s="148"/>
      <c r="I414" s="148"/>
      <c r="J414" s="148"/>
      <c r="K414" s="148"/>
      <c r="CC414" s="148"/>
    </row>
    <row r="415" spans="5:81" x14ac:dyDescent="0.2">
      <c r="E415" s="148"/>
      <c r="F415" s="148"/>
      <c r="G415" s="148"/>
      <c r="H415" s="148"/>
      <c r="I415" s="148"/>
      <c r="J415" s="148"/>
      <c r="K415" s="148"/>
      <c r="CC415" s="148"/>
    </row>
    <row r="416" spans="5:81" x14ac:dyDescent="0.2">
      <c r="E416" s="148"/>
      <c r="F416" s="148"/>
      <c r="G416" s="148"/>
      <c r="H416" s="148"/>
      <c r="I416" s="148"/>
      <c r="J416" s="148"/>
      <c r="K416" s="148"/>
      <c r="CC416" s="148"/>
    </row>
    <row r="417" spans="5:81" x14ac:dyDescent="0.2">
      <c r="E417" s="148"/>
      <c r="F417" s="148"/>
      <c r="G417" s="148"/>
      <c r="H417" s="148"/>
      <c r="I417" s="148"/>
      <c r="J417" s="148"/>
      <c r="K417" s="148"/>
      <c r="CC417" s="148"/>
    </row>
    <row r="418" spans="5:81" x14ac:dyDescent="0.2">
      <c r="E418" s="148"/>
      <c r="F418" s="148"/>
      <c r="G418" s="148"/>
      <c r="H418" s="148"/>
      <c r="I418" s="148"/>
      <c r="J418" s="148"/>
      <c r="K418" s="148"/>
      <c r="CC418" s="148"/>
    </row>
    <row r="419" spans="5:81" x14ac:dyDescent="0.2">
      <c r="E419" s="148"/>
      <c r="F419" s="148"/>
      <c r="G419" s="148"/>
      <c r="H419" s="148"/>
      <c r="I419" s="148"/>
      <c r="J419" s="148"/>
      <c r="K419" s="148"/>
      <c r="CC419" s="148"/>
    </row>
    <row r="420" spans="5:81" x14ac:dyDescent="0.2">
      <c r="E420" s="148"/>
      <c r="F420" s="148"/>
      <c r="G420" s="148"/>
      <c r="H420" s="148"/>
      <c r="I420" s="148"/>
      <c r="J420" s="148"/>
      <c r="K420" s="148"/>
      <c r="CC420" s="148"/>
    </row>
    <row r="421" spans="5:81" x14ac:dyDescent="0.2">
      <c r="E421" s="148"/>
      <c r="F421" s="148"/>
      <c r="G421" s="148"/>
      <c r="H421" s="148"/>
      <c r="I421" s="148"/>
      <c r="J421" s="148"/>
      <c r="K421" s="148"/>
      <c r="CC421" s="148"/>
    </row>
    <row r="422" spans="5:81" x14ac:dyDescent="0.2">
      <c r="E422" s="148"/>
      <c r="F422" s="148"/>
      <c r="G422" s="148"/>
      <c r="H422" s="148"/>
      <c r="I422" s="148"/>
      <c r="J422" s="148"/>
      <c r="K422" s="148"/>
      <c r="CC422" s="148"/>
    </row>
    <row r="423" spans="5:81" x14ac:dyDescent="0.2">
      <c r="E423" s="148"/>
      <c r="F423" s="148"/>
      <c r="G423" s="148"/>
      <c r="H423" s="148"/>
      <c r="I423" s="148"/>
      <c r="J423" s="148"/>
      <c r="K423" s="148"/>
      <c r="CC423" s="148"/>
    </row>
    <row r="424" spans="5:81" x14ac:dyDescent="0.2">
      <c r="E424" s="148"/>
      <c r="F424" s="148"/>
      <c r="G424" s="148"/>
      <c r="H424" s="148"/>
      <c r="I424" s="148"/>
      <c r="J424" s="148"/>
      <c r="K424" s="148"/>
      <c r="CC424" s="148"/>
    </row>
    <row r="425" spans="5:81" x14ac:dyDescent="0.2">
      <c r="E425" s="148"/>
      <c r="F425" s="148"/>
      <c r="G425" s="148"/>
      <c r="H425" s="148"/>
      <c r="I425" s="148"/>
      <c r="J425" s="148"/>
      <c r="K425" s="148"/>
      <c r="CC425" s="148"/>
    </row>
    <row r="426" spans="5:81" x14ac:dyDescent="0.2">
      <c r="E426" s="148"/>
      <c r="F426" s="148"/>
      <c r="G426" s="148"/>
      <c r="H426" s="148"/>
      <c r="I426" s="148"/>
      <c r="J426" s="148"/>
      <c r="K426" s="148"/>
      <c r="CC426" s="148"/>
    </row>
    <row r="427" spans="5:81" x14ac:dyDescent="0.2">
      <c r="E427" s="148"/>
      <c r="F427" s="148"/>
      <c r="G427" s="148"/>
      <c r="H427" s="148"/>
      <c r="I427" s="148"/>
      <c r="J427" s="148"/>
      <c r="K427" s="148"/>
      <c r="CC427" s="148"/>
    </row>
    <row r="428" spans="5:81" x14ac:dyDescent="0.2">
      <c r="E428" s="148"/>
      <c r="F428" s="148"/>
      <c r="G428" s="148"/>
      <c r="H428" s="148"/>
      <c r="I428" s="148"/>
      <c r="J428" s="148"/>
      <c r="K428" s="148"/>
      <c r="CC428" s="148"/>
    </row>
    <row r="429" spans="5:81" x14ac:dyDescent="0.2">
      <c r="E429" s="148"/>
      <c r="F429" s="148"/>
      <c r="G429" s="148"/>
      <c r="H429" s="148"/>
      <c r="I429" s="148"/>
      <c r="J429" s="148"/>
      <c r="K429" s="148"/>
      <c r="CC429" s="148"/>
    </row>
    <row r="430" spans="5:81" x14ac:dyDescent="0.2">
      <c r="E430" s="148"/>
      <c r="F430" s="148"/>
      <c r="G430" s="148"/>
      <c r="H430" s="148"/>
      <c r="I430" s="148"/>
      <c r="J430" s="148"/>
      <c r="K430" s="148"/>
      <c r="CC430" s="148"/>
    </row>
    <row r="431" spans="5:81" x14ac:dyDescent="0.2">
      <c r="E431" s="148"/>
      <c r="F431" s="148"/>
      <c r="G431" s="148"/>
      <c r="H431" s="148"/>
      <c r="I431" s="148"/>
      <c r="J431" s="148"/>
      <c r="K431" s="148"/>
      <c r="CC431" s="148"/>
    </row>
    <row r="432" spans="5:81" x14ac:dyDescent="0.2">
      <c r="E432" s="148"/>
      <c r="F432" s="148"/>
      <c r="G432" s="148"/>
      <c r="H432" s="148"/>
      <c r="I432" s="148"/>
      <c r="J432" s="148"/>
      <c r="K432" s="148"/>
      <c r="CC432" s="148"/>
    </row>
    <row r="433" spans="5:81" x14ac:dyDescent="0.2">
      <c r="E433" s="148"/>
      <c r="F433" s="148"/>
      <c r="G433" s="148"/>
      <c r="H433" s="148"/>
      <c r="I433" s="148"/>
      <c r="J433" s="148"/>
      <c r="K433" s="148"/>
      <c r="CC433" s="148"/>
    </row>
    <row r="434" spans="5:81" x14ac:dyDescent="0.2">
      <c r="E434" s="148"/>
      <c r="F434" s="148"/>
      <c r="G434" s="148"/>
      <c r="H434" s="148"/>
      <c r="I434" s="148"/>
      <c r="J434" s="148"/>
      <c r="K434" s="148"/>
      <c r="CC434" s="148"/>
    </row>
    <row r="435" spans="5:81" x14ac:dyDescent="0.2">
      <c r="E435" s="148"/>
      <c r="F435" s="148"/>
      <c r="G435" s="148"/>
      <c r="H435" s="148"/>
      <c r="I435" s="148"/>
      <c r="J435" s="148"/>
      <c r="K435" s="148"/>
      <c r="CC435" s="148"/>
    </row>
    <row r="436" spans="5:81" x14ac:dyDescent="0.2">
      <c r="E436" s="148"/>
      <c r="F436" s="148"/>
      <c r="G436" s="148"/>
      <c r="H436" s="148"/>
      <c r="I436" s="148"/>
      <c r="J436" s="148"/>
      <c r="K436" s="148"/>
      <c r="CC436" s="148"/>
    </row>
    <row r="437" spans="5:81" x14ac:dyDescent="0.2">
      <c r="E437" s="148"/>
      <c r="F437" s="148"/>
      <c r="G437" s="148"/>
      <c r="H437" s="148"/>
      <c r="I437" s="148"/>
      <c r="J437" s="148"/>
      <c r="K437" s="148"/>
      <c r="CC437" s="148"/>
    </row>
    <row r="438" spans="5:81" x14ac:dyDescent="0.2">
      <c r="E438" s="148"/>
      <c r="F438" s="148"/>
      <c r="G438" s="148"/>
      <c r="H438" s="148"/>
      <c r="I438" s="148"/>
      <c r="J438" s="148"/>
      <c r="K438" s="148"/>
      <c r="CC438" s="148"/>
    </row>
    <row r="439" spans="5:81" x14ac:dyDescent="0.2">
      <c r="E439" s="148"/>
      <c r="F439" s="148"/>
      <c r="G439" s="148"/>
      <c r="H439" s="148"/>
      <c r="I439" s="148"/>
      <c r="J439" s="148"/>
      <c r="K439" s="148"/>
      <c r="CC439" s="148"/>
    </row>
    <row r="440" spans="5:81" x14ac:dyDescent="0.2">
      <c r="E440" s="148"/>
      <c r="F440" s="148"/>
      <c r="G440" s="148"/>
      <c r="H440" s="148"/>
      <c r="I440" s="148"/>
      <c r="J440" s="148"/>
      <c r="K440" s="148"/>
      <c r="CC440" s="148"/>
    </row>
    <row r="441" spans="5:81" x14ac:dyDescent="0.2">
      <c r="E441" s="148"/>
      <c r="F441" s="148"/>
      <c r="G441" s="148"/>
      <c r="H441" s="148"/>
      <c r="I441" s="148"/>
      <c r="J441" s="148"/>
      <c r="K441" s="148"/>
      <c r="CC441" s="148"/>
    </row>
    <row r="442" spans="5:81" x14ac:dyDescent="0.2">
      <c r="E442" s="148"/>
      <c r="F442" s="148"/>
      <c r="G442" s="148"/>
      <c r="H442" s="148"/>
      <c r="I442" s="148"/>
      <c r="J442" s="148"/>
      <c r="K442" s="148"/>
      <c r="CC442" s="148"/>
    </row>
    <row r="443" spans="5:81" x14ac:dyDescent="0.2">
      <c r="E443" s="148"/>
      <c r="F443" s="148"/>
      <c r="G443" s="148"/>
      <c r="H443" s="148"/>
      <c r="I443" s="148"/>
      <c r="J443" s="148"/>
      <c r="K443" s="148"/>
      <c r="CC443" s="148"/>
    </row>
    <row r="444" spans="5:81" x14ac:dyDescent="0.2">
      <c r="E444" s="148"/>
      <c r="F444" s="148"/>
      <c r="G444" s="148"/>
      <c r="H444" s="148"/>
      <c r="I444" s="148"/>
      <c r="J444" s="148"/>
      <c r="K444" s="148"/>
      <c r="CC444" s="148"/>
    </row>
    <row r="445" spans="5:81" x14ac:dyDescent="0.2">
      <c r="E445" s="148"/>
      <c r="F445" s="148"/>
      <c r="G445" s="148"/>
      <c r="H445" s="148"/>
      <c r="I445" s="148"/>
      <c r="J445" s="148"/>
      <c r="K445" s="148"/>
      <c r="CC445" s="148"/>
    </row>
    <row r="446" spans="5:81" x14ac:dyDescent="0.2">
      <c r="E446" s="148"/>
      <c r="F446" s="148"/>
      <c r="G446" s="148"/>
      <c r="H446" s="148"/>
      <c r="I446" s="148"/>
      <c r="J446" s="148"/>
      <c r="K446" s="148"/>
      <c r="CC446" s="148"/>
    </row>
    <row r="447" spans="5:81" x14ac:dyDescent="0.2">
      <c r="E447" s="148"/>
      <c r="F447" s="148"/>
      <c r="G447" s="148"/>
      <c r="H447" s="148"/>
      <c r="I447" s="148"/>
      <c r="J447" s="148"/>
      <c r="K447" s="148"/>
      <c r="CC447" s="148"/>
    </row>
    <row r="448" spans="5:81" x14ac:dyDescent="0.2">
      <c r="E448" s="148"/>
      <c r="F448" s="148"/>
      <c r="G448" s="148"/>
      <c r="H448" s="148"/>
      <c r="I448" s="148"/>
      <c r="J448" s="148"/>
      <c r="K448" s="148"/>
      <c r="CC448" s="148"/>
    </row>
    <row r="449" spans="5:81" x14ac:dyDescent="0.2">
      <c r="E449" s="148"/>
      <c r="F449" s="148"/>
      <c r="G449" s="148"/>
      <c r="H449" s="148"/>
      <c r="I449" s="148"/>
      <c r="J449" s="148"/>
      <c r="K449" s="148"/>
      <c r="CC449" s="148"/>
    </row>
    <row r="450" spans="5:81" x14ac:dyDescent="0.2">
      <c r="E450" s="148"/>
      <c r="F450" s="148"/>
      <c r="G450" s="148"/>
      <c r="H450" s="148"/>
      <c r="I450" s="148"/>
      <c r="J450" s="148"/>
      <c r="K450" s="148"/>
      <c r="CC450" s="148"/>
    </row>
    <row r="451" spans="5:81" x14ac:dyDescent="0.2">
      <c r="E451" s="148"/>
      <c r="F451" s="148"/>
      <c r="G451" s="148"/>
      <c r="H451" s="148"/>
      <c r="I451" s="148"/>
      <c r="J451" s="148"/>
      <c r="K451" s="148"/>
      <c r="CC451" s="148"/>
    </row>
    <row r="452" spans="5:81" x14ac:dyDescent="0.2">
      <c r="E452" s="148"/>
      <c r="F452" s="148"/>
      <c r="G452" s="148"/>
      <c r="H452" s="148"/>
      <c r="I452" s="148"/>
      <c r="J452" s="148"/>
      <c r="K452" s="148"/>
      <c r="CC452" s="148"/>
    </row>
    <row r="453" spans="5:81" x14ac:dyDescent="0.2">
      <c r="E453" s="148"/>
      <c r="F453" s="148"/>
      <c r="G453" s="148"/>
      <c r="H453" s="148"/>
      <c r="I453" s="148"/>
      <c r="J453" s="148"/>
      <c r="K453" s="148"/>
      <c r="CC453" s="148"/>
    </row>
    <row r="454" spans="5:81" x14ac:dyDescent="0.2">
      <c r="E454" s="148"/>
      <c r="F454" s="148"/>
      <c r="G454" s="148"/>
      <c r="H454" s="148"/>
      <c r="I454" s="148"/>
      <c r="J454" s="148"/>
      <c r="K454" s="148"/>
      <c r="CC454" s="148"/>
    </row>
    <row r="455" spans="5:81" x14ac:dyDescent="0.2">
      <c r="E455" s="148"/>
      <c r="F455" s="148"/>
      <c r="G455" s="148"/>
      <c r="H455" s="148"/>
      <c r="I455" s="148"/>
      <c r="J455" s="148"/>
      <c r="K455" s="148"/>
      <c r="CC455" s="148"/>
    </row>
    <row r="456" spans="5:81" x14ac:dyDescent="0.2">
      <c r="E456" s="148"/>
      <c r="F456" s="148"/>
      <c r="G456" s="148"/>
      <c r="H456" s="148"/>
      <c r="I456" s="148"/>
      <c r="J456" s="148"/>
      <c r="K456" s="148"/>
      <c r="CC456" s="148"/>
    </row>
    <row r="457" spans="5:81" x14ac:dyDescent="0.2">
      <c r="E457" s="148"/>
      <c r="F457" s="148"/>
      <c r="G457" s="148"/>
      <c r="H457" s="148"/>
      <c r="I457" s="148"/>
      <c r="J457" s="148"/>
      <c r="K457" s="148"/>
      <c r="CC457" s="148"/>
    </row>
    <row r="458" spans="5:81" x14ac:dyDescent="0.2">
      <c r="E458" s="148"/>
      <c r="F458" s="148"/>
      <c r="G458" s="148"/>
      <c r="H458" s="148"/>
      <c r="I458" s="148"/>
      <c r="J458" s="148"/>
      <c r="K458" s="148"/>
      <c r="CC458" s="148"/>
    </row>
    <row r="459" spans="5:81" x14ac:dyDescent="0.2">
      <c r="E459" s="148"/>
      <c r="F459" s="148"/>
      <c r="G459" s="148"/>
      <c r="H459" s="148"/>
      <c r="I459" s="148"/>
      <c r="J459" s="148"/>
      <c r="K459" s="148"/>
      <c r="CC459" s="148"/>
    </row>
    <row r="460" spans="5:81" x14ac:dyDescent="0.2">
      <c r="E460" s="148"/>
      <c r="F460" s="148"/>
      <c r="G460" s="148"/>
      <c r="H460" s="148"/>
      <c r="I460" s="148"/>
      <c r="J460" s="148"/>
      <c r="K460" s="148"/>
      <c r="CC460" s="148"/>
    </row>
    <row r="461" spans="5:81" x14ac:dyDescent="0.2">
      <c r="E461" s="148"/>
      <c r="F461" s="148"/>
      <c r="G461" s="148"/>
      <c r="H461" s="148"/>
      <c r="I461" s="148"/>
      <c r="J461" s="148"/>
      <c r="K461" s="148"/>
      <c r="CC461" s="148"/>
    </row>
    <row r="462" spans="5:81" x14ac:dyDescent="0.2">
      <c r="E462" s="148"/>
      <c r="F462" s="148"/>
      <c r="G462" s="148"/>
      <c r="H462" s="148"/>
      <c r="I462" s="148"/>
      <c r="J462" s="148"/>
      <c r="K462" s="148"/>
      <c r="CC462" s="148"/>
    </row>
    <row r="463" spans="5:81" x14ac:dyDescent="0.2">
      <c r="E463" s="148"/>
      <c r="F463" s="148"/>
      <c r="G463" s="148"/>
      <c r="H463" s="148"/>
      <c r="I463" s="148"/>
      <c r="J463" s="148"/>
      <c r="K463" s="148"/>
      <c r="CC463" s="148"/>
    </row>
    <row r="464" spans="5:81" x14ac:dyDescent="0.2">
      <c r="E464" s="148"/>
      <c r="F464" s="148"/>
      <c r="G464" s="148"/>
      <c r="H464" s="148"/>
      <c r="I464" s="148"/>
      <c r="J464" s="148"/>
      <c r="K464" s="148"/>
      <c r="CC464" s="148"/>
    </row>
    <row r="465" spans="5:81" x14ac:dyDescent="0.2">
      <c r="E465" s="148"/>
      <c r="F465" s="148"/>
      <c r="G465" s="148"/>
      <c r="H465" s="148"/>
      <c r="I465" s="148"/>
      <c r="J465" s="148"/>
      <c r="K465" s="148"/>
      <c r="CC465" s="148"/>
    </row>
    <row r="466" spans="5:81" x14ac:dyDescent="0.2">
      <c r="E466" s="148"/>
      <c r="F466" s="148"/>
      <c r="G466" s="148"/>
      <c r="H466" s="148"/>
      <c r="I466" s="148"/>
      <c r="J466" s="148"/>
      <c r="K466" s="148"/>
      <c r="CC466" s="148"/>
    </row>
    <row r="467" spans="5:81" x14ac:dyDescent="0.2">
      <c r="E467" s="148"/>
      <c r="F467" s="148"/>
      <c r="G467" s="148"/>
      <c r="H467" s="148"/>
      <c r="I467" s="148"/>
      <c r="J467" s="148"/>
      <c r="K467" s="148"/>
      <c r="CC467" s="148"/>
    </row>
    <row r="468" spans="5:81" x14ac:dyDescent="0.2">
      <c r="E468" s="148"/>
      <c r="F468" s="148"/>
      <c r="G468" s="148"/>
      <c r="H468" s="148"/>
      <c r="I468" s="148"/>
      <c r="J468" s="148"/>
      <c r="K468" s="148"/>
      <c r="CC468" s="148"/>
    </row>
    <row r="469" spans="5:81" x14ac:dyDescent="0.2">
      <c r="E469" s="148"/>
      <c r="F469" s="148"/>
      <c r="G469" s="148"/>
      <c r="H469" s="148"/>
      <c r="I469" s="148"/>
      <c r="J469" s="148"/>
      <c r="K469" s="148"/>
      <c r="CC469" s="148"/>
    </row>
    <row r="470" spans="5:81" x14ac:dyDescent="0.2">
      <c r="E470" s="148"/>
      <c r="F470" s="148"/>
      <c r="G470" s="148"/>
      <c r="H470" s="148"/>
      <c r="I470" s="148"/>
      <c r="J470" s="148"/>
      <c r="K470" s="148"/>
      <c r="CC470" s="148"/>
    </row>
    <row r="471" spans="5:81" x14ac:dyDescent="0.2">
      <c r="E471" s="148"/>
      <c r="F471" s="148"/>
      <c r="G471" s="148"/>
      <c r="H471" s="148"/>
      <c r="I471" s="148"/>
      <c r="J471" s="148"/>
      <c r="K471" s="148"/>
      <c r="CC471" s="148"/>
    </row>
    <row r="472" spans="5:81" x14ac:dyDescent="0.2">
      <c r="E472" s="148"/>
      <c r="F472" s="148"/>
      <c r="G472" s="148"/>
      <c r="H472" s="148"/>
      <c r="I472" s="148"/>
      <c r="J472" s="148"/>
      <c r="K472" s="148"/>
      <c r="CC472" s="148"/>
    </row>
    <row r="473" spans="5:81" x14ac:dyDescent="0.2">
      <c r="E473" s="148"/>
      <c r="F473" s="148"/>
      <c r="G473" s="148"/>
      <c r="H473" s="148"/>
      <c r="I473" s="148"/>
      <c r="J473" s="148"/>
      <c r="K473" s="148"/>
      <c r="CC473" s="148"/>
    </row>
    <row r="474" spans="5:81" x14ac:dyDescent="0.2">
      <c r="E474" s="148"/>
      <c r="F474" s="148"/>
      <c r="G474" s="148"/>
      <c r="H474" s="148"/>
      <c r="I474" s="148"/>
      <c r="J474" s="148"/>
      <c r="K474" s="148"/>
      <c r="CC474" s="148"/>
    </row>
    <row r="475" spans="5:81" x14ac:dyDescent="0.2">
      <c r="E475" s="148"/>
      <c r="F475" s="148"/>
      <c r="G475" s="148"/>
      <c r="H475" s="148"/>
      <c r="I475" s="148"/>
      <c r="J475" s="148"/>
      <c r="K475" s="148"/>
      <c r="CC475" s="148"/>
    </row>
    <row r="476" spans="5:81" x14ac:dyDescent="0.2">
      <c r="E476" s="148"/>
      <c r="F476" s="148"/>
      <c r="G476" s="148"/>
      <c r="H476" s="148"/>
      <c r="I476" s="148"/>
      <c r="J476" s="148"/>
      <c r="K476" s="148"/>
      <c r="CC476" s="148"/>
    </row>
    <row r="477" spans="5:81" x14ac:dyDescent="0.2">
      <c r="E477" s="148"/>
      <c r="F477" s="148"/>
      <c r="G477" s="148"/>
      <c r="H477" s="148"/>
      <c r="I477" s="148"/>
      <c r="J477" s="148"/>
      <c r="K477" s="148"/>
      <c r="CC477" s="148"/>
    </row>
    <row r="478" spans="5:81" x14ac:dyDescent="0.2">
      <c r="E478" s="148"/>
      <c r="F478" s="148"/>
      <c r="G478" s="148"/>
      <c r="H478" s="148"/>
      <c r="I478" s="148"/>
      <c r="J478" s="148"/>
      <c r="K478" s="148"/>
      <c r="CC478" s="148"/>
    </row>
    <row r="479" spans="5:81" x14ac:dyDescent="0.2">
      <c r="E479" s="148"/>
      <c r="F479" s="148"/>
      <c r="G479" s="148"/>
      <c r="H479" s="148"/>
      <c r="I479" s="148"/>
      <c r="J479" s="148"/>
      <c r="K479" s="148"/>
      <c r="CC479" s="148"/>
    </row>
    <row r="480" spans="5:81" x14ac:dyDescent="0.2">
      <c r="E480" s="148"/>
      <c r="F480" s="148"/>
      <c r="G480" s="148"/>
      <c r="H480" s="148"/>
      <c r="I480" s="148"/>
      <c r="J480" s="148"/>
      <c r="K480" s="148"/>
      <c r="CC480" s="148"/>
    </row>
    <row r="481" spans="5:81" x14ac:dyDescent="0.2">
      <c r="E481" s="148"/>
      <c r="F481" s="148"/>
      <c r="G481" s="148"/>
      <c r="H481" s="148"/>
      <c r="I481" s="148"/>
      <c r="J481" s="148"/>
      <c r="K481" s="148"/>
      <c r="CC481" s="148"/>
    </row>
    <row r="482" spans="5:81" x14ac:dyDescent="0.2">
      <c r="E482" s="148"/>
      <c r="F482" s="148"/>
      <c r="G482" s="148"/>
      <c r="H482" s="148"/>
      <c r="I482" s="148"/>
      <c r="J482" s="148"/>
      <c r="K482" s="148"/>
      <c r="CC482" s="148"/>
    </row>
    <row r="483" spans="5:81" x14ac:dyDescent="0.2">
      <c r="E483" s="148"/>
      <c r="F483" s="148"/>
      <c r="G483" s="148"/>
      <c r="H483" s="148"/>
      <c r="I483" s="148"/>
      <c r="J483" s="148"/>
      <c r="K483" s="148"/>
      <c r="CC483" s="148"/>
    </row>
    <row r="484" spans="5:81" x14ac:dyDescent="0.2">
      <c r="E484" s="148"/>
      <c r="F484" s="148"/>
      <c r="G484" s="148"/>
      <c r="H484" s="148"/>
      <c r="I484" s="148"/>
      <c r="J484" s="148"/>
      <c r="K484" s="148"/>
      <c r="CC484" s="148"/>
    </row>
    <row r="485" spans="5:81" x14ac:dyDescent="0.2">
      <c r="E485" s="148"/>
      <c r="F485" s="148"/>
      <c r="G485" s="148"/>
      <c r="H485" s="148"/>
      <c r="I485" s="148"/>
      <c r="J485" s="148"/>
      <c r="K485" s="148"/>
      <c r="CC485" s="148"/>
    </row>
    <row r="486" spans="5:81" x14ac:dyDescent="0.2">
      <c r="E486" s="148"/>
      <c r="F486" s="148"/>
      <c r="G486" s="148"/>
      <c r="H486" s="148"/>
      <c r="I486" s="148"/>
      <c r="J486" s="148"/>
      <c r="K486" s="148"/>
      <c r="CC486" s="148"/>
    </row>
    <row r="487" spans="5:81" x14ac:dyDescent="0.2">
      <c r="E487" s="148"/>
      <c r="F487" s="148"/>
      <c r="G487" s="148"/>
      <c r="H487" s="148"/>
      <c r="I487" s="148"/>
      <c r="J487" s="148"/>
      <c r="K487" s="148"/>
      <c r="CC487" s="148"/>
    </row>
    <row r="488" spans="5:81" x14ac:dyDescent="0.2">
      <c r="E488" s="148"/>
      <c r="F488" s="148"/>
      <c r="G488" s="148"/>
      <c r="H488" s="148"/>
      <c r="I488" s="148"/>
      <c r="J488" s="148"/>
      <c r="K488" s="148"/>
      <c r="CC488" s="148"/>
    </row>
    <row r="489" spans="5:81" x14ac:dyDescent="0.2">
      <c r="E489" s="148"/>
      <c r="F489" s="148"/>
      <c r="G489" s="148"/>
      <c r="H489" s="148"/>
      <c r="I489" s="148"/>
      <c r="J489" s="148"/>
      <c r="K489" s="148"/>
      <c r="CC489" s="148"/>
    </row>
    <row r="490" spans="5:81" x14ac:dyDescent="0.2">
      <c r="E490" s="148"/>
      <c r="F490" s="148"/>
      <c r="G490" s="148"/>
      <c r="H490" s="148"/>
      <c r="I490" s="148"/>
      <c r="J490" s="148"/>
      <c r="K490" s="148"/>
      <c r="CC490" s="148"/>
    </row>
    <row r="491" spans="5:81" x14ac:dyDescent="0.2">
      <c r="E491" s="148"/>
      <c r="F491" s="148"/>
      <c r="G491" s="148"/>
      <c r="H491" s="148"/>
      <c r="I491" s="148"/>
      <c r="J491" s="148"/>
      <c r="K491" s="148"/>
      <c r="CC491" s="148"/>
    </row>
    <row r="492" spans="5:81" x14ac:dyDescent="0.2">
      <c r="E492" s="148"/>
      <c r="F492" s="148"/>
      <c r="G492" s="148"/>
      <c r="H492" s="148"/>
      <c r="I492" s="148"/>
      <c r="J492" s="148"/>
      <c r="K492" s="148"/>
      <c r="CC492" s="148"/>
    </row>
    <row r="493" spans="5:81" x14ac:dyDescent="0.2">
      <c r="E493" s="148"/>
      <c r="F493" s="148"/>
      <c r="G493" s="148"/>
      <c r="H493" s="148"/>
      <c r="I493" s="148"/>
      <c r="J493" s="148"/>
      <c r="K493" s="148"/>
      <c r="CC493" s="148"/>
    </row>
    <row r="494" spans="5:81" x14ac:dyDescent="0.2">
      <c r="E494" s="148"/>
      <c r="F494" s="148"/>
      <c r="G494" s="148"/>
      <c r="H494" s="148"/>
      <c r="I494" s="148"/>
      <c r="J494" s="148"/>
      <c r="K494" s="148"/>
      <c r="CC494" s="148"/>
    </row>
    <row r="495" spans="5:81" x14ac:dyDescent="0.2">
      <c r="E495" s="148"/>
      <c r="F495" s="148"/>
      <c r="G495" s="148"/>
      <c r="H495" s="148"/>
      <c r="I495" s="148"/>
      <c r="J495" s="148"/>
      <c r="K495" s="148"/>
      <c r="CC495" s="148"/>
    </row>
    <row r="496" spans="5:81" x14ac:dyDescent="0.2">
      <c r="E496" s="148"/>
      <c r="F496" s="148"/>
      <c r="G496" s="148"/>
      <c r="H496" s="148"/>
      <c r="I496" s="148"/>
      <c r="J496" s="148"/>
      <c r="K496" s="148"/>
      <c r="CC496" s="148"/>
    </row>
    <row r="497" spans="5:81" x14ac:dyDescent="0.2">
      <c r="E497" s="148"/>
      <c r="F497" s="148"/>
      <c r="G497" s="148"/>
      <c r="H497" s="148"/>
      <c r="I497" s="148"/>
      <c r="J497" s="148"/>
      <c r="K497" s="148"/>
      <c r="CC497" s="148"/>
    </row>
    <row r="498" spans="5:81" x14ac:dyDescent="0.2">
      <c r="E498" s="148"/>
      <c r="F498" s="148"/>
      <c r="G498" s="148"/>
      <c r="H498" s="148"/>
      <c r="I498" s="148"/>
      <c r="J498" s="148"/>
      <c r="K498" s="148"/>
      <c r="CC498" s="148"/>
    </row>
    <row r="499" spans="5:81" x14ac:dyDescent="0.2">
      <c r="E499" s="148"/>
      <c r="F499" s="148"/>
      <c r="G499" s="148"/>
      <c r="H499" s="148"/>
      <c r="I499" s="148"/>
      <c r="J499" s="148"/>
      <c r="K499" s="148"/>
      <c r="CC499" s="148"/>
    </row>
    <row r="500" spans="5:81" x14ac:dyDescent="0.2">
      <c r="E500" s="148"/>
      <c r="F500" s="148"/>
      <c r="G500" s="148"/>
      <c r="H500" s="148"/>
      <c r="I500" s="148"/>
      <c r="J500" s="148"/>
      <c r="K500" s="148"/>
      <c r="CC500" s="148"/>
    </row>
    <row r="501" spans="5:81" x14ac:dyDescent="0.2">
      <c r="E501" s="148"/>
      <c r="F501" s="148"/>
      <c r="G501" s="148"/>
      <c r="H501" s="148"/>
      <c r="I501" s="148"/>
      <c r="J501" s="148"/>
      <c r="K501" s="148"/>
      <c r="CC501" s="148"/>
    </row>
    <row r="502" spans="5:81" x14ac:dyDescent="0.2">
      <c r="E502" s="148"/>
      <c r="F502" s="148"/>
      <c r="G502" s="148"/>
      <c r="H502" s="148"/>
      <c r="I502" s="148"/>
      <c r="J502" s="148"/>
      <c r="K502" s="148"/>
      <c r="CC502" s="148"/>
    </row>
    <row r="503" spans="5:81" x14ac:dyDescent="0.2">
      <c r="E503" s="148"/>
      <c r="F503" s="148"/>
      <c r="G503" s="148"/>
      <c r="H503" s="148"/>
      <c r="I503" s="148"/>
      <c r="J503" s="148"/>
      <c r="K503" s="148"/>
      <c r="CC503" s="148"/>
    </row>
    <row r="504" spans="5:81" x14ac:dyDescent="0.2">
      <c r="E504" s="148"/>
      <c r="F504" s="148"/>
      <c r="G504" s="148"/>
      <c r="H504" s="148"/>
      <c r="I504" s="148"/>
      <c r="J504" s="148"/>
      <c r="K504" s="148"/>
      <c r="CC504" s="148"/>
    </row>
    <row r="505" spans="5:81" x14ac:dyDescent="0.2">
      <c r="E505" s="148"/>
      <c r="F505" s="148"/>
      <c r="G505" s="148"/>
      <c r="H505" s="148"/>
      <c r="I505" s="148"/>
      <c r="J505" s="148"/>
      <c r="K505" s="148"/>
      <c r="CC505" s="148"/>
    </row>
    <row r="506" spans="5:81" x14ac:dyDescent="0.2">
      <c r="E506" s="148"/>
      <c r="F506" s="148"/>
      <c r="G506" s="148"/>
      <c r="H506" s="148"/>
      <c r="I506" s="148"/>
      <c r="J506" s="148"/>
      <c r="K506" s="148"/>
      <c r="CC506" s="148"/>
    </row>
    <row r="507" spans="5:81" x14ac:dyDescent="0.2">
      <c r="E507" s="148"/>
      <c r="F507" s="148"/>
      <c r="G507" s="148"/>
      <c r="H507" s="148"/>
      <c r="I507" s="148"/>
      <c r="J507" s="148"/>
      <c r="K507" s="148"/>
      <c r="CC507" s="148"/>
    </row>
    <row r="508" spans="5:81" x14ac:dyDescent="0.2">
      <c r="E508" s="148"/>
      <c r="F508" s="148"/>
      <c r="G508" s="148"/>
      <c r="H508" s="148"/>
      <c r="I508" s="148"/>
      <c r="J508" s="148"/>
      <c r="K508" s="148"/>
      <c r="CC508" s="148"/>
    </row>
    <row r="509" spans="5:81" x14ac:dyDescent="0.2">
      <c r="E509" s="148"/>
      <c r="F509" s="148"/>
      <c r="G509" s="148"/>
      <c r="H509" s="148"/>
      <c r="I509" s="148"/>
      <c r="J509" s="148"/>
      <c r="K509" s="148"/>
      <c r="CC509" s="148"/>
    </row>
    <row r="510" spans="5:81" x14ac:dyDescent="0.2">
      <c r="E510" s="148"/>
      <c r="F510" s="148"/>
      <c r="G510" s="148"/>
      <c r="H510" s="148"/>
      <c r="I510" s="148"/>
      <c r="J510" s="148"/>
      <c r="K510" s="148"/>
      <c r="CC510" s="148"/>
    </row>
    <row r="511" spans="5:81" x14ac:dyDescent="0.2">
      <c r="E511" s="148"/>
      <c r="F511" s="148"/>
      <c r="G511" s="148"/>
      <c r="H511" s="148"/>
      <c r="I511" s="148"/>
      <c r="J511" s="148"/>
      <c r="K511" s="148"/>
      <c r="CC511" s="148"/>
    </row>
    <row r="512" spans="5:81" x14ac:dyDescent="0.2">
      <c r="E512" s="148"/>
      <c r="F512" s="148"/>
      <c r="G512" s="148"/>
      <c r="H512" s="148"/>
      <c r="I512" s="148"/>
      <c r="J512" s="148"/>
      <c r="K512" s="148"/>
      <c r="CC512" s="148"/>
    </row>
    <row r="513" spans="5:81" x14ac:dyDescent="0.2">
      <c r="E513" s="148"/>
      <c r="F513" s="148"/>
      <c r="G513" s="148"/>
      <c r="H513" s="148"/>
      <c r="I513" s="148"/>
      <c r="J513" s="148"/>
      <c r="K513" s="148"/>
      <c r="CC513" s="148"/>
    </row>
    <row r="514" spans="5:81" x14ac:dyDescent="0.2">
      <c r="E514" s="148"/>
      <c r="F514" s="148"/>
      <c r="G514" s="148"/>
      <c r="H514" s="148"/>
      <c r="I514" s="148"/>
      <c r="J514" s="148"/>
      <c r="K514" s="148"/>
      <c r="CC514" s="148"/>
    </row>
    <row r="515" spans="5:81" x14ac:dyDescent="0.2">
      <c r="E515" s="148"/>
      <c r="F515" s="148"/>
      <c r="G515" s="148"/>
      <c r="H515" s="148"/>
      <c r="I515" s="148"/>
      <c r="J515" s="148"/>
      <c r="K515" s="148"/>
      <c r="CC515" s="148"/>
    </row>
    <row r="516" spans="5:81" x14ac:dyDescent="0.2">
      <c r="E516" s="148"/>
      <c r="F516" s="148"/>
      <c r="G516" s="148"/>
      <c r="H516" s="148"/>
      <c r="I516" s="148"/>
      <c r="J516" s="148"/>
      <c r="K516" s="148"/>
      <c r="CC516" s="148"/>
    </row>
    <row r="517" spans="5:81" x14ac:dyDescent="0.2">
      <c r="E517" s="148"/>
      <c r="F517" s="148"/>
      <c r="G517" s="148"/>
      <c r="H517" s="148"/>
      <c r="I517" s="148"/>
      <c r="J517" s="148"/>
      <c r="K517" s="148"/>
      <c r="CC517" s="148"/>
    </row>
    <row r="518" spans="5:81" x14ac:dyDescent="0.2">
      <c r="E518" s="148"/>
      <c r="F518" s="148"/>
      <c r="G518" s="148"/>
      <c r="H518" s="148"/>
      <c r="I518" s="148"/>
      <c r="J518" s="148"/>
      <c r="K518" s="148"/>
      <c r="CC518" s="148"/>
    </row>
    <row r="519" spans="5:81" x14ac:dyDescent="0.2">
      <c r="E519" s="148"/>
      <c r="F519" s="148"/>
      <c r="G519" s="148"/>
      <c r="H519" s="148"/>
      <c r="I519" s="148"/>
      <c r="J519" s="148"/>
      <c r="K519" s="148"/>
      <c r="CC519" s="148"/>
    </row>
    <row r="520" spans="5:81" x14ac:dyDescent="0.2">
      <c r="E520" s="148"/>
      <c r="F520" s="148"/>
      <c r="G520" s="148"/>
      <c r="H520" s="148"/>
      <c r="I520" s="148"/>
      <c r="J520" s="148"/>
      <c r="K520" s="148"/>
      <c r="CC520" s="148"/>
    </row>
    <row r="521" spans="5:81" x14ac:dyDescent="0.2">
      <c r="E521" s="148"/>
      <c r="F521" s="148"/>
      <c r="G521" s="148"/>
      <c r="H521" s="148"/>
      <c r="I521" s="148"/>
      <c r="J521" s="148"/>
      <c r="K521" s="148"/>
      <c r="CC521" s="148"/>
    </row>
    <row r="522" spans="5:81" x14ac:dyDescent="0.2">
      <c r="E522" s="148"/>
      <c r="F522" s="148"/>
      <c r="G522" s="148"/>
      <c r="H522" s="148"/>
      <c r="I522" s="148"/>
      <c r="J522" s="148"/>
      <c r="K522" s="148"/>
      <c r="CC522" s="148"/>
    </row>
    <row r="523" spans="5:81" x14ac:dyDescent="0.2">
      <c r="E523" s="148"/>
      <c r="F523" s="148"/>
      <c r="G523" s="148"/>
      <c r="H523" s="148"/>
      <c r="I523" s="148"/>
      <c r="J523" s="148"/>
      <c r="K523" s="148"/>
      <c r="CC523" s="148"/>
    </row>
    <row r="524" spans="5:81" x14ac:dyDescent="0.2">
      <c r="E524" s="148"/>
      <c r="F524" s="148"/>
      <c r="G524" s="148"/>
      <c r="H524" s="148"/>
      <c r="I524" s="148"/>
      <c r="J524" s="148"/>
      <c r="K524" s="148"/>
      <c r="CC524" s="148"/>
    </row>
    <row r="525" spans="5:81" x14ac:dyDescent="0.2">
      <c r="E525" s="148"/>
      <c r="F525" s="148"/>
      <c r="G525" s="148"/>
      <c r="H525" s="148"/>
      <c r="I525" s="148"/>
      <c r="J525" s="148"/>
      <c r="K525" s="148"/>
      <c r="CC525" s="148"/>
    </row>
    <row r="526" spans="5:81" x14ac:dyDescent="0.2">
      <c r="E526" s="148"/>
      <c r="F526" s="148"/>
      <c r="G526" s="148"/>
      <c r="H526" s="148"/>
      <c r="I526" s="148"/>
      <c r="J526" s="148"/>
      <c r="K526" s="148"/>
      <c r="CC526" s="148"/>
    </row>
    <row r="527" spans="5:81" x14ac:dyDescent="0.2">
      <c r="E527" s="148"/>
      <c r="F527" s="148"/>
      <c r="G527" s="148"/>
      <c r="H527" s="148"/>
      <c r="I527" s="148"/>
      <c r="J527" s="148"/>
      <c r="K527" s="148"/>
      <c r="CC527" s="148"/>
    </row>
    <row r="528" spans="5:81" x14ac:dyDescent="0.2">
      <c r="E528" s="148"/>
      <c r="F528" s="148"/>
      <c r="G528" s="148"/>
      <c r="H528" s="148"/>
      <c r="I528" s="148"/>
      <c r="J528" s="148"/>
      <c r="K528" s="148"/>
      <c r="CC528" s="148"/>
    </row>
    <row r="529" spans="5:81" x14ac:dyDescent="0.2">
      <c r="E529" s="148"/>
      <c r="F529" s="148"/>
      <c r="G529" s="148"/>
      <c r="H529" s="148"/>
      <c r="I529" s="148"/>
      <c r="J529" s="148"/>
      <c r="K529" s="148"/>
      <c r="CC529" s="148"/>
    </row>
    <row r="530" spans="5:81" x14ac:dyDescent="0.2">
      <c r="E530" s="148"/>
      <c r="F530" s="148"/>
      <c r="G530" s="148"/>
      <c r="H530" s="148"/>
      <c r="I530" s="148"/>
      <c r="J530" s="148"/>
      <c r="K530" s="148"/>
      <c r="CC530" s="148"/>
    </row>
    <row r="531" spans="5:81" x14ac:dyDescent="0.2">
      <c r="E531" s="148"/>
      <c r="F531" s="148"/>
      <c r="G531" s="148"/>
      <c r="H531" s="148"/>
      <c r="I531" s="148"/>
      <c r="J531" s="148"/>
      <c r="K531" s="148"/>
      <c r="CC531" s="148"/>
    </row>
    <row r="532" spans="5:81" x14ac:dyDescent="0.2">
      <c r="E532" s="148"/>
      <c r="F532" s="148"/>
      <c r="G532" s="148"/>
      <c r="H532" s="148"/>
      <c r="I532" s="148"/>
      <c r="J532" s="148"/>
      <c r="K532" s="148"/>
      <c r="CC532" s="148"/>
    </row>
    <row r="533" spans="5:81" x14ac:dyDescent="0.2">
      <c r="E533" s="148"/>
      <c r="F533" s="148"/>
      <c r="G533" s="148"/>
      <c r="H533" s="148"/>
      <c r="I533" s="148"/>
      <c r="J533" s="148"/>
      <c r="K533" s="148"/>
      <c r="CC533" s="148"/>
    </row>
    <row r="534" spans="5:81" x14ac:dyDescent="0.2">
      <c r="E534" s="148"/>
      <c r="F534" s="148"/>
      <c r="G534" s="148"/>
      <c r="H534" s="148"/>
      <c r="I534" s="148"/>
      <c r="J534" s="148"/>
      <c r="K534" s="148"/>
      <c r="CC534" s="148"/>
    </row>
    <row r="535" spans="5:81" x14ac:dyDescent="0.2">
      <c r="E535" s="148"/>
      <c r="F535" s="148"/>
      <c r="G535" s="148"/>
      <c r="H535" s="148"/>
      <c r="I535" s="148"/>
      <c r="J535" s="148"/>
      <c r="K535" s="148"/>
      <c r="CC535" s="148"/>
    </row>
    <row r="536" spans="5:81" x14ac:dyDescent="0.2">
      <c r="E536" s="148"/>
      <c r="F536" s="148"/>
      <c r="G536" s="148"/>
      <c r="H536" s="148"/>
      <c r="I536" s="148"/>
      <c r="J536" s="148"/>
      <c r="K536" s="148"/>
      <c r="CC536" s="148"/>
    </row>
    <row r="537" spans="5:81" x14ac:dyDescent="0.2">
      <c r="E537" s="148"/>
      <c r="F537" s="148"/>
      <c r="G537" s="148"/>
      <c r="H537" s="148"/>
      <c r="I537" s="148"/>
      <c r="J537" s="148"/>
      <c r="K537" s="148"/>
      <c r="CC537" s="148"/>
    </row>
    <row r="538" spans="5:81" x14ac:dyDescent="0.2">
      <c r="E538" s="148"/>
      <c r="F538" s="148"/>
      <c r="G538" s="148"/>
      <c r="H538" s="148"/>
      <c r="I538" s="148"/>
      <c r="J538" s="148"/>
      <c r="K538" s="148"/>
      <c r="CC538" s="148"/>
    </row>
    <row r="539" spans="5:81" x14ac:dyDescent="0.2">
      <c r="E539" s="148"/>
      <c r="F539" s="148"/>
      <c r="G539" s="148"/>
      <c r="H539" s="148"/>
      <c r="I539" s="148"/>
      <c r="J539" s="148"/>
      <c r="K539" s="148"/>
      <c r="CC539" s="148"/>
    </row>
    <row r="540" spans="5:81" x14ac:dyDescent="0.2">
      <c r="E540" s="148"/>
      <c r="F540" s="148"/>
      <c r="G540" s="148"/>
      <c r="H540" s="148"/>
      <c r="I540" s="148"/>
      <c r="J540" s="148"/>
      <c r="K540" s="148"/>
      <c r="CC540" s="148"/>
    </row>
    <row r="541" spans="5:81" x14ac:dyDescent="0.2">
      <c r="E541" s="148"/>
      <c r="F541" s="148"/>
      <c r="G541" s="148"/>
      <c r="H541" s="148"/>
      <c r="I541" s="148"/>
      <c r="J541" s="148"/>
      <c r="K541" s="148"/>
      <c r="CC541" s="148"/>
    </row>
    <row r="542" spans="5:81" x14ac:dyDescent="0.2">
      <c r="E542" s="148"/>
      <c r="F542" s="148"/>
      <c r="G542" s="148"/>
      <c r="H542" s="148"/>
      <c r="I542" s="148"/>
      <c r="J542" s="148"/>
      <c r="K542" s="148"/>
      <c r="CC542" s="148"/>
    </row>
    <row r="543" spans="5:81" x14ac:dyDescent="0.2">
      <c r="E543" s="148"/>
      <c r="F543" s="148"/>
      <c r="G543" s="148"/>
      <c r="H543" s="148"/>
      <c r="I543" s="148"/>
      <c r="J543" s="148"/>
      <c r="K543" s="148"/>
      <c r="CC543" s="148"/>
    </row>
    <row r="544" spans="5:81" x14ac:dyDescent="0.2">
      <c r="E544" s="148"/>
      <c r="F544" s="148"/>
      <c r="G544" s="148"/>
      <c r="H544" s="148"/>
      <c r="I544" s="148"/>
      <c r="J544" s="148"/>
      <c r="K544" s="148"/>
      <c r="CC544" s="148"/>
    </row>
    <row r="545" spans="5:81" x14ac:dyDescent="0.2">
      <c r="E545" s="148"/>
      <c r="F545" s="148"/>
      <c r="G545" s="148"/>
      <c r="H545" s="148"/>
      <c r="I545" s="148"/>
      <c r="J545" s="148"/>
      <c r="K545" s="148"/>
      <c r="CC545" s="148"/>
    </row>
    <row r="546" spans="5:81" x14ac:dyDescent="0.2">
      <c r="E546" s="148"/>
      <c r="F546" s="148"/>
      <c r="G546" s="148"/>
      <c r="H546" s="148"/>
      <c r="I546" s="148"/>
      <c r="J546" s="148"/>
      <c r="K546" s="148"/>
      <c r="CC546" s="148"/>
    </row>
    <row r="547" spans="5:81" x14ac:dyDescent="0.2">
      <c r="E547" s="148"/>
      <c r="F547" s="148"/>
      <c r="G547" s="148"/>
      <c r="H547" s="148"/>
      <c r="I547" s="148"/>
      <c r="J547" s="148"/>
      <c r="K547" s="148"/>
      <c r="CC547" s="148"/>
    </row>
    <row r="548" spans="5:81" x14ac:dyDescent="0.2">
      <c r="E548" s="148"/>
      <c r="F548" s="148"/>
      <c r="G548" s="148"/>
      <c r="H548" s="148"/>
      <c r="I548" s="148"/>
      <c r="J548" s="148"/>
      <c r="K548" s="148"/>
      <c r="CC548" s="148"/>
    </row>
    <row r="549" spans="5:81" x14ac:dyDescent="0.2">
      <c r="E549" s="148"/>
      <c r="F549" s="148"/>
      <c r="G549" s="148"/>
      <c r="H549" s="148"/>
      <c r="I549" s="148"/>
      <c r="J549" s="148"/>
      <c r="K549" s="148"/>
      <c r="CC549" s="148"/>
    </row>
    <row r="550" spans="5:81" x14ac:dyDescent="0.2">
      <c r="E550" s="148"/>
      <c r="F550" s="148"/>
      <c r="G550" s="148"/>
      <c r="H550" s="148"/>
      <c r="I550" s="148"/>
      <c r="J550" s="148"/>
      <c r="K550" s="148"/>
      <c r="CC550" s="148"/>
    </row>
    <row r="551" spans="5:81" x14ac:dyDescent="0.2">
      <c r="E551" s="148"/>
      <c r="F551" s="148"/>
      <c r="G551" s="148"/>
      <c r="H551" s="148"/>
      <c r="I551" s="148"/>
      <c r="J551" s="148"/>
      <c r="K551" s="148"/>
      <c r="CC551" s="148"/>
    </row>
    <row r="552" spans="5:81" x14ac:dyDescent="0.2">
      <c r="E552" s="148"/>
      <c r="F552" s="148"/>
      <c r="G552" s="148"/>
      <c r="H552" s="148"/>
      <c r="I552" s="148"/>
      <c r="J552" s="148"/>
      <c r="K552" s="148"/>
      <c r="CC552" s="148"/>
    </row>
    <row r="553" spans="5:81" x14ac:dyDescent="0.2">
      <c r="E553" s="148"/>
      <c r="F553" s="148"/>
      <c r="G553" s="148"/>
      <c r="H553" s="148"/>
      <c r="I553" s="148"/>
      <c r="J553" s="148"/>
      <c r="K553" s="148"/>
      <c r="CC553" s="148"/>
    </row>
    <row r="554" spans="5:81" x14ac:dyDescent="0.2">
      <c r="E554" s="148"/>
      <c r="F554" s="148"/>
      <c r="G554" s="148"/>
      <c r="H554" s="148"/>
      <c r="I554" s="148"/>
      <c r="J554" s="148"/>
      <c r="K554" s="148"/>
      <c r="CC554" s="148"/>
    </row>
    <row r="555" spans="5:81" x14ac:dyDescent="0.2">
      <c r="E555" s="148"/>
      <c r="F555" s="148"/>
      <c r="G555" s="148"/>
      <c r="H555" s="148"/>
      <c r="I555" s="148"/>
      <c r="J555" s="148"/>
      <c r="K555" s="148"/>
      <c r="CC555" s="148"/>
    </row>
    <row r="556" spans="5:81" x14ac:dyDescent="0.2">
      <c r="E556" s="148"/>
      <c r="F556" s="148"/>
      <c r="G556" s="148"/>
      <c r="H556" s="148"/>
      <c r="I556" s="148"/>
      <c r="J556" s="148"/>
      <c r="K556" s="148"/>
      <c r="CC556" s="148"/>
    </row>
    <row r="557" spans="5:81" x14ac:dyDescent="0.2">
      <c r="E557" s="148"/>
      <c r="F557" s="148"/>
      <c r="G557" s="148"/>
      <c r="H557" s="148"/>
      <c r="I557" s="148"/>
      <c r="J557" s="148"/>
      <c r="K557" s="148"/>
      <c r="CC557" s="148"/>
    </row>
    <row r="558" spans="5:81" x14ac:dyDescent="0.2">
      <c r="E558" s="148"/>
      <c r="F558" s="148"/>
      <c r="G558" s="148"/>
      <c r="H558" s="148"/>
      <c r="I558" s="148"/>
      <c r="J558" s="148"/>
      <c r="K558" s="148"/>
      <c r="CC558" s="148"/>
    </row>
    <row r="559" spans="5:81" x14ac:dyDescent="0.2">
      <c r="E559" s="148"/>
      <c r="F559" s="148"/>
      <c r="G559" s="148"/>
      <c r="H559" s="148"/>
      <c r="I559" s="148"/>
      <c r="J559" s="148"/>
      <c r="K559" s="148"/>
      <c r="CC559" s="148"/>
    </row>
    <row r="560" spans="5:81" x14ac:dyDescent="0.2">
      <c r="E560" s="148"/>
      <c r="F560" s="148"/>
      <c r="G560" s="148"/>
      <c r="H560" s="148"/>
      <c r="I560" s="148"/>
      <c r="J560" s="148"/>
      <c r="K560" s="148"/>
      <c r="CC560" s="148"/>
    </row>
    <row r="561" spans="5:81" x14ac:dyDescent="0.2">
      <c r="E561" s="148"/>
      <c r="F561" s="148"/>
      <c r="G561" s="148"/>
      <c r="H561" s="148"/>
      <c r="I561" s="148"/>
      <c r="J561" s="148"/>
      <c r="K561" s="148"/>
      <c r="CC561" s="148"/>
    </row>
    <row r="562" spans="5:81" x14ac:dyDescent="0.2">
      <c r="E562" s="148"/>
      <c r="F562" s="148"/>
      <c r="G562" s="148"/>
      <c r="H562" s="148"/>
      <c r="I562" s="148"/>
      <c r="J562" s="148"/>
      <c r="K562" s="148"/>
      <c r="CC562" s="148"/>
    </row>
    <row r="563" spans="5:81" x14ac:dyDescent="0.2">
      <c r="E563" s="148"/>
      <c r="F563" s="148"/>
      <c r="G563" s="148"/>
      <c r="H563" s="148"/>
      <c r="I563" s="148"/>
      <c r="J563" s="148"/>
      <c r="K563" s="148"/>
      <c r="CC563" s="148"/>
    </row>
    <row r="564" spans="5:81" x14ac:dyDescent="0.2">
      <c r="E564" s="148"/>
      <c r="F564" s="148"/>
      <c r="G564" s="148"/>
      <c r="H564" s="148"/>
      <c r="I564" s="148"/>
      <c r="J564" s="148"/>
      <c r="K564" s="148"/>
      <c r="CC564" s="148"/>
    </row>
    <row r="565" spans="5:81" x14ac:dyDescent="0.2">
      <c r="E565" s="148"/>
      <c r="F565" s="148"/>
      <c r="G565" s="148"/>
      <c r="H565" s="148"/>
      <c r="I565" s="148"/>
      <c r="J565" s="148"/>
      <c r="K565" s="148"/>
      <c r="CC565" s="148"/>
    </row>
    <row r="566" spans="5:81" x14ac:dyDescent="0.2">
      <c r="E566" s="148"/>
      <c r="F566" s="148"/>
      <c r="G566" s="148"/>
      <c r="H566" s="148"/>
      <c r="I566" s="148"/>
      <c r="J566" s="148"/>
      <c r="K566" s="148"/>
      <c r="CC566" s="148"/>
    </row>
    <row r="567" spans="5:81" x14ac:dyDescent="0.2">
      <c r="E567" s="148"/>
      <c r="F567" s="148"/>
      <c r="G567" s="148"/>
      <c r="H567" s="148"/>
      <c r="I567" s="148"/>
      <c r="J567" s="148"/>
      <c r="K567" s="148"/>
      <c r="CC567" s="148"/>
    </row>
    <row r="568" spans="5:81" x14ac:dyDescent="0.2">
      <c r="E568" s="148"/>
      <c r="F568" s="148"/>
      <c r="G568" s="148"/>
      <c r="H568" s="148"/>
      <c r="I568" s="148"/>
      <c r="J568" s="148"/>
      <c r="K568" s="148"/>
      <c r="CC568" s="148"/>
    </row>
    <row r="569" spans="5:81" x14ac:dyDescent="0.2">
      <c r="E569" s="148"/>
      <c r="F569" s="148"/>
      <c r="G569" s="148"/>
      <c r="H569" s="148"/>
      <c r="I569" s="148"/>
      <c r="J569" s="148"/>
      <c r="K569" s="148"/>
      <c r="CC569" s="148"/>
    </row>
    <row r="570" spans="5:81" x14ac:dyDescent="0.2">
      <c r="E570" s="148"/>
      <c r="F570" s="148"/>
      <c r="G570" s="148"/>
      <c r="H570" s="148"/>
      <c r="I570" s="148"/>
      <c r="J570" s="148"/>
      <c r="K570" s="148"/>
      <c r="CC570" s="148"/>
    </row>
    <row r="571" spans="5:81" x14ac:dyDescent="0.2">
      <c r="E571" s="148"/>
      <c r="F571" s="148"/>
      <c r="G571" s="148"/>
      <c r="H571" s="148"/>
      <c r="I571" s="148"/>
      <c r="J571" s="148"/>
      <c r="K571" s="148"/>
      <c r="CC571" s="148"/>
    </row>
    <row r="572" spans="5:81" x14ac:dyDescent="0.2">
      <c r="E572" s="148"/>
      <c r="F572" s="148"/>
      <c r="G572" s="148"/>
      <c r="H572" s="148"/>
      <c r="I572" s="148"/>
      <c r="J572" s="148"/>
      <c r="K572" s="148"/>
      <c r="CC572" s="148"/>
    </row>
    <row r="573" spans="5:81" x14ac:dyDescent="0.2">
      <c r="E573" s="148"/>
      <c r="F573" s="148"/>
      <c r="G573" s="148"/>
      <c r="H573" s="148"/>
      <c r="I573" s="148"/>
      <c r="J573" s="148"/>
      <c r="K573" s="148"/>
      <c r="CC573" s="148"/>
    </row>
    <row r="574" spans="5:81" x14ac:dyDescent="0.2">
      <c r="E574" s="148"/>
      <c r="F574" s="148"/>
      <c r="G574" s="148"/>
      <c r="H574" s="148"/>
      <c r="I574" s="148"/>
      <c r="J574" s="148"/>
      <c r="K574" s="148"/>
      <c r="CC574" s="148"/>
    </row>
    <row r="575" spans="5:81" x14ac:dyDescent="0.2">
      <c r="E575" s="148"/>
      <c r="F575" s="148"/>
      <c r="G575" s="148"/>
      <c r="H575" s="148"/>
      <c r="I575" s="148"/>
      <c r="J575" s="148"/>
      <c r="K575" s="148"/>
      <c r="CC575" s="148"/>
    </row>
    <row r="576" spans="5:81" x14ac:dyDescent="0.2">
      <c r="E576" s="148"/>
      <c r="F576" s="148"/>
      <c r="G576" s="148"/>
      <c r="H576" s="148"/>
      <c r="I576" s="148"/>
      <c r="J576" s="148"/>
      <c r="K576" s="148"/>
      <c r="CC576" s="148"/>
    </row>
    <row r="577" spans="5:81" x14ac:dyDescent="0.2">
      <c r="E577" s="148"/>
      <c r="F577" s="148"/>
      <c r="G577" s="148"/>
      <c r="H577" s="148"/>
      <c r="I577" s="148"/>
      <c r="J577" s="148"/>
      <c r="K577" s="148"/>
      <c r="CC577" s="148"/>
    </row>
    <row r="578" spans="5:81" x14ac:dyDescent="0.2">
      <c r="E578" s="148"/>
      <c r="F578" s="148"/>
      <c r="G578" s="148"/>
      <c r="H578" s="148"/>
      <c r="I578" s="148"/>
      <c r="J578" s="148"/>
      <c r="K578" s="148"/>
      <c r="CC578" s="148"/>
    </row>
    <row r="579" spans="5:81" x14ac:dyDescent="0.2">
      <c r="E579" s="148"/>
      <c r="F579" s="148"/>
      <c r="G579" s="148"/>
      <c r="H579" s="148"/>
      <c r="I579" s="148"/>
      <c r="J579" s="148"/>
      <c r="K579" s="148"/>
      <c r="CC579" s="148"/>
    </row>
    <row r="580" spans="5:81" x14ac:dyDescent="0.2">
      <c r="E580" s="148"/>
      <c r="F580" s="148"/>
      <c r="G580" s="148"/>
      <c r="H580" s="148"/>
      <c r="I580" s="148"/>
      <c r="J580" s="148"/>
      <c r="K580" s="148"/>
      <c r="CC580" s="148"/>
    </row>
    <row r="581" spans="5:81" x14ac:dyDescent="0.2">
      <c r="E581" s="148"/>
      <c r="F581" s="148"/>
      <c r="G581" s="148"/>
      <c r="H581" s="148"/>
      <c r="I581" s="148"/>
      <c r="J581" s="148"/>
      <c r="K581" s="148"/>
      <c r="CC581" s="148"/>
    </row>
    <row r="582" spans="5:81" x14ac:dyDescent="0.2">
      <c r="E582" s="148"/>
      <c r="F582" s="148"/>
      <c r="G582" s="148"/>
      <c r="H582" s="148"/>
      <c r="I582" s="148"/>
      <c r="J582" s="148"/>
      <c r="K582" s="148"/>
      <c r="CC582" s="148"/>
    </row>
    <row r="583" spans="5:81" x14ac:dyDescent="0.2">
      <c r="E583" s="148"/>
      <c r="F583" s="148"/>
      <c r="G583" s="148"/>
      <c r="H583" s="148"/>
      <c r="I583" s="148"/>
      <c r="J583" s="148"/>
      <c r="K583" s="148"/>
      <c r="CC583" s="148"/>
    </row>
    <row r="584" spans="5:81" x14ac:dyDescent="0.2">
      <c r="E584" s="148"/>
      <c r="F584" s="148"/>
      <c r="G584" s="148"/>
      <c r="H584" s="148"/>
      <c r="I584" s="148"/>
      <c r="J584" s="148"/>
      <c r="K584" s="148"/>
      <c r="CC584" s="148"/>
    </row>
    <row r="585" spans="5:81" x14ac:dyDescent="0.2">
      <c r="E585" s="148"/>
      <c r="F585" s="148"/>
      <c r="G585" s="148"/>
      <c r="H585" s="148"/>
      <c r="I585" s="148"/>
      <c r="J585" s="148"/>
      <c r="K585" s="148"/>
      <c r="CC585" s="148"/>
    </row>
    <row r="586" spans="5:81" x14ac:dyDescent="0.2">
      <c r="E586" s="148"/>
      <c r="F586" s="148"/>
      <c r="G586" s="148"/>
      <c r="H586" s="148"/>
      <c r="I586" s="148"/>
      <c r="J586" s="148"/>
      <c r="K586" s="148"/>
      <c r="CC586" s="148"/>
    </row>
    <row r="587" spans="5:81" x14ac:dyDescent="0.2">
      <c r="E587" s="148"/>
      <c r="F587" s="148"/>
      <c r="G587" s="148"/>
      <c r="H587" s="148"/>
      <c r="I587" s="148"/>
      <c r="J587" s="148"/>
      <c r="K587" s="148"/>
      <c r="CC587" s="148"/>
    </row>
    <row r="588" spans="5:81" x14ac:dyDescent="0.2">
      <c r="E588" s="148"/>
      <c r="F588" s="148"/>
      <c r="G588" s="148"/>
      <c r="H588" s="148"/>
      <c r="I588" s="148"/>
      <c r="J588" s="148"/>
      <c r="K588" s="148"/>
      <c r="CC588" s="148"/>
    </row>
    <row r="589" spans="5:81" x14ac:dyDescent="0.2">
      <c r="E589" s="148"/>
      <c r="F589" s="148"/>
      <c r="G589" s="148"/>
      <c r="H589" s="148"/>
      <c r="I589" s="148"/>
      <c r="J589" s="148"/>
      <c r="K589" s="148"/>
      <c r="CC589" s="148"/>
    </row>
    <row r="590" spans="5:81" x14ac:dyDescent="0.2">
      <c r="E590" s="148"/>
      <c r="F590" s="148"/>
      <c r="G590" s="148"/>
      <c r="H590" s="148"/>
      <c r="I590" s="148"/>
      <c r="J590" s="148"/>
      <c r="K590" s="148"/>
      <c r="CC590" s="148"/>
    </row>
    <row r="591" spans="5:81" x14ac:dyDescent="0.2">
      <c r="E591" s="148"/>
      <c r="F591" s="148"/>
      <c r="G591" s="148"/>
      <c r="H591" s="148"/>
      <c r="I591" s="148"/>
      <c r="J591" s="148"/>
      <c r="K591" s="148"/>
      <c r="CC591" s="148"/>
    </row>
    <row r="592" spans="5:81" x14ac:dyDescent="0.2">
      <c r="E592" s="148"/>
      <c r="F592" s="148"/>
      <c r="G592" s="148"/>
      <c r="H592" s="148"/>
      <c r="I592" s="148"/>
      <c r="J592" s="148"/>
      <c r="K592" s="148"/>
      <c r="CC592" s="148"/>
    </row>
    <row r="593" spans="5:81" x14ac:dyDescent="0.2">
      <c r="E593" s="148"/>
      <c r="F593" s="148"/>
      <c r="G593" s="148"/>
      <c r="H593" s="148"/>
      <c r="I593" s="148"/>
      <c r="J593" s="148"/>
      <c r="K593" s="148"/>
      <c r="CC593" s="148"/>
    </row>
    <row r="594" spans="5:81" x14ac:dyDescent="0.2">
      <c r="E594" s="148"/>
      <c r="F594" s="148"/>
      <c r="G594" s="148"/>
      <c r="H594" s="148"/>
      <c r="I594" s="148"/>
      <c r="J594" s="148"/>
      <c r="K594" s="148"/>
      <c r="CC594" s="148"/>
    </row>
    <row r="595" spans="5:81" x14ac:dyDescent="0.2">
      <c r="E595" s="148"/>
      <c r="F595" s="148"/>
      <c r="G595" s="148"/>
      <c r="H595" s="148"/>
      <c r="I595" s="148"/>
      <c r="J595" s="148"/>
      <c r="K595" s="148"/>
      <c r="CC595" s="148"/>
    </row>
    <row r="596" spans="5:81" x14ac:dyDescent="0.2">
      <c r="E596" s="148"/>
      <c r="F596" s="148"/>
      <c r="G596" s="148"/>
      <c r="H596" s="148"/>
      <c r="I596" s="148"/>
      <c r="J596" s="148"/>
      <c r="K596" s="148"/>
      <c r="CC596" s="148"/>
    </row>
    <row r="597" spans="5:81" x14ac:dyDescent="0.2">
      <c r="E597" s="148"/>
      <c r="F597" s="148"/>
      <c r="G597" s="148"/>
      <c r="H597" s="148"/>
      <c r="I597" s="148"/>
      <c r="J597" s="148"/>
      <c r="K597" s="148"/>
      <c r="CC597" s="148"/>
    </row>
    <row r="598" spans="5:81" x14ac:dyDescent="0.2">
      <c r="E598" s="148"/>
      <c r="F598" s="148"/>
      <c r="G598" s="148"/>
      <c r="H598" s="148"/>
      <c r="I598" s="148"/>
      <c r="J598" s="148"/>
      <c r="K598" s="148"/>
      <c r="CC598" s="148"/>
    </row>
    <row r="599" spans="5:81" x14ac:dyDescent="0.2">
      <c r="E599" s="148"/>
      <c r="F599" s="148"/>
      <c r="G599" s="148"/>
      <c r="H599" s="148"/>
      <c r="I599" s="148"/>
      <c r="J599" s="148"/>
      <c r="K599" s="148"/>
      <c r="CC599" s="148"/>
    </row>
    <row r="600" spans="5:81" x14ac:dyDescent="0.2">
      <c r="E600" s="148"/>
      <c r="F600" s="148"/>
      <c r="G600" s="148"/>
      <c r="H600" s="148"/>
      <c r="I600" s="148"/>
      <c r="J600" s="148"/>
      <c r="K600" s="148"/>
      <c r="CC600" s="148"/>
    </row>
    <row r="601" spans="5:81" x14ac:dyDescent="0.2">
      <c r="E601" s="148"/>
      <c r="F601" s="148"/>
      <c r="G601" s="148"/>
      <c r="H601" s="148"/>
      <c r="I601" s="148"/>
      <c r="J601" s="148"/>
      <c r="K601" s="148"/>
      <c r="CC601" s="148"/>
    </row>
    <row r="602" spans="5:81" x14ac:dyDescent="0.2">
      <c r="E602" s="148"/>
      <c r="F602" s="148"/>
      <c r="G602" s="148"/>
      <c r="H602" s="148"/>
      <c r="I602" s="148"/>
      <c r="J602" s="148"/>
      <c r="K602" s="148"/>
      <c r="CC602" s="148"/>
    </row>
    <row r="603" spans="5:81" x14ac:dyDescent="0.2">
      <c r="E603" s="148"/>
      <c r="F603" s="148"/>
      <c r="G603" s="148"/>
      <c r="H603" s="148"/>
      <c r="I603" s="148"/>
      <c r="J603" s="148"/>
      <c r="K603" s="148"/>
      <c r="CC603" s="148"/>
    </row>
    <row r="604" spans="5:81" x14ac:dyDescent="0.2">
      <c r="E604" s="148"/>
      <c r="F604" s="148"/>
      <c r="G604" s="148"/>
      <c r="H604" s="148"/>
      <c r="I604" s="148"/>
      <c r="J604" s="148"/>
      <c r="K604" s="148"/>
      <c r="CC604" s="148"/>
    </row>
    <row r="605" spans="5:81" x14ac:dyDescent="0.2">
      <c r="E605" s="148"/>
      <c r="F605" s="148"/>
      <c r="G605" s="148"/>
      <c r="H605" s="148"/>
      <c r="I605" s="148"/>
      <c r="J605" s="148"/>
      <c r="K605" s="148"/>
      <c r="CC605" s="148"/>
    </row>
    <row r="606" spans="5:81" x14ac:dyDescent="0.2">
      <c r="E606" s="148"/>
      <c r="F606" s="148"/>
      <c r="G606" s="148"/>
      <c r="H606" s="148"/>
      <c r="I606" s="148"/>
      <c r="J606" s="148"/>
      <c r="K606" s="148"/>
      <c r="CC606" s="148"/>
    </row>
    <row r="607" spans="5:81" x14ac:dyDescent="0.2">
      <c r="E607" s="148"/>
      <c r="F607" s="148"/>
      <c r="G607" s="148"/>
      <c r="H607" s="148"/>
      <c r="I607" s="148"/>
      <c r="J607" s="148"/>
      <c r="K607" s="148"/>
      <c r="CC607" s="148"/>
    </row>
    <row r="608" spans="5:81" x14ac:dyDescent="0.2">
      <c r="E608" s="148"/>
      <c r="F608" s="148"/>
      <c r="G608" s="148"/>
      <c r="H608" s="148"/>
      <c r="I608" s="148"/>
      <c r="J608" s="148"/>
      <c r="K608" s="148"/>
      <c r="CC608" s="148"/>
    </row>
    <row r="609" spans="5:81" x14ac:dyDescent="0.2">
      <c r="E609" s="148"/>
      <c r="F609" s="148"/>
      <c r="G609" s="148"/>
      <c r="H609" s="148"/>
      <c r="I609" s="148"/>
      <c r="J609" s="148"/>
      <c r="K609" s="148"/>
      <c r="CC609" s="148"/>
    </row>
    <row r="610" spans="5:81" x14ac:dyDescent="0.2">
      <c r="E610" s="148"/>
      <c r="F610" s="148"/>
      <c r="G610" s="148"/>
      <c r="H610" s="148"/>
      <c r="I610" s="148"/>
      <c r="J610" s="148"/>
      <c r="K610" s="148"/>
      <c r="CC610" s="148"/>
    </row>
    <row r="611" spans="5:81" x14ac:dyDescent="0.2">
      <c r="E611" s="148"/>
      <c r="F611" s="148"/>
      <c r="G611" s="148"/>
      <c r="H611" s="148"/>
      <c r="I611" s="148"/>
      <c r="J611" s="148"/>
      <c r="K611" s="148"/>
      <c r="CC611" s="148"/>
    </row>
    <row r="612" spans="5:81" x14ac:dyDescent="0.2">
      <c r="E612" s="148"/>
      <c r="F612" s="148"/>
      <c r="G612" s="148"/>
      <c r="H612" s="148"/>
      <c r="I612" s="148"/>
      <c r="J612" s="148"/>
      <c r="K612" s="148"/>
      <c r="CC612" s="148"/>
    </row>
    <row r="613" spans="5:81" x14ac:dyDescent="0.2">
      <c r="E613" s="148"/>
      <c r="F613" s="148"/>
      <c r="G613" s="148"/>
      <c r="H613" s="148"/>
      <c r="I613" s="148"/>
      <c r="J613" s="148"/>
      <c r="K613" s="148"/>
      <c r="CC613" s="148"/>
    </row>
    <row r="614" spans="5:81" x14ac:dyDescent="0.2">
      <c r="E614" s="148"/>
      <c r="F614" s="148"/>
      <c r="G614" s="148"/>
      <c r="H614" s="148"/>
      <c r="I614" s="148"/>
      <c r="J614" s="148"/>
      <c r="K614" s="148"/>
      <c r="CC614" s="148"/>
    </row>
    <row r="615" spans="5:81" x14ac:dyDescent="0.2">
      <c r="E615" s="148"/>
      <c r="F615" s="148"/>
      <c r="G615" s="148"/>
      <c r="H615" s="148"/>
      <c r="I615" s="148"/>
      <c r="J615" s="148"/>
      <c r="K615" s="148"/>
      <c r="CC615" s="148"/>
    </row>
    <row r="616" spans="5:81" x14ac:dyDescent="0.2">
      <c r="E616" s="148"/>
      <c r="F616" s="148"/>
      <c r="G616" s="148"/>
      <c r="H616" s="148"/>
      <c r="I616" s="148"/>
      <c r="J616" s="148"/>
      <c r="K616" s="148"/>
      <c r="CC616" s="148"/>
    </row>
    <row r="617" spans="5:81" x14ac:dyDescent="0.2">
      <c r="E617" s="148"/>
      <c r="F617" s="148"/>
      <c r="G617" s="148"/>
      <c r="H617" s="148"/>
      <c r="I617" s="148"/>
      <c r="J617" s="148"/>
      <c r="K617" s="148"/>
      <c r="CC617" s="148"/>
    </row>
    <row r="618" spans="5:81" x14ac:dyDescent="0.2">
      <c r="E618" s="148"/>
      <c r="F618" s="148"/>
      <c r="G618" s="148"/>
      <c r="H618" s="148"/>
      <c r="I618" s="148"/>
      <c r="J618" s="148"/>
      <c r="K618" s="148"/>
      <c r="CC618" s="148"/>
    </row>
    <row r="619" spans="5:81" x14ac:dyDescent="0.2">
      <c r="E619" s="148"/>
      <c r="F619" s="148"/>
      <c r="G619" s="148"/>
      <c r="H619" s="148"/>
      <c r="I619" s="148"/>
      <c r="J619" s="148"/>
      <c r="K619" s="148"/>
      <c r="CC619" s="148"/>
    </row>
    <row r="620" spans="5:81" x14ac:dyDescent="0.2">
      <c r="E620" s="148"/>
      <c r="F620" s="148"/>
      <c r="G620" s="148"/>
      <c r="H620" s="148"/>
      <c r="I620" s="148"/>
      <c r="J620" s="148"/>
      <c r="K620" s="148"/>
      <c r="CC620" s="148"/>
    </row>
    <row r="621" spans="5:81" x14ac:dyDescent="0.2">
      <c r="E621" s="148"/>
      <c r="F621" s="148"/>
      <c r="G621" s="148"/>
      <c r="H621" s="148"/>
      <c r="I621" s="148"/>
      <c r="J621" s="148"/>
      <c r="K621" s="148"/>
      <c r="CC621" s="148"/>
    </row>
    <row r="622" spans="5:81" x14ac:dyDescent="0.2">
      <c r="E622" s="148"/>
      <c r="F622" s="148"/>
      <c r="G622" s="148"/>
      <c r="H622" s="148"/>
      <c r="I622" s="148"/>
      <c r="J622" s="148"/>
      <c r="K622" s="148"/>
      <c r="CC622" s="148"/>
    </row>
    <row r="623" spans="5:81" x14ac:dyDescent="0.2">
      <c r="E623" s="148"/>
      <c r="F623" s="148"/>
      <c r="G623" s="148"/>
      <c r="H623" s="148"/>
      <c r="I623" s="148"/>
      <c r="J623" s="148"/>
      <c r="K623" s="148"/>
      <c r="CC623" s="148"/>
    </row>
    <row r="624" spans="5:81" x14ac:dyDescent="0.2">
      <c r="E624" s="148"/>
      <c r="F624" s="148"/>
      <c r="G624" s="148"/>
      <c r="H624" s="148"/>
      <c r="I624" s="148"/>
      <c r="J624" s="148"/>
      <c r="K624" s="148"/>
      <c r="CC624" s="148"/>
    </row>
    <row r="625" spans="5:81" x14ac:dyDescent="0.2">
      <c r="E625" s="148"/>
      <c r="F625" s="148"/>
      <c r="G625" s="148"/>
      <c r="H625" s="148"/>
      <c r="I625" s="148"/>
      <c r="J625" s="148"/>
      <c r="K625" s="148"/>
      <c r="CC625" s="148"/>
    </row>
    <row r="626" spans="5:81" x14ac:dyDescent="0.2">
      <c r="E626" s="148"/>
      <c r="F626" s="148"/>
      <c r="G626" s="148"/>
      <c r="H626" s="148"/>
      <c r="I626" s="148"/>
      <c r="J626" s="148"/>
      <c r="K626" s="148"/>
      <c r="CC626" s="148"/>
    </row>
    <row r="627" spans="5:81" x14ac:dyDescent="0.2">
      <c r="E627" s="148"/>
      <c r="F627" s="148"/>
      <c r="G627" s="148"/>
      <c r="H627" s="148"/>
      <c r="I627" s="148"/>
      <c r="J627" s="148"/>
      <c r="K627" s="148"/>
      <c r="CC627" s="148"/>
    </row>
    <row r="628" spans="5:81" x14ac:dyDescent="0.2">
      <c r="E628" s="148"/>
      <c r="F628" s="148"/>
      <c r="G628" s="148"/>
      <c r="H628" s="148"/>
      <c r="I628" s="148"/>
      <c r="J628" s="148"/>
      <c r="K628" s="148"/>
      <c r="CC628" s="148"/>
    </row>
    <row r="629" spans="5:81" x14ac:dyDescent="0.2">
      <c r="E629" s="148"/>
      <c r="F629" s="148"/>
      <c r="G629" s="148"/>
      <c r="H629" s="148"/>
      <c r="I629" s="148"/>
      <c r="J629" s="148"/>
      <c r="K629" s="148"/>
      <c r="CC629" s="148"/>
    </row>
    <row r="630" spans="5:81" x14ac:dyDescent="0.2">
      <c r="E630" s="148"/>
      <c r="F630" s="148"/>
      <c r="G630" s="148"/>
      <c r="H630" s="148"/>
      <c r="I630" s="148"/>
      <c r="J630" s="148"/>
      <c r="K630" s="148"/>
      <c r="CC630" s="148"/>
    </row>
    <row r="631" spans="5:81" x14ac:dyDescent="0.2">
      <c r="E631" s="148"/>
      <c r="F631" s="148"/>
      <c r="G631" s="148"/>
      <c r="H631" s="148"/>
      <c r="I631" s="148"/>
      <c r="J631" s="148"/>
      <c r="K631" s="148"/>
      <c r="CC631" s="148"/>
    </row>
    <row r="632" spans="5:81" x14ac:dyDescent="0.2">
      <c r="E632" s="148"/>
      <c r="F632" s="148"/>
      <c r="G632" s="148"/>
      <c r="H632" s="148"/>
      <c r="I632" s="148"/>
      <c r="J632" s="148"/>
      <c r="K632" s="148"/>
      <c r="CC632" s="148"/>
    </row>
    <row r="633" spans="5:81" x14ac:dyDescent="0.2">
      <c r="E633" s="148"/>
      <c r="F633" s="148"/>
      <c r="G633" s="148"/>
      <c r="H633" s="148"/>
      <c r="I633" s="148"/>
      <c r="J633" s="148"/>
      <c r="K633" s="148"/>
      <c r="CC633" s="148"/>
    </row>
    <row r="634" spans="5:81" x14ac:dyDescent="0.2">
      <c r="E634" s="148"/>
      <c r="F634" s="148"/>
      <c r="G634" s="148"/>
      <c r="H634" s="148"/>
      <c r="I634" s="148"/>
      <c r="J634" s="148"/>
      <c r="K634" s="148"/>
      <c r="CC634" s="148"/>
    </row>
    <row r="635" spans="5:81" x14ac:dyDescent="0.2">
      <c r="E635" s="148"/>
      <c r="F635" s="148"/>
      <c r="G635" s="148"/>
      <c r="H635" s="148"/>
      <c r="I635" s="148"/>
      <c r="J635" s="148"/>
      <c r="K635" s="148"/>
      <c r="CC635" s="148"/>
    </row>
    <row r="636" spans="5:81" x14ac:dyDescent="0.2">
      <c r="E636" s="148"/>
      <c r="F636" s="148"/>
      <c r="G636" s="148"/>
      <c r="H636" s="148"/>
      <c r="I636" s="148"/>
      <c r="J636" s="148"/>
      <c r="K636" s="148"/>
      <c r="CC636" s="148"/>
    </row>
    <row r="637" spans="5:81" x14ac:dyDescent="0.2">
      <c r="E637" s="148"/>
      <c r="F637" s="148"/>
      <c r="G637" s="148"/>
      <c r="H637" s="148"/>
      <c r="I637" s="148"/>
      <c r="J637" s="148"/>
      <c r="K637" s="148"/>
      <c r="CC637" s="148"/>
    </row>
    <row r="638" spans="5:81" x14ac:dyDescent="0.2">
      <c r="E638" s="148"/>
      <c r="F638" s="148"/>
      <c r="G638" s="148"/>
      <c r="H638" s="148"/>
      <c r="I638" s="148"/>
      <c r="J638" s="148"/>
      <c r="K638" s="148"/>
      <c r="CC638" s="148"/>
    </row>
    <row r="639" spans="5:81" x14ac:dyDescent="0.2">
      <c r="E639" s="148"/>
      <c r="F639" s="148"/>
      <c r="G639" s="148"/>
      <c r="H639" s="148"/>
      <c r="I639" s="148"/>
      <c r="J639" s="148"/>
      <c r="K639" s="148"/>
      <c r="CC639" s="148"/>
    </row>
    <row r="640" spans="5:81" x14ac:dyDescent="0.2">
      <c r="E640" s="148"/>
      <c r="F640" s="148"/>
      <c r="G640" s="148"/>
      <c r="H640" s="148"/>
      <c r="I640" s="148"/>
      <c r="J640" s="148"/>
      <c r="K640" s="148"/>
      <c r="CC640" s="148"/>
    </row>
    <row r="641" spans="5:81" x14ac:dyDescent="0.2">
      <c r="E641" s="148"/>
      <c r="F641" s="148"/>
      <c r="G641" s="148"/>
      <c r="H641" s="148"/>
      <c r="I641" s="148"/>
      <c r="J641" s="148"/>
      <c r="K641" s="148"/>
      <c r="CC641" s="148"/>
    </row>
    <row r="642" spans="5:81" x14ac:dyDescent="0.2">
      <c r="E642" s="148"/>
      <c r="F642" s="148"/>
      <c r="G642" s="148"/>
      <c r="H642" s="148"/>
      <c r="I642" s="148"/>
      <c r="J642" s="148"/>
      <c r="K642" s="148"/>
      <c r="CC642" s="148"/>
    </row>
    <row r="643" spans="5:81" x14ac:dyDescent="0.2">
      <c r="E643" s="148"/>
      <c r="F643" s="148"/>
      <c r="G643" s="148"/>
      <c r="H643" s="148"/>
      <c r="I643" s="148"/>
      <c r="J643" s="148"/>
      <c r="K643" s="148"/>
      <c r="CC643" s="148"/>
    </row>
    <row r="644" spans="5:81" x14ac:dyDescent="0.2">
      <c r="E644" s="148"/>
      <c r="F644" s="148"/>
      <c r="G644" s="148"/>
      <c r="H644" s="148"/>
      <c r="I644" s="148"/>
      <c r="J644" s="148"/>
      <c r="K644" s="148"/>
      <c r="CC644" s="148"/>
    </row>
    <row r="645" spans="5:81" x14ac:dyDescent="0.2">
      <c r="E645" s="148"/>
      <c r="F645" s="148"/>
      <c r="G645" s="148"/>
      <c r="H645" s="148"/>
      <c r="I645" s="148"/>
      <c r="J645" s="148"/>
      <c r="K645" s="148"/>
      <c r="CC645" s="148"/>
    </row>
    <row r="646" spans="5:81" x14ac:dyDescent="0.2">
      <c r="E646" s="148"/>
      <c r="F646" s="148"/>
      <c r="G646" s="148"/>
      <c r="H646" s="148"/>
      <c r="I646" s="148"/>
      <c r="J646" s="148"/>
      <c r="K646" s="148"/>
      <c r="CC646" s="148"/>
    </row>
    <row r="647" spans="5:81" x14ac:dyDescent="0.2">
      <c r="E647" s="148"/>
      <c r="F647" s="148"/>
      <c r="G647" s="148"/>
      <c r="H647" s="148"/>
      <c r="I647" s="148"/>
      <c r="J647" s="148"/>
      <c r="K647" s="148"/>
      <c r="CC647" s="148"/>
    </row>
    <row r="648" spans="5:81" x14ac:dyDescent="0.2">
      <c r="E648" s="148"/>
      <c r="F648" s="148"/>
      <c r="G648" s="148"/>
      <c r="H648" s="148"/>
      <c r="I648" s="148"/>
      <c r="J648" s="148"/>
      <c r="K648" s="148"/>
      <c r="CC648" s="148"/>
    </row>
    <row r="649" spans="5:81" x14ac:dyDescent="0.2">
      <c r="E649" s="148"/>
      <c r="F649" s="148"/>
      <c r="G649" s="148"/>
      <c r="H649" s="148"/>
      <c r="I649" s="148"/>
      <c r="J649" s="148"/>
      <c r="K649" s="148"/>
      <c r="CC649" s="148"/>
    </row>
    <row r="650" spans="5:81" x14ac:dyDescent="0.2">
      <c r="E650" s="148"/>
      <c r="F650" s="148"/>
      <c r="G650" s="148"/>
      <c r="H650" s="148"/>
      <c r="I650" s="148"/>
      <c r="J650" s="148"/>
      <c r="K650" s="148"/>
      <c r="CC650" s="148"/>
    </row>
    <row r="651" spans="5:81" x14ac:dyDescent="0.2">
      <c r="E651" s="148"/>
      <c r="F651" s="148"/>
      <c r="G651" s="148"/>
      <c r="H651" s="148"/>
      <c r="I651" s="148"/>
      <c r="J651" s="148"/>
      <c r="K651" s="148"/>
      <c r="CC651" s="148"/>
    </row>
    <row r="652" spans="5:81" x14ac:dyDescent="0.2">
      <c r="E652" s="148"/>
      <c r="F652" s="148"/>
      <c r="G652" s="148"/>
      <c r="H652" s="148"/>
      <c r="I652" s="148"/>
      <c r="J652" s="148"/>
      <c r="K652" s="148"/>
      <c r="CC652" s="148"/>
    </row>
    <row r="653" spans="5:81" x14ac:dyDescent="0.2">
      <c r="E653" s="148"/>
      <c r="F653" s="148"/>
      <c r="G653" s="148"/>
      <c r="H653" s="148"/>
      <c r="I653" s="148"/>
      <c r="J653" s="148"/>
      <c r="K653" s="148"/>
      <c r="CC653" s="148"/>
    </row>
    <row r="654" spans="5:81" x14ac:dyDescent="0.2">
      <c r="E654" s="148"/>
      <c r="F654" s="148"/>
      <c r="G654" s="148"/>
      <c r="H654" s="148"/>
      <c r="I654" s="148"/>
      <c r="J654" s="148"/>
      <c r="K654" s="148"/>
      <c r="CC654" s="148"/>
    </row>
    <row r="655" spans="5:81" x14ac:dyDescent="0.2">
      <c r="E655" s="148"/>
      <c r="F655" s="148"/>
      <c r="G655" s="148"/>
      <c r="H655" s="148"/>
      <c r="I655" s="148"/>
      <c r="J655" s="148"/>
      <c r="K655" s="148"/>
      <c r="CC655" s="148"/>
    </row>
    <row r="656" spans="5:81" x14ac:dyDescent="0.2">
      <c r="E656" s="148"/>
      <c r="F656" s="148"/>
      <c r="G656" s="148"/>
      <c r="H656" s="148"/>
      <c r="I656" s="148"/>
      <c r="J656" s="148"/>
      <c r="K656" s="148"/>
      <c r="CC656" s="148"/>
    </row>
    <row r="657" spans="5:81" x14ac:dyDescent="0.2">
      <c r="E657" s="148"/>
      <c r="F657" s="148"/>
      <c r="G657" s="148"/>
      <c r="H657" s="148"/>
      <c r="I657" s="148"/>
      <c r="J657" s="148"/>
      <c r="K657" s="148"/>
      <c r="CC657" s="148"/>
    </row>
    <row r="658" spans="5:81" x14ac:dyDescent="0.2">
      <c r="E658" s="148"/>
      <c r="F658" s="148"/>
      <c r="G658" s="148"/>
      <c r="H658" s="148"/>
      <c r="I658" s="148"/>
      <c r="J658" s="148"/>
      <c r="K658" s="148"/>
      <c r="CC658" s="148"/>
    </row>
    <row r="659" spans="5:81" x14ac:dyDescent="0.2">
      <c r="E659" s="148"/>
      <c r="F659" s="148"/>
      <c r="G659" s="148"/>
      <c r="H659" s="148"/>
      <c r="I659" s="148"/>
      <c r="J659" s="148"/>
      <c r="K659" s="148"/>
      <c r="CC659" s="148"/>
    </row>
    <row r="660" spans="5:81" x14ac:dyDescent="0.2">
      <c r="E660" s="148"/>
      <c r="F660" s="148"/>
      <c r="G660" s="148"/>
      <c r="H660" s="148"/>
      <c r="I660" s="148"/>
      <c r="J660" s="148"/>
      <c r="K660" s="148"/>
      <c r="CC660" s="148"/>
    </row>
    <row r="661" spans="5:81" x14ac:dyDescent="0.2">
      <c r="E661" s="148"/>
      <c r="F661" s="148"/>
      <c r="G661" s="148"/>
      <c r="H661" s="148"/>
      <c r="I661" s="148"/>
      <c r="J661" s="148"/>
      <c r="K661" s="148"/>
      <c r="CC661" s="148"/>
    </row>
    <row r="662" spans="5:81" x14ac:dyDescent="0.2">
      <c r="E662" s="148"/>
      <c r="F662" s="148"/>
      <c r="G662" s="148"/>
      <c r="H662" s="148"/>
      <c r="I662" s="148"/>
      <c r="J662" s="148"/>
      <c r="K662" s="148"/>
      <c r="CC662" s="148"/>
    </row>
    <row r="663" spans="5:81" x14ac:dyDescent="0.2">
      <c r="E663" s="148"/>
      <c r="F663" s="148"/>
      <c r="G663" s="148"/>
      <c r="H663" s="148"/>
      <c r="I663" s="148"/>
      <c r="J663" s="148"/>
      <c r="K663" s="148"/>
      <c r="CC663" s="148"/>
    </row>
    <row r="664" spans="5:81" x14ac:dyDescent="0.2">
      <c r="E664" s="148"/>
      <c r="F664" s="148"/>
      <c r="G664" s="148"/>
      <c r="H664" s="148"/>
      <c r="I664" s="148"/>
      <c r="J664" s="148"/>
      <c r="K664" s="148"/>
      <c r="CC664" s="148"/>
    </row>
    <row r="665" spans="5:81" x14ac:dyDescent="0.2">
      <c r="E665" s="148"/>
      <c r="F665" s="148"/>
      <c r="G665" s="148"/>
      <c r="H665" s="148"/>
      <c r="I665" s="148"/>
      <c r="J665" s="148"/>
      <c r="K665" s="148"/>
      <c r="CC665" s="148"/>
    </row>
    <row r="666" spans="5:81" x14ac:dyDescent="0.2">
      <c r="E666" s="148"/>
      <c r="F666" s="148"/>
      <c r="G666" s="148"/>
      <c r="H666" s="148"/>
      <c r="I666" s="148"/>
      <c r="J666" s="148"/>
      <c r="K666" s="148"/>
      <c r="CC666" s="148"/>
    </row>
    <row r="667" spans="5:81" x14ac:dyDescent="0.2">
      <c r="E667" s="148"/>
      <c r="F667" s="148"/>
      <c r="G667" s="148"/>
      <c r="H667" s="148"/>
      <c r="I667" s="148"/>
      <c r="J667" s="148"/>
      <c r="K667" s="148"/>
      <c r="CC667" s="148"/>
    </row>
    <row r="668" spans="5:81" x14ac:dyDescent="0.2">
      <c r="E668" s="148"/>
      <c r="F668" s="148"/>
      <c r="G668" s="148"/>
      <c r="H668" s="148"/>
      <c r="I668" s="148"/>
      <c r="J668" s="148"/>
      <c r="K668" s="148"/>
      <c r="CC668" s="148"/>
    </row>
    <row r="669" spans="5:81" x14ac:dyDescent="0.2">
      <c r="E669" s="148"/>
      <c r="F669" s="148"/>
      <c r="G669" s="148"/>
      <c r="H669" s="148"/>
      <c r="I669" s="148"/>
      <c r="J669" s="148"/>
      <c r="K669" s="148"/>
      <c r="CC669" s="148"/>
    </row>
    <row r="670" spans="5:81" x14ac:dyDescent="0.2">
      <c r="E670" s="148"/>
      <c r="F670" s="148"/>
      <c r="G670" s="148"/>
      <c r="H670" s="148"/>
      <c r="I670" s="148"/>
      <c r="J670" s="148"/>
      <c r="K670" s="148"/>
      <c r="CC670" s="148"/>
    </row>
    <row r="671" spans="5:81" x14ac:dyDescent="0.2">
      <c r="E671" s="148"/>
      <c r="F671" s="148"/>
      <c r="G671" s="148"/>
      <c r="H671" s="148"/>
      <c r="I671" s="148"/>
      <c r="J671" s="148"/>
      <c r="K671" s="148"/>
      <c r="CC671" s="148"/>
    </row>
    <row r="672" spans="5:81" x14ac:dyDescent="0.2">
      <c r="E672" s="148"/>
      <c r="F672" s="148"/>
      <c r="G672" s="148"/>
      <c r="H672" s="148"/>
      <c r="I672" s="148"/>
      <c r="J672" s="148"/>
      <c r="K672" s="148"/>
      <c r="CC672" s="148"/>
    </row>
    <row r="673" spans="5:81" x14ac:dyDescent="0.2">
      <c r="E673" s="148"/>
      <c r="F673" s="148"/>
      <c r="G673" s="148"/>
      <c r="H673" s="148"/>
      <c r="I673" s="148"/>
      <c r="J673" s="148"/>
      <c r="K673" s="148"/>
      <c r="CC673" s="148"/>
    </row>
    <row r="674" spans="5:81" x14ac:dyDescent="0.2">
      <c r="E674" s="148"/>
      <c r="F674" s="148"/>
      <c r="G674" s="148"/>
      <c r="H674" s="148"/>
      <c r="I674" s="148"/>
      <c r="J674" s="148"/>
      <c r="K674" s="148"/>
      <c r="CC674" s="148"/>
    </row>
    <row r="675" spans="5:81" x14ac:dyDescent="0.2">
      <c r="E675" s="148"/>
      <c r="F675" s="148"/>
      <c r="G675" s="148"/>
      <c r="H675" s="148"/>
      <c r="I675" s="148"/>
      <c r="J675" s="148"/>
      <c r="K675" s="148"/>
      <c r="CC675" s="148"/>
    </row>
    <row r="676" spans="5:81" x14ac:dyDescent="0.2">
      <c r="E676" s="148"/>
      <c r="F676" s="148"/>
      <c r="G676" s="148"/>
      <c r="H676" s="148"/>
      <c r="I676" s="148"/>
      <c r="J676" s="148"/>
      <c r="K676" s="148"/>
      <c r="CC676" s="148"/>
    </row>
    <row r="677" spans="5:81" x14ac:dyDescent="0.2">
      <c r="E677" s="148"/>
      <c r="F677" s="148"/>
      <c r="G677" s="148"/>
      <c r="H677" s="148"/>
      <c r="I677" s="148"/>
      <c r="J677" s="148"/>
      <c r="K677" s="148"/>
      <c r="CC677" s="148"/>
    </row>
    <row r="678" spans="5:81" x14ac:dyDescent="0.2">
      <c r="E678" s="148"/>
      <c r="F678" s="148"/>
      <c r="G678" s="148"/>
      <c r="H678" s="148"/>
      <c r="I678" s="148"/>
      <c r="J678" s="148"/>
      <c r="K678" s="148"/>
      <c r="CC678" s="148"/>
    </row>
    <row r="679" spans="5:81" x14ac:dyDescent="0.2">
      <c r="E679" s="148"/>
      <c r="F679" s="148"/>
      <c r="G679" s="148"/>
      <c r="H679" s="148"/>
      <c r="I679" s="148"/>
      <c r="J679" s="148"/>
      <c r="K679" s="148"/>
      <c r="CC679" s="148"/>
    </row>
    <row r="680" spans="5:81" x14ac:dyDescent="0.2">
      <c r="E680" s="148"/>
      <c r="F680" s="148"/>
      <c r="G680" s="148"/>
      <c r="H680" s="148"/>
      <c r="I680" s="148"/>
      <c r="J680" s="148"/>
      <c r="K680" s="148"/>
      <c r="CC680" s="148"/>
    </row>
    <row r="681" spans="5:81" x14ac:dyDescent="0.2">
      <c r="E681" s="148"/>
      <c r="F681" s="148"/>
      <c r="G681" s="148"/>
      <c r="H681" s="148"/>
      <c r="I681" s="148"/>
      <c r="J681" s="148"/>
      <c r="K681" s="148"/>
      <c r="CC681" s="148"/>
    </row>
    <row r="682" spans="5:81" x14ac:dyDescent="0.2">
      <c r="E682" s="148"/>
      <c r="F682" s="148"/>
      <c r="G682" s="148"/>
      <c r="H682" s="148"/>
      <c r="I682" s="148"/>
      <c r="J682" s="148"/>
      <c r="K682" s="148"/>
      <c r="CC682" s="148"/>
    </row>
    <row r="683" spans="5:81" x14ac:dyDescent="0.2">
      <c r="E683" s="148"/>
      <c r="F683" s="148"/>
      <c r="G683" s="148"/>
      <c r="H683" s="148"/>
      <c r="I683" s="148"/>
      <c r="J683" s="148"/>
      <c r="K683" s="148"/>
      <c r="CC683" s="148"/>
    </row>
    <row r="684" spans="5:81" x14ac:dyDescent="0.2">
      <c r="E684" s="148"/>
      <c r="F684" s="148"/>
      <c r="G684" s="148"/>
      <c r="H684" s="148"/>
      <c r="I684" s="148"/>
      <c r="J684" s="148"/>
      <c r="K684" s="148"/>
      <c r="CC684" s="148"/>
    </row>
    <row r="685" spans="5:81" x14ac:dyDescent="0.2">
      <c r="E685" s="148"/>
      <c r="F685" s="148"/>
      <c r="G685" s="148"/>
      <c r="H685" s="148"/>
      <c r="I685" s="148"/>
      <c r="J685" s="148"/>
      <c r="K685" s="148"/>
      <c r="CC685" s="148"/>
    </row>
    <row r="686" spans="5:81" x14ac:dyDescent="0.2">
      <c r="E686" s="148"/>
      <c r="F686" s="148"/>
      <c r="G686" s="148"/>
      <c r="H686" s="148"/>
      <c r="I686" s="148"/>
      <c r="J686" s="148"/>
      <c r="K686" s="148"/>
      <c r="CC686" s="148"/>
    </row>
    <row r="687" spans="5:81" x14ac:dyDescent="0.2">
      <c r="E687" s="148"/>
      <c r="F687" s="148"/>
      <c r="G687" s="148"/>
      <c r="H687" s="148"/>
      <c r="I687" s="148"/>
      <c r="J687" s="148"/>
      <c r="K687" s="148"/>
      <c r="CC687" s="148"/>
    </row>
    <row r="688" spans="5:81" x14ac:dyDescent="0.2">
      <c r="E688" s="148"/>
      <c r="F688" s="148"/>
      <c r="G688" s="148"/>
      <c r="H688" s="148"/>
      <c r="I688" s="148"/>
      <c r="J688" s="148"/>
      <c r="K688" s="148"/>
      <c r="CC688" s="148"/>
    </row>
    <row r="689" spans="5:81" x14ac:dyDescent="0.2">
      <c r="E689" s="148"/>
      <c r="F689" s="148"/>
      <c r="G689" s="148"/>
      <c r="H689" s="148"/>
      <c r="I689" s="148"/>
      <c r="J689" s="148"/>
      <c r="K689" s="148"/>
      <c r="CC689" s="148"/>
    </row>
    <row r="690" spans="5:81" x14ac:dyDescent="0.2">
      <c r="E690" s="148"/>
      <c r="F690" s="148"/>
      <c r="G690" s="148"/>
      <c r="H690" s="148"/>
      <c r="I690" s="148"/>
      <c r="J690" s="148"/>
      <c r="K690" s="148"/>
      <c r="CC690" s="148"/>
    </row>
    <row r="691" spans="5:81" x14ac:dyDescent="0.2">
      <c r="E691" s="148"/>
      <c r="F691" s="148"/>
      <c r="G691" s="148"/>
      <c r="H691" s="148"/>
      <c r="I691" s="148"/>
      <c r="J691" s="148"/>
      <c r="K691" s="148"/>
      <c r="CC691" s="148"/>
    </row>
    <row r="692" spans="5:81" x14ac:dyDescent="0.2">
      <c r="E692" s="148"/>
      <c r="F692" s="148"/>
      <c r="G692" s="148"/>
      <c r="H692" s="148"/>
      <c r="I692" s="148"/>
      <c r="J692" s="148"/>
      <c r="K692" s="148"/>
      <c r="CC692" s="148"/>
    </row>
    <row r="693" spans="5:81" x14ac:dyDescent="0.2">
      <c r="E693" s="148"/>
      <c r="F693" s="148"/>
      <c r="G693" s="148"/>
      <c r="H693" s="148"/>
      <c r="I693" s="148"/>
      <c r="J693" s="148"/>
      <c r="K693" s="148"/>
      <c r="CC693" s="148"/>
    </row>
    <row r="694" spans="5:81" x14ac:dyDescent="0.2">
      <c r="E694" s="148"/>
      <c r="F694" s="148"/>
      <c r="G694" s="148"/>
      <c r="H694" s="148"/>
      <c r="I694" s="148"/>
      <c r="J694" s="148"/>
      <c r="K694" s="148"/>
      <c r="CC694" s="148"/>
    </row>
    <row r="695" spans="5:81" x14ac:dyDescent="0.2">
      <c r="E695" s="148"/>
      <c r="F695" s="148"/>
      <c r="G695" s="148"/>
      <c r="H695" s="148"/>
      <c r="I695" s="148"/>
      <c r="J695" s="148"/>
      <c r="K695" s="148"/>
      <c r="CC695" s="148"/>
    </row>
    <row r="696" spans="5:81" x14ac:dyDescent="0.2">
      <c r="E696" s="148"/>
      <c r="F696" s="148"/>
      <c r="G696" s="148"/>
      <c r="H696" s="148"/>
      <c r="I696" s="148"/>
      <c r="J696" s="148"/>
      <c r="K696" s="148"/>
      <c r="CC696" s="148"/>
    </row>
    <row r="697" spans="5:81" x14ac:dyDescent="0.2">
      <c r="E697" s="148"/>
      <c r="F697" s="148"/>
      <c r="G697" s="148"/>
      <c r="H697" s="148"/>
      <c r="I697" s="148"/>
      <c r="J697" s="148"/>
      <c r="K697" s="148"/>
      <c r="CC697" s="148"/>
    </row>
    <row r="698" spans="5:81" x14ac:dyDescent="0.2">
      <c r="E698" s="148"/>
      <c r="F698" s="148"/>
      <c r="G698" s="148"/>
      <c r="H698" s="148"/>
      <c r="I698" s="148"/>
      <c r="J698" s="148"/>
      <c r="K698" s="148"/>
      <c r="CC698" s="148"/>
    </row>
    <row r="699" spans="5:81" x14ac:dyDescent="0.2">
      <c r="E699" s="148"/>
      <c r="F699" s="148"/>
      <c r="G699" s="148"/>
      <c r="H699" s="148"/>
      <c r="I699" s="148"/>
      <c r="J699" s="148"/>
      <c r="K699" s="148"/>
      <c r="CC699" s="148"/>
    </row>
    <row r="700" spans="5:81" x14ac:dyDescent="0.2">
      <c r="E700" s="148"/>
      <c r="F700" s="148"/>
      <c r="G700" s="148"/>
      <c r="H700" s="148"/>
      <c r="I700" s="148"/>
      <c r="J700" s="148"/>
      <c r="K700" s="148"/>
      <c r="CC700" s="148"/>
    </row>
    <row r="701" spans="5:81" x14ac:dyDescent="0.2">
      <c r="E701" s="148"/>
      <c r="F701" s="148"/>
      <c r="G701" s="148"/>
      <c r="H701" s="148"/>
      <c r="I701" s="148"/>
      <c r="J701" s="148"/>
      <c r="K701" s="148"/>
      <c r="CC701" s="148"/>
    </row>
    <row r="702" spans="5:81" x14ac:dyDescent="0.2">
      <c r="E702" s="148"/>
      <c r="F702" s="148"/>
      <c r="G702" s="148"/>
      <c r="H702" s="148"/>
      <c r="I702" s="148"/>
      <c r="J702" s="148"/>
      <c r="K702" s="148"/>
      <c r="CC702" s="148"/>
    </row>
    <row r="703" spans="5:81" x14ac:dyDescent="0.2">
      <c r="E703" s="148"/>
      <c r="F703" s="148"/>
      <c r="G703" s="148"/>
      <c r="H703" s="148"/>
      <c r="I703" s="148"/>
      <c r="J703" s="148"/>
      <c r="K703" s="148"/>
      <c r="CC703" s="148"/>
    </row>
    <row r="704" spans="5:81" x14ac:dyDescent="0.2">
      <c r="E704" s="148"/>
      <c r="F704" s="148"/>
      <c r="G704" s="148"/>
      <c r="H704" s="148"/>
      <c r="I704" s="148"/>
      <c r="J704" s="148"/>
      <c r="K704" s="148"/>
      <c r="CC704" s="148"/>
    </row>
    <row r="705" spans="5:81" x14ac:dyDescent="0.2">
      <c r="E705" s="148"/>
      <c r="F705" s="148"/>
      <c r="G705" s="148"/>
      <c r="H705" s="148"/>
      <c r="I705" s="148"/>
      <c r="J705" s="148"/>
      <c r="K705" s="148"/>
      <c r="CC705" s="148"/>
    </row>
    <row r="706" spans="5:81" x14ac:dyDescent="0.2">
      <c r="E706" s="148"/>
      <c r="F706" s="148"/>
      <c r="G706" s="148"/>
      <c r="H706" s="148"/>
      <c r="I706" s="148"/>
      <c r="J706" s="148"/>
      <c r="K706" s="148"/>
      <c r="CC706" s="148"/>
    </row>
    <row r="707" spans="5:81" x14ac:dyDescent="0.2">
      <c r="E707" s="148"/>
      <c r="F707" s="148"/>
      <c r="G707" s="148"/>
      <c r="H707" s="148"/>
      <c r="I707" s="148"/>
      <c r="J707" s="148"/>
      <c r="K707" s="148"/>
      <c r="CC707" s="148"/>
    </row>
    <row r="708" spans="5:81" x14ac:dyDescent="0.2">
      <c r="E708" s="148"/>
      <c r="F708" s="148"/>
      <c r="G708" s="148"/>
      <c r="H708" s="148"/>
      <c r="I708" s="148"/>
      <c r="J708" s="148"/>
      <c r="K708" s="148"/>
      <c r="CC708" s="148"/>
    </row>
    <row r="709" spans="5:81" x14ac:dyDescent="0.2">
      <c r="E709" s="148"/>
      <c r="F709" s="148"/>
      <c r="G709" s="148"/>
      <c r="H709" s="148"/>
      <c r="I709" s="148"/>
      <c r="J709" s="148"/>
      <c r="K709" s="148"/>
      <c r="CC709" s="148"/>
    </row>
    <row r="710" spans="5:81" x14ac:dyDescent="0.2">
      <c r="E710" s="148"/>
      <c r="F710" s="148"/>
      <c r="G710" s="148"/>
      <c r="H710" s="148"/>
      <c r="I710" s="148"/>
      <c r="J710" s="148"/>
      <c r="K710" s="148"/>
      <c r="CC710" s="148"/>
    </row>
    <row r="711" spans="5:81" x14ac:dyDescent="0.2">
      <c r="E711" s="148"/>
      <c r="F711" s="148"/>
      <c r="G711" s="148"/>
      <c r="H711" s="148"/>
      <c r="I711" s="148"/>
      <c r="J711" s="148"/>
      <c r="K711" s="148"/>
      <c r="CC711" s="148"/>
    </row>
    <row r="712" spans="5:81" x14ac:dyDescent="0.2">
      <c r="E712" s="148"/>
      <c r="F712" s="148"/>
      <c r="G712" s="148"/>
      <c r="H712" s="148"/>
      <c r="I712" s="148"/>
      <c r="J712" s="148"/>
      <c r="K712" s="148"/>
      <c r="CC712" s="148"/>
    </row>
    <row r="713" spans="5:81" x14ac:dyDescent="0.2">
      <c r="E713" s="148"/>
      <c r="F713" s="148"/>
      <c r="G713" s="148"/>
      <c r="H713" s="148"/>
      <c r="I713" s="148"/>
      <c r="J713" s="148"/>
      <c r="K713" s="148"/>
      <c r="CC713" s="148"/>
    </row>
    <row r="714" spans="5:81" x14ac:dyDescent="0.2">
      <c r="E714" s="148"/>
      <c r="F714" s="148"/>
      <c r="G714" s="148"/>
      <c r="H714" s="148"/>
      <c r="I714" s="148"/>
      <c r="J714" s="148"/>
      <c r="K714" s="148"/>
      <c r="CC714" s="148"/>
    </row>
    <row r="715" spans="5:81" x14ac:dyDescent="0.2">
      <c r="E715" s="148"/>
      <c r="F715" s="148"/>
      <c r="G715" s="148"/>
      <c r="H715" s="148"/>
      <c r="I715" s="148"/>
      <c r="J715" s="148"/>
      <c r="K715" s="148"/>
      <c r="CC715" s="148"/>
    </row>
    <row r="716" spans="5:81" x14ac:dyDescent="0.2">
      <c r="E716" s="148"/>
      <c r="F716" s="148"/>
      <c r="G716" s="148"/>
      <c r="H716" s="148"/>
      <c r="I716" s="148"/>
      <c r="J716" s="148"/>
      <c r="K716" s="148"/>
      <c r="CC716" s="148"/>
    </row>
    <row r="717" spans="5:81" x14ac:dyDescent="0.2">
      <c r="E717" s="148"/>
      <c r="F717" s="148"/>
      <c r="G717" s="148"/>
      <c r="H717" s="148"/>
      <c r="I717" s="148"/>
      <c r="J717" s="148"/>
      <c r="K717" s="148"/>
      <c r="CC717" s="148"/>
    </row>
    <row r="718" spans="5:81" x14ac:dyDescent="0.2">
      <c r="E718" s="148"/>
      <c r="F718" s="148"/>
      <c r="G718" s="148"/>
      <c r="H718" s="148"/>
      <c r="I718" s="148"/>
      <c r="J718" s="148"/>
      <c r="K718" s="148"/>
      <c r="CC718" s="148"/>
    </row>
    <row r="719" spans="5:81" x14ac:dyDescent="0.2">
      <c r="E719" s="148"/>
      <c r="F719" s="148"/>
      <c r="G719" s="148"/>
      <c r="H719" s="148"/>
      <c r="I719" s="148"/>
      <c r="J719" s="148"/>
      <c r="K719" s="148"/>
      <c r="CC719" s="148"/>
    </row>
    <row r="720" spans="5:81" x14ac:dyDescent="0.2">
      <c r="E720" s="148"/>
      <c r="F720" s="148"/>
      <c r="G720" s="148"/>
      <c r="H720" s="148"/>
      <c r="I720" s="148"/>
      <c r="J720" s="148"/>
      <c r="K720" s="148"/>
      <c r="CC720" s="148"/>
    </row>
    <row r="721" spans="5:81" x14ac:dyDescent="0.2">
      <c r="E721" s="148"/>
      <c r="F721" s="148"/>
      <c r="G721" s="148"/>
      <c r="H721" s="148"/>
      <c r="I721" s="148"/>
      <c r="J721" s="148"/>
      <c r="K721" s="148"/>
      <c r="CC721" s="148"/>
    </row>
    <row r="722" spans="5:81" x14ac:dyDescent="0.2">
      <c r="E722" s="148"/>
      <c r="F722" s="148"/>
      <c r="G722" s="148"/>
      <c r="H722" s="148"/>
      <c r="I722" s="148"/>
      <c r="J722" s="148"/>
      <c r="K722" s="148"/>
      <c r="CC722" s="148"/>
    </row>
    <row r="723" spans="5:81" x14ac:dyDescent="0.2">
      <c r="E723" s="148"/>
      <c r="F723" s="148"/>
      <c r="G723" s="148"/>
      <c r="H723" s="148"/>
      <c r="I723" s="148"/>
      <c r="J723" s="148"/>
      <c r="K723" s="148"/>
      <c r="CC723" s="148"/>
    </row>
    <row r="724" spans="5:81" x14ac:dyDescent="0.2">
      <c r="E724" s="148"/>
      <c r="F724" s="148"/>
      <c r="G724" s="148"/>
      <c r="H724" s="148"/>
      <c r="I724" s="148"/>
      <c r="J724" s="148"/>
      <c r="K724" s="148"/>
      <c r="CC724" s="148"/>
    </row>
    <row r="725" spans="5:81" x14ac:dyDescent="0.2">
      <c r="E725" s="148"/>
      <c r="F725" s="148"/>
      <c r="G725" s="148"/>
      <c r="H725" s="148"/>
      <c r="I725" s="148"/>
      <c r="J725" s="148"/>
      <c r="K725" s="148"/>
      <c r="CC725" s="148"/>
    </row>
    <row r="726" spans="5:81" x14ac:dyDescent="0.2">
      <c r="E726" s="148"/>
      <c r="F726" s="148"/>
      <c r="G726" s="148"/>
      <c r="H726" s="148"/>
      <c r="I726" s="148"/>
      <c r="J726" s="148"/>
      <c r="K726" s="148"/>
      <c r="CC726" s="148"/>
    </row>
    <row r="727" spans="5:81" x14ac:dyDescent="0.2">
      <c r="E727" s="148"/>
      <c r="F727" s="148"/>
      <c r="G727" s="148"/>
      <c r="H727" s="148"/>
      <c r="I727" s="148"/>
      <c r="J727" s="148"/>
      <c r="K727" s="148"/>
      <c r="CC727" s="148"/>
    </row>
    <row r="728" spans="5:81" x14ac:dyDescent="0.2">
      <c r="E728" s="148"/>
      <c r="F728" s="148"/>
      <c r="G728" s="148"/>
      <c r="H728" s="148"/>
      <c r="I728" s="148"/>
      <c r="J728" s="148"/>
      <c r="K728" s="148"/>
      <c r="CC728" s="148"/>
    </row>
    <row r="729" spans="5:81" x14ac:dyDescent="0.2">
      <c r="E729" s="148"/>
      <c r="F729" s="148"/>
      <c r="G729" s="148"/>
      <c r="H729" s="148"/>
      <c r="I729" s="148"/>
      <c r="J729" s="148"/>
      <c r="K729" s="148"/>
      <c r="CC729" s="148"/>
    </row>
    <row r="730" spans="5:81" x14ac:dyDescent="0.2">
      <c r="E730" s="148"/>
      <c r="F730" s="148"/>
      <c r="G730" s="148"/>
      <c r="H730" s="148"/>
      <c r="I730" s="148"/>
      <c r="J730" s="148"/>
      <c r="K730" s="148"/>
      <c r="CC730" s="148"/>
    </row>
    <row r="731" spans="5:81" x14ac:dyDescent="0.2">
      <c r="E731" s="148"/>
      <c r="F731" s="148"/>
      <c r="G731" s="148"/>
      <c r="H731" s="148"/>
      <c r="I731" s="148"/>
      <c r="J731" s="148"/>
      <c r="K731" s="148"/>
      <c r="CC731" s="148"/>
    </row>
    <row r="732" spans="5:81" x14ac:dyDescent="0.2">
      <c r="E732" s="148"/>
      <c r="F732" s="148"/>
      <c r="G732" s="148"/>
      <c r="H732" s="148"/>
      <c r="I732" s="148"/>
      <c r="J732" s="148"/>
      <c r="K732" s="148"/>
      <c r="CC732" s="148"/>
    </row>
    <row r="733" spans="5:81" x14ac:dyDescent="0.2">
      <c r="E733" s="148"/>
      <c r="F733" s="148"/>
      <c r="G733" s="148"/>
      <c r="H733" s="148"/>
      <c r="I733" s="148"/>
      <c r="J733" s="148"/>
      <c r="K733" s="148"/>
      <c r="CC733" s="148"/>
    </row>
    <row r="734" spans="5:81" x14ac:dyDescent="0.2">
      <c r="E734" s="148"/>
      <c r="F734" s="148"/>
      <c r="G734" s="148"/>
      <c r="H734" s="148"/>
      <c r="I734" s="148"/>
      <c r="J734" s="148"/>
      <c r="K734" s="148"/>
      <c r="CC734" s="148"/>
    </row>
    <row r="735" spans="5:81" x14ac:dyDescent="0.2">
      <c r="E735" s="148"/>
      <c r="F735" s="148"/>
      <c r="G735" s="148"/>
      <c r="H735" s="148"/>
      <c r="I735" s="148"/>
      <c r="J735" s="148"/>
      <c r="K735" s="148"/>
      <c r="CC735" s="148"/>
    </row>
    <row r="736" spans="5:81" x14ac:dyDescent="0.2">
      <c r="E736" s="148"/>
      <c r="F736" s="148"/>
      <c r="G736" s="148"/>
      <c r="H736" s="148"/>
      <c r="I736" s="148"/>
      <c r="J736" s="148"/>
      <c r="K736" s="148"/>
      <c r="CC736" s="148"/>
    </row>
    <row r="737" spans="5:81" x14ac:dyDescent="0.2">
      <c r="E737" s="148"/>
      <c r="F737" s="148"/>
      <c r="G737" s="148"/>
      <c r="H737" s="148"/>
      <c r="I737" s="148"/>
      <c r="J737" s="148"/>
      <c r="K737" s="148"/>
      <c r="CC737" s="148"/>
    </row>
    <row r="738" spans="5:81" x14ac:dyDescent="0.2">
      <c r="E738" s="148"/>
      <c r="F738" s="148"/>
      <c r="G738" s="148"/>
      <c r="H738" s="148"/>
      <c r="I738" s="148"/>
      <c r="J738" s="148"/>
      <c r="K738" s="148"/>
      <c r="CC738" s="148"/>
    </row>
    <row r="739" spans="5:81" x14ac:dyDescent="0.2">
      <c r="E739" s="148"/>
      <c r="F739" s="148"/>
      <c r="G739" s="148"/>
      <c r="H739" s="148"/>
      <c r="I739" s="148"/>
      <c r="J739" s="148"/>
      <c r="K739" s="148"/>
      <c r="CC739" s="148"/>
    </row>
    <row r="740" spans="5:81" x14ac:dyDescent="0.2">
      <c r="E740" s="148"/>
      <c r="F740" s="148"/>
      <c r="G740" s="148"/>
      <c r="H740" s="148"/>
      <c r="I740" s="148"/>
      <c r="J740" s="148"/>
      <c r="K740" s="148"/>
      <c r="CC740" s="148"/>
    </row>
    <row r="741" spans="5:81" x14ac:dyDescent="0.2">
      <c r="E741" s="148"/>
      <c r="F741" s="148"/>
      <c r="G741" s="148"/>
      <c r="H741" s="148"/>
      <c r="I741" s="148"/>
      <c r="J741" s="148"/>
      <c r="K741" s="148"/>
      <c r="CC741" s="148"/>
    </row>
    <row r="742" spans="5:81" x14ac:dyDescent="0.2">
      <c r="E742" s="148"/>
      <c r="F742" s="148"/>
      <c r="G742" s="148"/>
      <c r="H742" s="148"/>
      <c r="I742" s="148"/>
      <c r="J742" s="148"/>
      <c r="K742" s="148"/>
      <c r="CC742" s="148"/>
    </row>
    <row r="743" spans="5:81" x14ac:dyDescent="0.2">
      <c r="E743" s="148"/>
      <c r="F743" s="148"/>
      <c r="G743" s="148"/>
      <c r="H743" s="148"/>
      <c r="I743" s="148"/>
      <c r="J743" s="148"/>
      <c r="K743" s="148"/>
      <c r="CC743" s="148"/>
    </row>
    <row r="744" spans="5:81" x14ac:dyDescent="0.2">
      <c r="E744" s="148"/>
      <c r="F744" s="148"/>
      <c r="G744" s="148"/>
      <c r="H744" s="148"/>
      <c r="I744" s="148"/>
      <c r="J744" s="148"/>
      <c r="K744" s="148"/>
      <c r="CC744" s="148"/>
    </row>
    <row r="745" spans="5:81" x14ac:dyDescent="0.2">
      <c r="E745" s="148"/>
      <c r="F745" s="148"/>
      <c r="G745" s="148"/>
      <c r="H745" s="148"/>
      <c r="I745" s="148"/>
      <c r="J745" s="148"/>
      <c r="K745" s="148"/>
      <c r="CC745" s="148"/>
    </row>
    <row r="746" spans="5:81" x14ac:dyDescent="0.2">
      <c r="E746" s="148"/>
      <c r="F746" s="148"/>
      <c r="G746" s="148"/>
      <c r="H746" s="148"/>
      <c r="I746" s="148"/>
      <c r="J746" s="148"/>
      <c r="K746" s="148"/>
      <c r="CC746" s="148"/>
    </row>
    <row r="747" spans="5:81" x14ac:dyDescent="0.2">
      <c r="E747" s="148"/>
      <c r="F747" s="148"/>
      <c r="G747" s="148"/>
      <c r="H747" s="148"/>
      <c r="I747" s="148"/>
      <c r="J747" s="148"/>
      <c r="K747" s="148"/>
      <c r="CC747" s="148"/>
    </row>
    <row r="748" spans="5:81" x14ac:dyDescent="0.2">
      <c r="E748" s="148"/>
      <c r="F748" s="148"/>
      <c r="G748" s="148"/>
      <c r="H748" s="148"/>
      <c r="I748" s="148"/>
      <c r="J748" s="148"/>
      <c r="K748" s="148"/>
      <c r="CC748" s="148"/>
    </row>
    <row r="749" spans="5:81" x14ac:dyDescent="0.2">
      <c r="E749" s="148"/>
      <c r="F749" s="148"/>
      <c r="G749" s="148"/>
      <c r="H749" s="148"/>
      <c r="I749" s="148"/>
      <c r="J749" s="148"/>
      <c r="K749" s="148"/>
      <c r="CC749" s="148"/>
    </row>
    <row r="750" spans="5:81" x14ac:dyDescent="0.2">
      <c r="E750" s="148"/>
      <c r="F750" s="148"/>
      <c r="G750" s="148"/>
      <c r="H750" s="148"/>
      <c r="I750" s="148"/>
      <c r="J750" s="148"/>
      <c r="K750" s="148"/>
      <c r="CC750" s="148"/>
    </row>
    <row r="751" spans="5:81" x14ac:dyDescent="0.2">
      <c r="E751" s="148"/>
      <c r="F751" s="148"/>
      <c r="G751" s="148"/>
      <c r="H751" s="148"/>
      <c r="I751" s="148"/>
      <c r="J751" s="148"/>
      <c r="K751" s="148"/>
      <c r="CC751" s="148"/>
    </row>
    <row r="752" spans="5:81" x14ac:dyDescent="0.2">
      <c r="E752" s="148"/>
      <c r="F752" s="148"/>
      <c r="G752" s="148"/>
      <c r="H752" s="148"/>
      <c r="I752" s="148"/>
      <c r="J752" s="148"/>
      <c r="K752" s="148"/>
      <c r="CC752" s="148"/>
    </row>
    <row r="753" spans="5:81" x14ac:dyDescent="0.2">
      <c r="E753" s="148"/>
      <c r="F753" s="148"/>
      <c r="G753" s="148"/>
      <c r="H753" s="148"/>
      <c r="I753" s="148"/>
      <c r="J753" s="148"/>
      <c r="K753" s="148"/>
      <c r="CC753" s="148"/>
    </row>
    <row r="754" spans="5:81" x14ac:dyDescent="0.2">
      <c r="E754" s="148"/>
      <c r="F754" s="148"/>
      <c r="G754" s="148"/>
      <c r="H754" s="148"/>
      <c r="I754" s="148"/>
      <c r="J754" s="148"/>
      <c r="K754" s="148"/>
      <c r="CC754" s="148"/>
    </row>
    <row r="755" spans="5:81" x14ac:dyDescent="0.2">
      <c r="E755" s="148"/>
      <c r="F755" s="148"/>
      <c r="G755" s="148"/>
      <c r="H755" s="148"/>
      <c r="I755" s="148"/>
      <c r="J755" s="148"/>
      <c r="K755" s="148"/>
      <c r="CC755" s="148"/>
    </row>
    <row r="756" spans="5:81" x14ac:dyDescent="0.2">
      <c r="E756" s="148"/>
      <c r="F756" s="148"/>
      <c r="G756" s="148"/>
      <c r="H756" s="148"/>
      <c r="I756" s="148"/>
      <c r="J756" s="148"/>
      <c r="K756" s="148"/>
      <c r="CC756" s="148"/>
    </row>
    <row r="757" spans="5:81" x14ac:dyDescent="0.2">
      <c r="E757" s="148"/>
      <c r="F757" s="148"/>
      <c r="G757" s="148"/>
      <c r="H757" s="148"/>
      <c r="I757" s="148"/>
      <c r="J757" s="148"/>
      <c r="K757" s="148"/>
      <c r="CC757" s="148"/>
    </row>
    <row r="758" spans="5:81" x14ac:dyDescent="0.2">
      <c r="E758" s="148"/>
      <c r="F758" s="148"/>
      <c r="G758" s="148"/>
      <c r="H758" s="148"/>
      <c r="I758" s="148"/>
      <c r="J758" s="148"/>
      <c r="K758" s="148"/>
      <c r="CC758" s="148"/>
    </row>
    <row r="759" spans="5:81" x14ac:dyDescent="0.2">
      <c r="E759" s="148"/>
      <c r="F759" s="148"/>
      <c r="G759" s="148"/>
      <c r="H759" s="148"/>
      <c r="I759" s="148"/>
      <c r="J759" s="148"/>
      <c r="K759" s="148"/>
      <c r="CC759" s="148"/>
    </row>
    <row r="760" spans="5:81" x14ac:dyDescent="0.2">
      <c r="E760" s="148"/>
      <c r="F760" s="148"/>
      <c r="G760" s="148"/>
      <c r="H760" s="148"/>
      <c r="I760" s="148"/>
      <c r="J760" s="148"/>
      <c r="K760" s="148"/>
      <c r="CC760" s="148"/>
    </row>
    <row r="761" spans="5:81" x14ac:dyDescent="0.2">
      <c r="E761" s="148"/>
      <c r="F761" s="148"/>
      <c r="G761" s="148"/>
      <c r="H761" s="148"/>
      <c r="I761" s="148"/>
      <c r="J761" s="148"/>
      <c r="K761" s="148"/>
      <c r="CC761" s="148"/>
    </row>
    <row r="762" spans="5:81" x14ac:dyDescent="0.2">
      <c r="E762" s="148"/>
      <c r="F762" s="148"/>
      <c r="G762" s="148"/>
      <c r="H762" s="148"/>
      <c r="I762" s="148"/>
      <c r="J762" s="148"/>
      <c r="K762" s="148"/>
      <c r="CC762" s="148"/>
    </row>
    <row r="763" spans="5:81" x14ac:dyDescent="0.2">
      <c r="E763" s="148"/>
      <c r="F763" s="148"/>
      <c r="G763" s="148"/>
      <c r="H763" s="148"/>
      <c r="I763" s="148"/>
      <c r="J763" s="148"/>
      <c r="K763" s="148"/>
      <c r="CC763" s="148"/>
    </row>
    <row r="764" spans="5:81" x14ac:dyDescent="0.2">
      <c r="E764" s="148"/>
      <c r="F764" s="148"/>
      <c r="G764" s="148"/>
      <c r="H764" s="148"/>
      <c r="I764" s="148"/>
      <c r="J764" s="148"/>
      <c r="K764" s="148"/>
      <c r="CC764" s="148"/>
    </row>
    <row r="765" spans="5:81" x14ac:dyDescent="0.2">
      <c r="E765" s="148"/>
      <c r="F765" s="148"/>
      <c r="G765" s="148"/>
      <c r="H765" s="148"/>
      <c r="I765" s="148"/>
      <c r="J765" s="148"/>
      <c r="K765" s="148"/>
      <c r="CC765" s="148"/>
    </row>
    <row r="766" spans="5:81" x14ac:dyDescent="0.2">
      <c r="E766" s="148"/>
      <c r="F766" s="148"/>
      <c r="G766" s="148"/>
      <c r="H766" s="148"/>
      <c r="I766" s="148"/>
      <c r="J766" s="148"/>
      <c r="K766" s="148"/>
      <c r="CC766" s="148"/>
    </row>
    <row r="767" spans="5:81" x14ac:dyDescent="0.2">
      <c r="E767" s="148"/>
      <c r="F767" s="148"/>
      <c r="G767" s="148"/>
      <c r="H767" s="148"/>
      <c r="I767" s="148"/>
      <c r="J767" s="148"/>
      <c r="K767" s="148"/>
      <c r="CC767" s="148"/>
    </row>
    <row r="768" spans="5:81" x14ac:dyDescent="0.2">
      <c r="E768" s="148"/>
      <c r="F768" s="148"/>
      <c r="G768" s="148"/>
      <c r="H768" s="148"/>
      <c r="I768" s="148"/>
      <c r="J768" s="148"/>
      <c r="K768" s="148"/>
      <c r="CC768" s="148"/>
    </row>
    <row r="769" spans="5:81" x14ac:dyDescent="0.2">
      <c r="E769" s="148"/>
      <c r="F769" s="148"/>
      <c r="G769" s="148"/>
      <c r="H769" s="148"/>
      <c r="I769" s="148"/>
      <c r="J769" s="148"/>
      <c r="K769" s="148"/>
      <c r="CC769" s="148"/>
    </row>
    <row r="770" spans="5:81" x14ac:dyDescent="0.2">
      <c r="E770" s="148"/>
      <c r="F770" s="148"/>
      <c r="G770" s="148"/>
      <c r="H770" s="148"/>
      <c r="I770" s="148"/>
      <c r="J770" s="148"/>
      <c r="K770" s="148"/>
      <c r="CC770" s="148"/>
    </row>
    <row r="771" spans="5:81" x14ac:dyDescent="0.2">
      <c r="E771" s="148"/>
      <c r="F771" s="148"/>
      <c r="G771" s="148"/>
      <c r="H771" s="148"/>
      <c r="I771" s="148"/>
      <c r="J771" s="148"/>
      <c r="K771" s="148"/>
      <c r="CC771" s="148"/>
    </row>
    <row r="772" spans="5:81" x14ac:dyDescent="0.2">
      <c r="E772" s="148"/>
      <c r="F772" s="148"/>
      <c r="G772" s="148"/>
      <c r="H772" s="148"/>
      <c r="I772" s="148"/>
      <c r="J772" s="148"/>
      <c r="K772" s="148"/>
      <c r="CC772" s="148"/>
    </row>
    <row r="773" spans="5:81" x14ac:dyDescent="0.2">
      <c r="E773" s="148"/>
      <c r="F773" s="148"/>
      <c r="G773" s="148"/>
      <c r="H773" s="148"/>
      <c r="I773" s="148"/>
      <c r="J773" s="148"/>
      <c r="K773" s="148"/>
      <c r="CC773" s="148"/>
    </row>
    <row r="774" spans="5:81" x14ac:dyDescent="0.2">
      <c r="E774" s="148"/>
      <c r="F774" s="148"/>
      <c r="G774" s="148"/>
      <c r="H774" s="148"/>
      <c r="I774" s="148"/>
      <c r="J774" s="148"/>
      <c r="K774" s="148"/>
      <c r="CC774" s="148"/>
    </row>
    <row r="775" spans="5:81" x14ac:dyDescent="0.2">
      <c r="E775" s="148"/>
      <c r="F775" s="148"/>
      <c r="G775" s="148"/>
      <c r="H775" s="148"/>
      <c r="I775" s="148"/>
      <c r="J775" s="148"/>
      <c r="K775" s="148"/>
      <c r="CC775" s="148"/>
    </row>
    <row r="776" spans="5:81" x14ac:dyDescent="0.2">
      <c r="E776" s="148"/>
      <c r="F776" s="148"/>
      <c r="G776" s="148"/>
      <c r="H776" s="148"/>
      <c r="I776" s="148"/>
      <c r="J776" s="148"/>
      <c r="K776" s="148"/>
      <c r="CC776" s="148"/>
    </row>
    <row r="777" spans="5:81" x14ac:dyDescent="0.2">
      <c r="E777" s="148"/>
      <c r="F777" s="148"/>
      <c r="G777" s="148"/>
      <c r="H777" s="148"/>
      <c r="I777" s="148"/>
      <c r="J777" s="148"/>
      <c r="K777" s="148"/>
      <c r="CC777" s="148"/>
    </row>
    <row r="778" spans="5:81" x14ac:dyDescent="0.2">
      <c r="E778" s="148"/>
      <c r="F778" s="148"/>
      <c r="G778" s="148"/>
      <c r="H778" s="148"/>
      <c r="I778" s="148"/>
      <c r="J778" s="148"/>
      <c r="K778" s="148"/>
      <c r="CC778" s="148"/>
    </row>
    <row r="779" spans="5:81" x14ac:dyDescent="0.2">
      <c r="E779" s="148"/>
      <c r="F779" s="148"/>
      <c r="G779" s="148"/>
      <c r="H779" s="148"/>
      <c r="I779" s="148"/>
      <c r="J779" s="148"/>
      <c r="K779" s="148"/>
      <c r="CC779" s="148"/>
    </row>
    <row r="780" spans="5:81" x14ac:dyDescent="0.2">
      <c r="E780" s="148"/>
      <c r="F780" s="148"/>
      <c r="G780" s="148"/>
      <c r="H780" s="148"/>
      <c r="I780" s="148"/>
      <c r="J780" s="148"/>
      <c r="K780" s="148"/>
      <c r="CC780" s="148"/>
    </row>
    <row r="781" spans="5:81" x14ac:dyDescent="0.2">
      <c r="E781" s="148"/>
      <c r="F781" s="148"/>
      <c r="G781" s="148"/>
      <c r="H781" s="148"/>
      <c r="I781" s="148"/>
      <c r="J781" s="148"/>
      <c r="K781" s="148"/>
      <c r="CC781" s="148"/>
    </row>
    <row r="782" spans="5:81" x14ac:dyDescent="0.2">
      <c r="E782" s="148"/>
      <c r="F782" s="148"/>
      <c r="G782" s="148"/>
      <c r="H782" s="148"/>
      <c r="I782" s="148"/>
      <c r="J782" s="148"/>
      <c r="K782" s="148"/>
      <c r="CC782" s="148"/>
    </row>
    <row r="783" spans="5:81" x14ac:dyDescent="0.2">
      <c r="E783" s="148"/>
      <c r="F783" s="148"/>
      <c r="G783" s="148"/>
      <c r="H783" s="148"/>
      <c r="I783" s="148"/>
      <c r="J783" s="148"/>
      <c r="K783" s="148"/>
      <c r="CC783" s="148"/>
    </row>
    <row r="784" spans="5:81" x14ac:dyDescent="0.2">
      <c r="E784" s="148"/>
      <c r="F784" s="148"/>
      <c r="G784" s="148"/>
      <c r="H784" s="148"/>
      <c r="I784" s="148"/>
      <c r="J784" s="148"/>
      <c r="K784" s="148"/>
      <c r="CC784" s="148"/>
    </row>
    <row r="785" spans="5:81" x14ac:dyDescent="0.2">
      <c r="E785" s="148"/>
      <c r="F785" s="148"/>
      <c r="G785" s="148"/>
      <c r="H785" s="148"/>
      <c r="I785" s="148"/>
      <c r="J785" s="148"/>
      <c r="K785" s="148"/>
      <c r="CC785" s="148"/>
    </row>
    <row r="786" spans="5:81" x14ac:dyDescent="0.2">
      <c r="E786" s="148"/>
      <c r="F786" s="148"/>
      <c r="G786" s="148"/>
      <c r="H786" s="148"/>
      <c r="I786" s="148"/>
      <c r="J786" s="148"/>
      <c r="K786" s="148"/>
      <c r="CC786" s="148"/>
    </row>
    <row r="787" spans="5:81" x14ac:dyDescent="0.2">
      <c r="E787" s="148"/>
      <c r="F787" s="148"/>
      <c r="G787" s="148"/>
      <c r="H787" s="148"/>
      <c r="I787" s="148"/>
      <c r="J787" s="148"/>
      <c r="K787" s="148"/>
      <c r="CC787" s="148"/>
    </row>
    <row r="788" spans="5:81" x14ac:dyDescent="0.2">
      <c r="E788" s="148"/>
      <c r="F788" s="148"/>
      <c r="G788" s="148"/>
      <c r="H788" s="148"/>
      <c r="I788" s="148"/>
      <c r="J788" s="148"/>
      <c r="K788" s="148"/>
      <c r="CC788" s="148"/>
    </row>
    <row r="789" spans="5:81" x14ac:dyDescent="0.2">
      <c r="E789" s="148"/>
      <c r="F789" s="148"/>
      <c r="G789" s="148"/>
      <c r="H789" s="148"/>
      <c r="I789" s="148"/>
      <c r="J789" s="148"/>
      <c r="K789" s="148"/>
      <c r="CC789" s="148"/>
    </row>
    <row r="790" spans="5:81" x14ac:dyDescent="0.2">
      <c r="E790" s="148"/>
      <c r="F790" s="148"/>
      <c r="G790" s="148"/>
      <c r="H790" s="148"/>
      <c r="I790" s="148"/>
      <c r="J790" s="148"/>
      <c r="K790" s="148"/>
      <c r="CC790" s="148"/>
    </row>
    <row r="791" spans="5:81" x14ac:dyDescent="0.2">
      <c r="E791" s="148"/>
      <c r="F791" s="148"/>
      <c r="G791" s="148"/>
      <c r="H791" s="148"/>
      <c r="I791" s="148"/>
      <c r="J791" s="148"/>
      <c r="K791" s="148"/>
      <c r="CC791" s="148"/>
    </row>
    <row r="792" spans="5:81" x14ac:dyDescent="0.2">
      <c r="E792" s="148"/>
      <c r="F792" s="148"/>
      <c r="G792" s="148"/>
      <c r="H792" s="148"/>
      <c r="I792" s="148"/>
      <c r="J792" s="148"/>
      <c r="K792" s="148"/>
      <c r="CC792" s="148"/>
    </row>
    <row r="793" spans="5:81" x14ac:dyDescent="0.2">
      <c r="E793" s="148"/>
      <c r="F793" s="148"/>
      <c r="G793" s="148"/>
      <c r="H793" s="148"/>
      <c r="I793" s="148"/>
      <c r="J793" s="148"/>
      <c r="K793" s="148"/>
      <c r="CC793" s="148"/>
    </row>
    <row r="794" spans="5:81" x14ac:dyDescent="0.2">
      <c r="E794" s="148"/>
      <c r="F794" s="148"/>
      <c r="G794" s="148"/>
      <c r="H794" s="148"/>
      <c r="I794" s="148"/>
      <c r="J794" s="148"/>
      <c r="K794" s="148"/>
      <c r="CC794" s="148"/>
    </row>
    <row r="795" spans="5:81" x14ac:dyDescent="0.2">
      <c r="E795" s="148"/>
      <c r="F795" s="148"/>
      <c r="G795" s="148"/>
      <c r="H795" s="148"/>
      <c r="I795" s="148"/>
      <c r="J795" s="148"/>
      <c r="K795" s="148"/>
      <c r="CC795" s="148"/>
    </row>
    <row r="796" spans="5:81" x14ac:dyDescent="0.2">
      <c r="E796" s="148"/>
      <c r="F796" s="148"/>
      <c r="G796" s="148"/>
      <c r="H796" s="148"/>
      <c r="I796" s="148"/>
      <c r="J796" s="148"/>
      <c r="K796" s="148"/>
      <c r="CC796" s="148"/>
    </row>
    <row r="797" spans="5:81" x14ac:dyDescent="0.2">
      <c r="E797" s="148"/>
      <c r="F797" s="148"/>
      <c r="G797" s="148"/>
      <c r="H797" s="148"/>
      <c r="I797" s="148"/>
      <c r="J797" s="148"/>
      <c r="K797" s="148"/>
      <c r="CC797" s="148"/>
    </row>
    <row r="798" spans="5:81" x14ac:dyDescent="0.2">
      <c r="E798" s="148"/>
      <c r="F798" s="148"/>
      <c r="G798" s="148"/>
      <c r="H798" s="148"/>
      <c r="I798" s="148"/>
      <c r="J798" s="148"/>
      <c r="K798" s="148"/>
      <c r="CC798" s="148"/>
    </row>
    <row r="799" spans="5:81" x14ac:dyDescent="0.2">
      <c r="E799" s="148"/>
      <c r="F799" s="148"/>
      <c r="G799" s="148"/>
      <c r="H799" s="148"/>
      <c r="I799" s="148"/>
      <c r="J799" s="148"/>
      <c r="K799" s="148"/>
      <c r="CC799" s="148"/>
    </row>
    <row r="800" spans="5:81" x14ac:dyDescent="0.2">
      <c r="E800" s="148"/>
      <c r="F800" s="148"/>
      <c r="G800" s="148"/>
      <c r="H800" s="148"/>
      <c r="I800" s="148"/>
      <c r="J800" s="148"/>
      <c r="K800" s="148"/>
      <c r="CC800" s="148"/>
    </row>
    <row r="801" spans="5:81" x14ac:dyDescent="0.2">
      <c r="E801" s="148"/>
      <c r="F801" s="148"/>
      <c r="G801" s="148"/>
      <c r="H801" s="148"/>
      <c r="I801" s="148"/>
      <c r="J801" s="148"/>
      <c r="K801" s="148"/>
      <c r="CC801" s="148"/>
    </row>
    <row r="802" spans="5:81" x14ac:dyDescent="0.2">
      <c r="E802" s="148"/>
      <c r="F802" s="148"/>
      <c r="G802" s="148"/>
      <c r="H802" s="148"/>
      <c r="I802" s="148"/>
      <c r="J802" s="148"/>
      <c r="K802" s="148"/>
      <c r="CC802" s="148"/>
    </row>
    <row r="803" spans="5:81" x14ac:dyDescent="0.2">
      <c r="E803" s="148"/>
      <c r="F803" s="148"/>
      <c r="G803" s="148"/>
      <c r="H803" s="148"/>
      <c r="I803" s="148"/>
      <c r="J803" s="148"/>
      <c r="K803" s="148"/>
      <c r="CC803" s="148"/>
    </row>
    <row r="804" spans="5:81" x14ac:dyDescent="0.2">
      <c r="E804" s="148"/>
      <c r="F804" s="148"/>
      <c r="G804" s="148"/>
      <c r="H804" s="148"/>
      <c r="I804" s="148"/>
      <c r="J804" s="148"/>
      <c r="K804" s="148"/>
      <c r="CC804" s="148"/>
    </row>
    <row r="805" spans="5:81" x14ac:dyDescent="0.2">
      <c r="E805" s="148"/>
      <c r="F805" s="148"/>
      <c r="G805" s="148"/>
      <c r="H805" s="148"/>
      <c r="I805" s="148"/>
      <c r="J805" s="148"/>
      <c r="K805" s="148"/>
      <c r="CC805" s="148"/>
    </row>
    <row r="806" spans="5:81" x14ac:dyDescent="0.2">
      <c r="E806" s="148"/>
      <c r="F806" s="148"/>
      <c r="G806" s="148"/>
      <c r="H806" s="148"/>
      <c r="I806" s="148"/>
      <c r="J806" s="148"/>
      <c r="K806" s="148"/>
      <c r="CC806" s="148"/>
    </row>
    <row r="807" spans="5:81" x14ac:dyDescent="0.2">
      <c r="E807" s="148"/>
      <c r="F807" s="148"/>
      <c r="G807" s="148"/>
      <c r="H807" s="148"/>
      <c r="I807" s="148"/>
      <c r="J807" s="148"/>
      <c r="K807" s="148"/>
      <c r="CC807" s="148"/>
    </row>
    <row r="808" spans="5:81" x14ac:dyDescent="0.2">
      <c r="E808" s="148"/>
      <c r="F808" s="148"/>
      <c r="G808" s="148"/>
      <c r="H808" s="148"/>
      <c r="I808" s="148"/>
      <c r="J808" s="148"/>
      <c r="K808" s="148"/>
      <c r="CC808" s="148"/>
    </row>
    <row r="809" spans="5:81" x14ac:dyDescent="0.2">
      <c r="E809" s="148"/>
      <c r="F809" s="148"/>
      <c r="G809" s="148"/>
      <c r="H809" s="148"/>
      <c r="I809" s="148"/>
      <c r="J809" s="148"/>
      <c r="K809" s="148"/>
      <c r="CC809" s="148"/>
    </row>
    <row r="810" spans="5:81" x14ac:dyDescent="0.2">
      <c r="E810" s="148"/>
      <c r="F810" s="148"/>
      <c r="G810" s="148"/>
      <c r="H810" s="148"/>
      <c r="I810" s="148"/>
      <c r="J810" s="148"/>
      <c r="K810" s="148"/>
      <c r="CC810" s="148"/>
    </row>
    <row r="811" spans="5:81" x14ac:dyDescent="0.2">
      <c r="E811" s="148"/>
      <c r="F811" s="148"/>
      <c r="G811" s="148"/>
      <c r="H811" s="148"/>
      <c r="I811" s="148"/>
      <c r="J811" s="148"/>
      <c r="K811" s="148"/>
      <c r="CC811" s="148"/>
    </row>
    <row r="812" spans="5:81" x14ac:dyDescent="0.2">
      <c r="E812" s="148"/>
      <c r="F812" s="148"/>
      <c r="G812" s="148"/>
      <c r="H812" s="148"/>
      <c r="I812" s="148"/>
      <c r="J812" s="148"/>
      <c r="K812" s="148"/>
      <c r="CC812" s="148"/>
    </row>
    <row r="813" spans="5:81" x14ac:dyDescent="0.2">
      <c r="E813" s="148"/>
      <c r="F813" s="148"/>
      <c r="G813" s="148"/>
      <c r="H813" s="148"/>
      <c r="I813" s="148"/>
      <c r="J813" s="148"/>
      <c r="K813" s="148"/>
      <c r="CC813" s="148"/>
    </row>
    <row r="814" spans="5:81" x14ac:dyDescent="0.2">
      <c r="E814" s="148"/>
      <c r="F814" s="148"/>
      <c r="G814" s="148"/>
      <c r="H814" s="148"/>
      <c r="I814" s="148"/>
      <c r="J814" s="148"/>
      <c r="K814" s="148"/>
      <c r="CC814" s="148"/>
    </row>
    <row r="815" spans="5:81" x14ac:dyDescent="0.2">
      <c r="E815" s="148"/>
      <c r="F815" s="148"/>
      <c r="G815" s="148"/>
      <c r="H815" s="148"/>
      <c r="I815" s="148"/>
      <c r="J815" s="148"/>
      <c r="K815" s="148"/>
      <c r="CC815" s="148"/>
    </row>
    <row r="816" spans="5:81" x14ac:dyDescent="0.2">
      <c r="E816" s="148"/>
      <c r="F816" s="148"/>
      <c r="G816" s="148"/>
      <c r="H816" s="148"/>
      <c r="I816" s="148"/>
      <c r="J816" s="148"/>
      <c r="K816" s="148"/>
      <c r="CC816" s="148"/>
    </row>
    <row r="817" spans="5:81" x14ac:dyDescent="0.2">
      <c r="E817" s="148"/>
      <c r="F817" s="148"/>
      <c r="G817" s="148"/>
      <c r="H817" s="148"/>
      <c r="I817" s="148"/>
      <c r="J817" s="148"/>
      <c r="K817" s="148"/>
      <c r="CC817" s="148"/>
    </row>
    <row r="818" spans="5:81" x14ac:dyDescent="0.2">
      <c r="E818" s="148"/>
      <c r="F818" s="148"/>
      <c r="G818" s="148"/>
      <c r="H818" s="148"/>
      <c r="I818" s="148"/>
      <c r="J818" s="148"/>
      <c r="K818" s="148"/>
      <c r="CC818" s="148"/>
    </row>
    <row r="819" spans="5:81" x14ac:dyDescent="0.2">
      <c r="E819" s="148"/>
      <c r="F819" s="148"/>
      <c r="G819" s="148"/>
      <c r="H819" s="148"/>
      <c r="I819" s="148"/>
      <c r="J819" s="148"/>
      <c r="K819" s="148"/>
      <c r="CC819" s="148"/>
    </row>
    <row r="820" spans="5:81" x14ac:dyDescent="0.2">
      <c r="E820" s="148"/>
      <c r="F820" s="148"/>
      <c r="G820" s="148"/>
      <c r="H820" s="148"/>
      <c r="I820" s="148"/>
      <c r="J820" s="148"/>
      <c r="K820" s="148"/>
      <c r="CC820" s="148"/>
    </row>
    <row r="821" spans="5:81" x14ac:dyDescent="0.2">
      <c r="E821" s="148"/>
      <c r="F821" s="148"/>
      <c r="G821" s="148"/>
      <c r="H821" s="148"/>
      <c r="I821" s="148"/>
      <c r="J821" s="148"/>
      <c r="K821" s="148"/>
      <c r="CC821" s="148"/>
    </row>
    <row r="822" spans="5:81" x14ac:dyDescent="0.2">
      <c r="E822" s="148"/>
      <c r="F822" s="148"/>
      <c r="G822" s="148"/>
      <c r="H822" s="148"/>
      <c r="I822" s="148"/>
      <c r="J822" s="148"/>
      <c r="K822" s="148"/>
      <c r="CC822" s="148"/>
    </row>
    <row r="823" spans="5:81" x14ac:dyDescent="0.2">
      <c r="E823" s="148"/>
      <c r="F823" s="148"/>
      <c r="G823" s="148"/>
      <c r="H823" s="148"/>
      <c r="I823" s="148"/>
      <c r="J823" s="148"/>
      <c r="K823" s="148"/>
      <c r="CC823" s="148"/>
    </row>
    <row r="824" spans="5:81" x14ac:dyDescent="0.2">
      <c r="E824" s="148"/>
      <c r="F824" s="148"/>
      <c r="G824" s="148"/>
      <c r="H824" s="148"/>
      <c r="I824" s="148"/>
      <c r="J824" s="148"/>
      <c r="K824" s="148"/>
      <c r="CC824" s="148"/>
    </row>
    <row r="825" spans="5:81" x14ac:dyDescent="0.2">
      <c r="E825" s="148"/>
      <c r="F825" s="148"/>
      <c r="G825" s="148"/>
      <c r="H825" s="148"/>
      <c r="I825" s="148"/>
      <c r="J825" s="148"/>
      <c r="K825" s="148"/>
      <c r="CC825" s="148"/>
    </row>
    <row r="826" spans="5:81" x14ac:dyDescent="0.2">
      <c r="E826" s="148"/>
      <c r="F826" s="148"/>
      <c r="G826" s="148"/>
      <c r="H826" s="148"/>
      <c r="I826" s="148"/>
      <c r="J826" s="148"/>
      <c r="K826" s="148"/>
      <c r="CC826" s="148"/>
    </row>
    <row r="827" spans="5:81" x14ac:dyDescent="0.2">
      <c r="E827" s="148"/>
      <c r="F827" s="148"/>
      <c r="G827" s="148"/>
      <c r="H827" s="148"/>
      <c r="I827" s="148"/>
      <c r="J827" s="148"/>
      <c r="K827" s="148"/>
      <c r="CC827" s="148"/>
    </row>
    <row r="828" spans="5:81" x14ac:dyDescent="0.2">
      <c r="E828" s="148"/>
      <c r="F828" s="148"/>
      <c r="G828" s="148"/>
      <c r="H828" s="148"/>
      <c r="I828" s="148"/>
      <c r="J828" s="148"/>
      <c r="K828" s="148"/>
      <c r="CC828" s="148"/>
    </row>
    <row r="829" spans="5:81" x14ac:dyDescent="0.2">
      <c r="E829" s="148"/>
      <c r="F829" s="148"/>
      <c r="G829" s="148"/>
      <c r="H829" s="148"/>
      <c r="I829" s="148"/>
      <c r="J829" s="148"/>
      <c r="K829" s="148"/>
      <c r="CC829" s="148"/>
    </row>
    <row r="830" spans="5:81" x14ac:dyDescent="0.2">
      <c r="E830" s="148"/>
      <c r="F830" s="148"/>
      <c r="G830" s="148"/>
      <c r="H830" s="148"/>
      <c r="I830" s="148"/>
      <c r="J830" s="148"/>
      <c r="K830" s="148"/>
      <c r="CC830" s="148"/>
    </row>
    <row r="831" spans="5:81" x14ac:dyDescent="0.2">
      <c r="E831" s="148"/>
      <c r="F831" s="148"/>
      <c r="G831" s="148"/>
      <c r="H831" s="148"/>
      <c r="I831" s="148"/>
      <c r="J831" s="148"/>
      <c r="K831" s="148"/>
      <c r="CC831" s="148"/>
    </row>
    <row r="832" spans="5:81" x14ac:dyDescent="0.2">
      <c r="E832" s="148"/>
      <c r="F832" s="148"/>
      <c r="G832" s="148"/>
      <c r="H832" s="148"/>
      <c r="I832" s="148"/>
      <c r="J832" s="148"/>
      <c r="K832" s="148"/>
      <c r="CC832" s="148"/>
    </row>
    <row r="833" spans="5:81" x14ac:dyDescent="0.2">
      <c r="E833" s="148"/>
      <c r="F833" s="148"/>
      <c r="G833" s="148"/>
      <c r="H833" s="148"/>
      <c r="I833" s="148"/>
      <c r="J833" s="148"/>
      <c r="K833" s="148"/>
      <c r="CC833" s="148"/>
    </row>
    <row r="834" spans="5:81" x14ac:dyDescent="0.2">
      <c r="E834" s="148"/>
      <c r="F834" s="148"/>
      <c r="G834" s="148"/>
      <c r="H834" s="148"/>
      <c r="I834" s="148"/>
      <c r="J834" s="148"/>
      <c r="K834" s="148"/>
      <c r="CC834" s="148"/>
    </row>
    <row r="835" spans="5:81" x14ac:dyDescent="0.2">
      <c r="E835" s="148"/>
      <c r="F835" s="148"/>
      <c r="G835" s="148"/>
      <c r="H835" s="148"/>
      <c r="I835" s="148"/>
      <c r="J835" s="148"/>
      <c r="K835" s="148"/>
      <c r="CC835" s="148"/>
    </row>
    <row r="836" spans="5:81" x14ac:dyDescent="0.2">
      <c r="E836" s="148"/>
      <c r="F836" s="148"/>
      <c r="G836" s="148"/>
      <c r="H836" s="148"/>
      <c r="I836" s="148"/>
      <c r="J836" s="148"/>
      <c r="K836" s="148"/>
      <c r="CC836" s="148"/>
    </row>
    <row r="837" spans="5:81" x14ac:dyDescent="0.2">
      <c r="E837" s="148"/>
      <c r="F837" s="148"/>
      <c r="G837" s="148"/>
      <c r="H837" s="148"/>
      <c r="I837" s="148"/>
      <c r="J837" s="148"/>
      <c r="K837" s="148"/>
      <c r="CC837" s="148"/>
    </row>
    <row r="838" spans="5:81" x14ac:dyDescent="0.2">
      <c r="E838" s="148"/>
      <c r="F838" s="148"/>
      <c r="G838" s="148"/>
      <c r="H838" s="148"/>
      <c r="I838" s="148"/>
      <c r="J838" s="148"/>
      <c r="K838" s="148"/>
      <c r="CC838" s="148"/>
    </row>
    <row r="839" spans="5:81" x14ac:dyDescent="0.2">
      <c r="E839" s="148"/>
      <c r="F839" s="148"/>
      <c r="G839" s="148"/>
      <c r="H839" s="148"/>
      <c r="I839" s="148"/>
      <c r="J839" s="148"/>
      <c r="K839" s="148"/>
      <c r="CC839" s="148"/>
    </row>
    <row r="840" spans="5:81" x14ac:dyDescent="0.2">
      <c r="E840" s="148"/>
      <c r="F840" s="148"/>
      <c r="G840" s="148"/>
      <c r="H840" s="148"/>
      <c r="I840" s="148"/>
      <c r="J840" s="148"/>
      <c r="K840" s="148"/>
      <c r="CC840" s="148"/>
    </row>
    <row r="841" spans="5:81" x14ac:dyDescent="0.2">
      <c r="E841" s="148"/>
      <c r="F841" s="148"/>
      <c r="G841" s="148"/>
      <c r="H841" s="148"/>
      <c r="I841" s="148"/>
      <c r="J841" s="148"/>
      <c r="K841" s="148"/>
      <c r="CC841" s="148"/>
    </row>
    <row r="842" spans="5:81" x14ac:dyDescent="0.2">
      <c r="E842" s="148"/>
      <c r="F842" s="148"/>
      <c r="G842" s="148"/>
      <c r="H842" s="148"/>
      <c r="I842" s="148"/>
      <c r="J842" s="148"/>
      <c r="K842" s="148"/>
      <c r="CC842" s="148"/>
    </row>
    <row r="843" spans="5:81" x14ac:dyDescent="0.2">
      <c r="E843" s="148"/>
      <c r="F843" s="148"/>
      <c r="G843" s="148"/>
      <c r="H843" s="148"/>
      <c r="I843" s="148"/>
      <c r="J843" s="148"/>
      <c r="K843" s="148"/>
      <c r="CC843" s="148"/>
    </row>
    <row r="844" spans="5:81" x14ac:dyDescent="0.2">
      <c r="E844" s="148"/>
      <c r="F844" s="148"/>
      <c r="G844" s="148"/>
      <c r="H844" s="148"/>
      <c r="I844" s="148"/>
      <c r="J844" s="148"/>
      <c r="K844" s="148"/>
      <c r="CC844" s="148"/>
    </row>
    <row r="845" spans="5:81" x14ac:dyDescent="0.2">
      <c r="E845" s="148"/>
      <c r="F845" s="148"/>
      <c r="G845" s="148"/>
      <c r="H845" s="148"/>
      <c r="I845" s="148"/>
      <c r="J845" s="148"/>
      <c r="K845" s="148"/>
      <c r="CC845" s="148"/>
    </row>
    <row r="846" spans="5:81" x14ac:dyDescent="0.2">
      <c r="E846" s="148"/>
      <c r="F846" s="148"/>
      <c r="G846" s="148"/>
      <c r="H846" s="148"/>
      <c r="I846" s="148"/>
      <c r="J846" s="148"/>
      <c r="K846" s="148"/>
      <c r="CC846" s="148"/>
    </row>
    <row r="847" spans="5:81" x14ac:dyDescent="0.2">
      <c r="E847" s="148"/>
      <c r="F847" s="148"/>
      <c r="G847" s="148"/>
      <c r="H847" s="148"/>
      <c r="I847" s="148"/>
      <c r="J847" s="148"/>
      <c r="K847" s="148"/>
      <c r="CC847" s="148"/>
    </row>
    <row r="848" spans="5:81" x14ac:dyDescent="0.2">
      <c r="E848" s="148"/>
      <c r="F848" s="148"/>
      <c r="G848" s="148"/>
      <c r="H848" s="148"/>
      <c r="I848" s="148"/>
      <c r="J848" s="148"/>
      <c r="K848" s="148"/>
      <c r="CC848" s="148"/>
    </row>
    <row r="849" spans="5:81" x14ac:dyDescent="0.2">
      <c r="E849" s="148"/>
      <c r="F849" s="148"/>
      <c r="G849" s="148"/>
      <c r="H849" s="148"/>
      <c r="I849" s="148"/>
      <c r="J849" s="148"/>
      <c r="K849" s="148"/>
      <c r="CC849" s="148"/>
    </row>
    <row r="850" spans="5:81" x14ac:dyDescent="0.2">
      <c r="E850" s="148"/>
      <c r="F850" s="148"/>
      <c r="G850" s="148"/>
      <c r="H850" s="148"/>
      <c r="I850" s="148"/>
      <c r="J850" s="148"/>
      <c r="K850" s="148"/>
      <c r="CC850" s="148"/>
    </row>
    <row r="851" spans="5:81" x14ac:dyDescent="0.2">
      <c r="E851" s="148"/>
      <c r="F851" s="148"/>
      <c r="G851" s="148"/>
      <c r="H851" s="148"/>
      <c r="I851" s="148"/>
      <c r="J851" s="148"/>
      <c r="K851" s="148"/>
      <c r="CC851" s="148"/>
    </row>
    <row r="852" spans="5:81" x14ac:dyDescent="0.2">
      <c r="E852" s="148"/>
      <c r="F852" s="148"/>
      <c r="G852" s="148"/>
      <c r="H852" s="148"/>
      <c r="I852" s="148"/>
      <c r="J852" s="148"/>
      <c r="K852" s="148"/>
      <c r="CC852" s="148"/>
    </row>
    <row r="853" spans="5:81" x14ac:dyDescent="0.2">
      <c r="E853" s="148"/>
      <c r="F853" s="148"/>
      <c r="G853" s="148"/>
      <c r="H853" s="148"/>
      <c r="I853" s="148"/>
      <c r="J853" s="148"/>
      <c r="K853" s="148"/>
      <c r="CC853" s="148"/>
    </row>
    <row r="854" spans="5:81" x14ac:dyDescent="0.2">
      <c r="E854" s="148"/>
      <c r="F854" s="148"/>
      <c r="G854" s="148"/>
      <c r="H854" s="148"/>
      <c r="I854" s="148"/>
      <c r="J854" s="148"/>
      <c r="K854" s="148"/>
      <c r="CC854" s="148"/>
    </row>
    <row r="855" spans="5:81" x14ac:dyDescent="0.2">
      <c r="E855" s="148"/>
      <c r="F855" s="148"/>
      <c r="G855" s="148"/>
      <c r="H855" s="148"/>
      <c r="I855" s="148"/>
      <c r="J855" s="148"/>
      <c r="K855" s="148"/>
      <c r="CC855" s="148"/>
    </row>
    <row r="856" spans="5:81" x14ac:dyDescent="0.2">
      <c r="E856" s="148"/>
      <c r="F856" s="148"/>
      <c r="G856" s="148"/>
      <c r="H856" s="148"/>
      <c r="I856" s="148"/>
      <c r="J856" s="148"/>
      <c r="K856" s="148"/>
      <c r="CC856" s="148"/>
    </row>
    <row r="857" spans="5:81" x14ac:dyDescent="0.2">
      <c r="E857" s="148"/>
      <c r="F857" s="148"/>
      <c r="G857" s="148"/>
      <c r="H857" s="148"/>
      <c r="I857" s="148"/>
      <c r="J857" s="148"/>
      <c r="K857" s="148"/>
      <c r="CC857" s="148"/>
    </row>
    <row r="858" spans="5:81" x14ac:dyDescent="0.2">
      <c r="E858" s="148"/>
      <c r="F858" s="148"/>
      <c r="G858" s="148"/>
      <c r="H858" s="148"/>
      <c r="I858" s="148"/>
      <c r="J858" s="148"/>
      <c r="K858" s="148"/>
      <c r="CC858" s="148"/>
    </row>
    <row r="859" spans="5:81" x14ac:dyDescent="0.2">
      <c r="E859" s="148"/>
      <c r="F859" s="148"/>
      <c r="G859" s="148"/>
      <c r="H859" s="148"/>
      <c r="I859" s="148"/>
      <c r="J859" s="148"/>
      <c r="K859" s="148"/>
      <c r="CC859" s="148"/>
    </row>
    <row r="860" spans="5:81" x14ac:dyDescent="0.2">
      <c r="E860" s="148"/>
      <c r="F860" s="148"/>
      <c r="G860" s="148"/>
      <c r="H860" s="148"/>
      <c r="I860" s="148"/>
      <c r="J860" s="148"/>
      <c r="K860" s="148"/>
      <c r="CC860" s="148"/>
    </row>
    <row r="861" spans="5:81" x14ac:dyDescent="0.2">
      <c r="E861" s="148"/>
      <c r="F861" s="148"/>
      <c r="G861" s="148"/>
      <c r="H861" s="148"/>
      <c r="I861" s="148"/>
      <c r="J861" s="148"/>
      <c r="K861" s="148"/>
      <c r="CC861" s="148"/>
    </row>
    <row r="862" spans="5:81" x14ac:dyDescent="0.2">
      <c r="E862" s="148"/>
      <c r="F862" s="148"/>
      <c r="G862" s="148"/>
      <c r="H862" s="148"/>
      <c r="I862" s="148"/>
      <c r="J862" s="148"/>
      <c r="K862" s="148"/>
      <c r="CC862" s="148"/>
    </row>
    <row r="863" spans="5:81" x14ac:dyDescent="0.2">
      <c r="E863" s="148"/>
      <c r="F863" s="148"/>
      <c r="G863" s="148"/>
      <c r="H863" s="148"/>
      <c r="I863" s="148"/>
      <c r="J863" s="148"/>
      <c r="K863" s="148"/>
      <c r="CC863" s="148"/>
    </row>
    <row r="864" spans="5:81" x14ac:dyDescent="0.2">
      <c r="E864" s="148"/>
      <c r="F864" s="148"/>
      <c r="G864" s="148"/>
      <c r="H864" s="148"/>
      <c r="I864" s="148"/>
      <c r="J864" s="148"/>
      <c r="K864" s="148"/>
      <c r="CC864" s="148"/>
    </row>
    <row r="865" spans="5:81" x14ac:dyDescent="0.2">
      <c r="E865" s="148"/>
      <c r="F865" s="148"/>
      <c r="G865" s="148"/>
      <c r="H865" s="148"/>
      <c r="I865" s="148"/>
      <c r="J865" s="148"/>
      <c r="K865" s="148"/>
      <c r="CC865" s="148"/>
    </row>
    <row r="866" spans="5:81" x14ac:dyDescent="0.2">
      <c r="E866" s="148"/>
      <c r="F866" s="148"/>
      <c r="G866" s="148"/>
      <c r="H866" s="148"/>
      <c r="I866" s="148"/>
      <c r="J866" s="148"/>
      <c r="K866" s="148"/>
      <c r="CC866" s="148"/>
    </row>
    <row r="867" spans="5:81" x14ac:dyDescent="0.2">
      <c r="E867" s="148"/>
      <c r="F867" s="148"/>
      <c r="G867" s="148"/>
      <c r="H867" s="148"/>
      <c r="I867" s="148"/>
      <c r="J867" s="148"/>
      <c r="K867" s="148"/>
      <c r="CC867" s="148"/>
    </row>
    <row r="868" spans="5:81" x14ac:dyDescent="0.2">
      <c r="E868" s="148"/>
      <c r="F868" s="148"/>
      <c r="G868" s="148"/>
      <c r="H868" s="148"/>
      <c r="I868" s="148"/>
      <c r="J868" s="148"/>
      <c r="K868" s="148"/>
      <c r="CC868" s="148"/>
    </row>
    <row r="869" spans="5:81" x14ac:dyDescent="0.2">
      <c r="E869" s="148"/>
      <c r="F869" s="148"/>
      <c r="G869" s="148"/>
      <c r="H869" s="148"/>
      <c r="I869" s="148"/>
      <c r="J869" s="148"/>
      <c r="K869" s="148"/>
      <c r="CC869" s="148"/>
    </row>
    <row r="870" spans="5:81" x14ac:dyDescent="0.2">
      <c r="E870" s="148"/>
      <c r="F870" s="148"/>
      <c r="G870" s="148"/>
      <c r="H870" s="148"/>
      <c r="I870" s="148"/>
      <c r="J870" s="148"/>
      <c r="K870" s="148"/>
      <c r="CC870" s="148"/>
    </row>
    <row r="871" spans="5:81" x14ac:dyDescent="0.2">
      <c r="E871" s="148"/>
      <c r="F871" s="148"/>
      <c r="G871" s="148"/>
      <c r="H871" s="148"/>
      <c r="I871" s="148"/>
      <c r="J871" s="148"/>
      <c r="K871" s="148"/>
      <c r="CC871" s="148"/>
    </row>
    <row r="872" spans="5:81" x14ac:dyDescent="0.2">
      <c r="E872" s="148"/>
      <c r="F872" s="148"/>
      <c r="G872" s="148"/>
      <c r="H872" s="148"/>
      <c r="I872" s="148"/>
      <c r="J872" s="148"/>
      <c r="K872" s="148"/>
      <c r="CC872" s="148"/>
    </row>
    <row r="873" spans="5:81" x14ac:dyDescent="0.2">
      <c r="E873" s="148"/>
      <c r="F873" s="148"/>
      <c r="G873" s="148"/>
      <c r="H873" s="148"/>
      <c r="I873" s="148"/>
      <c r="J873" s="148"/>
      <c r="K873" s="148"/>
      <c r="CC873" s="148"/>
    </row>
    <row r="874" spans="5:81" x14ac:dyDescent="0.2">
      <c r="E874" s="148"/>
      <c r="F874" s="148"/>
      <c r="G874" s="148"/>
      <c r="H874" s="148"/>
      <c r="I874" s="148"/>
      <c r="J874" s="148"/>
      <c r="K874" s="148"/>
      <c r="CC874" s="148"/>
    </row>
    <row r="875" spans="5:81" x14ac:dyDescent="0.2">
      <c r="E875" s="148"/>
      <c r="F875" s="148"/>
      <c r="G875" s="148"/>
      <c r="H875" s="148"/>
      <c r="I875" s="148"/>
      <c r="J875" s="148"/>
      <c r="K875" s="148"/>
      <c r="CC875" s="148"/>
    </row>
    <row r="876" spans="5:81" x14ac:dyDescent="0.2">
      <c r="E876" s="148"/>
      <c r="F876" s="148"/>
      <c r="G876" s="148"/>
      <c r="H876" s="148"/>
      <c r="I876" s="148"/>
      <c r="J876" s="148"/>
      <c r="K876" s="148"/>
      <c r="CC876" s="148"/>
    </row>
    <row r="877" spans="5:81" x14ac:dyDescent="0.2">
      <c r="E877" s="148"/>
      <c r="F877" s="148"/>
      <c r="G877" s="148"/>
      <c r="H877" s="148"/>
      <c r="I877" s="148"/>
      <c r="J877" s="148"/>
      <c r="K877" s="148"/>
      <c r="CC877" s="148"/>
    </row>
    <row r="878" spans="5:81" x14ac:dyDescent="0.2">
      <c r="E878" s="148"/>
      <c r="F878" s="148"/>
      <c r="G878" s="148"/>
      <c r="H878" s="148"/>
      <c r="I878" s="148"/>
      <c r="J878" s="148"/>
      <c r="K878" s="148"/>
      <c r="CC878" s="148"/>
    </row>
    <row r="879" spans="5:81" x14ac:dyDescent="0.2">
      <c r="E879" s="148"/>
      <c r="F879" s="148"/>
      <c r="G879" s="148"/>
      <c r="H879" s="148"/>
      <c r="I879" s="148"/>
      <c r="J879" s="148"/>
      <c r="K879" s="148"/>
      <c r="CC879" s="148"/>
    </row>
    <row r="880" spans="5:81" x14ac:dyDescent="0.2">
      <c r="E880" s="148"/>
      <c r="F880" s="148"/>
      <c r="G880" s="148"/>
      <c r="H880" s="148"/>
      <c r="I880" s="148"/>
      <c r="J880" s="148"/>
      <c r="K880" s="148"/>
      <c r="CC880" s="148"/>
    </row>
    <row r="881" spans="5:81" x14ac:dyDescent="0.2">
      <c r="E881" s="148"/>
      <c r="F881" s="148"/>
      <c r="G881" s="148"/>
      <c r="H881" s="148"/>
      <c r="I881" s="148"/>
      <c r="J881" s="148"/>
      <c r="K881" s="148"/>
      <c r="CC881" s="148"/>
    </row>
    <row r="882" spans="5:81" x14ac:dyDescent="0.2">
      <c r="E882" s="148"/>
      <c r="F882" s="148"/>
      <c r="G882" s="148"/>
      <c r="H882" s="148"/>
      <c r="I882" s="148"/>
      <c r="J882" s="148"/>
      <c r="K882" s="148"/>
      <c r="CC882" s="148"/>
    </row>
    <row r="883" spans="5:81" x14ac:dyDescent="0.2">
      <c r="E883" s="148"/>
      <c r="F883" s="148"/>
      <c r="G883" s="148"/>
      <c r="H883" s="148"/>
      <c r="I883" s="148"/>
      <c r="J883" s="148"/>
      <c r="K883" s="148"/>
      <c r="CC883" s="148"/>
    </row>
    <row r="884" spans="5:81" x14ac:dyDescent="0.2">
      <c r="E884" s="148"/>
      <c r="F884" s="148"/>
      <c r="G884" s="148"/>
      <c r="H884" s="148"/>
      <c r="I884" s="148"/>
      <c r="J884" s="148"/>
      <c r="K884" s="148"/>
      <c r="CC884" s="148"/>
    </row>
    <row r="885" spans="5:81" x14ac:dyDescent="0.2">
      <c r="E885" s="148"/>
      <c r="F885" s="148"/>
      <c r="G885" s="148"/>
      <c r="H885" s="148"/>
      <c r="I885" s="148"/>
      <c r="J885" s="148"/>
      <c r="K885" s="148"/>
      <c r="CC885" s="148"/>
    </row>
    <row r="886" spans="5:81" x14ac:dyDescent="0.2">
      <c r="E886" s="148"/>
      <c r="F886" s="148"/>
      <c r="G886" s="148"/>
      <c r="H886" s="148"/>
      <c r="I886" s="148"/>
      <c r="J886" s="148"/>
      <c r="K886" s="148"/>
      <c r="CC886" s="148"/>
    </row>
    <row r="887" spans="5:81" x14ac:dyDescent="0.2">
      <c r="E887" s="148"/>
      <c r="F887" s="148"/>
      <c r="G887" s="148"/>
      <c r="H887" s="148"/>
      <c r="I887" s="148"/>
      <c r="J887" s="148"/>
      <c r="K887" s="148"/>
      <c r="CC887" s="148"/>
    </row>
  </sheetData>
  <mergeCells count="84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K108:CL108"/>
    <mergeCell ref="CK3:CL3"/>
    <mergeCell ref="CG3:C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E173"/>
  <sheetViews>
    <sheetView zoomScaleNormal="100" workbookViewId="0">
      <pane xSplit="4" ySplit="4" topLeftCell="BY5" activePane="bottomRight" state="frozen"/>
      <selection activeCell="BW99" sqref="BW99"/>
      <selection pane="topRight" activeCell="BW99" sqref="BW99"/>
      <selection pane="bottomLeft" activeCell="BW99" sqref="BW99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2" width="9.28515625" customWidth="1"/>
    <col min="83" max="84" width="9.140625" customWidth="1"/>
    <col min="85" max="88" width="9.28515625" customWidth="1"/>
    <col min="89" max="89" width="8.85546875" customWidth="1"/>
    <col min="90" max="90" width="9.5703125" customWidth="1"/>
    <col min="91" max="109" width="11.42578125" style="223"/>
  </cols>
  <sheetData>
    <row r="1" spans="2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2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356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2:101" ht="13.5" customHeight="1" x14ac:dyDescent="0.25">
      <c r="C3" s="15"/>
      <c r="D3" s="789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2:101" ht="23.25" customHeight="1" thickBot="1" x14ac:dyDescent="0.25">
      <c r="C4" s="20"/>
      <c r="D4" s="800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">
        <v>228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2:101" ht="13.5" x14ac:dyDescent="0.2">
      <c r="C5" s="24" t="s">
        <v>31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8"/>
      <c r="AW5" s="361"/>
      <c r="AX5" s="387"/>
      <c r="AY5" s="399"/>
      <c r="AZ5" s="414"/>
      <c r="BA5" s="415"/>
      <c r="BB5" s="417"/>
      <c r="BC5" s="418"/>
      <c r="BD5" s="419"/>
      <c r="BE5" s="422"/>
      <c r="BF5" s="423"/>
      <c r="BG5" s="424"/>
      <c r="BH5" s="429"/>
      <c r="BI5" s="430"/>
      <c r="BJ5" s="432"/>
      <c r="BK5" s="435"/>
      <c r="BL5" s="441"/>
      <c r="BM5" s="457"/>
      <c r="BN5" s="457"/>
      <c r="BO5" s="458"/>
      <c r="BP5" s="459"/>
      <c r="BQ5" s="465"/>
      <c r="BR5" s="470"/>
      <c r="BS5" s="478"/>
      <c r="BT5" s="479"/>
      <c r="BU5" s="499"/>
      <c r="BV5" s="506"/>
      <c r="BW5" s="526"/>
      <c r="BX5" s="530"/>
      <c r="BY5" s="720"/>
      <c r="BZ5" s="727"/>
      <c r="CA5" s="733"/>
      <c r="CB5" s="763"/>
      <c r="CC5" s="387"/>
      <c r="CD5" s="389"/>
      <c r="CE5" s="390"/>
      <c r="CF5" s="473"/>
      <c r="CG5" s="71"/>
      <c r="CH5" s="71"/>
      <c r="CI5" s="71"/>
      <c r="CJ5" s="71"/>
      <c r="CK5" s="85"/>
      <c r="CL5" s="86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2:101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14969.202407679999</v>
      </c>
      <c r="CD6" s="630">
        <f>+entero!CD7</f>
        <v>14957.41561555</v>
      </c>
      <c r="CE6" s="630">
        <f>+entero!CE7</f>
        <v>14967.15198547</v>
      </c>
      <c r="CF6" s="630">
        <f>+entero!CF7</f>
        <v>14818.399210759999</v>
      </c>
      <c r="CG6" s="630">
        <f>+entero!CG7</f>
        <v>14791.202401489998</v>
      </c>
      <c r="CH6" s="630">
        <f>+entero!CH7</f>
        <v>14821.70945652</v>
      </c>
      <c r="CI6" s="630">
        <f>+entero!CI7</f>
        <v>14868.514980890001</v>
      </c>
      <c r="CJ6" s="630">
        <f>+entero!CJ7</f>
        <v>14791.415272849999</v>
      </c>
      <c r="CK6" s="632">
        <f>+entero!CK7</f>
        <v>-26.98393790999944</v>
      </c>
      <c r="CL6" s="544">
        <f>+entero!CL7</f>
        <v>-0.18209752299294113</v>
      </c>
      <c r="CM6" s="772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2:101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13077.781182389999</v>
      </c>
      <c r="CD7" s="630">
        <f>+entero!CD8</f>
        <v>13078.735575659999</v>
      </c>
      <c r="CE7" s="630">
        <f>+entero!CE8</f>
        <v>13083.19289717</v>
      </c>
      <c r="CF7" s="630">
        <f>+entero!CF8</f>
        <v>12939.870172839999</v>
      </c>
      <c r="CG7" s="630">
        <f>+entero!CG8</f>
        <v>12933.461007969998</v>
      </c>
      <c r="CH7" s="630">
        <f>+entero!CH8</f>
        <v>12932.199092409999</v>
      </c>
      <c r="CI7" s="630">
        <f>+entero!CI8</f>
        <v>12964.406030030001</v>
      </c>
      <c r="CJ7" s="630">
        <f>+entero!CJ8</f>
        <v>12923.23049858</v>
      </c>
      <c r="CK7" s="632">
        <f>+entero!CK8</f>
        <v>-16.639674259999083</v>
      </c>
      <c r="CL7" s="544">
        <f>+entero!CL8</f>
        <v>-0.12859228135785328</v>
      </c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2:101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229.99334098</v>
      </c>
      <c r="CD8" s="630">
        <f>+entero!CD9</f>
        <v>230.15003036000002</v>
      </c>
      <c r="CE8" s="630">
        <f>+entero!CE9</f>
        <v>230.08668784999998</v>
      </c>
      <c r="CF8" s="630">
        <f>+entero!CF9</f>
        <v>230.32505573</v>
      </c>
      <c r="CG8" s="630">
        <f>+entero!CG9</f>
        <v>231.11350336999999</v>
      </c>
      <c r="CH8" s="630">
        <f>+entero!CH9</f>
        <v>231.39687778000001</v>
      </c>
      <c r="CI8" s="630">
        <f>+entero!CI9</f>
        <v>232.41702567000002</v>
      </c>
      <c r="CJ8" s="630">
        <f>+entero!CJ9</f>
        <v>230.6601043</v>
      </c>
      <c r="CK8" s="632">
        <f>+entero!CK9</f>
        <v>0.33504856999999788</v>
      </c>
      <c r="CL8" s="544">
        <f>+entero!CL9</f>
        <v>0.14546770386665298</v>
      </c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2:101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1649.18251431</v>
      </c>
      <c r="CD9" s="630">
        <f>+entero!CD10</f>
        <v>1636.27629703</v>
      </c>
      <c r="CE9" s="630">
        <f>+entero!CE10</f>
        <v>1641.6220604499999</v>
      </c>
      <c r="CF9" s="630">
        <f>+entero!CF10</f>
        <v>1635.94095094</v>
      </c>
      <c r="CG9" s="630">
        <f>+entero!CG10</f>
        <v>1614.3228801500002</v>
      </c>
      <c r="CH9" s="630">
        <f>+entero!CH10</f>
        <v>1645.7933888300001</v>
      </c>
      <c r="CI9" s="630">
        <f>+entero!CI10</f>
        <v>1659.3175126900001</v>
      </c>
      <c r="CJ9" s="630">
        <f>+entero!CJ10</f>
        <v>1625.2437999700001</v>
      </c>
      <c r="CK9" s="632">
        <f>+entero!CK10</f>
        <v>-10.697150969999939</v>
      </c>
      <c r="CL9" s="544">
        <f>+entero!CL10</f>
        <v>-0.65388368472917291</v>
      </c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2:101" x14ac:dyDescent="0.2">
      <c r="C10" s="24"/>
      <c r="D10" s="113" t="s">
        <v>180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12.245370000000001</v>
      </c>
      <c r="CD10" s="630">
        <f>+entero!CD11</f>
        <v>12.253712499999999</v>
      </c>
      <c r="CE10" s="630">
        <f>+entero!CE11</f>
        <v>12.25034</v>
      </c>
      <c r="CF10" s="630">
        <f>+entero!CF11</f>
        <v>12.263031249999999</v>
      </c>
      <c r="CG10" s="630">
        <f>+entero!CG11</f>
        <v>12.305009999999999</v>
      </c>
      <c r="CH10" s="630">
        <f>+entero!CH11</f>
        <v>12.320097499999999</v>
      </c>
      <c r="CI10" s="630">
        <f>+entero!CI11</f>
        <v>12.3744125</v>
      </c>
      <c r="CJ10" s="630">
        <f>+entero!CJ11</f>
        <v>12.28087</v>
      </c>
      <c r="CK10" s="632">
        <f>+entero!CK11</f>
        <v>1.7838750000001014E-2</v>
      </c>
      <c r="CL10" s="544">
        <f>+entero!CL11</f>
        <v>0.14546770399856968</v>
      </c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2:101" x14ac:dyDescent="0.2">
      <c r="C11" s="25"/>
      <c r="D11" s="29" t="s">
        <v>128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 t="e">
        <f>+entero!AP12</f>
        <v>#REF!</v>
      </c>
      <c r="AQ11" s="631" t="e">
        <f>+entero!AQ12</f>
        <v>#REF!</v>
      </c>
      <c r="AR11" s="631" t="e">
        <f>+entero!AR12</f>
        <v>#REF!</v>
      </c>
      <c r="AS11" s="631" t="e">
        <f>+entero!AS12</f>
        <v>#REF!</v>
      </c>
      <c r="AT11" s="631" t="e">
        <f>+entero!AT12</f>
        <v>#REF!</v>
      </c>
      <c r="AU11" s="631" t="e">
        <f>+entero!AU12</f>
        <v>#REF!</v>
      </c>
      <c r="AV11" s="631" t="e">
        <f>+entero!AV12</f>
        <v>#REF!</v>
      </c>
      <c r="AW11" s="631" t="e">
        <f>+entero!AW12</f>
        <v>#REF!</v>
      </c>
      <c r="AX11" s="631" t="e">
        <f>+entero!AX12</f>
        <v>#REF!</v>
      </c>
      <c r="AY11" s="631" t="e">
        <f>+entero!AY12</f>
        <v>#REF!</v>
      </c>
      <c r="AZ11" s="631" t="e">
        <f>+entero!AZ12</f>
        <v>#REF!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18572.501467287253</v>
      </c>
      <c r="CA11" s="631">
        <f>+entero!CA12</f>
        <v>18587.019263592367</v>
      </c>
      <c r="CB11" s="631">
        <f>+entero!CB12</f>
        <v>18425.117325552001</v>
      </c>
      <c r="CC11" s="631">
        <f>+entero!CC12</f>
        <v>18428.951255254087</v>
      </c>
      <c r="CD11" s="631">
        <f>+entero!CD12</f>
        <v>18490.449253195453</v>
      </c>
      <c r="CE11" s="631">
        <f>+entero!CE12</f>
        <v>18547.359833536735</v>
      </c>
      <c r="CF11" s="631">
        <f>+entero!CF12</f>
        <v>18472.498510295511</v>
      </c>
      <c r="CG11" s="632">
        <f>+entero!CG12</f>
        <v>18449.931704715334</v>
      </c>
      <c r="CH11" s="632">
        <f>+entero!CH12</f>
        <v>18453.58904260831</v>
      </c>
      <c r="CI11" s="632">
        <f>+entero!CI12</f>
        <v>18537.752158632989</v>
      </c>
      <c r="CJ11" s="632">
        <f>+entero!CJ12</f>
        <v>16291.645710320467</v>
      </c>
      <c r="CK11" s="632">
        <f>+entero!CK12</f>
        <v>-2180.852799975044</v>
      </c>
      <c r="CL11" s="544">
        <f>+entero!CL12</f>
        <v>-11.805943840025545</v>
      </c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2:101" x14ac:dyDescent="0.2">
      <c r="C12" s="25"/>
      <c r="D12" s="113" t="s">
        <v>226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14969.17240628</v>
      </c>
      <c r="CD12" s="630">
        <f>+entero!CD13</f>
        <v>14957.354114020001</v>
      </c>
      <c r="CE12" s="630">
        <f>+entero!CE13</f>
        <v>14965.924117740002</v>
      </c>
      <c r="CF12" s="630">
        <f>+entero!CF13</f>
        <v>14818.28798363</v>
      </c>
      <c r="CG12" s="632">
        <f>+entero!CG13</f>
        <v>14791.029445049997</v>
      </c>
      <c r="CH12" s="632">
        <f>+entero!CH13</f>
        <v>14821.407900080001</v>
      </c>
      <c r="CI12" s="632">
        <f>+entero!CI13</f>
        <v>14868.213424450001</v>
      </c>
      <c r="CJ12" s="632">
        <f>+entero!CJ13</f>
        <v>14840.973869240001</v>
      </c>
      <c r="CK12" s="632">
        <f>+entero!CK13</f>
        <v>22.685885610000696</v>
      </c>
      <c r="CL12" s="544">
        <f>+entero!CL13</f>
        <v>0.15309383671759935</v>
      </c>
      <c r="CM12" s="225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2:101" x14ac:dyDescent="0.2">
      <c r="C13" s="25"/>
      <c r="D13" s="113" t="s">
        <v>202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2010.555639387755</v>
      </c>
      <c r="CA13" s="631">
        <f>+entero!CA14</f>
        <v>1967.976029712828</v>
      </c>
      <c r="CB13" s="631">
        <f>+entero!CB14</f>
        <v>2029.5828346311951</v>
      </c>
      <c r="CC13" s="631">
        <f>+entero!CC14</f>
        <v>2031.7713672784257</v>
      </c>
      <c r="CD13" s="631">
        <f>+entero!CD14</f>
        <v>2104.9027618658888</v>
      </c>
      <c r="CE13" s="631">
        <f>+entero!CE14</f>
        <v>2131.0858177361511</v>
      </c>
      <c r="CF13" s="631">
        <f>+entero!CF14</f>
        <v>2203.6821499052476</v>
      </c>
      <c r="CG13" s="631">
        <f>+entero!CG14</f>
        <v>2208.3294698279883</v>
      </c>
      <c r="CH13" s="631">
        <f>+entero!CH14</f>
        <v>2181.5795575116617</v>
      </c>
      <c r="CI13" s="631">
        <f>+entero!CI14</f>
        <v>2218.893136616618</v>
      </c>
      <c r="CJ13" s="631">
        <f>+entero!CJ14</f>
        <v>0</v>
      </c>
      <c r="CK13" s="632">
        <f>+entero!CK14</f>
        <v>15.210986711370424</v>
      </c>
      <c r="CL13" s="544">
        <f>+entero!CL14</f>
        <v>0.69025320698017367</v>
      </c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2:101" ht="13.5" x14ac:dyDescent="0.2">
      <c r="C14" s="25"/>
      <c r="D14" s="525" t="s">
        <v>212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461.25659906883999</v>
      </c>
      <c r="CD14" s="631">
        <f>+entero!CD15</f>
        <v>461.30107975999999</v>
      </c>
      <c r="CE14" s="631">
        <f>+entero!CE15</f>
        <v>483.33990246000002</v>
      </c>
      <c r="CF14" s="631">
        <f>+entero!CF15</f>
        <v>483.39772439000001</v>
      </c>
      <c r="CG14" s="632">
        <f>+entero!CG15</f>
        <v>483.41256917700002</v>
      </c>
      <c r="CH14" s="632">
        <f>+entero!CH15</f>
        <v>483.41256917700002</v>
      </c>
      <c r="CI14" s="632">
        <f>+entero!CI15</f>
        <v>483.43974199640002</v>
      </c>
      <c r="CJ14" s="632">
        <f>+entero!CJ15</f>
        <v>483.4481457</v>
      </c>
      <c r="CK14" s="632">
        <f>+entero!CK15</f>
        <v>5.0421309999990171E-2</v>
      </c>
      <c r="CL14" s="544">
        <f>+entero!CL15</f>
        <v>1.0430605577149699E-2</v>
      </c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2:101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966.75088262682209</v>
      </c>
      <c r="CD15" s="631">
        <f>+entero!CD16</f>
        <v>966.89129754956252</v>
      </c>
      <c r="CE15" s="631">
        <f>+entero!CE16</f>
        <v>967.00999560058301</v>
      </c>
      <c r="CF15" s="631">
        <f>+entero!CF16</f>
        <v>967.1306523702624</v>
      </c>
      <c r="CG15" s="632">
        <f>+entero!CG16</f>
        <v>967.16022066034975</v>
      </c>
      <c r="CH15" s="632">
        <f>+entero!CH16</f>
        <v>967.18901583964998</v>
      </c>
      <c r="CI15" s="632">
        <f>+entero!CI16</f>
        <v>967.20585556997082</v>
      </c>
      <c r="CJ15" s="632">
        <f>+entero!CJ16</f>
        <v>967.22369538046644</v>
      </c>
      <c r="CK15" s="632">
        <f>+entero!CK16</f>
        <v>9.3043010204041821E-2</v>
      </c>
      <c r="CL15" s="544">
        <f>+entero!CL16</f>
        <v>9.6205212786859562E-3</v>
      </c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2:10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5</v>
      </c>
      <c r="CD16" s="62">
        <f>+entero!CD17</f>
        <v>0.4</v>
      </c>
      <c r="CE16" s="62">
        <f>+entero!CE17</f>
        <v>1.2</v>
      </c>
      <c r="CF16" s="62">
        <f>+entero!CF17</f>
        <v>2</v>
      </c>
      <c r="CG16" s="74">
        <f>+entero!CG17</f>
        <v>1.1000000000000001</v>
      </c>
      <c r="CH16" s="74">
        <f>+entero!CH17</f>
        <v>0.4</v>
      </c>
      <c r="CI16" s="74">
        <f>+entero!CI17</f>
        <v>0</v>
      </c>
      <c r="CJ16" s="74">
        <f>+entero!CJ17</f>
        <v>0</v>
      </c>
      <c r="CK16" s="679">
        <f>+entero!CK17</f>
        <v>-0.5</v>
      </c>
      <c r="CL16" s="544">
        <f>+entero!CL17</f>
        <v>-25</v>
      </c>
      <c r="CN16" s="226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9.1999999999999993</v>
      </c>
      <c r="CD17" s="62">
        <f>+entero!CD18</f>
        <v>31.999999999999996</v>
      </c>
      <c r="CE17" s="62">
        <f>+entero!CE18</f>
        <v>5.8999999999999995</v>
      </c>
      <c r="CF17" s="62">
        <f>+entero!CF18</f>
        <v>2.5999999999999996</v>
      </c>
      <c r="CG17" s="74">
        <f>+entero!CG18</f>
        <v>2.1</v>
      </c>
      <c r="CH17" s="74">
        <f>+entero!CH18</f>
        <v>0.4</v>
      </c>
      <c r="CI17" s="74">
        <f>+entero!CI18</f>
        <v>0</v>
      </c>
      <c r="CJ17" s="74">
        <f>+entero!CJ18</f>
        <v>0</v>
      </c>
      <c r="CK17" s="679">
        <f>+entero!CK18</f>
        <v>-9.9999999999999645E-2</v>
      </c>
      <c r="CL17" s="544">
        <f>+entero!CL18</f>
        <v>-3.8461538461538325</v>
      </c>
      <c r="CN17" s="226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B18" s="41"/>
      <c r="C18" s="25"/>
      <c r="D18" s="93" t="s">
        <v>56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679">
        <f>+entero!CK19</f>
        <v>0</v>
      </c>
      <c r="CL18" s="545" t="e">
        <f>+entero!CL19</f>
        <v>#DIV/0!</v>
      </c>
      <c r="CN18" s="226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x14ac:dyDescent="0.2">
      <c r="B19" s="41"/>
      <c r="C19" s="25"/>
      <c r="D19" s="93" t="s">
        <v>48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679">
        <f>+entero!CK20</f>
        <v>0</v>
      </c>
      <c r="CL19" s="545" t="e">
        <f>+entero!CL20</f>
        <v>#DIV/0!</v>
      </c>
      <c r="CN19" s="226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thickBot="1" x14ac:dyDescent="0.25">
      <c r="B20" s="41"/>
      <c r="C20" s="47"/>
      <c r="D20" s="94" t="s">
        <v>49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7</v>
      </c>
      <c r="CD20" s="59">
        <f>+entero!CD21</f>
        <v>65.5</v>
      </c>
      <c r="CE20" s="59">
        <f>+entero!CE21</f>
        <v>2</v>
      </c>
      <c r="CF20" s="59">
        <f>+entero!CF21</f>
        <v>13</v>
      </c>
      <c r="CG20" s="83">
        <f>+entero!CG21</f>
        <v>0</v>
      </c>
      <c r="CH20" s="83">
        <f>+entero!CH21</f>
        <v>0</v>
      </c>
      <c r="CI20" s="83">
        <f>+entero!CI21</f>
        <v>14</v>
      </c>
      <c r="CJ20" s="83">
        <f>+entero!CJ21</f>
        <v>4</v>
      </c>
      <c r="CK20" s="680">
        <f>+entero!CK21</f>
        <v>5</v>
      </c>
      <c r="CL20" s="734">
        <f>+entero!CL21</f>
        <v>38.46153846153846</v>
      </c>
      <c r="CN20" s="226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8">
        <f ca="1">NOW()</f>
        <v>42130.651462499998</v>
      </c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34</v>
      </c>
      <c r="D23" s="1" t="s">
        <v>35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5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26</v>
      </c>
      <c r="D25" s="1" t="s">
        <v>27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2"/>
      <c r="CL25" s="4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2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4.25" x14ac:dyDescent="0.25">
      <c r="C27" s="6">
        <v>2</v>
      </c>
      <c r="D27" s="1" t="s">
        <v>41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x14ac:dyDescent="0.25">
      <c r="C28" s="6">
        <v>3</v>
      </c>
      <c r="D28" s="416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.75" customHeight="1" x14ac:dyDescent="0.25">
      <c r="C29" s="6">
        <v>4</v>
      </c>
      <c r="D29" s="416" t="s">
        <v>229</v>
      </c>
      <c r="E29" s="416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16"/>
      <c r="U29" s="416"/>
      <c r="V29" s="416"/>
      <c r="W29" s="416"/>
      <c r="X29" s="416"/>
      <c r="Y29" s="416"/>
      <c r="Z29" s="416"/>
      <c r="AA29" s="416"/>
      <c r="AB29" s="416"/>
      <c r="AC29" s="416"/>
      <c r="AD29" s="416"/>
      <c r="AE29" s="416"/>
      <c r="AF29" s="416"/>
      <c r="AG29" s="416"/>
      <c r="AH29" s="416"/>
      <c r="AI29" s="416"/>
      <c r="AJ29" s="416"/>
      <c r="AK29" s="416"/>
      <c r="AL29" s="416"/>
      <c r="AM29" s="416"/>
      <c r="AN29" s="416"/>
      <c r="AO29" s="416"/>
      <c r="AP29" s="416"/>
      <c r="AQ29" s="416"/>
      <c r="AR29" s="416"/>
      <c r="AS29" s="416"/>
      <c r="AT29" s="416"/>
      <c r="AU29" s="416"/>
      <c r="AV29" s="416"/>
      <c r="AW29" s="416"/>
      <c r="AX29" s="416"/>
      <c r="AY29" s="416"/>
      <c r="AZ29" s="416"/>
      <c r="BA29" s="416"/>
      <c r="BB29" s="416"/>
      <c r="BC29" s="416"/>
      <c r="BD29" s="416"/>
      <c r="BE29" s="416"/>
      <c r="BF29" s="416"/>
      <c r="BG29" s="416"/>
      <c r="BH29" s="416"/>
      <c r="BI29" s="416"/>
      <c r="BJ29" s="416"/>
      <c r="BK29" s="416"/>
      <c r="BL29" s="416"/>
      <c r="BM29" s="416"/>
      <c r="BN29" s="416"/>
      <c r="BO29" s="416"/>
      <c r="BP29" s="416"/>
      <c r="BQ29" s="416"/>
      <c r="BR29" s="416"/>
      <c r="BS29" s="416"/>
      <c r="BT29" s="416"/>
      <c r="BU29" s="416"/>
      <c r="BV29" s="416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ht="12" customHeight="1" x14ac:dyDescent="0.25">
      <c r="A30" s="220"/>
      <c r="B30" s="220"/>
      <c r="C30" s="6"/>
      <c r="D30" s="416" t="s">
        <v>225</v>
      </c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  <c r="T30" s="416"/>
      <c r="U30" s="416"/>
      <c r="V30" s="416"/>
      <c r="W30" s="416"/>
      <c r="X30" s="416"/>
      <c r="Y30" s="416"/>
      <c r="Z30" s="416"/>
      <c r="AA30" s="416"/>
      <c r="AB30" s="416"/>
      <c r="AC30" s="416"/>
      <c r="AD30" s="416"/>
      <c r="AE30" s="416"/>
      <c r="AF30" s="416"/>
      <c r="AG30" s="416"/>
      <c r="AH30" s="416"/>
      <c r="AI30" s="416"/>
      <c r="AJ30" s="416"/>
      <c r="AK30" s="416"/>
      <c r="AL30" s="416"/>
      <c r="AM30" s="416"/>
      <c r="AN30" s="416"/>
      <c r="AO30" s="416"/>
      <c r="AP30" s="416"/>
      <c r="AQ30" s="416"/>
      <c r="AR30" s="416"/>
      <c r="AS30" s="416"/>
      <c r="AT30" s="416"/>
      <c r="AU30" s="416"/>
      <c r="AV30" s="416"/>
      <c r="AW30" s="416"/>
      <c r="AX30" s="416"/>
      <c r="AY30" s="416"/>
      <c r="AZ30" s="416"/>
      <c r="BA30" s="416"/>
      <c r="BB30" s="416"/>
      <c r="BC30" s="416"/>
      <c r="BD30" s="416"/>
      <c r="BE30" s="416"/>
      <c r="BF30" s="416"/>
      <c r="BG30" s="416"/>
      <c r="BH30" s="416"/>
      <c r="BI30" s="416"/>
      <c r="BJ30" s="416"/>
      <c r="BK30" s="416"/>
      <c r="BL30" s="416"/>
      <c r="BM30" s="416"/>
      <c r="BN30" s="416"/>
      <c r="BO30" s="416"/>
      <c r="BP30" s="416"/>
      <c r="BQ30" s="416"/>
      <c r="BR30" s="416"/>
      <c r="BS30" s="416"/>
      <c r="BT30" s="416"/>
      <c r="BU30" s="2"/>
      <c r="BV30" s="2"/>
      <c r="BW30" s="2"/>
      <c r="BX30" s="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/>
      <c r="CE79" s="221"/>
      <c r="CF79" s="221"/>
      <c r="CG79" s="221"/>
      <c r="CH79" s="221"/>
      <c r="CI79" s="221">
        <v>0</v>
      </c>
      <c r="CJ79" s="221">
        <v>0</v>
      </c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/>
      <c r="CE81" s="221"/>
      <c r="CF81" s="221"/>
      <c r="CG81" s="221"/>
      <c r="CH81" s="221"/>
      <c r="CI81" s="221">
        <v>8605.6139999994666</v>
      </c>
      <c r="CJ81" s="221">
        <v>8605.6139999994666</v>
      </c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</sheetData>
  <mergeCells count="8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E3:CE4"/>
    <mergeCell ref="AW3:AW4"/>
    <mergeCell ref="CC3:CC4"/>
    <mergeCell ref="CD3:CD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G3:CJ3"/>
    <mergeCell ref="AM3:AM4"/>
    <mergeCell ref="AS3:AS4"/>
    <mergeCell ref="BD3:BD4"/>
    <mergeCell ref="CF3:CF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K3:CL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L12 I12:AT12 CG12:CJ12 CG16:CJ16 CG18:CJ20 CC14:CJ15 CC18:CF20 CC17:CJ17 CC16:CF16 CC12:CF12 CK13 CC6:CF10 CG6:CJ10 I6:AT10 CL6:CL10 BS6:BV10 BS12:BV12 BS16:BV16 BS18:BV20 BS14:BV15 CK12 CK16 CK18:CK20 CK14:CK15 CK17 CK6:CK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Y179"/>
  <sheetViews>
    <sheetView zoomScaleNormal="100" workbookViewId="0">
      <pane xSplit="40" ySplit="4" topLeftCell="B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0" width="9.42578125" customWidth="1"/>
    <col min="81" max="81" width="9.140625" customWidth="1"/>
    <col min="82" max="88" width="9.42578125" customWidth="1"/>
    <col min="89" max="89" width="9.28515625" customWidth="1"/>
    <col min="90" max="90" width="9.85546875" customWidth="1"/>
    <col min="91" max="103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8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6.2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391"/>
      <c r="CF5" s="474"/>
      <c r="CG5" s="339"/>
      <c r="CH5" s="37"/>
      <c r="CI5" s="37"/>
      <c r="CJ5" s="37"/>
      <c r="CK5" s="73"/>
      <c r="CL5" s="38"/>
      <c r="CM5" s="227"/>
      <c r="CN5" s="228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786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56192.776470271558</v>
      </c>
      <c r="CD6" s="641">
        <f>+entero!CD23</f>
        <v>56904.87866748721</v>
      </c>
      <c r="CE6" s="641">
        <f>+entero!CE23</f>
        <v>56149.896809628299</v>
      </c>
      <c r="CF6" s="641">
        <f>+entero!CF23</f>
        <v>54155.843393423507</v>
      </c>
      <c r="CG6" s="642">
        <f>+entero!CG23</f>
        <v>53588.632791688418</v>
      </c>
      <c r="CH6" s="643">
        <f>+entero!CH23</f>
        <v>53293.810161960981</v>
      </c>
      <c r="CI6" s="643">
        <f>+entero!CI23</f>
        <v>54000.291501669555</v>
      </c>
      <c r="CJ6" s="643">
        <f>+entero!CJ23</f>
        <v>52657.881866565527</v>
      </c>
      <c r="CK6" s="642">
        <f>+entero!CK23</f>
        <v>-1497.9615268579801</v>
      </c>
      <c r="CL6" s="546">
        <f>+entero!CL23</f>
        <v>-2.7660201245058746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786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38426.219513780001</v>
      </c>
      <c r="CD7" s="641">
        <f>+entero!CD24</f>
        <v>38771.25750208</v>
      </c>
      <c r="CE7" s="641">
        <f>+entero!CE24</f>
        <v>38518.702431279999</v>
      </c>
      <c r="CF7" s="641">
        <f>+entero!CF24</f>
        <v>38090.134660180003</v>
      </c>
      <c r="CG7" s="642">
        <f>+entero!CG24</f>
        <v>38045.621997980001</v>
      </c>
      <c r="CH7" s="643">
        <f>+entero!CH24</f>
        <v>37975.473815879996</v>
      </c>
      <c r="CI7" s="643">
        <f>+entero!CI24</f>
        <v>37935.183251980001</v>
      </c>
      <c r="CJ7" s="643">
        <f>+entero!CJ24</f>
        <v>37850.323657679997</v>
      </c>
      <c r="CK7" s="642">
        <f>+entero!CK24</f>
        <v>-239.811002500006</v>
      </c>
      <c r="CL7" s="546">
        <f>+entero!CL24</f>
        <v>-0.62958822445621232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x14ac:dyDescent="0.2">
      <c r="A8" s="3"/>
      <c r="B8" s="786"/>
      <c r="C8" s="17"/>
      <c r="D8" s="22" t="s">
        <v>25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-64262.303192614963</v>
      </c>
      <c r="CD8" s="641">
        <f>+entero!CD25</f>
        <v>-63836.191719530652</v>
      </c>
      <c r="CE8" s="641">
        <f>+entero!CE25</f>
        <v>-64147.537016232207</v>
      </c>
      <c r="CF8" s="641">
        <f>+entero!CF25</f>
        <v>-63563.320907176778</v>
      </c>
      <c r="CG8" s="642">
        <f>+entero!CG25</f>
        <v>-63420.839994687834</v>
      </c>
      <c r="CH8" s="643">
        <f>+entero!CH25</f>
        <v>-63699.384378236813</v>
      </c>
      <c r="CI8" s="643">
        <f>+entero!CI25</f>
        <v>-64060.7608392658</v>
      </c>
      <c r="CJ8" s="643">
        <f>+entero!CJ25</f>
        <v>-63958.757084868026</v>
      </c>
      <c r="CK8" s="642">
        <f>+entero!CK25</f>
        <v>-395.4361776912483</v>
      </c>
      <c r="CL8" s="546">
        <f>+entero!CL25</f>
        <v>0.62211377890200037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x14ac:dyDescent="0.2">
      <c r="A9" s="3"/>
      <c r="B9" s="786"/>
      <c r="C9" s="17"/>
      <c r="D9" s="22" t="s">
        <v>42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-29267.642072307022</v>
      </c>
      <c r="CD9" s="641">
        <f>+entero!CD26</f>
        <v>-30013.877942134717</v>
      </c>
      <c r="CE9" s="641">
        <f>+entero!CE26</f>
        <v>-30494.81586099575</v>
      </c>
      <c r="CF9" s="641">
        <f>+entero!CF26</f>
        <v>-31288.054881468761</v>
      </c>
      <c r="CG9" s="642">
        <f>+entero!CG26</f>
        <v>-31770.622805895091</v>
      </c>
      <c r="CH9" s="643">
        <f>+entero!CH26</f>
        <v>-32050.980010440071</v>
      </c>
      <c r="CI9" s="643">
        <f>+entero!CI26</f>
        <v>-31465.467218582493</v>
      </c>
      <c r="CJ9" s="643">
        <f>+entero!CJ26</f>
        <v>-33126.363105549004</v>
      </c>
      <c r="CK9" s="642">
        <f>+entero!CK26</f>
        <v>-1838.3082240802432</v>
      </c>
      <c r="CL9" s="546">
        <f>+entero!CL26</f>
        <v>5.8754314739106084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786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5515.5791393811996</v>
      </c>
      <c r="CD10" s="641">
        <f>+entero!CD27</f>
        <v>5515.1683422279993</v>
      </c>
      <c r="CE10" s="641">
        <f>+entero!CE27</f>
        <v>5513.1755095367998</v>
      </c>
      <c r="CF10" s="641">
        <f>+entero!CF27</f>
        <v>5516.5757337018003</v>
      </c>
      <c r="CG10" s="642">
        <f>+entero!CG27</f>
        <v>5516.5924137800002</v>
      </c>
      <c r="CH10" s="643">
        <f>+entero!CH27</f>
        <v>5516.6335201517995</v>
      </c>
      <c r="CI10" s="643">
        <f>+entero!CI27</f>
        <v>5516.6945236179999</v>
      </c>
      <c r="CJ10" s="643">
        <f>+entero!CJ27</f>
        <v>6006.9863481479997</v>
      </c>
      <c r="CK10" s="642">
        <f>+entero!CK27</f>
        <v>490.41061444619936</v>
      </c>
      <c r="CL10" s="546">
        <f>+entero!CL27</f>
        <v>8.8897649215651686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786"/>
      <c r="C11" s="17"/>
      <c r="D11" s="92" t="s">
        <v>162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5"/>
      <c r="CH11" s="646"/>
      <c r="CI11" s="646"/>
      <c r="CJ11" s="646"/>
      <c r="CK11" s="642"/>
      <c r="CL11" s="546"/>
      <c r="CM11" s="227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786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62930.665053654113</v>
      </c>
      <c r="CD12" s="641">
        <f>+entero!CD29</f>
        <v>63015.418967384117</v>
      </c>
      <c r="CE12" s="641">
        <f>+entero!CE29</f>
        <v>62635.584719744103</v>
      </c>
      <c r="CF12" s="641">
        <f>+entero!CF29</f>
        <v>61967.911442204109</v>
      </c>
      <c r="CG12" s="647">
        <f>+entero!CG29</f>
        <v>62116.118953964098</v>
      </c>
      <c r="CH12" s="648">
        <f>+entero!CH29</f>
        <v>62046.973275834112</v>
      </c>
      <c r="CI12" s="648">
        <f>+entero!CI29</f>
        <v>61637.824824694108</v>
      </c>
      <c r="CJ12" s="768">
        <f>+entero!CJ29</f>
        <v>0</v>
      </c>
      <c r="CK12" s="642">
        <f>+entero!CK29</f>
        <v>-330.08661751000182</v>
      </c>
      <c r="CL12" s="546">
        <f>+entero!CL29</f>
        <v>-0.53267345925941401</v>
      </c>
      <c r="CM12" s="227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786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107045.40074574538</v>
      </c>
      <c r="CD13" s="641">
        <f>+entero!CD30</f>
        <v>105871.3877156354</v>
      </c>
      <c r="CE13" s="641">
        <f>+entero!CE30</f>
        <v>105210.19904491537</v>
      </c>
      <c r="CF13" s="641">
        <f>+entero!CF30</f>
        <v>104851.15533965539</v>
      </c>
      <c r="CG13" s="647">
        <f>+entero!CG30</f>
        <v>104375.36593499535</v>
      </c>
      <c r="CH13" s="648">
        <f>+entero!CH30</f>
        <v>104430.31411419538</v>
      </c>
      <c r="CI13" s="648">
        <f>+entero!CI30</f>
        <v>104010.58209433539</v>
      </c>
      <c r="CJ13" s="768">
        <f>+entero!CJ30</f>
        <v>0</v>
      </c>
      <c r="CK13" s="642">
        <f>+entero!CK30</f>
        <v>-840.57324532000348</v>
      </c>
      <c r="CL13" s="546">
        <f>+entero!CL30</f>
        <v>-0.80168238737765574</v>
      </c>
      <c r="CM13" s="227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786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158688.67995577291</v>
      </c>
      <c r="CD14" s="641">
        <f>+entero!CD31</f>
        <v>157657.12301945296</v>
      </c>
      <c r="CE14" s="641">
        <f>+entero!CE31</f>
        <v>156785.1128860529</v>
      </c>
      <c r="CF14" s="641">
        <f>+entero!CF31</f>
        <v>156381.99043758292</v>
      </c>
      <c r="CG14" s="647">
        <f>+entero!CG31</f>
        <v>155922.9686886729</v>
      </c>
      <c r="CH14" s="648">
        <f>+entero!CH31</f>
        <v>155980.65289291294</v>
      </c>
      <c r="CI14" s="648">
        <f>+entero!CI31</f>
        <v>155634.25224818295</v>
      </c>
      <c r="CJ14" s="768">
        <f>+entero!CJ31</f>
        <v>0</v>
      </c>
      <c r="CK14" s="642">
        <f>+entero!CK31</f>
        <v>-747.73818939997</v>
      </c>
      <c r="CL14" s="546">
        <f>+entero!CL31</f>
        <v>-0.47814853059976459</v>
      </c>
      <c r="CM14" s="227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786"/>
      <c r="C15" s="17"/>
      <c r="D15" s="92" t="s">
        <v>53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40"/>
      <c r="CH15" s="115"/>
      <c r="CI15" s="115"/>
      <c r="CJ15" s="115"/>
      <c r="CK15" s="12"/>
      <c r="CL15" s="546"/>
      <c r="CM15" s="227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786"/>
      <c r="C16" s="17"/>
      <c r="D16" s="22" t="s">
        <v>72</v>
      </c>
      <c r="E16" s="649">
        <f>+entero!E33</f>
        <v>84.687568656156287</v>
      </c>
      <c r="F16" s="649">
        <f>+entero!F33</f>
        <v>84.331973948542242</v>
      </c>
      <c r="G16" s="649">
        <f>+entero!G33</f>
        <v>83.249717358655815</v>
      </c>
      <c r="H16" s="649">
        <f>+entero!H33</f>
        <v>82.103227596010399</v>
      </c>
      <c r="I16" s="649">
        <f>+entero!I33</f>
        <v>81.663372572488598</v>
      </c>
      <c r="J16" s="649">
        <f>+entero!J33</f>
        <v>81.295185621186889</v>
      </c>
      <c r="K16" s="649">
        <f>+entero!K33</f>
        <v>81.272318063214655</v>
      </c>
      <c r="L16" s="649">
        <f>+entero!L33</f>
        <v>81.868035979462135</v>
      </c>
      <c r="M16" s="649">
        <f>+entero!M33</f>
        <v>80.90006424730835</v>
      </c>
      <c r="N16" s="649">
        <f>+entero!N33</f>
        <v>79.436936014041592</v>
      </c>
      <c r="O16" s="649">
        <f>+entero!O33</f>
        <v>80.520731842702673</v>
      </c>
      <c r="P16" s="649">
        <f>+entero!P33</f>
        <v>80.975934305906677</v>
      </c>
      <c r="Q16" s="649">
        <f>+entero!Q33</f>
        <v>82.250799393981566</v>
      </c>
      <c r="R16" s="649">
        <f>+entero!R33</f>
        <v>81.927568861316914</v>
      </c>
      <c r="S16" s="649">
        <f>+entero!S33</f>
        <v>81.638520444450052</v>
      </c>
      <c r="T16" s="649">
        <f>+entero!T33</f>
        <v>80.484475531185694</v>
      </c>
      <c r="U16" s="649">
        <f>+entero!U33</f>
        <v>79.769156322666589</v>
      </c>
      <c r="V16" s="649">
        <f>+entero!V33</f>
        <v>81.249998601911912</v>
      </c>
      <c r="W16" s="649">
        <f>+entero!W33</f>
        <v>81.129769485730009</v>
      </c>
      <c r="X16" s="649">
        <f>+entero!X33</f>
        <v>81.306301571162749</v>
      </c>
      <c r="Y16" s="649">
        <f>+entero!Y33</f>
        <v>81.579654775284524</v>
      </c>
      <c r="Z16" s="649">
        <f>+entero!Z33</f>
        <v>81.149994662775512</v>
      </c>
      <c r="AA16" s="649">
        <f>+entero!AA33</f>
        <v>81.624118510063852</v>
      </c>
      <c r="AB16" s="649">
        <f>+entero!AB33</f>
        <v>81.744332905222905</v>
      </c>
      <c r="AC16" s="649">
        <f>+entero!AC33</f>
        <v>85.62381544515199</v>
      </c>
      <c r="AD16" s="649">
        <f>+entero!AD33</f>
        <v>84.817638345669906</v>
      </c>
      <c r="AE16" s="649">
        <f>+entero!AE33</f>
        <v>84.625428248052856</v>
      </c>
      <c r="AF16" s="649">
        <f>+entero!AF33</f>
        <v>84.925337951448284</v>
      </c>
      <c r="AG16" s="649">
        <f>+entero!AG33</f>
        <v>83.893914683509877</v>
      </c>
      <c r="AH16" s="649">
        <f>+entero!AH33</f>
        <v>84.274123937736974</v>
      </c>
      <c r="AI16" s="649">
        <f>+entero!AI33</f>
        <v>84.361812454145436</v>
      </c>
      <c r="AJ16" s="649">
        <f>+entero!AJ33</f>
        <v>83.861764251433442</v>
      </c>
      <c r="AK16" s="649">
        <f>+entero!AK33</f>
        <v>84.517988940008408</v>
      </c>
      <c r="AL16" s="649">
        <f>+entero!AL33</f>
        <v>84.968779889232806</v>
      </c>
      <c r="AM16" s="649">
        <f>+entero!AM33</f>
        <v>85.189474855503789</v>
      </c>
      <c r="AN16" s="649">
        <f>+entero!AN33</f>
        <v>85.415316012984377</v>
      </c>
      <c r="AO16" s="649">
        <f>+entero!AO33</f>
        <v>86.62098488332181</v>
      </c>
      <c r="AP16" s="649">
        <f>+entero!AP33</f>
        <v>86.783710379024058</v>
      </c>
      <c r="AQ16" s="649">
        <f>+entero!AQ33</f>
        <v>86.467900858522512</v>
      </c>
      <c r="AR16" s="649">
        <f>+entero!AR33</f>
        <v>85.872953374260788</v>
      </c>
      <c r="AS16" s="649">
        <f>+entero!AS33</f>
        <v>84.789154954478647</v>
      </c>
      <c r="AT16" s="649">
        <f>+entero!AT33</f>
        <v>84.65173051388625</v>
      </c>
      <c r="AU16" s="649">
        <f>+entero!AU33</f>
        <v>85.34436010311039</v>
      </c>
      <c r="AV16" s="649">
        <f>+entero!AV33</f>
        <v>85.672437984144452</v>
      </c>
      <c r="AW16" s="649">
        <f>+entero!AW33</f>
        <v>85.492969489012111</v>
      </c>
      <c r="AX16" s="649">
        <f>+entero!AX33</f>
        <v>85.984420565185914</v>
      </c>
      <c r="AY16" s="649">
        <f>+entero!AY33</f>
        <v>85.292674154636046</v>
      </c>
      <c r="AZ16" s="649">
        <f>+entero!AZ33</f>
        <v>85.616655022470596</v>
      </c>
      <c r="BA16" s="649">
        <f>+entero!BA33</f>
        <v>86.860127475898196</v>
      </c>
      <c r="BB16" s="649">
        <f>+entero!BB33</f>
        <v>85.828860096733891</v>
      </c>
      <c r="BC16" s="649">
        <f>+entero!BC33</f>
        <v>85.135642156970718</v>
      </c>
      <c r="BD16" s="649">
        <f>+entero!BD33</f>
        <v>85.288071359377099</v>
      </c>
      <c r="BE16" s="649">
        <f>+entero!BE33</f>
        <v>84.869764562433176</v>
      </c>
      <c r="BF16" s="649">
        <f>+entero!BF33</f>
        <v>84.793779046720545</v>
      </c>
      <c r="BG16" s="649">
        <f>+entero!BG33</f>
        <v>85.59844510505566</v>
      </c>
      <c r="BH16" s="649">
        <f>+entero!BH33</f>
        <v>85.320160271052998</v>
      </c>
      <c r="BI16" s="649">
        <f>+entero!BI33</f>
        <v>85.884546502499717</v>
      </c>
      <c r="BJ16" s="649">
        <f>+entero!BJ33</f>
        <v>85.225451256538946</v>
      </c>
      <c r="BK16" s="649">
        <f>+entero!BK33</f>
        <v>85.182964786824527</v>
      </c>
      <c r="BL16" s="649">
        <f>+entero!BL33</f>
        <v>85.334321880549723</v>
      </c>
      <c r="BM16" s="649">
        <f>+entero!BM33</f>
        <v>87.143727181908147</v>
      </c>
      <c r="BN16" s="649">
        <f>+entero!BN33</f>
        <v>86.764335043762372</v>
      </c>
      <c r="BO16" s="649">
        <f>+entero!BO33</f>
        <v>87.028208216336594</v>
      </c>
      <c r="BP16" s="649">
        <f>+entero!BP33</f>
        <v>86.580852319747365</v>
      </c>
      <c r="BQ16" s="649">
        <f>+entero!BQ33</f>
        <v>86.286169608291175</v>
      </c>
      <c r="BR16" s="649">
        <f>+entero!BR33</f>
        <v>85.853321058948538</v>
      </c>
      <c r="BS16" s="649">
        <f>+entero!BS33</f>
        <v>86.248134971333343</v>
      </c>
      <c r="BT16" s="649">
        <f>+entero!BT33</f>
        <v>86.503620026125034</v>
      </c>
      <c r="BU16" s="649">
        <f>+entero!BU33</f>
        <v>86.899514816094452</v>
      </c>
      <c r="BV16" s="649">
        <f>+entero!BV33</f>
        <v>87.492916553420443</v>
      </c>
      <c r="BW16" s="649">
        <f>+entero!BW33</f>
        <v>87.076823300589922</v>
      </c>
      <c r="BX16" s="649">
        <f>+entero!BX33</f>
        <v>87.429051186936434</v>
      </c>
      <c r="BY16" s="649">
        <f>+entero!BY33</f>
        <v>88.203445218054142</v>
      </c>
      <c r="BZ16" s="649">
        <f>+entero!BZ33</f>
        <v>87.698614095670138</v>
      </c>
      <c r="CA16" s="649">
        <f>+entero!CA33</f>
        <v>87.132964639105055</v>
      </c>
      <c r="CB16" s="649">
        <f>+entero!CB33</f>
        <v>86.592915896893658</v>
      </c>
      <c r="CC16" s="649">
        <f>+entero!CC33</f>
        <v>86.758399668896402</v>
      </c>
      <c r="CD16" s="649">
        <f>+entero!CD33</f>
        <v>86.36039977320624</v>
      </c>
      <c r="CE16" s="649">
        <f>+entero!CE33</f>
        <v>86.487711426708415</v>
      </c>
      <c r="CF16" s="649">
        <f>+entero!CF33</f>
        <v>86.428525558241375</v>
      </c>
      <c r="CG16" s="82">
        <f>+entero!CG33</f>
        <v>86.434534784400597</v>
      </c>
      <c r="CH16" s="604">
        <f>+entero!CH33</f>
        <v>86.414897256151392</v>
      </c>
      <c r="CI16" s="604">
        <f>+entero!CI33</f>
        <v>86.501490893044917</v>
      </c>
      <c r="CJ16" s="604">
        <f>+entero!CJ33</f>
        <v>0</v>
      </c>
      <c r="CK16" s="95"/>
      <c r="CL16" s="546"/>
      <c r="CM16" s="227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786"/>
      <c r="C17" s="17"/>
      <c r="D17" s="22" t="s">
        <v>73</v>
      </c>
      <c r="E17" s="649">
        <f>+entero!E34</f>
        <v>73.669928665821331</v>
      </c>
      <c r="F17" s="649">
        <f>+entero!F34</f>
        <v>72.638456988386352</v>
      </c>
      <c r="G17" s="649">
        <f>+entero!G34</f>
        <v>71.802722371860327</v>
      </c>
      <c r="H17" s="649">
        <f>+entero!H34</f>
        <v>70.306627157396647</v>
      </c>
      <c r="I17" s="649">
        <f>+entero!I34</f>
        <v>69.683255699729884</v>
      </c>
      <c r="J17" s="649">
        <f>+entero!J34</f>
        <v>68.901883119263957</v>
      </c>
      <c r="K17" s="649">
        <f>+entero!K34</f>
        <v>69.118470186383661</v>
      </c>
      <c r="L17" s="649">
        <f>+entero!L34</f>
        <v>69.227597793128908</v>
      </c>
      <c r="M17" s="649">
        <f>+entero!M34</f>
        <v>68.448876821469355</v>
      </c>
      <c r="N17" s="649">
        <f>+entero!N34</f>
        <v>68.030329095236326</v>
      </c>
      <c r="O17" s="649">
        <f>+entero!O34</f>
        <v>68.445696584434927</v>
      </c>
      <c r="P17" s="649">
        <f>+entero!P34</f>
        <v>68.580572438508142</v>
      </c>
      <c r="Q17" s="649">
        <f>+entero!Q34</f>
        <v>70.027675132566685</v>
      </c>
      <c r="R17" s="649">
        <f>+entero!R34</f>
        <v>69.888354030476592</v>
      </c>
      <c r="S17" s="649">
        <f>+entero!S34</f>
        <v>69.300063805834313</v>
      </c>
      <c r="T17" s="649">
        <f>+entero!T34</f>
        <v>68.486979081606691</v>
      </c>
      <c r="U17" s="649">
        <f>+entero!U34</f>
        <v>67.909697478500448</v>
      </c>
      <c r="V17" s="649">
        <f>+entero!V34</f>
        <v>69.074312966741871</v>
      </c>
      <c r="W17" s="649">
        <f>+entero!W34</f>
        <v>69.065496355310458</v>
      </c>
      <c r="X17" s="649">
        <f>+entero!X34</f>
        <v>69.263524363248465</v>
      </c>
      <c r="Y17" s="649">
        <f>+entero!Y34</f>
        <v>69.297327798644233</v>
      </c>
      <c r="Z17" s="649">
        <f>+entero!Z34</f>
        <v>69.002398062227655</v>
      </c>
      <c r="AA17" s="649">
        <f>+entero!AA34</f>
        <v>69.279211667235359</v>
      </c>
      <c r="AB17" s="649">
        <f>+entero!AB34</f>
        <v>70.541757623496864</v>
      </c>
      <c r="AC17" s="649">
        <f>+entero!AC34</f>
        <v>76.688163385785117</v>
      </c>
      <c r="AD17" s="649">
        <f>+entero!AD34</f>
        <v>75.799729699184667</v>
      </c>
      <c r="AE17" s="649">
        <f>+entero!AE34</f>
        <v>75.66820721757847</v>
      </c>
      <c r="AF17" s="649">
        <f>+entero!AF34</f>
        <v>75.726016970299696</v>
      </c>
      <c r="AG17" s="649">
        <f>+entero!AG34</f>
        <v>74.914234966270897</v>
      </c>
      <c r="AH17" s="649">
        <f>+entero!AH34</f>
        <v>74.983084735644539</v>
      </c>
      <c r="AI17" s="649">
        <f>+entero!AI34</f>
        <v>75.543147554775601</v>
      </c>
      <c r="AJ17" s="649">
        <f>+entero!AJ34</f>
        <v>75.17390043294975</v>
      </c>
      <c r="AK17" s="649">
        <f>+entero!AK34</f>
        <v>76.240789956414673</v>
      </c>
      <c r="AL17" s="649">
        <f>+entero!AL34</f>
        <v>76.788542118766927</v>
      </c>
      <c r="AM17" s="649">
        <f>+entero!AM34</f>
        <v>76.964433360102461</v>
      </c>
      <c r="AN17" s="649">
        <f>+entero!AN34</f>
        <v>77.298101648239779</v>
      </c>
      <c r="AO17" s="649">
        <f>+entero!AO34</f>
        <v>78.549716506310205</v>
      </c>
      <c r="AP17" s="649">
        <f>+entero!AP34</f>
        <v>78.22988228038929</v>
      </c>
      <c r="AQ17" s="649">
        <f>+entero!AQ34</f>
        <v>78.058029793420687</v>
      </c>
      <c r="AR17" s="649">
        <f>+entero!AR34</f>
        <v>77.832477951206982</v>
      </c>
      <c r="AS17" s="649">
        <f>+entero!AS34</f>
        <v>77.243829840766637</v>
      </c>
      <c r="AT17" s="649">
        <f>+entero!AT34</f>
        <v>77.282974347994482</v>
      </c>
      <c r="AU17" s="649">
        <f>+entero!AU34</f>
        <v>78.025012783783467</v>
      </c>
      <c r="AV17" s="649">
        <f>+entero!AV34</f>
        <v>78.151557966017776</v>
      </c>
      <c r="AW17" s="649">
        <f>+entero!AW34</f>
        <v>78.341871893562498</v>
      </c>
      <c r="AX17" s="649">
        <f>+entero!AX34</f>
        <v>78.565345852497686</v>
      </c>
      <c r="AY17" s="649">
        <f>+entero!AY34</f>
        <v>78.299023883994678</v>
      </c>
      <c r="AZ17" s="649">
        <f>+entero!AZ34</f>
        <v>78.988611007867149</v>
      </c>
      <c r="BA17" s="649">
        <f>+entero!BA34</f>
        <v>80.529430892165152</v>
      </c>
      <c r="BB17" s="649">
        <f>+entero!BB34</f>
        <v>79.606796220592088</v>
      </c>
      <c r="BC17" s="649">
        <f>+entero!BC34</f>
        <v>79.165987818110978</v>
      </c>
      <c r="BD17" s="649">
        <f>+entero!BD34</f>
        <v>79.130304278513691</v>
      </c>
      <c r="BE17" s="649">
        <f>+entero!BE34</f>
        <v>78.825891469064928</v>
      </c>
      <c r="BF17" s="649">
        <f>+entero!BF34</f>
        <v>78.644536345413144</v>
      </c>
      <c r="BG17" s="649">
        <f>+entero!BG34</f>
        <v>79.384442273982387</v>
      </c>
      <c r="BH17" s="649">
        <f>+entero!BH34</f>
        <v>79.372960854426339</v>
      </c>
      <c r="BI17" s="649">
        <f>+entero!BI34</f>
        <v>79.89618144768869</v>
      </c>
      <c r="BJ17" s="649">
        <f>+entero!BJ34</f>
        <v>79.519359857962186</v>
      </c>
      <c r="BK17" s="649">
        <f>+entero!BK34</f>
        <v>79.711980426499395</v>
      </c>
      <c r="BL17" s="649">
        <f>+entero!BL34</f>
        <v>79.813267286677956</v>
      </c>
      <c r="BM17" s="649">
        <f>+entero!BM34</f>
        <v>81.772004122477085</v>
      </c>
      <c r="BN17" s="649">
        <f>+entero!BN34</f>
        <v>81.331805555582321</v>
      </c>
      <c r="BO17" s="649">
        <f>+entero!BO34</f>
        <v>81.27908640076754</v>
      </c>
      <c r="BP17" s="649">
        <f>+entero!BP34</f>
        <v>81.018809356912811</v>
      </c>
      <c r="BQ17" s="649">
        <f>+entero!BQ34</f>
        <v>81.005965270427566</v>
      </c>
      <c r="BR17" s="649">
        <f>+entero!BR34</f>
        <v>80.629591712573358</v>
      </c>
      <c r="BS17" s="649">
        <f>+entero!BS34</f>
        <v>80.933068495558629</v>
      </c>
      <c r="BT17" s="649">
        <f>+entero!BT34</f>
        <v>80.881584667743226</v>
      </c>
      <c r="BU17" s="649">
        <f>+entero!BU34</f>
        <v>81.27072973795471</v>
      </c>
      <c r="BV17" s="649">
        <f>+entero!BV34</f>
        <v>81.903012564586675</v>
      </c>
      <c r="BW17" s="649">
        <f>+entero!BW34</f>
        <v>81.920860682059043</v>
      </c>
      <c r="BX17" s="649">
        <f>+entero!BX34</f>
        <v>82.238070746653648</v>
      </c>
      <c r="BY17" s="649">
        <f>+entero!BY34</f>
        <v>83.442450853385225</v>
      </c>
      <c r="BZ17" s="649">
        <f>+entero!BZ34</f>
        <v>82.726479779714111</v>
      </c>
      <c r="CA17" s="649">
        <f>+entero!CA34</f>
        <v>82.365601639783463</v>
      </c>
      <c r="CB17" s="649">
        <f>+entero!CB34</f>
        <v>81.809200985689912</v>
      </c>
      <c r="CC17" s="649">
        <f>+entero!CC34</f>
        <v>82.237021475666253</v>
      </c>
      <c r="CD17" s="649">
        <f>+entero!CD34</f>
        <v>81.796225723177599</v>
      </c>
      <c r="CE17" s="649">
        <f>+entero!CE34</f>
        <v>81.807498606145117</v>
      </c>
      <c r="CF17" s="649">
        <f>+entero!CF34</f>
        <v>81.726681943296271</v>
      </c>
      <c r="CG17" s="82">
        <f>+entero!CG34</f>
        <v>81.63134237239062</v>
      </c>
      <c r="CH17" s="604">
        <f>+entero!CH34</f>
        <v>81.673039939710236</v>
      </c>
      <c r="CI17" s="604">
        <f>+entero!CI34</f>
        <v>81.676587211724012</v>
      </c>
      <c r="CJ17" s="604">
        <f>+entero!CJ34</f>
        <v>0</v>
      </c>
      <c r="CK17" s="95"/>
      <c r="CL17" s="546"/>
      <c r="CM17" s="227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thickBot="1" x14ac:dyDescent="0.25">
      <c r="A18" s="3"/>
      <c r="B18" s="786"/>
      <c r="C18" s="17"/>
      <c r="D18" s="96" t="s">
        <v>74</v>
      </c>
      <c r="E18" s="650">
        <f>+entero!E35</f>
        <v>60.273576235717684</v>
      </c>
      <c r="F18" s="650">
        <f>+entero!F35</f>
        <v>59.003816889426844</v>
      </c>
      <c r="G18" s="650">
        <f>+entero!G35</f>
        <v>58.113195449165303</v>
      </c>
      <c r="H18" s="650">
        <f>+entero!H35</f>
        <v>56.732519402305414</v>
      </c>
      <c r="I18" s="650">
        <f>+entero!I35</f>
        <v>56.042252284811688</v>
      </c>
      <c r="J18" s="650">
        <f>+entero!J35</f>
        <v>55.239901421683193</v>
      </c>
      <c r="K18" s="650">
        <f>+entero!K35</f>
        <v>55.833681285608726</v>
      </c>
      <c r="L18" s="650">
        <f>+entero!L35</f>
        <v>55.80621867180917</v>
      </c>
      <c r="M18" s="650">
        <f>+entero!M35</f>
        <v>55.534033126282367</v>
      </c>
      <c r="N18" s="650">
        <f>+entero!N35</f>
        <v>56.046024180998444</v>
      </c>
      <c r="O18" s="650">
        <f>+entero!O35</f>
        <v>57.061137116288108</v>
      </c>
      <c r="P18" s="650">
        <f>+entero!P35</f>
        <v>57.751854317328423</v>
      </c>
      <c r="Q18" s="650">
        <f>+entero!Q35</f>
        <v>59.760006321845523</v>
      </c>
      <c r="R18" s="650">
        <f>+entero!R35</f>
        <v>59.856096711048458</v>
      </c>
      <c r="S18" s="650">
        <f>+entero!S35</f>
        <v>59.692379055945779</v>
      </c>
      <c r="T18" s="650">
        <f>+entero!T35</f>
        <v>59.387757288566434</v>
      </c>
      <c r="U18" s="650">
        <f>+entero!U35</f>
        <v>59.068052132404581</v>
      </c>
      <c r="V18" s="650">
        <f>+entero!V35</f>
        <v>60.112243779597407</v>
      </c>
      <c r="W18" s="650">
        <f>+entero!W35</f>
        <v>60.146838598819784</v>
      </c>
      <c r="X18" s="650">
        <f>+entero!X35</f>
        <v>60.47093279713485</v>
      </c>
      <c r="Y18" s="650">
        <f>+entero!Y35</f>
        <v>60.803096908391176</v>
      </c>
      <c r="Z18" s="650">
        <f>+entero!Z35</f>
        <v>61.085856105438886</v>
      </c>
      <c r="AA18" s="650">
        <f>+entero!AA35</f>
        <v>61.500583424061738</v>
      </c>
      <c r="AB18" s="650">
        <f>+entero!AB35</f>
        <v>62.99745827060196</v>
      </c>
      <c r="AC18" s="650">
        <f>+entero!AC35</f>
        <v>68.088230250139517</v>
      </c>
      <c r="AD18" s="650">
        <f>+entero!AD35</f>
        <v>67.798041929084462</v>
      </c>
      <c r="AE18" s="650">
        <f>+entero!AE35</f>
        <v>68.015039925485695</v>
      </c>
      <c r="AF18" s="650">
        <f>+entero!AF35</f>
        <v>68.389057435262004</v>
      </c>
      <c r="AG18" s="650">
        <f>+entero!AG35</f>
        <v>68.006842337210131</v>
      </c>
      <c r="AH18" s="650">
        <f>+entero!AH35</f>
        <v>68.320583847575008</v>
      </c>
      <c r="AI18" s="650">
        <f>+entero!AI35</f>
        <v>69.206052234518182</v>
      </c>
      <c r="AJ18" s="650">
        <f>+entero!AJ35</f>
        <v>69.368300927787857</v>
      </c>
      <c r="AK18" s="650">
        <f>+entero!AK35</f>
        <v>70.510700983551516</v>
      </c>
      <c r="AL18" s="650">
        <f>+entero!AL35</f>
        <v>71.438450074271898</v>
      </c>
      <c r="AM18" s="650">
        <f>+entero!AM35</f>
        <v>71.901239981003798</v>
      </c>
      <c r="AN18" s="650">
        <f>+entero!AN35</f>
        <v>72.458132706913574</v>
      </c>
      <c r="AO18" s="650">
        <f>+entero!AO35</f>
        <v>73.79118997100953</v>
      </c>
      <c r="AP18" s="650">
        <f>+entero!AP35</f>
        <v>73.855744510667137</v>
      </c>
      <c r="AQ18" s="650">
        <f>+entero!AQ35</f>
        <v>74.1451043958496</v>
      </c>
      <c r="AR18" s="650">
        <f>+entero!AR35</f>
        <v>74.527636455069526</v>
      </c>
      <c r="AS18" s="650">
        <f>+entero!AS35</f>
        <v>74.565441666406201</v>
      </c>
      <c r="AT18" s="650">
        <f>+entero!AT35</f>
        <v>75.119682879834926</v>
      </c>
      <c r="AU18" s="650">
        <f>+entero!AU35</f>
        <v>75.996207041878122</v>
      </c>
      <c r="AV18" s="650">
        <f>+entero!AV35</f>
        <v>76.381681131649856</v>
      </c>
      <c r="AW18" s="650">
        <f>+entero!AW35</f>
        <v>76.843705591295191</v>
      </c>
      <c r="AX18" s="650">
        <f>+entero!AX35</f>
        <v>77.278841514277261</v>
      </c>
      <c r="AY18" s="650">
        <f>+entero!AY35</f>
        <v>77.389274325543511</v>
      </c>
      <c r="AZ18" s="650">
        <f>+entero!AZ35</f>
        <v>78.149688307881917</v>
      </c>
      <c r="BA18" s="650">
        <f>+entero!BA35</f>
        <v>79.51026499272281</v>
      </c>
      <c r="BB18" s="650">
        <f>+entero!BB35</f>
        <v>79.012493047000419</v>
      </c>
      <c r="BC18" s="650">
        <f>+entero!BC35</f>
        <v>78.943838202376625</v>
      </c>
      <c r="BD18" s="650">
        <f>+entero!BD35</f>
        <v>79.17584432189399</v>
      </c>
      <c r="BE18" s="650">
        <f>+entero!BE35</f>
        <v>79.242850151247751</v>
      </c>
      <c r="BF18" s="650">
        <f>+entero!BF35</f>
        <v>79.398645333226312</v>
      </c>
      <c r="BG18" s="650">
        <f>+entero!BG35</f>
        <v>80.149569282651782</v>
      </c>
      <c r="BH18" s="650">
        <f>+entero!BH35</f>
        <v>80.403582103084645</v>
      </c>
      <c r="BI18" s="650">
        <f>+entero!BI35</f>
        <v>81.057720562922029</v>
      </c>
      <c r="BJ18" s="650">
        <f>+entero!BJ35</f>
        <v>80.973807231566212</v>
      </c>
      <c r="BK18" s="650">
        <f>+entero!BK35</f>
        <v>81.203623633035605</v>
      </c>
      <c r="BL18" s="650">
        <f>+entero!BL35</f>
        <v>81.404792892849557</v>
      </c>
      <c r="BM18" s="650">
        <f>+entero!BM35</f>
        <v>82.811047055828411</v>
      </c>
      <c r="BN18" s="650">
        <f>+entero!BN35</f>
        <v>82.578423286805801</v>
      </c>
      <c r="BO18" s="650">
        <f>+entero!BO35</f>
        <v>82.629300058484944</v>
      </c>
      <c r="BP18" s="650">
        <f>+entero!BP35</f>
        <v>82.495226635575634</v>
      </c>
      <c r="BQ18" s="650">
        <f>+entero!BQ35</f>
        <v>82.521770135965596</v>
      </c>
      <c r="BR18" s="650">
        <f>+entero!BR35</f>
        <v>82.437970508558493</v>
      </c>
      <c r="BS18" s="650">
        <f>+entero!BS35</f>
        <v>82.860840720363086</v>
      </c>
      <c r="BT18" s="650">
        <f>+entero!BT35</f>
        <v>83.021177659442088</v>
      </c>
      <c r="BU18" s="650">
        <f>+entero!BU35</f>
        <v>83.427521905848039</v>
      </c>
      <c r="BV18" s="650">
        <f>+entero!BV35</f>
        <v>83.940657653654654</v>
      </c>
      <c r="BW18" s="650">
        <f>+entero!BW35</f>
        <v>84.123377096602567</v>
      </c>
      <c r="BX18" s="650">
        <f>+entero!BX35</f>
        <v>84.363824078603528</v>
      </c>
      <c r="BY18" s="650">
        <f>+entero!BY35</f>
        <v>85.213845190488897</v>
      </c>
      <c r="BZ18" s="650">
        <f>+entero!BZ35</f>
        <v>84.916030206714154</v>
      </c>
      <c r="CA18" s="650">
        <f>+entero!CA35</f>
        <v>84.697324158212353</v>
      </c>
      <c r="CB18" s="650">
        <f>+entero!CB35</f>
        <v>84.392246278745134</v>
      </c>
      <c r="CC18" s="650">
        <f>+entero!CC35</f>
        <v>84.636165886692766</v>
      </c>
      <c r="CD18" s="650">
        <f>+entero!CD35</f>
        <v>84.339126383096868</v>
      </c>
      <c r="CE18" s="650">
        <f>+entero!CE35</f>
        <v>84.343377851912365</v>
      </c>
      <c r="CF18" s="650">
        <f>+entero!CF35</f>
        <v>84.306633423733473</v>
      </c>
      <c r="CG18" s="90">
        <f>+entero!CG35</f>
        <v>84.261837079289364</v>
      </c>
      <c r="CH18" s="651">
        <f>+entero!CH35</f>
        <v>84.30443169343576</v>
      </c>
      <c r="CI18" s="651">
        <f>+entero!CI35</f>
        <v>84.326740341956565</v>
      </c>
      <c r="CJ18" s="651">
        <f>+entero!CJ35</f>
        <v>0</v>
      </c>
      <c r="CK18" s="97"/>
      <c r="CL18" s="547"/>
      <c r="CM18" s="227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2"/>
      <c r="CL20" s="48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2"/>
      <c r="CL21" s="4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18</v>
      </c>
      <c r="CH28" s="4"/>
      <c r="CI28" s="4"/>
      <c r="CJ28" s="4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55"/>
      <c r="CD30" s="55"/>
      <c r="CE30" s="55"/>
      <c r="CF30" s="217"/>
      <c r="CG30" s="4"/>
      <c r="CH30" s="4"/>
      <c r="CI30" s="4"/>
      <c r="CJ30" s="4"/>
      <c r="CK30" s="4"/>
      <c r="CL30" s="4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56"/>
      <c r="CD31" s="56"/>
      <c r="CE31" s="56"/>
      <c r="CF31" s="218"/>
      <c r="CG31" s="4"/>
      <c r="CH31" s="4"/>
      <c r="CI31" s="4"/>
      <c r="CJ31" s="4"/>
      <c r="CK31" s="5"/>
      <c r="CL31" s="5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54"/>
      <c r="CD32" s="54"/>
      <c r="CE32" s="54"/>
      <c r="CF32" s="216"/>
      <c r="CG32" s="5"/>
      <c r="CH32" s="5"/>
      <c r="CI32" s="5"/>
      <c r="CJ32" s="5"/>
      <c r="CK32" s="5"/>
      <c r="CL32" s="5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</row>
    <row r="167" spans="3:9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</row>
    <row r="168" spans="3:9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</row>
    <row r="169" spans="3:9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</sheetData>
  <mergeCells count="8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C3:CC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F3:CF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K3:CL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G3:CJ3"/>
    <mergeCell ref="CD3:CD4"/>
    <mergeCell ref="CE3:CE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J9 AI6:AR9 CG11:CJ18 AI11:AR18 CG10:CJ10 CK6:CL9 CK11:CL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W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4" width="9.7109375" customWidth="1"/>
    <col min="85" max="88" width="9.42578125" customWidth="1"/>
    <col min="89" max="89" width="8.28515625" customWidth="1"/>
    <col min="90" max="90" width="10.140625" customWidth="1"/>
    <col min="92" max="101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356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8.75" customHeight="1" x14ac:dyDescent="0.25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18.7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18" t="s">
        <v>28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392"/>
      <c r="CF5" s="475"/>
      <c r="CG5" s="334"/>
      <c r="CH5" s="33"/>
      <c r="CI5" s="33"/>
      <c r="CJ5" s="33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4629.9048068513112</v>
      </c>
      <c r="CB6" s="652">
        <f>+entero!CB37</f>
        <v>4845.3997040816321</v>
      </c>
      <c r="CC6" s="652">
        <f>+entero!CC37</f>
        <v>4624.2675903790077</v>
      </c>
      <c r="CD6" s="652">
        <f>+entero!CD37</f>
        <v>4628.0578760932931</v>
      </c>
      <c r="CE6" s="652">
        <f>+entero!CE37</f>
        <v>4652.607256559766</v>
      </c>
      <c r="CF6" s="652">
        <f>+entero!CF37</f>
        <v>4675.7456632653057</v>
      </c>
      <c r="CG6" s="653">
        <f>+entero!CG37</f>
        <v>4675.7456632653057</v>
      </c>
      <c r="CH6" s="654">
        <f>+entero!CH37</f>
        <v>4675.7456632653057</v>
      </c>
      <c r="CI6" s="654">
        <f>+entero!CI37</f>
        <v>4675.7456632653057</v>
      </c>
      <c r="CJ6" s="654">
        <f>+entero!CJ37</f>
        <v>4682.8666749271124</v>
      </c>
      <c r="CK6" s="653">
        <f>+entero!CK37</f>
        <v>7.1210116618067332</v>
      </c>
      <c r="CL6" s="683">
        <f>+entero!CL37</f>
        <v>0.15229681369866022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1539.4474737609335</v>
      </c>
      <c r="CD7" s="630">
        <f>+entero!CD38</f>
        <v>1538.33134548105</v>
      </c>
      <c r="CE7" s="630">
        <f>+entero!CE38</f>
        <v>1542.1642536443153</v>
      </c>
      <c r="CF7" s="630">
        <f>+entero!CF38</f>
        <v>1538.7074708454816</v>
      </c>
      <c r="CG7" s="642">
        <f>+entero!CG38</f>
        <v>1538.7074708454816</v>
      </c>
      <c r="CH7" s="643">
        <f>+entero!CH38</f>
        <v>1538.7074708454816</v>
      </c>
      <c r="CI7" s="643">
        <f>+entero!CI38</f>
        <v>1538.7074708454816</v>
      </c>
      <c r="CJ7" s="643">
        <f>+entero!CJ38</f>
        <v>1543.1276078717206</v>
      </c>
      <c r="CK7" s="642">
        <f>+entero!CK38</f>
        <v>4.4201370262389901</v>
      </c>
      <c r="CL7" s="684">
        <f>+entero!CL38</f>
        <v>0.28726298597940847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46"/>
      <c r="C8" s="17"/>
      <c r="D8" s="21" t="s">
        <v>163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10560.609670000003</v>
      </c>
      <c r="CD8" s="630">
        <f>+entero!CD39</f>
        <v>10552.953030000004</v>
      </c>
      <c r="CE8" s="630">
        <f>+entero!CE39</f>
        <v>10579.246780000003</v>
      </c>
      <c r="CF8" s="630">
        <f>+entero!CF39</f>
        <v>10555.533250000004</v>
      </c>
      <c r="CG8" s="642">
        <f>+entero!CG39</f>
        <v>10555.533250000004</v>
      </c>
      <c r="CH8" s="643">
        <f>+entero!CH39</f>
        <v>10555.533250000004</v>
      </c>
      <c r="CI8" s="643">
        <f>+entero!CI39</f>
        <v>10555.533250000004</v>
      </c>
      <c r="CJ8" s="643">
        <f>+entero!CJ39</f>
        <v>10585.855390000004</v>
      </c>
      <c r="CK8" s="642">
        <f>+entero!CK39</f>
        <v>30.322140000000218</v>
      </c>
      <c r="CL8" s="684">
        <f>+entero!CL39</f>
        <v>0.28726298597940847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x14ac:dyDescent="0.2">
      <c r="A9" s="3"/>
      <c r="B9" s="46"/>
      <c r="C9" s="17"/>
      <c r="D9" s="21" t="s">
        <v>164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1.0047518372857667E-14</v>
      </c>
      <c r="CB9" s="630">
        <f>+entero!CB40</f>
        <v>1.0047518372857667E-14</v>
      </c>
      <c r="CC9" s="630">
        <f>+entero!CC40</f>
        <v>1.0047518372857667E-14</v>
      </c>
      <c r="CD9" s="630">
        <f>+entero!CD40</f>
        <v>1.0047518372857667E-14</v>
      </c>
      <c r="CE9" s="630">
        <f>+entero!CE40</f>
        <v>1.0047518372857667E-14</v>
      </c>
      <c r="CF9" s="630">
        <f>+entero!CF40</f>
        <v>1.0047518372857667E-14</v>
      </c>
      <c r="CG9" s="642">
        <f>+entero!CG40</f>
        <v>1.0047518372857667E-14</v>
      </c>
      <c r="CH9" s="643">
        <f>+entero!CH40</f>
        <v>1.0047518372857667E-14</v>
      </c>
      <c r="CI9" s="643">
        <f>+entero!CI40</f>
        <v>1.0047518372857667E-14</v>
      </c>
      <c r="CJ9" s="643">
        <f>+entero!CJ40</f>
        <v>1.0047518372857667E-14</v>
      </c>
      <c r="CK9" s="642" t="str">
        <f>+entero!CK40</f>
        <v xml:space="preserve"> </v>
      </c>
      <c r="CL9" s="684" t="str">
        <f>+entero!CL40</f>
        <v xml:space="preserve"> </v>
      </c>
      <c r="CM9" s="3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3117.5615160349844</v>
      </c>
      <c r="CB10" s="630">
        <f>+entero!CB41</f>
        <v>3305.9709912536432</v>
      </c>
      <c r="CC10" s="630">
        <f>+entero!CC41</f>
        <v>3084.8201166180747</v>
      </c>
      <c r="CD10" s="630">
        <f>+entero!CD41</f>
        <v>3089.7265306122436</v>
      </c>
      <c r="CE10" s="630">
        <f>+entero!CE41</f>
        <v>3110.4430029154505</v>
      </c>
      <c r="CF10" s="630">
        <f>+entero!CF41</f>
        <v>3137.0381924198241</v>
      </c>
      <c r="CG10" s="642">
        <f>+entero!CG41</f>
        <v>3137.0381924198241</v>
      </c>
      <c r="CH10" s="643">
        <f>+entero!CH41</f>
        <v>3137.0381924198241</v>
      </c>
      <c r="CI10" s="643">
        <f>+entero!CI41</f>
        <v>3137.0381924198241</v>
      </c>
      <c r="CJ10" s="643">
        <f>+entero!CJ41</f>
        <v>3139.7390670553923</v>
      </c>
      <c r="CK10" s="642">
        <f>+entero!CK41</f>
        <v>2.7008746355681978</v>
      </c>
      <c r="CL10" s="684">
        <f>+entero!CL41</f>
        <v>8.6096326212881102E-2</v>
      </c>
      <c r="CM10" s="3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46"/>
      <c r="C11" s="17"/>
      <c r="D11" s="21" t="s">
        <v>171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21386.471999999994</v>
      </c>
      <c r="CB11" s="630">
        <f>+entero!CB42</f>
        <v>22678.960999999992</v>
      </c>
      <c r="CC11" s="630">
        <f>+entero!CC42</f>
        <v>21161.865999999995</v>
      </c>
      <c r="CD11" s="630">
        <f>+entero!CD42</f>
        <v>21195.52399999999</v>
      </c>
      <c r="CE11" s="630">
        <f>+entero!CE42</f>
        <v>21337.638999999992</v>
      </c>
      <c r="CF11" s="630">
        <f>+entero!CF42</f>
        <v>21520.081999999995</v>
      </c>
      <c r="CG11" s="642">
        <f>+entero!CG42</f>
        <v>21520.081999999995</v>
      </c>
      <c r="CH11" s="643">
        <f>+entero!CH42</f>
        <v>21520.081999999995</v>
      </c>
      <c r="CI11" s="643">
        <f>+entero!CI42</f>
        <v>21520.081999999995</v>
      </c>
      <c r="CJ11" s="643">
        <f>+entero!CJ42</f>
        <v>21538.609999999993</v>
      </c>
      <c r="CK11" s="642">
        <f>+entero!CK42</f>
        <v>18.527999999998428</v>
      </c>
      <c r="CL11" s="684">
        <f>+entero!CL42</f>
        <v>8.6096326212881102E-2</v>
      </c>
      <c r="CM11" s="3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42">
        <f>+entero!CG44</f>
        <v>0</v>
      </c>
      <c r="CH12" s="643">
        <f>+entero!CH44</f>
        <v>0</v>
      </c>
      <c r="CI12" s="643">
        <f>+entero!CI44</f>
        <v>0</v>
      </c>
      <c r="CJ12" s="643">
        <f>+entero!CJ44</f>
        <v>0</v>
      </c>
      <c r="CK12" s="642" t="str">
        <f>+entero!CK44</f>
        <v xml:space="preserve"> </v>
      </c>
      <c r="CL12" s="684" t="str">
        <f>+entero!CL44</f>
        <v xml:space="preserve"> </v>
      </c>
      <c r="CM12" s="3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46"/>
      <c r="C13" s="17"/>
      <c r="D13" s="21" t="s">
        <v>32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0.40408163265306118</v>
      </c>
      <c r="CD13" s="57">
        <f>+entero!CD45</f>
        <v>0.3540816326530612</v>
      </c>
      <c r="CE13" s="57">
        <f>+entero!CE45</f>
        <v>0.20830903790087463</v>
      </c>
      <c r="CF13" s="57">
        <f>+entero!CF45</f>
        <v>0.7</v>
      </c>
      <c r="CG13" s="12">
        <f>+entero!CG45</f>
        <v>0.7</v>
      </c>
      <c r="CH13" s="9">
        <f>+entero!CH45</f>
        <v>0.7</v>
      </c>
      <c r="CI13" s="9">
        <f>+entero!CI45</f>
        <v>0.7</v>
      </c>
      <c r="CJ13" s="9">
        <f>+entero!CJ45</f>
        <v>72.245680758017485</v>
      </c>
      <c r="CK13" s="681">
        <f>+entero!CK45</f>
        <v>71.545680758017483</v>
      </c>
      <c r="CL13" s="684">
        <f>+entero!CL45</f>
        <v>10220.811536859641</v>
      </c>
      <c r="CM13" s="3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46"/>
      <c r="C14" s="17"/>
      <c r="D14" s="21" t="s">
        <v>21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0.40408163265306118</v>
      </c>
      <c r="CD14" s="57">
        <f>+entero!CD46</f>
        <v>0.3540816326530612</v>
      </c>
      <c r="CE14" s="57">
        <f>+entero!CE46</f>
        <v>0.20830903790087463</v>
      </c>
      <c r="CF14" s="57">
        <f>+entero!CF46</f>
        <v>0.7</v>
      </c>
      <c r="CG14" s="12">
        <f>+entero!CG46</f>
        <v>0.7</v>
      </c>
      <c r="CH14" s="9">
        <f>+entero!CH46</f>
        <v>0.7</v>
      </c>
      <c r="CI14" s="9">
        <f>+entero!CI46</f>
        <v>0.7</v>
      </c>
      <c r="CJ14" s="9">
        <f>+entero!CJ46</f>
        <v>0.7</v>
      </c>
      <c r="CK14" s="681">
        <f>+entero!CK46</f>
        <v>0</v>
      </c>
      <c r="CL14" s="684">
        <f>+entero!CL46</f>
        <v>0</v>
      </c>
      <c r="CM14" s="3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46"/>
      <c r="C15" s="17"/>
      <c r="D15" s="21" t="s">
        <v>37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1.4</v>
      </c>
      <c r="CD15" s="57">
        <f>+entero!CD47</f>
        <v>1.4</v>
      </c>
      <c r="CE15" s="57">
        <f>+entero!CE47</f>
        <v>0.4</v>
      </c>
      <c r="CF15" s="57">
        <f>+entero!CF47</f>
        <v>0</v>
      </c>
      <c r="CG15" s="12">
        <f>+entero!CG47</f>
        <v>0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681">
        <f>+entero!CK47</f>
        <v>0</v>
      </c>
      <c r="CL15" s="724" t="e">
        <f>+entero!CL47</f>
        <v>#DIV/0!</v>
      </c>
      <c r="CM15" s="3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46"/>
      <c r="C16" s="17"/>
      <c r="D16" s="21" t="s">
        <v>38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0.2</v>
      </c>
      <c r="CD16" s="57">
        <f>+entero!CD48</f>
        <v>0.15</v>
      </c>
      <c r="CE16" s="57">
        <f>+entero!CE48</f>
        <v>0.15</v>
      </c>
      <c r="CF16" s="57">
        <f>+entero!CF48</f>
        <v>0.7</v>
      </c>
      <c r="CG16" s="12">
        <f>+entero!CG48</f>
        <v>0.7</v>
      </c>
      <c r="CH16" s="9">
        <f>+entero!CH48</f>
        <v>0.7</v>
      </c>
      <c r="CI16" s="9">
        <f>+entero!CI48</f>
        <v>0.7</v>
      </c>
      <c r="CJ16" s="9">
        <f>+entero!CJ48</f>
        <v>0.7</v>
      </c>
      <c r="CK16" s="681">
        <f>+entero!CK48</f>
        <v>0</v>
      </c>
      <c r="CL16" s="684">
        <f>+entero!CL48</f>
        <v>0</v>
      </c>
      <c r="CM16" s="3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46"/>
      <c r="C17" s="17"/>
      <c r="D17" s="21" t="s">
        <v>36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71.545680758017483</v>
      </c>
      <c r="CK17" s="681">
        <f>+entero!CK49</f>
        <v>71.545680758017483</v>
      </c>
      <c r="CL17" s="724" t="e">
        <f>+entero!CL49</f>
        <v>#DIV/0!</v>
      </c>
      <c r="CM17" s="3" t="s">
        <v>3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A18" s="3"/>
      <c r="B18" s="46"/>
      <c r="C18" s="17"/>
      <c r="D18" s="21" t="s">
        <v>17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490.80336999999997</v>
      </c>
      <c r="CK18" s="681">
        <f>+entero!CK50</f>
        <v>490.80336999999997</v>
      </c>
      <c r="CL18" s="724" t="e">
        <f>+entero!CL50</f>
        <v>#DIV/0!</v>
      </c>
      <c r="CM18" s="3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682">
        <f>+entero!CK51</f>
        <v>0</v>
      </c>
      <c r="CL19" s="725" t="e">
        <f>+entero!CL51</f>
        <v>#DIV/0!</v>
      </c>
      <c r="CM19" s="3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685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719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68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</sheetData>
  <mergeCells count="83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L3"/>
    <mergeCell ref="CE3:CE4"/>
    <mergeCell ref="CG3:CJ3"/>
    <mergeCell ref="CC3:CC4"/>
    <mergeCell ref="CD3:CD4"/>
    <mergeCell ref="CF3:CF4"/>
    <mergeCell ref="BO3:BO4"/>
    <mergeCell ref="BP3:BP4"/>
    <mergeCell ref="BS3:BS4"/>
    <mergeCell ref="BT3:BT4"/>
    <mergeCell ref="BU3:BU4"/>
    <mergeCell ref="CB3:CB4"/>
    <mergeCell ref="CA3:CA4"/>
    <mergeCell ref="BY3:BY4"/>
    <mergeCell ref="BR3:BR4"/>
    <mergeCell ref="BQ3:BQ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G6:CJ14 Z6:AR19 AS7:AT19 CG19:CJ19 CG16:CJ16 CG15:CJ15 CG17:CJ18 CK6:CL14 CK16:CL16 CK15 CK17:CK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X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M10" sqref="CM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0" width="9.140625" customWidth="1"/>
    <col min="81" max="81" width="9.85546875" customWidth="1"/>
    <col min="82" max="82" width="10.140625" customWidth="1"/>
    <col min="83" max="84" width="9.7109375" customWidth="1"/>
    <col min="85" max="88" width="9.5703125" customWidth="1"/>
    <col min="89" max="89" width="9" customWidth="1"/>
    <col min="90" max="90" width="10" customWidth="1"/>
    <col min="92" max="102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356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393"/>
      <c r="CF5" s="393"/>
      <c r="CG5" s="337"/>
      <c r="CH5" s="52"/>
      <c r="CI5" s="52"/>
      <c r="CJ5" s="52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4.25" x14ac:dyDescent="0.2">
      <c r="A6" s="3"/>
      <c r="B6" s="11"/>
      <c r="C6" s="26"/>
      <c r="D6" s="500" t="s">
        <v>213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19749.603215090381</v>
      </c>
      <c r="CA6" s="497">
        <f>+entero!CA53</f>
        <v>20043.560333871723</v>
      </c>
      <c r="CB6" s="497">
        <f>+entero!CB53</f>
        <v>20264.231857902327</v>
      </c>
      <c r="CC6" s="497">
        <f>+entero!CC53</f>
        <v>20387.406683987305</v>
      </c>
      <c r="CD6" s="497">
        <f>+entero!CD53</f>
        <v>20288.60009880217</v>
      </c>
      <c r="CE6" s="497">
        <f>+entero!CE53</f>
        <v>20205.347484971269</v>
      </c>
      <c r="CF6" s="497">
        <f>+entero!CF53</f>
        <v>20191.925649207424</v>
      </c>
      <c r="CG6" s="655">
        <f>+entero!CG53</f>
        <v>20121.526527570397</v>
      </c>
      <c r="CH6" s="656">
        <f>+entero!CH53</f>
        <v>20153.665761455235</v>
      </c>
      <c r="CI6" s="656">
        <f>+entero!CI53</f>
        <v>20118.524194644742</v>
      </c>
      <c r="CJ6" s="769">
        <f>+entero!CJ53</f>
        <v>0</v>
      </c>
      <c r="CK6" s="655">
        <f>+entero!CK53</f>
        <v>-73.401454562681465</v>
      </c>
      <c r="CL6" s="548">
        <f>+entero!CL53</f>
        <v>-0.36351884331330409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t="13.5" x14ac:dyDescent="0.2">
      <c r="A7" s="3"/>
      <c r="B7" s="11"/>
      <c r="C7" s="26"/>
      <c r="D7" s="495" t="s">
        <v>218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82.45638352058549</v>
      </c>
      <c r="CA7" s="687">
        <f>+entero!CA54</f>
        <v>82.414814681486035</v>
      </c>
      <c r="CB7" s="687">
        <f>+entero!CB54</f>
        <v>82.3323832551755</v>
      </c>
      <c r="CC7" s="687">
        <f>+entero!CC54</f>
        <v>82.378971030688007</v>
      </c>
      <c r="CD7" s="687">
        <f>+entero!CD54</f>
        <v>82.027215015245986</v>
      </c>
      <c r="CE7" s="687">
        <f>+entero!CE54</f>
        <v>82.112872300972271</v>
      </c>
      <c r="CF7" s="687">
        <f>+entero!CF54</f>
        <v>82.044511771007876</v>
      </c>
      <c r="CG7" s="688">
        <f>+entero!CG54</f>
        <v>81.810915564105585</v>
      </c>
      <c r="CH7" s="689">
        <f>+entero!CH54</f>
        <v>81.892017889529384</v>
      </c>
      <c r="CI7" s="689">
        <f>+entero!CI54</f>
        <v>81.943559259682203</v>
      </c>
      <c r="CJ7" s="770">
        <f>+entero!CJ54</f>
        <v>0</v>
      </c>
      <c r="CK7" s="655">
        <f>+entero!CK54</f>
        <v>-0.10095251132567284</v>
      </c>
      <c r="CL7" s="548">
        <f>+entero!CL54</f>
        <v>0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10" t="s">
        <v>3</v>
      </c>
      <c r="C8" s="18"/>
      <c r="D8" s="22" t="s">
        <v>199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18247.858193481472</v>
      </c>
      <c r="CD8" s="497">
        <f>+entero!CD55</f>
        <v>18062.327797219088</v>
      </c>
      <c r="CE8" s="497">
        <f>+entero!CE55</f>
        <v>17985.623203649113</v>
      </c>
      <c r="CF8" s="497">
        <f>+entero!CF55</f>
        <v>17972.185104487311</v>
      </c>
      <c r="CG8" s="655">
        <f>+entero!CG55</f>
        <v>17900.916759965436</v>
      </c>
      <c r="CH8" s="656">
        <f>+entero!CH55</f>
        <v>17932.694313847362</v>
      </c>
      <c r="CI8" s="656">
        <f>+entero!CI55</f>
        <v>17897.104642238035</v>
      </c>
      <c r="CJ8" s="769">
        <f>+entero!CJ55</f>
        <v>0</v>
      </c>
      <c r="CK8" s="655">
        <f>+entero!CK55</f>
        <v>-75.080462249276025</v>
      </c>
      <c r="CL8" s="548">
        <f>+entero!CL55</f>
        <v>-0.41775923079342414</v>
      </c>
      <c r="CM8" s="3"/>
      <c r="CN8" s="498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2.75" customHeight="1" x14ac:dyDescent="0.2">
      <c r="A9" s="3"/>
      <c r="B9" s="10"/>
      <c r="C9" s="19"/>
      <c r="D9" s="686" t="s">
        <v>193</v>
      </c>
      <c r="E9" s="687">
        <f>+entero!E56</f>
        <v>46.862771685166102</v>
      </c>
      <c r="F9" s="690">
        <f>+entero!F56</f>
        <v>46.32426177659169</v>
      </c>
      <c r="G9" s="690">
        <f>+entero!G56</f>
        <v>45.755709676836467</v>
      </c>
      <c r="H9" s="690">
        <f>+entero!H56</f>
        <v>44.560042978442993</v>
      </c>
      <c r="I9" s="690">
        <f>+entero!I56</f>
        <v>43.791842978449225</v>
      </c>
      <c r="J9" s="690">
        <f>+entero!J56</f>
        <v>42.688610820507478</v>
      </c>
      <c r="K9" s="690">
        <f>+entero!K56</f>
        <v>43.854588430115086</v>
      </c>
      <c r="L9" s="690">
        <f>+entero!L56</f>
        <v>43.763649790868278</v>
      </c>
      <c r="M9" s="690">
        <f>+entero!M56</f>
        <v>43.020278904289206</v>
      </c>
      <c r="N9" s="690">
        <f>+entero!N56</f>
        <v>44.274967823234839</v>
      </c>
      <c r="O9" s="690">
        <f>+entero!O56</f>
        <v>45.206314800105005</v>
      </c>
      <c r="P9" s="690">
        <f>+entero!P56</f>
        <v>45.88628527609788</v>
      </c>
      <c r="Q9" s="690">
        <f>+entero!Q56</f>
        <v>47.528352868071586</v>
      </c>
      <c r="R9" s="690">
        <f>+entero!R56</f>
        <v>48.263784021680948</v>
      </c>
      <c r="S9" s="690">
        <f>+entero!S56</f>
        <v>48.436758880543707</v>
      </c>
      <c r="T9" s="690">
        <f>+entero!T56</f>
        <v>47.985195381865857</v>
      </c>
      <c r="U9" s="690">
        <f>+entero!U56</f>
        <v>47.303110509328782</v>
      </c>
      <c r="V9" s="690">
        <f>+entero!V56</f>
        <v>48.705220800017933</v>
      </c>
      <c r="W9" s="690">
        <f>+entero!W56</f>
        <v>48.502395339910684</v>
      </c>
      <c r="X9" s="690">
        <f>+entero!X56</f>
        <v>48.667212205744995</v>
      </c>
      <c r="Y9" s="690">
        <f>+entero!Y56</f>
        <v>49.266792109175064</v>
      </c>
      <c r="Z9" s="690">
        <f>+entero!Z56</f>
        <v>49.657480226141679</v>
      </c>
      <c r="AA9" s="690">
        <f>+entero!AA56</f>
        <v>50.010920392071881</v>
      </c>
      <c r="AB9" s="690">
        <f>+entero!AB56</f>
        <v>51.688468661517653</v>
      </c>
      <c r="AC9" s="690">
        <f>+entero!AC56</f>
        <v>56.12401510574626</v>
      </c>
      <c r="AD9" s="690">
        <f>+entero!AD56</f>
        <v>56.41267742238886</v>
      </c>
      <c r="AE9" s="690">
        <f>+entero!AE56</f>
        <v>56.93400325561926</v>
      </c>
      <c r="AF9" s="690">
        <f>+entero!AF56</f>
        <v>57.534027061023515</v>
      </c>
      <c r="AG9" s="690">
        <f>+entero!AG56</f>
        <v>56.68166095281827</v>
      </c>
      <c r="AH9" s="690">
        <f>+entero!AH56</f>
        <v>56.87188488374705</v>
      </c>
      <c r="AI9" s="690">
        <f>+entero!AI56</f>
        <v>58.15132818759394</v>
      </c>
      <c r="AJ9" s="690">
        <f>+entero!AJ56</f>
        <v>58.16649977689945</v>
      </c>
      <c r="AK9" s="690">
        <f>+entero!AK56</f>
        <v>59.911371375648514</v>
      </c>
      <c r="AL9" s="690">
        <f>+entero!AL56</f>
        <v>61.232514211766102</v>
      </c>
      <c r="AM9" s="690">
        <f>+entero!AM56</f>
        <v>61.628099620826703</v>
      </c>
      <c r="AN9" s="690">
        <f>+entero!AN56</f>
        <v>62.718616419154216</v>
      </c>
      <c r="AO9" s="687">
        <f>+entero!AO56</f>
        <v>64.016751848453453</v>
      </c>
      <c r="AP9" s="690">
        <f>+entero!AP56</f>
        <v>64.46023524160735</v>
      </c>
      <c r="AQ9" s="690">
        <f>+entero!AQ56</f>
        <v>65.037528774567321</v>
      </c>
      <c r="AR9" s="690">
        <f>+entero!AR56</f>
        <v>65.780800707184298</v>
      </c>
      <c r="AS9" s="690">
        <f>+entero!AS56</f>
        <v>65.763272006741815</v>
      </c>
      <c r="AT9" s="690">
        <f>+entero!AT56</f>
        <v>66.735957005269938</v>
      </c>
      <c r="AU9" s="690">
        <f>+entero!AU56</f>
        <v>67.874892844027329</v>
      </c>
      <c r="AV9" s="690">
        <f>+entero!AV56</f>
        <v>68.298299533830416</v>
      </c>
      <c r="AW9" s="690">
        <f>+entero!AW56</f>
        <v>69.121992345233025</v>
      </c>
      <c r="AX9" s="690">
        <f>+entero!AX56</f>
        <v>69.654850409057943</v>
      </c>
      <c r="AY9" s="690">
        <f>+entero!AY56</f>
        <v>69.674572947042819</v>
      </c>
      <c r="AZ9" s="690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79.634203633291008</v>
      </c>
      <c r="CC9" s="687">
        <f>+entero!CC56</f>
        <v>79.987407322857067</v>
      </c>
      <c r="CD9" s="687">
        <f>+entero!CD56</f>
        <v>79.457289768747614</v>
      </c>
      <c r="CE9" s="687">
        <f>+entero!CE56</f>
        <v>79.51912427011537</v>
      </c>
      <c r="CF9" s="687">
        <f>+entero!CF56</f>
        <v>79.435306813228223</v>
      </c>
      <c r="CG9" s="688">
        <f>+entero!CG56</f>
        <v>79.4167939462492</v>
      </c>
      <c r="CH9" s="689">
        <f>+entero!CH56</f>
        <v>79.512983586573711</v>
      </c>
      <c r="CI9" s="689">
        <f>+entero!CI56</f>
        <v>79.572087617726879</v>
      </c>
      <c r="CJ9" s="770">
        <f>+entero!CJ56</f>
        <v>0</v>
      </c>
      <c r="CK9" s="655">
        <f>+entero!CK56</f>
        <v>0.13678080449865604</v>
      </c>
      <c r="CL9" s="549">
        <f>+entero!CL56</f>
        <v>0</v>
      </c>
      <c r="CM9" s="3"/>
      <c r="CN9" s="498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38"/>
      <c r="CH10" s="100"/>
      <c r="CI10" s="100"/>
      <c r="CJ10" s="771"/>
      <c r="CK10" s="655"/>
      <c r="CL10" s="548"/>
      <c r="CM10" s="3"/>
      <c r="CN10" s="498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customHeight="1" x14ac:dyDescent="0.2">
      <c r="A11" s="3"/>
      <c r="B11" s="10"/>
      <c r="C11" s="17"/>
      <c r="D11" s="22" t="s">
        <v>194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4288.9638928810655</v>
      </c>
      <c r="CD11" s="497">
        <f>+entero!CD58</f>
        <v>4266.1610257804823</v>
      </c>
      <c r="CE11" s="497">
        <f>+entero!CE58</f>
        <v>4261.2021881522005</v>
      </c>
      <c r="CF11" s="497">
        <f>+entero!CF58</f>
        <v>4209.1998281930191</v>
      </c>
      <c r="CG11" s="655">
        <f>+entero!CG58</f>
        <v>4226.4488686084696</v>
      </c>
      <c r="CH11" s="656">
        <f>+entero!CH58</f>
        <v>4239.7381014452058</v>
      </c>
      <c r="CI11" s="656">
        <f>+entero!CI58</f>
        <v>4195.0015192804831</v>
      </c>
      <c r="CJ11" s="769">
        <f>+entero!CJ58</f>
        <v>0</v>
      </c>
      <c r="CK11" s="655"/>
      <c r="CL11" s="548"/>
      <c r="CM11" s="3"/>
      <c r="CN11" s="498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3.5" customHeight="1" x14ac:dyDescent="0.2">
      <c r="A12" s="3"/>
      <c r="B12" s="10"/>
      <c r="C12" s="17"/>
      <c r="D12" s="691" t="s">
        <v>193</v>
      </c>
      <c r="E12" s="687">
        <f>+entero!E59</f>
        <v>60.084351140735379</v>
      </c>
      <c r="F12" s="690">
        <f>+entero!F59</f>
        <v>61.319086062235939</v>
      </c>
      <c r="G12" s="690">
        <f>+entero!G59</f>
        <v>59.624425565475001</v>
      </c>
      <c r="H12" s="690">
        <f>+entero!H59</f>
        <v>57.829590890409236</v>
      </c>
      <c r="I12" s="690">
        <f>+entero!I59</f>
        <v>56.4310531792608</v>
      </c>
      <c r="J12" s="690">
        <f>+entero!J59</f>
        <v>55.353026963149297</v>
      </c>
      <c r="K12" s="690">
        <f>+entero!K59</f>
        <v>56.659609526118324</v>
      </c>
      <c r="L12" s="690">
        <f>+entero!L59</f>
        <v>57.692482729005654</v>
      </c>
      <c r="M12" s="690">
        <f>+entero!M59</f>
        <v>56.124337575690411</v>
      </c>
      <c r="N12" s="690">
        <f>+entero!N59</f>
        <v>55.075094856112713</v>
      </c>
      <c r="O12" s="690">
        <f>+entero!O59</f>
        <v>56.973134937777516</v>
      </c>
      <c r="P12" s="690">
        <f>+entero!P59</f>
        <v>58.742406405049984</v>
      </c>
      <c r="Q12" s="690">
        <f>+entero!Q59</f>
        <v>59.312739782679081</v>
      </c>
      <c r="R12" s="690">
        <f>+entero!R59</f>
        <v>59.957309361085109</v>
      </c>
      <c r="S12" s="690">
        <f>+entero!S59</f>
        <v>59.977732299537521</v>
      </c>
      <c r="T12" s="690">
        <f>+entero!T59</f>
        <v>57.504017016673991</v>
      </c>
      <c r="U12" s="690">
        <f>+entero!U59</f>
        <v>54.079210103830491</v>
      </c>
      <c r="V12" s="690">
        <f>+entero!V59</f>
        <v>58.134934264262014</v>
      </c>
      <c r="W12" s="690">
        <f>+entero!W59</f>
        <v>57.466858078453157</v>
      </c>
      <c r="X12" s="690">
        <f>+entero!X59</f>
        <v>57.417682459328958</v>
      </c>
      <c r="Y12" s="690">
        <f>+entero!Y59</f>
        <v>58.057703473090626</v>
      </c>
      <c r="Z12" s="690">
        <f>+entero!Z59</f>
        <v>57.181557418190145</v>
      </c>
      <c r="AA12" s="690">
        <f>+entero!AA59</f>
        <v>58.274470921666818</v>
      </c>
      <c r="AB12" s="690">
        <f>+entero!AB59</f>
        <v>58.296576010949593</v>
      </c>
      <c r="AC12" s="690">
        <f>+entero!AC59</f>
        <v>63.7229277506041</v>
      </c>
      <c r="AD12" s="690">
        <f>+entero!AD59</f>
        <v>63.134537367185764</v>
      </c>
      <c r="AE12" s="690">
        <f>+entero!AE59</f>
        <v>63.526740094935199</v>
      </c>
      <c r="AF12" s="690">
        <f>+entero!AF59</f>
        <v>64.501458521583615</v>
      </c>
      <c r="AG12" s="690">
        <f>+entero!AG59</f>
        <v>60.429480842277194</v>
      </c>
      <c r="AH12" s="690">
        <f>+entero!AH59</f>
        <v>60.724991510381528</v>
      </c>
      <c r="AI12" s="690">
        <f>+entero!AI59</f>
        <v>60.969849791486361</v>
      </c>
      <c r="AJ12" s="690">
        <f>+entero!AJ59</f>
        <v>59.111972751000266</v>
      </c>
      <c r="AK12" s="690">
        <f>+entero!AK59</f>
        <v>61.294837764550238</v>
      </c>
      <c r="AL12" s="690">
        <f>+entero!AL59</f>
        <v>61.908650875330416</v>
      </c>
      <c r="AM12" s="690">
        <f>+entero!AM59</f>
        <v>62.964300709345878</v>
      </c>
      <c r="AN12" s="690">
        <f>+entero!AN59</f>
        <v>64.800717827131052</v>
      </c>
      <c r="AO12" s="687">
        <f>+entero!AO59</f>
        <v>66.314941051981748</v>
      </c>
      <c r="AP12" s="690">
        <f>+entero!AP59</f>
        <v>67.340899628617194</v>
      </c>
      <c r="AQ12" s="690">
        <f>+entero!AQ59</f>
        <v>67.169728203822899</v>
      </c>
      <c r="AR12" s="690">
        <f>+entero!AR59</f>
        <v>66.383823756535207</v>
      </c>
      <c r="AS12" s="690">
        <f>+entero!AS59</f>
        <v>63.824970603853806</v>
      </c>
      <c r="AT12" s="690">
        <f>+entero!AT59</f>
        <v>64.349851190084749</v>
      </c>
      <c r="AU12" s="690">
        <f>+entero!AU59</f>
        <v>65.595334970900552</v>
      </c>
      <c r="AV12" s="690">
        <f>+entero!AV59</f>
        <v>65.042229548241423</v>
      </c>
      <c r="AW12" s="690">
        <f>+entero!AW59</f>
        <v>65.455360590629581</v>
      </c>
      <c r="AX12" s="690">
        <f>+entero!AX59</f>
        <v>66.451863006690473</v>
      </c>
      <c r="AY12" s="690">
        <f>+entero!AY59</f>
        <v>65.064639667305798</v>
      </c>
      <c r="AZ12" s="690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0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71.209542270071665</v>
      </c>
      <c r="CC12" s="687">
        <f>+entero!CC59</f>
        <v>71.677845268882166</v>
      </c>
      <c r="CD12" s="687">
        <f>+entero!CD59</f>
        <v>70.6311385805881</v>
      </c>
      <c r="CE12" s="687">
        <f>+entero!CE59</f>
        <v>71.046985317775508</v>
      </c>
      <c r="CF12" s="687">
        <f>+entero!CF59</f>
        <v>70.874711735352548</v>
      </c>
      <c r="CG12" s="688">
        <f>+entero!CG59</f>
        <v>70.937078417567164</v>
      </c>
      <c r="CH12" s="689">
        <f>+entero!CH59</f>
        <v>71.018531832719447</v>
      </c>
      <c r="CI12" s="689">
        <f>+entero!CI59</f>
        <v>71.088084231838749</v>
      </c>
      <c r="CJ12" s="770">
        <f>+entero!CJ59</f>
        <v>0</v>
      </c>
      <c r="CK12" s="655">
        <f>+entero!CK58</f>
        <v>-14.198308912536049</v>
      </c>
      <c r="CL12" s="548">
        <f>+entero!CL58</f>
        <v>-0.33731610500971065</v>
      </c>
      <c r="CM12" s="3"/>
      <c r="CN12" s="498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38"/>
      <c r="CH13" s="100"/>
      <c r="CI13" s="100"/>
      <c r="CJ13" s="771"/>
      <c r="CK13" s="655"/>
      <c r="CL13" s="548"/>
      <c r="CM13" s="3"/>
      <c r="CN13" s="498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3.5" customHeight="1" x14ac:dyDescent="0.2">
      <c r="A14" s="3"/>
      <c r="B14" s="10"/>
      <c r="C14" s="17"/>
      <c r="D14" s="22" t="s">
        <v>195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6430.7194886430398</v>
      </c>
      <c r="CD14" s="497">
        <f>+entero!CD61</f>
        <v>6247.2257650512056</v>
      </c>
      <c r="CE14" s="497">
        <f>+entero!CE61</f>
        <v>6206.2120007538279</v>
      </c>
      <c r="CF14" s="497">
        <f>+entero!CF61</f>
        <v>6251.2017343223424</v>
      </c>
      <c r="CG14" s="655">
        <f>+entero!CG61</f>
        <v>6160.2400846984356</v>
      </c>
      <c r="CH14" s="656">
        <f>+entero!CH61</f>
        <v>6178.3295682742373</v>
      </c>
      <c r="CI14" s="656">
        <f>+entero!CI61</f>
        <v>6176.7867740001857</v>
      </c>
      <c r="CJ14" s="769">
        <f>+entero!CJ61</f>
        <v>0</v>
      </c>
      <c r="CK14" s="655"/>
      <c r="CL14" s="548"/>
      <c r="CM14" s="3"/>
      <c r="CN14" s="498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">
      <c r="A15" s="3"/>
      <c r="B15" s="10"/>
      <c r="C15" s="17"/>
      <c r="D15" s="691" t="s">
        <v>193</v>
      </c>
      <c r="E15" s="687">
        <f>+entero!E62</f>
        <v>58.563668429599467</v>
      </c>
      <c r="F15" s="690">
        <f>+entero!F62</f>
        <v>57.190986430588033</v>
      </c>
      <c r="G15" s="690">
        <f>+entero!G62</f>
        <v>57.030072864073844</v>
      </c>
      <c r="H15" s="690">
        <f>+entero!H62</f>
        <v>55.231676251557062</v>
      </c>
      <c r="I15" s="690">
        <f>+entero!I62</f>
        <v>54.618479896087521</v>
      </c>
      <c r="J15" s="690">
        <f>+entero!J62</f>
        <v>53.088469258428475</v>
      </c>
      <c r="K15" s="690">
        <f>+entero!K62</f>
        <v>53.84901955768283</v>
      </c>
      <c r="L15" s="690">
        <f>+entero!L62</f>
        <v>53.429772612651959</v>
      </c>
      <c r="M15" s="690">
        <f>+entero!M62</f>
        <v>53.030715066072851</v>
      </c>
      <c r="N15" s="690">
        <f>+entero!N62</f>
        <v>54.000615754180195</v>
      </c>
      <c r="O15" s="690">
        <f>+entero!O62</f>
        <v>53.211950551676999</v>
      </c>
      <c r="P15" s="690">
        <f>+entero!P62</f>
        <v>52.264983122164899</v>
      </c>
      <c r="Q15" s="690">
        <f>+entero!Q62</f>
        <v>53.225443709203027</v>
      </c>
      <c r="R15" s="690">
        <f>+entero!R62</f>
        <v>54.032793165590732</v>
      </c>
      <c r="S15" s="690">
        <f>+entero!S62</f>
        <v>53.430785930791288</v>
      </c>
      <c r="T15" s="690">
        <f>+entero!T62</f>
        <v>53.258170502148829</v>
      </c>
      <c r="U15" s="690">
        <f>+entero!U62</f>
        <v>53.086839922475527</v>
      </c>
      <c r="V15" s="690">
        <f>+entero!V62</f>
        <v>53.38681103471594</v>
      </c>
      <c r="W15" s="690">
        <f>+entero!W62</f>
        <v>53.105411964007573</v>
      </c>
      <c r="X15" s="690">
        <f>+entero!X62</f>
        <v>53.085744012762667</v>
      </c>
      <c r="Y15" s="690">
        <f>+entero!Y62</f>
        <v>53.099233372018986</v>
      </c>
      <c r="Z15" s="690">
        <f>+entero!Z62</f>
        <v>53.023991004991487</v>
      </c>
      <c r="AA15" s="690">
        <f>+entero!AA62</f>
        <v>52.714246701317037</v>
      </c>
      <c r="AB15" s="690">
        <f>+entero!AB62</f>
        <v>55.208396964871575</v>
      </c>
      <c r="AC15" s="690">
        <f>+entero!AC62</f>
        <v>61.930600655546122</v>
      </c>
      <c r="AD15" s="690">
        <f>+entero!AD62</f>
        <v>61.379177196254886</v>
      </c>
      <c r="AE15" s="690">
        <f>+entero!AE62</f>
        <v>61.616075457481301</v>
      </c>
      <c r="AF15" s="690">
        <f>+entero!AF62</f>
        <v>61.650306163145906</v>
      </c>
      <c r="AG15" s="690">
        <f>+entero!AG62</f>
        <v>61.22241719320197</v>
      </c>
      <c r="AH15" s="690">
        <f>+entero!AH62</f>
        <v>60.940422910332956</v>
      </c>
      <c r="AI15" s="690">
        <f>+entero!AI62</f>
        <v>62.297478115511417</v>
      </c>
      <c r="AJ15" s="690">
        <f>+entero!AJ62</f>
        <v>61.93334703980041</v>
      </c>
      <c r="AK15" s="690">
        <f>+entero!AK62</f>
        <v>63.71029091249882</v>
      </c>
      <c r="AL15" s="690">
        <f>+entero!AL62</f>
        <v>64.673930660389118</v>
      </c>
      <c r="AM15" s="690">
        <f>+entero!AM62</f>
        <v>64.457890979801817</v>
      </c>
      <c r="AN15" s="690">
        <f>+entero!AN62</f>
        <v>64.884185852101524</v>
      </c>
      <c r="AO15" s="687">
        <f>+entero!AO62</f>
        <v>66.048965051295568</v>
      </c>
      <c r="AP15" s="690">
        <f>+entero!AP62</f>
        <v>64.928287957213868</v>
      </c>
      <c r="AQ15" s="690">
        <f>+entero!AQ62</f>
        <v>64.973137715973536</v>
      </c>
      <c r="AR15" s="690">
        <f>+entero!AR62</f>
        <v>65.496999909600333</v>
      </c>
      <c r="AS15" s="690">
        <f>+entero!AS62</f>
        <v>65.556858654559832</v>
      </c>
      <c r="AT15" s="690">
        <f>+entero!AT62</f>
        <v>65.74863664031831</v>
      </c>
      <c r="AU15" s="690">
        <f>+entero!AU62</f>
        <v>66.700075932555052</v>
      </c>
      <c r="AV15" s="690">
        <f>+entero!AV62</f>
        <v>66.804404869928888</v>
      </c>
      <c r="AW15" s="690">
        <f>+entero!AW62</f>
        <v>67.412459156087593</v>
      </c>
      <c r="AX15" s="690">
        <f>+entero!AX62</f>
        <v>67.040733444326676</v>
      </c>
      <c r="AY15" s="690">
        <f>+entero!AY62</f>
        <v>67.219096350098624</v>
      </c>
      <c r="AZ15" s="690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0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74.768897977842741</v>
      </c>
      <c r="CC15" s="687">
        <f>+entero!CC62</f>
        <v>75.787173546279902</v>
      </c>
      <c r="CD15" s="687">
        <f>+entero!CD62</f>
        <v>75.085063931639439</v>
      </c>
      <c r="CE15" s="687">
        <f>+entero!CE62</f>
        <v>74.921990157616221</v>
      </c>
      <c r="CF15" s="687">
        <f>+entero!CF62</f>
        <v>74.932339858477263</v>
      </c>
      <c r="CG15" s="688">
        <f>+entero!CG62</f>
        <v>74.57121488462181</v>
      </c>
      <c r="CH15" s="689">
        <f>+entero!CH62</f>
        <v>74.73121118408875</v>
      </c>
      <c r="CI15" s="689">
        <f>+entero!CI62</f>
        <v>74.658007655695116</v>
      </c>
      <c r="CJ15" s="770">
        <f>+entero!CJ62</f>
        <v>0</v>
      </c>
      <c r="CK15" s="655">
        <f>+entero!CK60</f>
        <v>0</v>
      </c>
      <c r="CL15" s="548">
        <f>+entero!CL60</f>
        <v>0</v>
      </c>
      <c r="CM15" s="3"/>
      <c r="CN15" s="498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38"/>
      <c r="CH16" s="100"/>
      <c r="CI16" s="100"/>
      <c r="CJ16" s="771"/>
      <c r="CK16" s="655"/>
      <c r="CL16" s="548"/>
      <c r="CM16" s="3"/>
      <c r="CN16" s="498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customHeight="1" x14ac:dyDescent="0.2">
      <c r="A17" s="3"/>
      <c r="B17" s="10"/>
      <c r="C17" s="17"/>
      <c r="D17" s="22" t="s">
        <v>196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7033.1627854314793</v>
      </c>
      <c r="CD17" s="497">
        <f>+entero!CD64</f>
        <v>7049.3002434329401</v>
      </c>
      <c r="CE17" s="497">
        <f>+entero!CE64</f>
        <v>7023.4116083192357</v>
      </c>
      <c r="CF17" s="497">
        <f>+entero!CF64</f>
        <v>7020.6506529212766</v>
      </c>
      <c r="CG17" s="655">
        <f>+entero!CG64</f>
        <v>7021.4977908338133</v>
      </c>
      <c r="CH17" s="656">
        <f>+entero!CH64</f>
        <v>7018.8900932361439</v>
      </c>
      <c r="CI17" s="656">
        <f>+entero!CI64</f>
        <v>7024.9804749854175</v>
      </c>
      <c r="CJ17" s="769">
        <f>+entero!CJ64</f>
        <v>0</v>
      </c>
      <c r="CK17" s="655"/>
      <c r="CL17" s="548"/>
      <c r="CM17" s="3"/>
      <c r="CN17" s="498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customHeight="1" x14ac:dyDescent="0.2">
      <c r="A18" s="3"/>
      <c r="B18" s="10"/>
      <c r="C18" s="17"/>
      <c r="D18" s="691" t="s">
        <v>193</v>
      </c>
      <c r="E18" s="687">
        <f>+entero!E65</f>
        <v>27.726229875785002</v>
      </c>
      <c r="F18" s="690">
        <f>+entero!F65</f>
        <v>27.488318630119153</v>
      </c>
      <c r="G18" s="690">
        <f>+entero!G65</f>
        <v>27.458082221878477</v>
      </c>
      <c r="H18" s="690">
        <f>+entero!H65</f>
        <v>27.950040096179535</v>
      </c>
      <c r="I18" s="690">
        <f>+entero!I65</f>
        <v>27.597597098513404</v>
      </c>
      <c r="J18" s="690">
        <f>+entero!J65</f>
        <v>27.250104677887144</v>
      </c>
      <c r="K18" s="690">
        <f>+entero!K65</f>
        <v>28.087635839311403</v>
      </c>
      <c r="L18" s="690">
        <f>+entero!L65</f>
        <v>27.84294317299636</v>
      </c>
      <c r="M18" s="690">
        <f>+entero!M65</f>
        <v>28.449824701835901</v>
      </c>
      <c r="N18" s="690">
        <f>+entero!N65</f>
        <v>29.644222593728603</v>
      </c>
      <c r="O18" s="690">
        <f>+entero!O65</f>
        <v>32.016033238488561</v>
      </c>
      <c r="P18" s="690">
        <f>+entero!P65</f>
        <v>33.35300384184626</v>
      </c>
      <c r="Q18" s="690">
        <f>+entero!Q65</f>
        <v>36.113295541145526</v>
      </c>
      <c r="R18" s="690">
        <f>+entero!R65</f>
        <v>36.565497571669098</v>
      </c>
      <c r="S18" s="690">
        <f>+entero!S65</f>
        <v>37.376328956608795</v>
      </c>
      <c r="T18" s="690">
        <f>+entero!T65</f>
        <v>38.100824945897514</v>
      </c>
      <c r="U18" s="690">
        <f>+entero!U65</f>
        <v>38.776672287369017</v>
      </c>
      <c r="V18" s="690">
        <f>+entero!V65</f>
        <v>39.094166727029474</v>
      </c>
      <c r="W18" s="690">
        <f>+entero!W65</f>
        <v>39.721494424172747</v>
      </c>
      <c r="X18" s="690">
        <f>+entero!X65</f>
        <v>40.391966789877557</v>
      </c>
      <c r="Y18" s="690">
        <f>+entero!Y65</f>
        <v>41.385088881530102</v>
      </c>
      <c r="Z18" s="690">
        <f>+entero!Z65</f>
        <v>43.382868474833543</v>
      </c>
      <c r="AA18" s="690">
        <f>+entero!AA65</f>
        <v>44.206303294054571</v>
      </c>
      <c r="AB18" s="690">
        <f>+entero!AB65</f>
        <v>45.973508213864669</v>
      </c>
      <c r="AC18" s="690">
        <f>+entero!AC65</f>
        <v>47.595161135426224</v>
      </c>
      <c r="AD18" s="690">
        <f>+entero!AD65</f>
        <v>48.803678883118145</v>
      </c>
      <c r="AE18" s="690">
        <f>+entero!AE65</f>
        <v>49.705463548936258</v>
      </c>
      <c r="AF18" s="690">
        <f>+entero!AF65</f>
        <v>50.829024579294845</v>
      </c>
      <c r="AG18" s="690">
        <f>+entero!AG65</f>
        <v>51.393924119155088</v>
      </c>
      <c r="AH18" s="690">
        <f>+entero!AH65</f>
        <v>52.535130162286578</v>
      </c>
      <c r="AI18" s="690">
        <f>+entero!AI65</f>
        <v>53.741177822615882</v>
      </c>
      <c r="AJ18" s="690">
        <f>+entero!AJ65</f>
        <v>55.615327871973619</v>
      </c>
      <c r="AK18" s="690">
        <f>+entero!AK65</f>
        <v>57.0723614458716</v>
      </c>
      <c r="AL18" s="690">
        <f>+entero!AL65</f>
        <v>59.104882283193064</v>
      </c>
      <c r="AM18" s="690">
        <f>+entero!AM65</f>
        <v>60.190789262031345</v>
      </c>
      <c r="AN18" s="690">
        <f>+entero!AN65</f>
        <v>61.50007861887201</v>
      </c>
      <c r="AO18" s="687">
        <f>+entero!AO65</f>
        <v>62.347023045736648</v>
      </c>
      <c r="AP18" s="690">
        <f>+entero!AP65</f>
        <v>64.0324397471353</v>
      </c>
      <c r="AQ18" s="690">
        <f>+entero!AQ65</f>
        <v>65.639290035572884</v>
      </c>
      <c r="AR18" s="690">
        <f>+entero!AR65</f>
        <v>67.598161926596077</v>
      </c>
      <c r="AS18" s="690">
        <f>+entero!AS65</f>
        <v>69.109874730849555</v>
      </c>
      <c r="AT18" s="690">
        <f>+entero!AT65</f>
        <v>70.864662563196831</v>
      </c>
      <c r="AU18" s="690">
        <f>+entero!AU65</f>
        <v>72.052709741719028</v>
      </c>
      <c r="AV18" s="690">
        <f>+entero!AV65</f>
        <v>73.164203824225964</v>
      </c>
      <c r="AW18" s="690">
        <f>+entero!AW65</f>
        <v>74.163132875471618</v>
      </c>
      <c r="AX18" s="690">
        <f>+entero!AX65</f>
        <v>75.065161119103209</v>
      </c>
      <c r="AY18" s="690">
        <f>+entero!AY65</f>
        <v>75.859386981108855</v>
      </c>
      <c r="AZ18" s="690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0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91.029336175399678</v>
      </c>
      <c r="CC18" s="687">
        <f>+entero!CC65</f>
        <v>91.035232999565324</v>
      </c>
      <c r="CD18" s="687">
        <f>+entero!CD65</f>
        <v>91.014833206538881</v>
      </c>
      <c r="CE18" s="687">
        <f>+entero!CE65</f>
        <v>90.967356629893132</v>
      </c>
      <c r="CF18" s="687">
        <f>+entero!CF65</f>
        <v>90.983652557703294</v>
      </c>
      <c r="CG18" s="688">
        <f>+entero!CG65</f>
        <v>91.013436811399487</v>
      </c>
      <c r="CH18" s="689">
        <f>+entero!CH65</f>
        <v>91.059283599677386</v>
      </c>
      <c r="CI18" s="689">
        <f>+entero!CI65</f>
        <v>91.061910048554921</v>
      </c>
      <c r="CJ18" s="770">
        <f>+entero!CJ65</f>
        <v>0</v>
      </c>
      <c r="CK18" s="655">
        <f>+entero!CK62</f>
        <v>-0.27433220278214776</v>
      </c>
      <c r="CL18" s="548">
        <f>+entero!CL62</f>
        <v>0</v>
      </c>
      <c r="CM18" s="3"/>
      <c r="CN18" s="498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38"/>
      <c r="CH19" s="100"/>
      <c r="CI19" s="100"/>
      <c r="CJ19" s="771"/>
      <c r="CK19" s="655"/>
      <c r="CL19" s="548"/>
      <c r="CM19" s="3"/>
      <c r="CN19" s="498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customHeight="1" x14ac:dyDescent="0.2">
      <c r="A20" s="3"/>
      <c r="B20" s="10"/>
      <c r="C20" s="17"/>
      <c r="D20" s="22" t="s">
        <v>197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495.01202652588717</v>
      </c>
      <c r="CD20" s="497">
        <f>+entero!CD67</f>
        <v>499.64076295445864</v>
      </c>
      <c r="CE20" s="497">
        <f>+entero!CE67</f>
        <v>494.79740642384621</v>
      </c>
      <c r="CF20" s="497">
        <f>+entero!CF67</f>
        <v>491.13288905066861</v>
      </c>
      <c r="CG20" s="655">
        <f>+entero!CG67</f>
        <v>492.73001582472108</v>
      </c>
      <c r="CH20" s="656">
        <f>+entero!CH67</f>
        <v>495.7365508917764</v>
      </c>
      <c r="CI20" s="656">
        <f>+entero!CI67</f>
        <v>500.33587397195157</v>
      </c>
      <c r="CJ20" s="769">
        <f>+entero!CJ67</f>
        <v>0</v>
      </c>
      <c r="CK20" s="655"/>
      <c r="CL20" s="548"/>
      <c r="CM20" s="3"/>
      <c r="CN20" s="498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3.5" customHeight="1" x14ac:dyDescent="0.2">
      <c r="A21" s="3"/>
      <c r="B21" s="10"/>
      <c r="C21" s="17"/>
      <c r="D21" s="691" t="s">
        <v>193</v>
      </c>
      <c r="E21" s="687">
        <f>+entero!E68</f>
        <v>29.608725951431719</v>
      </c>
      <c r="F21" s="690">
        <f>+entero!F68</f>
        <v>29.982314879707221</v>
      </c>
      <c r="G21" s="690">
        <f>+entero!G68</f>
        <v>29.10871909184284</v>
      </c>
      <c r="H21" s="690">
        <f>+entero!H68</f>
        <v>25.325194831620745</v>
      </c>
      <c r="I21" s="690">
        <f>+entero!I68</f>
        <v>29.337065971699726</v>
      </c>
      <c r="J21" s="690">
        <f>+entero!J68</f>
        <v>25.413734907762723</v>
      </c>
      <c r="K21" s="690">
        <f>+entero!K68</f>
        <v>36.125562689101329</v>
      </c>
      <c r="L21" s="690">
        <f>+entero!L68</f>
        <v>33.753248787141729</v>
      </c>
      <c r="M21" s="690">
        <f>+entero!M68</f>
        <v>26.003375728121746</v>
      </c>
      <c r="N21" s="690">
        <f>+entero!N68</f>
        <v>36.150484698156845</v>
      </c>
      <c r="O21" s="690">
        <f>+entero!O68</f>
        <v>32.051945241635131</v>
      </c>
      <c r="P21" s="690">
        <f>+entero!P68</f>
        <v>37.568973260565095</v>
      </c>
      <c r="Q21" s="690">
        <f>+entero!Q68</f>
        <v>33.300094505160288</v>
      </c>
      <c r="R21" s="690">
        <f>+entero!R68</f>
        <v>41.015211045997766</v>
      </c>
      <c r="S21" s="690">
        <f>+entero!S68</f>
        <v>35.217164730836252</v>
      </c>
      <c r="T21" s="690">
        <f>+entero!T68</f>
        <v>34.805092083168454</v>
      </c>
      <c r="U21" s="690">
        <f>+entero!U68</f>
        <v>35.248688179698405</v>
      </c>
      <c r="V21" s="690">
        <f>+entero!V68</f>
        <v>37.984396950735359</v>
      </c>
      <c r="W21" s="690">
        <f>+entero!W68</f>
        <v>35.051326609730523</v>
      </c>
      <c r="X21" s="690">
        <f>+entero!X68</f>
        <v>34.571407331737092</v>
      </c>
      <c r="Y21" s="690">
        <f>+entero!Y68</f>
        <v>40.805673344128309</v>
      </c>
      <c r="Z21" s="690">
        <f>+entero!Z68</f>
        <v>39.245893166712492</v>
      </c>
      <c r="AA21" s="690">
        <f>+entero!AA68</f>
        <v>32.869212830342761</v>
      </c>
      <c r="AB21" s="690">
        <f>+entero!AB68</f>
        <v>38.230594090884942</v>
      </c>
      <c r="AC21" s="690">
        <f>+entero!AC68</f>
        <v>37.470745567076619</v>
      </c>
      <c r="AD21" s="690">
        <f>+entero!AD68</f>
        <v>36.777092579676427</v>
      </c>
      <c r="AE21" s="690">
        <f>+entero!AE68</f>
        <v>37.325811476374483</v>
      </c>
      <c r="AF21" s="690">
        <f>+entero!AF68</f>
        <v>37.370450314426677</v>
      </c>
      <c r="AG21" s="690">
        <f>+entero!AG68</f>
        <v>44.746327550562455</v>
      </c>
      <c r="AH21" s="690">
        <f>+entero!AH68</f>
        <v>39.131425037896797</v>
      </c>
      <c r="AI21" s="690">
        <f>+entero!AI68</f>
        <v>44.087644264850375</v>
      </c>
      <c r="AJ21" s="690">
        <f>+entero!AJ68</f>
        <v>40.100579164462566</v>
      </c>
      <c r="AK21" s="690">
        <f>+entero!AK68</f>
        <v>39.42991972955241</v>
      </c>
      <c r="AL21" s="690">
        <f>+entero!AL68</f>
        <v>40.845236656628792</v>
      </c>
      <c r="AM21" s="690">
        <f>+entero!AM68</f>
        <v>49.584347280466602</v>
      </c>
      <c r="AN21" s="690">
        <f>+entero!AN68</f>
        <v>50.455696913299896</v>
      </c>
      <c r="AO21" s="687">
        <f>+entero!AO68</f>
        <v>58.608036943807164</v>
      </c>
      <c r="AP21" s="690">
        <f>+entero!AP68</f>
        <v>58.339067857931624</v>
      </c>
      <c r="AQ21" s="690">
        <f>+entero!AQ68</f>
        <v>58.581650319176369</v>
      </c>
      <c r="AR21" s="690">
        <f>+entero!AR68</f>
        <v>58.371894458164078</v>
      </c>
      <c r="AS21" s="690">
        <f>+entero!AS68</f>
        <v>58.110520200614467</v>
      </c>
      <c r="AT21" s="690">
        <f>+entero!AT68</f>
        <v>58.854996624132916</v>
      </c>
      <c r="AU21" s="690">
        <f>+entero!AU68</f>
        <v>59.596084814168968</v>
      </c>
      <c r="AV21" s="690">
        <f>+entero!AV68</f>
        <v>59.768941976268188</v>
      </c>
      <c r="AW21" s="690">
        <f>+entero!AW68</f>
        <v>62.993185278390762</v>
      </c>
      <c r="AX21" s="690">
        <f>+entero!AX68</f>
        <v>64.369198381571266</v>
      </c>
      <c r="AY21" s="690">
        <f>+entero!AY68</f>
        <v>68.13478913480445</v>
      </c>
      <c r="AZ21" s="690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0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69.294248346086462</v>
      </c>
      <c r="CC21" s="687">
        <f>+entero!CC68</f>
        <v>69.346142303720669</v>
      </c>
      <c r="CD21" s="687">
        <f>+entero!CD68</f>
        <v>68.69968523834919</v>
      </c>
      <c r="CE21" s="687">
        <f>+entero!CE68</f>
        <v>68.921412101610329</v>
      </c>
      <c r="CF21" s="687">
        <f>+entero!CF68</f>
        <v>69.149953709645757</v>
      </c>
      <c r="CG21" s="688">
        <f>+entero!CG68</f>
        <v>69.277592693187714</v>
      </c>
      <c r="CH21" s="689">
        <f>+entero!CH68</f>
        <v>69.470581803377641</v>
      </c>
      <c r="CI21" s="689">
        <f>+entero!CI68</f>
        <v>70.070119214936994</v>
      </c>
      <c r="CJ21" s="770">
        <f>+entero!CJ68</f>
        <v>0</v>
      </c>
      <c r="CK21" s="655">
        <f>+entero!CK64</f>
        <v>4.3298220641408989</v>
      </c>
      <c r="CL21" s="548">
        <f>+entero!CL64</f>
        <v>6.1672660814404701E-2</v>
      </c>
      <c r="CM21" s="3"/>
      <c r="CN21" s="498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38"/>
      <c r="CH22" s="100"/>
      <c r="CI22" s="100"/>
      <c r="CJ22" s="100"/>
      <c r="CK22" s="655"/>
      <c r="CL22" s="548"/>
      <c r="CM22" s="3"/>
      <c r="CN22" s="498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655"/>
      <c r="CL23" s="548"/>
      <c r="CM23" s="3"/>
      <c r="CN23" s="498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2.75" customHeight="1" x14ac:dyDescent="0.2">
      <c r="A24" s="3"/>
      <c r="B24" s="10"/>
      <c r="C24" s="17"/>
      <c r="D24" s="693" t="s">
        <v>172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4169.9612003960328</v>
      </c>
      <c r="CD24" s="497">
        <f>+entero!CD70</f>
        <v>4237.5507579326877</v>
      </c>
      <c r="CE24" s="497">
        <f>+entero!CE70</f>
        <v>4174.7618387910816</v>
      </c>
      <c r="CF24" s="497">
        <f>+entero!CF70</f>
        <v>4052.8505469050579</v>
      </c>
      <c r="CG24" s="655">
        <f>+entero!CG70</f>
        <v>3978.3529414045215</v>
      </c>
      <c r="CH24" s="656">
        <f>+entero!CH70</f>
        <v>3934.0791645267286</v>
      </c>
      <c r="CI24" s="656">
        <f>+entero!CI70</f>
        <v>4041.9163617713907</v>
      </c>
      <c r="CJ24" s="656">
        <f>+entero!CJ70</f>
        <v>3861.5601548195186</v>
      </c>
      <c r="CK24" s="655">
        <f>+entero!CK70</f>
        <v>-191.29039208553922</v>
      </c>
      <c r="CL24" s="548">
        <f>+entero!CL70</f>
        <v>-4.7198975109412178</v>
      </c>
      <c r="CM24" s="3"/>
      <c r="CN24" s="498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2.75" customHeight="1" x14ac:dyDescent="0.2">
      <c r="A25" s="3"/>
      <c r="B25" s="10"/>
      <c r="C25" s="17"/>
      <c r="D25" s="693" t="s">
        <v>43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980.93057697558334</v>
      </c>
      <c r="CD25" s="497">
        <f>+entero!CD71</f>
        <v>1002.4530999705536</v>
      </c>
      <c r="CE25" s="497">
        <f>+entero!CE71</f>
        <v>948.47839734890658</v>
      </c>
      <c r="CF25" s="497">
        <f>+entero!CF71</f>
        <v>801.71197792922726</v>
      </c>
      <c r="CG25" s="655">
        <f>+entero!CG71</f>
        <v>729.03618654263846</v>
      </c>
      <c r="CH25" s="656">
        <f>+entero!CH71</f>
        <v>683.73762006516029</v>
      </c>
      <c r="CI25" s="656">
        <f>+entero!CI71</f>
        <v>653.34276598986889</v>
      </c>
      <c r="CJ25" s="656">
        <f>+entero!CJ71</f>
        <v>607.03014967033539</v>
      </c>
      <c r="CK25" s="655">
        <f>+entero!CK71</f>
        <v>-194.68182825889187</v>
      </c>
      <c r="CL25" s="548">
        <f>+entero!CL71</f>
        <v>-24.283263019437861</v>
      </c>
      <c r="CM25" s="3"/>
      <c r="CN25" s="498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2.75" customHeight="1" x14ac:dyDescent="0.2">
      <c r="A26" s="3"/>
      <c r="B26" s="10"/>
      <c r="C26" s="17"/>
      <c r="D26" s="693" t="s">
        <v>44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854.59358907580179</v>
      </c>
      <c r="CD26" s="497">
        <f>+entero!CD72</f>
        <v>879.27842322157437</v>
      </c>
      <c r="CE26" s="497">
        <f>+entero!CE72</f>
        <v>873.73515477696799</v>
      </c>
      <c r="CF26" s="497">
        <f>+entero!CF72</f>
        <v>871.86955975947512</v>
      </c>
      <c r="CG26" s="655">
        <f>+entero!CG72</f>
        <v>871.61360706997061</v>
      </c>
      <c r="CH26" s="656">
        <f>+entero!CH72</f>
        <v>866.50993486880452</v>
      </c>
      <c r="CI26" s="656">
        <f>+entero!CI72</f>
        <v>866.52816553644311</v>
      </c>
      <c r="CJ26" s="656">
        <f>+entero!CJ72</f>
        <v>866.4037378148688</v>
      </c>
      <c r="CK26" s="655">
        <f>+entero!CK72</f>
        <v>-5.4658219446063185</v>
      </c>
      <c r="CL26" s="548">
        <f>+entero!CL72</f>
        <v>-0.62690822077952069</v>
      </c>
      <c r="CM26" s="3"/>
      <c r="CN26" s="498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2.75" customHeight="1" x14ac:dyDescent="0.2">
      <c r="A27" s="3"/>
      <c r="B27" s="10"/>
      <c r="C27" s="17"/>
      <c r="D27" s="693" t="s">
        <v>45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965.0418797346473</v>
      </c>
      <c r="CD27" s="497">
        <f>+entero!CD73</f>
        <v>976.01163184055974</v>
      </c>
      <c r="CE27" s="497">
        <f>+entero!CE73</f>
        <v>957.21809381520688</v>
      </c>
      <c r="CF27" s="497">
        <f>+entero!CF73</f>
        <v>874.49216638635562</v>
      </c>
      <c r="CG27" s="655">
        <f>+entero!CG73</f>
        <v>872.73478584191241</v>
      </c>
      <c r="CH27" s="656">
        <f>+entero!CH73</f>
        <v>884.48587228276392</v>
      </c>
      <c r="CI27" s="656">
        <f>+entero!CI73</f>
        <v>1022.966254855079</v>
      </c>
      <c r="CJ27" s="656">
        <f>+entero!CJ73</f>
        <v>889.05979600431488</v>
      </c>
      <c r="CK27" s="655">
        <f>+entero!CK73</f>
        <v>14.567629617959255</v>
      </c>
      <c r="CL27" s="548">
        <f>+entero!CL73</f>
        <v>1.6658387779683315</v>
      </c>
      <c r="CM27" s="3"/>
      <c r="CN27" s="498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2.75" customHeight="1" x14ac:dyDescent="0.2">
      <c r="A28" s="3"/>
      <c r="B28" s="10"/>
      <c r="C28" s="17"/>
      <c r="D28" s="693" t="s">
        <v>46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1369.3951546100002</v>
      </c>
      <c r="CD28" s="497">
        <f>+entero!CD74</f>
        <v>1379.8076029000003</v>
      </c>
      <c r="CE28" s="497">
        <f>+entero!CE74</f>
        <v>1395.3301928500002</v>
      </c>
      <c r="CF28" s="497">
        <f>+entero!CF74</f>
        <v>1504.7768428299996</v>
      </c>
      <c r="CG28" s="655">
        <f>+entero!CG74</f>
        <v>1504.9683619500001</v>
      </c>
      <c r="CH28" s="656">
        <f>+entero!CH74</f>
        <v>1499.3457373099998</v>
      </c>
      <c r="CI28" s="656">
        <f>+entero!CI74</f>
        <v>1499.0791753899996</v>
      </c>
      <c r="CJ28" s="656">
        <f>+entero!CJ74</f>
        <v>1499.0664713299998</v>
      </c>
      <c r="CK28" s="655">
        <f>+entero!CK74</f>
        <v>-5.7103714999998374</v>
      </c>
      <c r="CL28" s="548">
        <f>+entero!CL74</f>
        <v>-0.37948294640556268</v>
      </c>
      <c r="CM28" s="3"/>
      <c r="CN28" s="498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.75" customHeight="1" x14ac:dyDescent="0.2">
      <c r="A29" s="3"/>
      <c r="B29" s="10"/>
      <c r="C29" s="17"/>
      <c r="D29" s="693" t="s">
        <v>59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688.10576368876082</v>
      </c>
      <c r="AD29" s="497">
        <f>+entero!AD75</f>
        <v>814.69553314121038</v>
      </c>
      <c r="AE29" s="497">
        <f>+entero!AE75</f>
        <v>755.2604046242775</v>
      </c>
      <c r="AF29" s="497">
        <f>+entero!AF75</f>
        <v>779.68840579710127</v>
      </c>
      <c r="AG29" s="497">
        <f>+entero!AG75</f>
        <v>370.25994194484758</v>
      </c>
      <c r="AH29" s="497">
        <f>+entero!AH75</f>
        <v>211.81146589259799</v>
      </c>
      <c r="AI29" s="497">
        <f>+entero!AI75</f>
        <v>309.794476744176</v>
      </c>
      <c r="AJ29" s="497">
        <f>+entero!AJ75</f>
        <v>255.58820960698694</v>
      </c>
      <c r="AK29" s="497">
        <f>+entero!AK75</f>
        <v>367.05473071324604</v>
      </c>
      <c r="AL29" s="497">
        <f>+entero!AL75</f>
        <v>550.7519650655023</v>
      </c>
      <c r="AM29" s="497">
        <f>+entero!AM75</f>
        <v>632.76622998544394</v>
      </c>
      <c r="AN29" s="497">
        <f>+entero!AN75</f>
        <v>935.11093294460625</v>
      </c>
      <c r="AO29" s="497">
        <f>+entero!AO75</f>
        <v>1131.2104956268222</v>
      </c>
      <c r="AP29" s="497">
        <f>+entero!AP75</f>
        <v>892.21239067055399</v>
      </c>
      <c r="AQ29" s="497">
        <f>+entero!AQ75</f>
        <v>876.24241982507283</v>
      </c>
      <c r="AR29" s="497">
        <f>+entero!AR75</f>
        <v>979.25233236151598</v>
      </c>
      <c r="AS29" s="497">
        <f>+entero!AS75</f>
        <v>741.8110787172011</v>
      </c>
      <c r="AT29" s="497">
        <f>+entero!AT75</f>
        <v>528.9966472303206</v>
      </c>
      <c r="AU29" s="497">
        <f>+entero!AU75</f>
        <v>525.79489795918369</v>
      </c>
      <c r="AV29" s="497">
        <f>+entero!AV75</f>
        <v>372.6651603498542</v>
      </c>
      <c r="AW29" s="497">
        <f>+entero!AW75</f>
        <v>511.4167638483965</v>
      </c>
      <c r="AX29" s="497">
        <f>+entero!AX75</f>
        <v>717.1446064139941</v>
      </c>
      <c r="AY29" s="497">
        <f>+entero!AY75</f>
        <v>616.73148688046649</v>
      </c>
      <c r="AZ29" s="497">
        <f>+entero!AZ75</f>
        <v>870.77055393585999</v>
      </c>
      <c r="BA29" s="497">
        <f>+entero!BA75</f>
        <v>1430.0274052478135</v>
      </c>
      <c r="BB29" s="497">
        <f>+entero!BB75</f>
        <v>1049.2755102040817</v>
      </c>
      <c r="BC29" s="497">
        <f>+entero!BC75</f>
        <v>778.41343115124141</v>
      </c>
      <c r="BD29" s="497">
        <f>+entero!BD75</f>
        <v>612.01309255079013</v>
      </c>
      <c r="BE29" s="497">
        <f>+entero!BE75</f>
        <v>488.32505643340858</v>
      </c>
      <c r="BF29" s="497">
        <f>+entero!BF75</f>
        <v>432.31975169300233</v>
      </c>
      <c r="BG29" s="497">
        <f>+entero!BG75</f>
        <v>761.19956268221551</v>
      </c>
      <c r="BH29" s="497">
        <f>+entero!BH75</f>
        <v>604.37157434402332</v>
      </c>
      <c r="BI29" s="497">
        <f>+entero!BI75</f>
        <v>785.66278310515781</v>
      </c>
      <c r="BJ29" s="497">
        <f>+entero!BJ75</f>
        <v>607.89416909620979</v>
      </c>
      <c r="BK29" s="497">
        <f>+entero!BK75</f>
        <v>633.00029154518938</v>
      </c>
      <c r="BL29" s="497">
        <f>+entero!BL75</f>
        <v>577.17244897959176</v>
      </c>
      <c r="BM29" s="497">
        <f>+entero!BM75</f>
        <v>1189.9046647230318</v>
      </c>
      <c r="BN29" s="497">
        <f>+entero!BN75</f>
        <v>592.90655976676385</v>
      </c>
      <c r="BO29" s="497">
        <f>+entero!BO75</f>
        <v>470.07842565597662</v>
      </c>
      <c r="BP29" s="497">
        <f>+entero!BP75</f>
        <v>399.4053935860058</v>
      </c>
      <c r="BQ29" s="497">
        <f>+entero!BQ75</f>
        <v>546.82842565597662</v>
      </c>
      <c r="BR29" s="497">
        <f>+entero!BR75</f>
        <v>394.02944606413996</v>
      </c>
      <c r="BS29" s="497">
        <f>+entero!BS75</f>
        <v>437.65976676384832</v>
      </c>
      <c r="BT29" s="497">
        <f>+entero!BT75</f>
        <v>235.23586005830896</v>
      </c>
      <c r="BU29" s="497">
        <f>+entero!BU75</f>
        <v>370.23950437317779</v>
      </c>
      <c r="BV29" s="497">
        <f>+entero!BV75</f>
        <v>458.12478134110791</v>
      </c>
      <c r="BW29" s="497">
        <f>+entero!BW75</f>
        <v>846.24285714285725</v>
      </c>
      <c r="BX29" s="497">
        <f>+entero!BX75</f>
        <v>782.11749271137023</v>
      </c>
      <c r="BY29" s="497">
        <f>+entero!BY75</f>
        <v>1389.6732267791572</v>
      </c>
      <c r="BZ29" s="497">
        <f>+entero!BZ75</f>
        <v>1023.1209785015669</v>
      </c>
      <c r="CA29" s="497">
        <f>+entero!CA75</f>
        <v>940.10586976184391</v>
      </c>
      <c r="CB29" s="497">
        <f>+entero!CB75</f>
        <v>643.07072824862371</v>
      </c>
      <c r="CC29" s="497">
        <f>+entero!CC75</f>
        <v>1065.6874836123216</v>
      </c>
      <c r="CD29" s="497">
        <f>+entero!CD75</f>
        <v>1091.8842884465766</v>
      </c>
      <c r="CE29" s="497">
        <f>+entero!CE75</f>
        <v>1015.947200190481</v>
      </c>
      <c r="CF29" s="497">
        <f>+entero!CF75</f>
        <v>792.19613506420114</v>
      </c>
      <c r="CG29" s="655">
        <f>+entero!CG75</f>
        <v>725.15661454296185</v>
      </c>
      <c r="CH29" s="656">
        <f>+entero!CH75</f>
        <v>689.02247447713808</v>
      </c>
      <c r="CI29" s="656">
        <f>+entero!CI75</f>
        <v>803.66610247207382</v>
      </c>
      <c r="CJ29" s="656">
        <f>+entero!CJ75</f>
        <v>608.29263463553013</v>
      </c>
      <c r="CK29" s="655">
        <f>+entero!CK75</f>
        <v>-183.90350042867101</v>
      </c>
      <c r="CL29" s="548">
        <f>+entero!CL75</f>
        <v>-23.214390008828701</v>
      </c>
      <c r="CM29" s="3"/>
      <c r="CN29" s="498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12.75" customHeight="1" x14ac:dyDescent="0.2">
      <c r="A30" s="3"/>
      <c r="B30" s="10"/>
      <c r="C30" s="17"/>
      <c r="D30" s="693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637.76959654178677</v>
      </c>
      <c r="AD30" s="497">
        <f>+entero!AD76</f>
        <v>575.2749279538906</v>
      </c>
      <c r="AE30" s="497">
        <f>+entero!AE76</f>
        <v>529.95144508670523</v>
      </c>
      <c r="AF30" s="497">
        <f>+entero!AF76</f>
        <v>521.72144927536226</v>
      </c>
      <c r="AG30" s="497">
        <f>+entero!AG76</f>
        <v>179.89361393323699</v>
      </c>
      <c r="AH30" s="497">
        <f>+entero!AH76</f>
        <v>119.48330914368653</v>
      </c>
      <c r="AI30" s="497">
        <f>+entero!AI76</f>
        <v>209.91090116279068</v>
      </c>
      <c r="AJ30" s="497">
        <f>+entero!AJ76</f>
        <v>205.88209606986899</v>
      </c>
      <c r="AK30" s="497">
        <f>+entero!AK76</f>
        <v>276.14963609898109</v>
      </c>
      <c r="AL30" s="497">
        <f>+entero!AL76</f>
        <v>400.42285298398838</v>
      </c>
      <c r="AM30" s="497">
        <f>+entero!AM76</f>
        <v>442.84032023289654</v>
      </c>
      <c r="AN30" s="497">
        <f>+entero!AN76</f>
        <v>697.14999999999986</v>
      </c>
      <c r="AO30" s="497">
        <f>+entero!AO76</f>
        <v>897.23279883381917</v>
      </c>
      <c r="AP30" s="497">
        <f>+entero!AP76</f>
        <v>630.69300291545187</v>
      </c>
      <c r="AQ30" s="497">
        <f>+entero!AQ76</f>
        <v>633.09431486880453</v>
      </c>
      <c r="AR30" s="497">
        <f>+entero!AR76</f>
        <v>664.73819241982505</v>
      </c>
      <c r="AS30" s="497">
        <f>+entero!AS76</f>
        <v>504.06705539358592</v>
      </c>
      <c r="AT30" s="497">
        <f>+entero!AT76</f>
        <v>435.4679300291545</v>
      </c>
      <c r="AU30" s="497">
        <f>+entero!AU76</f>
        <v>469.28892128279881</v>
      </c>
      <c r="AV30" s="497">
        <f>+entero!AV76</f>
        <v>255.34169096209911</v>
      </c>
      <c r="AW30" s="497">
        <f>+entero!AW76</f>
        <v>421.29766763848397</v>
      </c>
      <c r="AX30" s="497">
        <f>+entero!AX76</f>
        <v>428.16836734693879</v>
      </c>
      <c r="AY30" s="497">
        <f>+entero!AY76</f>
        <v>370.26239067055394</v>
      </c>
      <c r="AZ30" s="497">
        <f>+entero!AZ76</f>
        <v>546.49635568513111</v>
      </c>
      <c r="BA30" s="497">
        <f>+entero!BA76</f>
        <v>1236.9206997084548</v>
      </c>
      <c r="BB30" s="497">
        <f>+entero!BB76</f>
        <v>855.44373177842567</v>
      </c>
      <c r="BC30" s="497">
        <f>+entero!BC76</f>
        <v>573.77787810383745</v>
      </c>
      <c r="BD30" s="497">
        <f>+entero!BD76</f>
        <v>407.30428893905196</v>
      </c>
      <c r="BE30" s="497">
        <f>+entero!BE76</f>
        <v>295.07042889390527</v>
      </c>
      <c r="BF30" s="497">
        <f>+entero!BF76</f>
        <v>263.72291196388267</v>
      </c>
      <c r="BG30" s="497">
        <f>+entero!BG76</f>
        <v>501.95349854227385</v>
      </c>
      <c r="BH30" s="497">
        <f>+entero!BH76</f>
        <v>340.74169096209914</v>
      </c>
      <c r="BI30" s="497">
        <f>+entero!BI76</f>
        <v>560.69312591498272</v>
      </c>
      <c r="BJ30" s="497">
        <f>+entero!BJ76</f>
        <v>412.33790087463552</v>
      </c>
      <c r="BK30" s="497">
        <f>+entero!BK76</f>
        <v>400.34037900874625</v>
      </c>
      <c r="BL30" s="497">
        <f>+entero!BL76</f>
        <v>303.47434402332351</v>
      </c>
      <c r="BM30" s="497">
        <f>+entero!BM76</f>
        <v>898.24358600583071</v>
      </c>
      <c r="BN30" s="497">
        <f>+entero!BN76</f>
        <v>300.93075801749274</v>
      </c>
      <c r="BO30" s="497">
        <f>+entero!BO76</f>
        <v>204.82230320699711</v>
      </c>
      <c r="BP30" s="497">
        <f>+entero!BP76</f>
        <v>253.91603498542275</v>
      </c>
      <c r="BQ30" s="497">
        <f>+entero!BQ76</f>
        <v>371.21166180758019</v>
      </c>
      <c r="BR30" s="497">
        <f>+entero!BR76</f>
        <v>298.40918367346933</v>
      </c>
      <c r="BS30" s="497">
        <f>+entero!BS76</f>
        <v>339.1027696793002</v>
      </c>
      <c r="BT30" s="497">
        <f>+entero!BT76</f>
        <v>168.59577259475213</v>
      </c>
      <c r="BU30" s="497">
        <f>+entero!BU76</f>
        <v>284.73032069970839</v>
      </c>
      <c r="BV30" s="497">
        <f>+entero!BV76</f>
        <v>388.84985422740527</v>
      </c>
      <c r="BW30" s="497">
        <f>+entero!BW76</f>
        <v>742.07026239067068</v>
      </c>
      <c r="BX30" s="497">
        <f>+entero!BX76</f>
        <v>620.18090379008743</v>
      </c>
      <c r="BY30" s="497">
        <f>+entero!BY76</f>
        <v>1176.2380296846497</v>
      </c>
      <c r="BZ30" s="497">
        <f>+entero!BZ76</f>
        <v>716.18606853215579</v>
      </c>
      <c r="CA30" s="497">
        <f>+entero!CA76</f>
        <v>518.83779858149387</v>
      </c>
      <c r="CB30" s="497">
        <f>+entero!CB76</f>
        <v>187.4459443218658</v>
      </c>
      <c r="CC30" s="497">
        <f>+entero!CC76</f>
        <v>594.94687658426312</v>
      </c>
      <c r="CD30" s="497">
        <f>+entero!CD76</f>
        <v>619.29489013678676</v>
      </c>
      <c r="CE30" s="497">
        <f>+entero!CE76</f>
        <v>566.81586262417795</v>
      </c>
      <c r="CF30" s="497">
        <f>+entero!CF76</f>
        <v>409.13614286784548</v>
      </c>
      <c r="CG30" s="655">
        <f>+entero!CG76</f>
        <v>341.55225130104901</v>
      </c>
      <c r="CH30" s="656">
        <f>+entero!CH76</f>
        <v>296.58368436437405</v>
      </c>
      <c r="CI30" s="656">
        <f>+entero!CI76</f>
        <v>266.93486747699444</v>
      </c>
      <c r="CJ30" s="656">
        <f>+entero!CJ76</f>
        <v>216.33396597121546</v>
      </c>
      <c r="CK30" s="655">
        <f>+entero!CK76</f>
        <v>-192.80217689663002</v>
      </c>
      <c r="CL30" s="548">
        <f>+entero!CL76</f>
        <v>-47.124210426676186</v>
      </c>
      <c r="CM30" s="3"/>
      <c r="CN30" s="498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12.75" customHeight="1" x14ac:dyDescent="0.2">
      <c r="A31" s="3"/>
      <c r="B31" s="10"/>
      <c r="C31" s="17"/>
      <c r="D31" s="693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50.336167146974056</v>
      </c>
      <c r="AD31" s="497">
        <f>+entero!AD77</f>
        <v>239.42060517732</v>
      </c>
      <c r="AE31" s="497">
        <f>+entero!AE77</f>
        <v>225.30895953757232</v>
      </c>
      <c r="AF31" s="497">
        <f>+entero!AF77</f>
        <v>257.96695652173906</v>
      </c>
      <c r="AG31" s="497">
        <f>+entero!AG77</f>
        <v>170.36632801161099</v>
      </c>
      <c r="AH31" s="497">
        <f>+entero!AH77</f>
        <v>92.328156748911482</v>
      </c>
      <c r="AI31" s="497">
        <f>+entero!AI77</f>
        <v>99.883575581395363</v>
      </c>
      <c r="AJ31" s="497">
        <f>+entero!AJ77</f>
        <v>49.706113537117936</v>
      </c>
      <c r="AK31" s="497">
        <f>+entero!AK77</f>
        <v>90.905094614264925</v>
      </c>
      <c r="AL31" s="497">
        <f>+entero!AL77</f>
        <v>150.3291120815139</v>
      </c>
      <c r="AM31" s="497">
        <f>+entero!AM77</f>
        <v>189.92590975254734</v>
      </c>
      <c r="AN31" s="497">
        <f>+entero!AN77</f>
        <v>237.96093294460638</v>
      </c>
      <c r="AO31" s="497">
        <f>+entero!AO77</f>
        <v>233.97769679300291</v>
      </c>
      <c r="AP31" s="497">
        <f>+entero!AP77</f>
        <v>261.51938775510212</v>
      </c>
      <c r="AQ31" s="497">
        <f>+entero!AQ77</f>
        <v>243.1481049562683</v>
      </c>
      <c r="AR31" s="497">
        <f>+entero!AR77</f>
        <v>314.51413994169087</v>
      </c>
      <c r="AS31" s="497">
        <f>+entero!AS77</f>
        <v>237.74402332361515</v>
      </c>
      <c r="AT31" s="497">
        <f>+entero!AT77</f>
        <v>93.528717201166103</v>
      </c>
      <c r="AU31" s="497">
        <f>+entero!AU77</f>
        <v>56.505976676384883</v>
      </c>
      <c r="AV31" s="497">
        <f>+entero!AV77</f>
        <v>117.32346938775508</v>
      </c>
      <c r="AW31" s="497">
        <f>+entero!AW77</f>
        <v>90.119096209912541</v>
      </c>
      <c r="AX31" s="497">
        <f>+entero!AX77</f>
        <v>288.97623906705525</v>
      </c>
      <c r="AY31" s="497">
        <f>+entero!AY77</f>
        <v>246.46909620991249</v>
      </c>
      <c r="AZ31" s="497">
        <f>+entero!AZ77</f>
        <v>324.27419825072889</v>
      </c>
      <c r="BA31" s="497">
        <f>+entero!BA77</f>
        <v>193.10670553935859</v>
      </c>
      <c r="BB31" s="497">
        <f>+entero!BB77</f>
        <v>193.83177842565593</v>
      </c>
      <c r="BC31" s="497">
        <f>+entero!BC77</f>
        <v>204.63555304740402</v>
      </c>
      <c r="BD31" s="497">
        <f>+entero!BD77</f>
        <v>204.70880361173815</v>
      </c>
      <c r="BE31" s="497">
        <f>+entero!BE77</f>
        <v>193.25462753950333</v>
      </c>
      <c r="BF31" s="497">
        <f>+entero!BF77</f>
        <v>168.59683972911967</v>
      </c>
      <c r="BG31" s="497">
        <f>+entero!BG77</f>
        <v>259.24606413994167</v>
      </c>
      <c r="BH31" s="497">
        <f>+entero!BH77</f>
        <v>263.62988338192417</v>
      </c>
      <c r="BI31" s="497">
        <f>+entero!BI77</f>
        <v>224.96965719017504</v>
      </c>
      <c r="BJ31" s="497">
        <f>+entero!BJ77</f>
        <v>195.55626822157427</v>
      </c>
      <c r="BK31" s="497">
        <f>+entero!BK77</f>
        <v>232.65991253644307</v>
      </c>
      <c r="BL31" s="497">
        <f>+entero!BL77</f>
        <v>273.6981049562682</v>
      </c>
      <c r="BM31" s="497">
        <f>+entero!BM77</f>
        <v>291.66107871720118</v>
      </c>
      <c r="BN31" s="497">
        <f>+entero!BN77</f>
        <v>291.97580174927106</v>
      </c>
      <c r="BO31" s="497">
        <f>+entero!BO77</f>
        <v>265.25612244897951</v>
      </c>
      <c r="BP31" s="497">
        <f>+entero!BP77</f>
        <v>145.48935860058305</v>
      </c>
      <c r="BQ31" s="497">
        <f>+entero!BQ77</f>
        <v>175.6167638483964</v>
      </c>
      <c r="BR31" s="497">
        <f>+entero!BR77</f>
        <v>95.620262390670604</v>
      </c>
      <c r="BS31" s="497">
        <f>+entero!BS77</f>
        <v>98.556997084548115</v>
      </c>
      <c r="BT31" s="497">
        <f>+entero!BT77</f>
        <v>66.640087463556824</v>
      </c>
      <c r="BU31" s="497">
        <f>+entero!BU77</f>
        <v>85.509183673469423</v>
      </c>
      <c r="BV31" s="497">
        <f>+entero!BV77</f>
        <v>69.274927113702631</v>
      </c>
      <c r="BW31" s="497">
        <f>+entero!BW77</f>
        <v>104.17259475218663</v>
      </c>
      <c r="BX31" s="497">
        <f>+entero!BX77</f>
        <v>161.93658892128275</v>
      </c>
      <c r="BY31" s="497">
        <f>+entero!BY77</f>
        <v>213.43519709450749</v>
      </c>
      <c r="BZ31" s="497">
        <f>+entero!BZ77</f>
        <v>306.93490996941108</v>
      </c>
      <c r="CA31" s="497">
        <f>+entero!CA77</f>
        <v>421.26807118034998</v>
      </c>
      <c r="CB31" s="497">
        <f>+entero!CB77</f>
        <v>455.62478392675797</v>
      </c>
      <c r="CC31" s="497">
        <f>+entero!CC77</f>
        <v>470.74060702805843</v>
      </c>
      <c r="CD31" s="497">
        <f>+entero!CD77</f>
        <v>472.58939830978989</v>
      </c>
      <c r="CE31" s="497">
        <f>+entero!CE77</f>
        <v>449.13133756630305</v>
      </c>
      <c r="CF31" s="497">
        <f>+entero!CF77</f>
        <v>383.05999219635567</v>
      </c>
      <c r="CG31" s="655">
        <f>+entero!CG77</f>
        <v>383.60436324191289</v>
      </c>
      <c r="CH31" s="656">
        <f>+entero!CH77</f>
        <v>392.43879011276402</v>
      </c>
      <c r="CI31" s="656">
        <f>+entero!CI77</f>
        <v>536.73123499507926</v>
      </c>
      <c r="CJ31" s="656">
        <f>+entero!CJ77</f>
        <v>391.95866866431464</v>
      </c>
      <c r="CK31" s="655">
        <f>+entero!CK77</f>
        <v>8.8986764679589783</v>
      </c>
      <c r="CL31" s="548">
        <f>+entero!CL77</f>
        <v>2.3230503443955497</v>
      </c>
      <c r="CM31" s="3"/>
      <c r="CN31" s="498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x14ac:dyDescent="0.2">
      <c r="A32" s="3"/>
      <c r="B32" s="10"/>
      <c r="C32" s="17"/>
      <c r="D32" s="693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57">
        <f>+entero!AO78</f>
        <v>0</v>
      </c>
      <c r="AP32" s="657">
        <f>+entero!AP78</f>
        <v>0</v>
      </c>
      <c r="AQ32" s="657">
        <f>+entero!AQ78</f>
        <v>0</v>
      </c>
      <c r="AR32" s="657">
        <f>+entero!AR78</f>
        <v>0</v>
      </c>
      <c r="AS32" s="657">
        <f>+entero!AS78</f>
        <v>0</v>
      </c>
      <c r="AT32" s="657">
        <f>+entero!AT78</f>
        <v>0</v>
      </c>
      <c r="AU32" s="657">
        <f>+entero!AU78</f>
        <v>0</v>
      </c>
      <c r="AV32" s="657">
        <f>+entero!AV78</f>
        <v>0</v>
      </c>
      <c r="AW32" s="657">
        <f>+entero!AW78</f>
        <v>0</v>
      </c>
      <c r="AX32" s="657">
        <f>+entero!AX78</f>
        <v>0</v>
      </c>
      <c r="AY32" s="657">
        <f>+entero!AY78</f>
        <v>0</v>
      </c>
      <c r="AZ32" s="657">
        <f>+entero!AZ78</f>
        <v>0</v>
      </c>
      <c r="BA32" s="657">
        <f>+entero!BA78</f>
        <v>0</v>
      </c>
      <c r="BB32" s="657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655">
        <f>+entero!CG78</f>
        <v>0</v>
      </c>
      <c r="CH32" s="656">
        <f>+entero!CH78</f>
        <v>0</v>
      </c>
      <c r="CI32" s="656">
        <f>+entero!CI78</f>
        <v>0</v>
      </c>
      <c r="CJ32" s="656">
        <f>+entero!CJ78</f>
        <v>0</v>
      </c>
      <c r="CK32" s="655"/>
      <c r="CL32" s="548"/>
      <c r="CM32" s="3"/>
      <c r="CN32" s="498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x14ac:dyDescent="0.2">
      <c r="A33" s="3"/>
      <c r="B33" s="10"/>
      <c r="C33" s="19"/>
      <c r="D33" s="693" t="s">
        <v>198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14551.369447954641</v>
      </c>
      <c r="CD33" s="497">
        <f>+entero!CD79</f>
        <v>14506.394698470673</v>
      </c>
      <c r="CE33" s="497">
        <f>+entero!CE79</f>
        <v>14541.670696619452</v>
      </c>
      <c r="CF33" s="497">
        <f>+entero!CF79</f>
        <v>14668.64289930166</v>
      </c>
      <c r="CG33" s="655">
        <f>+entero!CG79</f>
        <v>14704.565397495542</v>
      </c>
      <c r="CH33" s="656">
        <f>+entero!CH79</f>
        <v>14757.635197555315</v>
      </c>
      <c r="CI33" s="656">
        <f>+entero!CI79</f>
        <v>14820.89372143432</v>
      </c>
      <c r="CJ33" s="656">
        <f>+entero!CJ79</f>
        <v>0</v>
      </c>
      <c r="CK33" s="655">
        <f>+entero!CK79</f>
        <v>152.25082213266069</v>
      </c>
      <c r="CL33" s="548">
        <f>+entero!CL79</f>
        <v>1.0379339327969417</v>
      </c>
      <c r="CM33" s="3"/>
      <c r="CN33" s="498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idden="1" x14ac:dyDescent="0.2">
      <c r="A34" s="3"/>
      <c r="B34" s="10"/>
      <c r="C34" s="19"/>
      <c r="D34" s="22" t="s">
        <v>52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338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0</v>
      </c>
      <c r="CK34" s="655"/>
      <c r="CL34" s="548"/>
      <c r="CM34" s="3"/>
      <c r="CN34" s="498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x14ac:dyDescent="0.2">
      <c r="A35" s="3"/>
      <c r="B35" s="247"/>
      <c r="C35" s="19"/>
      <c r="D35" s="694" t="s">
        <v>193</v>
      </c>
      <c r="E35" s="627">
        <f>+entero!E81</f>
        <v>33.963793606856306</v>
      </c>
      <c r="F35" s="627">
        <f>+entero!F81</f>
        <v>33.211233959965462</v>
      </c>
      <c r="G35" s="627">
        <f>+entero!G81</f>
        <v>32.375007190164304</v>
      </c>
      <c r="H35" s="627">
        <f>+entero!H81</f>
        <v>31.330722136379691</v>
      </c>
      <c r="I35" s="627">
        <f>+entero!I81</f>
        <v>30.673406241308541</v>
      </c>
      <c r="J35" s="627">
        <f>+entero!J81</f>
        <v>29.876909548728797</v>
      </c>
      <c r="K35" s="627">
        <f>+entero!K81</f>
        <v>30.057029271378561</v>
      </c>
      <c r="L35" s="627">
        <f>+entero!L81</f>
        <v>30.429679198775929</v>
      </c>
      <c r="M35" s="627">
        <f>+entero!M81</f>
        <v>31.283666406226018</v>
      </c>
      <c r="N35" s="627">
        <f>+entero!N81</f>
        <v>32.886132974357267</v>
      </c>
      <c r="O35" s="627">
        <f>+entero!O81</f>
        <v>34.688550040248508</v>
      </c>
      <c r="P35" s="627">
        <f>+entero!P81</f>
        <v>36.301384877294431</v>
      </c>
      <c r="Q35" s="627">
        <f>+entero!Q81</f>
        <v>38.306670212239396</v>
      </c>
      <c r="R35" s="627">
        <f>+entero!R81</f>
        <v>39.986762721665961</v>
      </c>
      <c r="S35" s="627">
        <f>+entero!S81</f>
        <v>41.064646940109796</v>
      </c>
      <c r="T35" s="627">
        <f>+entero!T81</f>
        <v>42.342656598905478</v>
      </c>
      <c r="U35" s="627">
        <f>+entero!U81</f>
        <v>43.57268800891547</v>
      </c>
      <c r="V35" s="627">
        <f>+entero!V81</f>
        <v>44.808511826655682</v>
      </c>
      <c r="W35" s="627">
        <f>+entero!W81</f>
        <v>46.357567383133905</v>
      </c>
      <c r="X35" s="627">
        <f>+entero!X81</f>
        <v>48.373946587274034</v>
      </c>
      <c r="Y35" s="627">
        <f>+entero!Y81</f>
        <v>50.026732938557927</v>
      </c>
      <c r="Z35" s="627">
        <f>+entero!Z81</f>
        <v>51.621248883200785</v>
      </c>
      <c r="AA35" s="627">
        <f>+entero!AA81</f>
        <v>53.476224526961936</v>
      </c>
      <c r="AB35" s="627">
        <f>+entero!AB81</f>
        <v>55.266650025552835</v>
      </c>
      <c r="AC35" s="627">
        <f>+entero!AC81</f>
        <v>56.341034556841663</v>
      </c>
      <c r="AD35" s="627">
        <f>+entero!AD81</f>
        <v>57.362531987995609</v>
      </c>
      <c r="AE35" s="627">
        <f>+entero!AE81</f>
        <v>58.494162162547411</v>
      </c>
      <c r="AF35" s="627">
        <f>+entero!AF81</f>
        <v>59.875103216499667</v>
      </c>
      <c r="AG35" s="627">
        <f>+entero!AG81</f>
        <v>60.872637550711147</v>
      </c>
      <c r="AH35" s="627">
        <f>+entero!AH81</f>
        <v>61.501701295654421</v>
      </c>
      <c r="AI35" s="627">
        <f>+entero!AI81</f>
        <v>62.679694640124914</v>
      </c>
      <c r="AJ35" s="627">
        <f>+entero!AJ81</f>
        <v>63.852923275677142</v>
      </c>
      <c r="AK35" s="627">
        <f>+entero!AK81</f>
        <v>65.139626167028013</v>
      </c>
      <c r="AL35" s="627">
        <f>+entero!AL81</f>
        <v>66.330644780425601</v>
      </c>
      <c r="AM35" s="627">
        <f>+entero!AM81</f>
        <v>67.369703972740027</v>
      </c>
      <c r="AN35" s="627">
        <f>+entero!AN81</f>
        <v>68.3517343417886</v>
      </c>
      <c r="AO35" s="627">
        <f>+entero!AO81</f>
        <v>69.500924166360633</v>
      </c>
      <c r="AP35" s="627">
        <f>+entero!AP81</f>
        <v>70.105915995659046</v>
      </c>
      <c r="AQ35" s="627">
        <f>+entero!AQ81</f>
        <v>70.832497025596624</v>
      </c>
      <c r="AR35" s="627">
        <f>+entero!AR81</f>
        <v>71.773638126792946</v>
      </c>
      <c r="AS35" s="627">
        <f>+entero!AS81</f>
        <v>72.13874140856484</v>
      </c>
      <c r="AT35" s="627">
        <f>+entero!AT81</f>
        <v>73.124349515913906</v>
      </c>
      <c r="AU35" s="627">
        <f>+entero!AU81</f>
        <v>74.173911415272386</v>
      </c>
      <c r="AV35" s="627">
        <f>+entero!AV81</f>
        <v>75.309824192545562</v>
      </c>
      <c r="AW35" s="627">
        <f>+entero!AW81</f>
        <v>76.339768450995606</v>
      </c>
      <c r="AX35" s="627">
        <f>+entero!AX81</f>
        <v>77.289337205538629</v>
      </c>
      <c r="AY35" s="627">
        <f>+entero!AY81</f>
        <v>78.340463733698286</v>
      </c>
      <c r="AZ35" s="627">
        <f>+entero!AZ81</f>
        <v>79.216909838360323</v>
      </c>
      <c r="BA35" s="627">
        <f>+entero!BA81</f>
        <v>80.00438884904537</v>
      </c>
      <c r="BB35" s="627">
        <f>+entero!BB81</f>
        <v>80.50190268406476</v>
      </c>
      <c r="BC35" s="627">
        <f>+entero!BC81</f>
        <v>81.14614318610991</v>
      </c>
      <c r="BD35" s="627">
        <f>+entero!BD81</f>
        <v>81.889697580014968</v>
      </c>
      <c r="BE35" s="627">
        <f>+entero!BE81</f>
        <v>82.772644715691484</v>
      </c>
      <c r="BF35" s="627">
        <f>+entero!BF81</f>
        <v>83.585341420356556</v>
      </c>
      <c r="BG35" s="627">
        <f>+entero!BG81</f>
        <v>84.235500213595571</v>
      </c>
      <c r="BH35" s="627">
        <f>+entero!BH81</f>
        <v>84.810264749137758</v>
      </c>
      <c r="BI35" s="627">
        <f>+entero!BI81</f>
        <v>85.356087122512136</v>
      </c>
      <c r="BJ35" s="627">
        <f>+entero!BJ81</f>
        <v>85.876750172954289</v>
      </c>
      <c r="BK35" s="627">
        <f>+entero!BK81</f>
        <v>86.446454981810064</v>
      </c>
      <c r="BL35" s="627">
        <f>+entero!BL81</f>
        <v>87.031983302390046</v>
      </c>
      <c r="BM35" s="627">
        <f>+entero!BM81</f>
        <v>87.621339544706984</v>
      </c>
      <c r="BN35" s="627">
        <f>+entero!BN81</f>
        <v>88.044251754843515</v>
      </c>
      <c r="BO35" s="627">
        <f>+entero!BO81</f>
        <v>88.348285885171549</v>
      </c>
      <c r="BP35" s="627">
        <f>+entero!BP81</f>
        <v>88.831132368533645</v>
      </c>
      <c r="BQ35" s="627">
        <f>+entero!BQ81</f>
        <v>89.376943354364286</v>
      </c>
      <c r="BR35" s="627">
        <f>+entero!BR81</f>
        <v>89.760910302362575</v>
      </c>
      <c r="BS35" s="627">
        <f>+entero!BS81</f>
        <v>90.103247038014146</v>
      </c>
      <c r="BT35" s="627">
        <f>+entero!BT81</f>
        <v>90.537612788185299</v>
      </c>
      <c r="BU35" s="627">
        <f>+entero!BU81</f>
        <v>91.053132054846813</v>
      </c>
      <c r="BV35" s="627">
        <f>+entero!BV81</f>
        <v>91.422384260821516</v>
      </c>
      <c r="BW35" s="627">
        <f>+entero!BW81</f>
        <v>91.661444595219876</v>
      </c>
      <c r="BX35" s="627">
        <f>+entero!BX81</f>
        <v>91.930801349358575</v>
      </c>
      <c r="BY35" s="627">
        <f>+entero!BY81</f>
        <v>92.300000000000011</v>
      </c>
      <c r="BZ35" s="627">
        <f>+entero!BZ81</f>
        <v>92.37629948815453</v>
      </c>
      <c r="CA35" s="627">
        <f>+entero!CA81</f>
        <v>92.508198278978654</v>
      </c>
      <c r="CB35" s="627">
        <f>+entero!CB81</f>
        <v>92.823035009211381</v>
      </c>
      <c r="CC35" s="627">
        <f>+entero!CC81</f>
        <v>92.83991999236558</v>
      </c>
      <c r="CD35" s="627">
        <f>+entero!CD81</f>
        <v>92.864465854264893</v>
      </c>
      <c r="CE35" s="627">
        <f>+entero!CE81</f>
        <v>92.946344734428223</v>
      </c>
      <c r="CF35" s="627">
        <f>+entero!CF81</f>
        <v>93.015825960777477</v>
      </c>
      <c r="CG35" s="628">
        <f>+entero!CG81</f>
        <v>93.071561338249197</v>
      </c>
      <c r="CH35" s="629">
        <f>+entero!CH81</f>
        <v>93.124495043298325</v>
      </c>
      <c r="CI35" s="629">
        <f>+entero!CI81</f>
        <v>93.149288035159628</v>
      </c>
      <c r="CJ35" s="629">
        <f>+entero!CJ81</f>
        <v>0</v>
      </c>
      <c r="CK35" s="655"/>
      <c r="CL35" s="548"/>
      <c r="CM35" s="3"/>
      <c r="CN35" s="498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101"/>
      <c r="CL36" s="692"/>
      <c r="CM36" s="3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2"/>
      <c r="CL38" s="48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2"/>
      <c r="CL39" s="45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2"/>
      <c r="CL40" s="45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2"/>
      <c r="CL41" s="4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2"/>
      <c r="CL42" s="4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</row>
    <row r="94" spans="1:10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</row>
    <row r="95" spans="1:10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</row>
    <row r="96" spans="1:10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</row>
    <row r="97" spans="1:10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</row>
    <row r="98" spans="1:10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</row>
    <row r="99" spans="1:10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</row>
    <row r="100" spans="1:10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</row>
    <row r="101" spans="1:10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</row>
    <row r="102" spans="1:10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</row>
    <row r="103" spans="1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  <row r="180" spans="3:9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</row>
    <row r="181" spans="3:9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</row>
    <row r="182" spans="3:9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</row>
    <row r="183" spans="3:9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</row>
    <row r="184" spans="3:9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</row>
    <row r="185" spans="3:9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</row>
    <row r="186" spans="3:9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</row>
    <row r="187" spans="3:9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</row>
    <row r="188" spans="3:9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</row>
    <row r="189" spans="3:9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</row>
  </sheetData>
  <mergeCells count="83">
    <mergeCell ref="CF3:C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K3:CL3"/>
    <mergeCell ref="CG3:CJ3"/>
    <mergeCell ref="AM3:AM4"/>
    <mergeCell ref="AN3:AN4"/>
    <mergeCell ref="AO3:AO4"/>
    <mergeCell ref="AP3:AP4"/>
    <mergeCell ref="CE3:CE4"/>
    <mergeCell ref="AU3:AU4"/>
    <mergeCell ref="AV3:AV4"/>
    <mergeCell ref="BA3:BA4"/>
    <mergeCell ref="CD3:CD4"/>
    <mergeCell ref="CC3:CC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Z3:BZ4"/>
    <mergeCell ref="BT3:BT4"/>
    <mergeCell ref="BR3:BR4"/>
    <mergeCell ref="BW3:BW4"/>
    <mergeCell ref="CB3:CB4"/>
    <mergeCell ref="CA3:CA4"/>
    <mergeCell ref="BY3:BY4"/>
    <mergeCell ref="BX3:BX4"/>
    <mergeCell ref="BV3:BV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W162"/>
  <sheetViews>
    <sheetView tabSelected="1"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4" width="8.42578125" customWidth="1"/>
    <col min="85" max="88" width="8" customWidth="1"/>
    <col min="89" max="89" width="8.42578125" bestFit="1" customWidth="1"/>
    <col min="90" max="90" width="10" customWidth="1"/>
    <col min="92" max="101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8"/>
      <c r="CE2" s="356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s="200" customFormat="1" ht="13.5" customHeight="1" thickBot="1" x14ac:dyDescent="0.3">
      <c r="C3" s="201"/>
      <c r="D3" s="811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809" t="str">
        <f>+entero!CG3</f>
        <v xml:space="preserve">   Semana 5*</v>
      </c>
      <c r="CH3" s="810"/>
      <c r="CI3" s="810"/>
      <c r="CJ3" s="810"/>
      <c r="CK3" s="807" t="s">
        <v>33</v>
      </c>
      <c r="CL3" s="808"/>
      <c r="CN3" s="229"/>
      <c r="CO3" s="229"/>
      <c r="CP3" s="229"/>
      <c r="CQ3" s="229"/>
      <c r="CR3" s="229"/>
      <c r="CS3" s="229"/>
      <c r="CT3" s="229"/>
      <c r="CU3" s="229"/>
      <c r="CV3" s="229"/>
      <c r="CW3" s="229"/>
    </row>
    <row r="4" spans="1:101" s="200" customFormat="1" ht="28.5" customHeight="1" thickBot="1" x14ac:dyDescent="0.25">
      <c r="C4" s="203"/>
      <c r="D4" s="812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806"/>
      <c r="CA4" s="806"/>
      <c r="CB4" s="806"/>
      <c r="CC4" s="802"/>
      <c r="CD4" s="802"/>
      <c r="CE4" s="799"/>
      <c r="CF4" s="799"/>
      <c r="CG4" s="202">
        <f>+entero!CG4</f>
        <v>42121</v>
      </c>
      <c r="CH4" s="336">
        <f>+entero!CH4</f>
        <v>42122</v>
      </c>
      <c r="CI4" s="336">
        <f>+entero!CI4</f>
        <v>42123</v>
      </c>
      <c r="CJ4" s="336" t="str">
        <f>+entero!CJ4</f>
        <v>30-Aber-15 14</v>
      </c>
      <c r="CK4" s="204" t="s">
        <v>19</v>
      </c>
      <c r="CL4" s="205" t="s">
        <v>214</v>
      </c>
      <c r="CN4" s="229"/>
      <c r="CO4" s="229"/>
      <c r="CP4" s="229"/>
      <c r="CQ4" s="229"/>
      <c r="CR4" s="229"/>
      <c r="CS4" s="229"/>
      <c r="CT4" s="229"/>
      <c r="CU4" s="229"/>
      <c r="CV4" s="229"/>
      <c r="CW4" s="229"/>
    </row>
    <row r="5" spans="1:101" x14ac:dyDescent="0.2">
      <c r="A5" s="3"/>
      <c r="B5" s="10"/>
      <c r="C5" s="26" t="s">
        <v>57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394"/>
      <c r="CF5" s="394"/>
      <c r="CG5" s="35">
        <v>7.5</v>
      </c>
      <c r="CH5" s="35">
        <v>7.5</v>
      </c>
      <c r="CI5" s="35">
        <v>7.5</v>
      </c>
      <c r="CJ5" s="35">
        <v>7.5</v>
      </c>
      <c r="CK5" s="87"/>
      <c r="CL5" s="36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10"/>
      <c r="C6" s="19"/>
      <c r="D6" s="704" t="s">
        <v>58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708">
        <f>+entero!CK83</f>
        <v>0</v>
      </c>
      <c r="CL6" s="550">
        <f>+entero!CL83</f>
        <v>0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10"/>
      <c r="C7" s="19"/>
      <c r="D7" s="704" t="s">
        <v>47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708">
        <f>+entero!CK84</f>
        <v>0</v>
      </c>
      <c r="CL7" s="550">
        <f>+entero!CL84</f>
        <v>0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4.25" thickBot="1" x14ac:dyDescent="0.25">
      <c r="A8" s="3"/>
      <c r="B8" s="10"/>
      <c r="C8" s="19"/>
      <c r="D8" s="704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6.9496769317145368</v>
      </c>
      <c r="CD8" s="79">
        <f>+entero!CD85</f>
        <v>6.9506592754211436</v>
      </c>
      <c r="CE8" s="79">
        <f>+entero!CE85</f>
        <v>6.9530141259710252</v>
      </c>
      <c r="CF8" s="79">
        <f>+entero!CF85</f>
        <v>6.9495954329863636</v>
      </c>
      <c r="CG8" s="604">
        <f>+entero!CG85</f>
        <v>6.9537433635549348</v>
      </c>
      <c r="CH8" s="604">
        <f>+entero!CH85</f>
        <v>6.9428154037001075</v>
      </c>
      <c r="CI8" s="604">
        <f>+entero!CI85</f>
        <v>6.943253487426043</v>
      </c>
      <c r="CJ8" s="604">
        <f>+entero!CJ85</f>
        <v>6.9494886270206653</v>
      </c>
      <c r="CK8" s="708">
        <f>+entero!CK85</f>
        <v>-1.0680596569834222E-4</v>
      </c>
      <c r="CL8" s="550">
        <f>+entero!CL85</f>
        <v>-1.5368659474934709E-3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thickBot="1" x14ac:dyDescent="0.25">
      <c r="A9" s="3"/>
      <c r="B9" s="10"/>
      <c r="C9" s="19"/>
      <c r="D9" s="704" t="s">
        <v>54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68.820847761106151</v>
      </c>
      <c r="CA9" s="79">
        <f>+entero!CA86</f>
        <v>67.361029988109493</v>
      </c>
      <c r="CB9" s="79">
        <f>+entero!CB86</f>
        <v>66.588814855220235</v>
      </c>
      <c r="CC9" s="705"/>
      <c r="CD9" s="705"/>
      <c r="CE9" s="705"/>
      <c r="CF9" s="705"/>
      <c r="CG9" s="705"/>
      <c r="CH9" s="705"/>
      <c r="CI9" s="705"/>
      <c r="CJ9" s="705"/>
      <c r="CK9" s="708" t="s">
        <v>3</v>
      </c>
      <c r="CL9" s="550" t="s">
        <v>3</v>
      </c>
      <c r="CM9" s="3"/>
      <c r="CN9" s="23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10"/>
      <c r="C10" s="19"/>
      <c r="D10" s="704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2.0404599999999999</v>
      </c>
      <c r="CD10" s="65">
        <f>+entero!CD87</f>
        <v>2.0428600000000001</v>
      </c>
      <c r="CE10" s="65">
        <f>+entero!CE87</f>
        <v>2.0446800000000001</v>
      </c>
      <c r="CF10" s="65">
        <f>+entero!CF87</f>
        <v>2.0465</v>
      </c>
      <c r="CG10" s="14">
        <f>+entero!CG87</f>
        <v>2.0472800000000002</v>
      </c>
      <c r="CH10" s="14">
        <f>+entero!CH87</f>
        <v>2.0475400000000001</v>
      </c>
      <c r="CI10" s="14">
        <f>+entero!CI87</f>
        <v>2.0478000000000001</v>
      </c>
      <c r="CJ10" s="14">
        <f>+entero!CJ87</f>
        <v>2.04806</v>
      </c>
      <c r="CK10" s="708">
        <f>+entero!CK87</f>
        <v>1.5600000000000058E-3</v>
      </c>
      <c r="CL10" s="550">
        <f>+entero!CL87</f>
        <v>7.6227705839237991E-2</v>
      </c>
      <c r="CM10" s="3"/>
      <c r="CN10" s="231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thickBot="1" x14ac:dyDescent="0.25">
      <c r="A11" s="3"/>
      <c r="B11" s="10"/>
      <c r="C11" s="51"/>
      <c r="D11" s="706" t="str">
        <f>+entero!D88</f>
        <v>UFV (Bs/UFV último día del mes)</v>
      </c>
      <c r="E11" s="707">
        <f>+entero!E88</f>
        <v>1.4689700000000001</v>
      </c>
      <c r="F11" s="707">
        <f>+entero!F88</f>
        <v>1.4827999999999999</v>
      </c>
      <c r="G11" s="707">
        <f>+entero!G88</f>
        <v>1.4961100000000001</v>
      </c>
      <c r="H11" s="707">
        <f>+entero!H88</f>
        <v>1.5070300000000001</v>
      </c>
      <c r="I11" s="707">
        <f>+entero!I88</f>
        <v>1.51573</v>
      </c>
      <c r="J11" s="707">
        <f>+entero!J88</f>
        <v>1.52274</v>
      </c>
      <c r="K11" s="707">
        <f>+entero!K88</f>
        <v>1.5275399999999999</v>
      </c>
      <c r="L11" s="707">
        <f>+entero!L88</f>
        <v>1.5307299999999999</v>
      </c>
      <c r="M11" s="707">
        <f>+entero!M88</f>
        <v>1.5328900000000001</v>
      </c>
      <c r="N11" s="707">
        <f>+entero!N88</f>
        <v>1.5346900000000001</v>
      </c>
      <c r="O11" s="707">
        <f>+entero!O88</f>
        <v>1.53592</v>
      </c>
      <c r="P11" s="707">
        <f>+entero!P88</f>
        <v>1.5375399999999999</v>
      </c>
      <c r="Q11" s="707">
        <f>+entero!Q88</f>
        <v>1.5375399999999999</v>
      </c>
      <c r="R11" s="707">
        <f>+entero!R88</f>
        <v>1.5379499999999999</v>
      </c>
      <c r="S11" s="707">
        <f>+entero!S88</f>
        <v>1.5380499999999999</v>
      </c>
      <c r="T11" s="707">
        <f>+entero!T88</f>
        <v>1.53826</v>
      </c>
      <c r="U11" s="707">
        <f>+entero!U88</f>
        <v>1.5389600000000001</v>
      </c>
      <c r="V11" s="707">
        <f>+entero!V88</f>
        <v>1.5403100000000001</v>
      </c>
      <c r="W11" s="707">
        <f>+entero!W88</f>
        <v>1.5420100000000001</v>
      </c>
      <c r="X11" s="707">
        <f>+entero!X88</f>
        <v>1.54366</v>
      </c>
      <c r="Y11" s="707">
        <f>+entero!Y88</f>
        <v>1.5460499999999999</v>
      </c>
      <c r="Z11" s="707">
        <f>+entero!Z88</f>
        <v>1.54915</v>
      </c>
      <c r="AA11" s="707">
        <f>+entero!AA88</f>
        <v>1.55298</v>
      </c>
      <c r="AB11" s="707">
        <f>+entero!AB88</f>
        <v>1.5579799999999999</v>
      </c>
      <c r="AC11" s="707">
        <f>+entero!AC88</f>
        <v>1.5645100000000001</v>
      </c>
      <c r="AD11" s="707">
        <f>+entero!AD88</f>
        <v>1.5729</v>
      </c>
      <c r="AE11" s="707">
        <f>+entero!AE88</f>
        <v>1.5829800000000001</v>
      </c>
      <c r="AF11" s="707">
        <f>+entero!AF88</f>
        <v>1.5949899999999999</v>
      </c>
      <c r="AG11" s="707">
        <f>+entero!AG88</f>
        <v>1.60859</v>
      </c>
      <c r="AH11" s="707">
        <f>+entero!AH88</f>
        <v>1.6227499999999999</v>
      </c>
      <c r="AI11" s="707">
        <f>+entero!AI88</f>
        <v>1.6371</v>
      </c>
      <c r="AJ11" s="707">
        <f>+entero!AJ88</f>
        <v>1.65167</v>
      </c>
      <c r="AK11" s="707">
        <f>+entero!AK88</f>
        <v>1.66629</v>
      </c>
      <c r="AL11" s="707">
        <f>+entero!AL88</f>
        <v>1.6803900000000001</v>
      </c>
      <c r="AM11" s="707">
        <f>+entero!AM88</f>
        <v>1.6939200000000001</v>
      </c>
      <c r="AN11" s="707">
        <f>+entero!AN88</f>
        <v>1.70662</v>
      </c>
      <c r="AO11" s="707">
        <f>+entero!AO88</f>
        <v>1.7183900000000001</v>
      </c>
      <c r="AP11" s="707">
        <f>+entero!AP88</f>
        <v>1.7285999999999999</v>
      </c>
      <c r="AQ11" s="707">
        <f>+entero!AQ88</f>
        <v>1.73722</v>
      </c>
      <c r="AR11" s="707">
        <f>+entero!AR88</f>
        <v>1.7443299999999999</v>
      </c>
      <c r="AS11" s="707">
        <f>+entero!AS88</f>
        <v>1.7503299999999999</v>
      </c>
      <c r="AT11" s="707">
        <f>+entero!AT88</f>
        <v>1.7562199999999999</v>
      </c>
      <c r="AU11" s="707">
        <f>+entero!AU88</f>
        <v>1.7624200000000001</v>
      </c>
      <c r="AV11" s="707">
        <f>+entero!AV88</f>
        <v>1.7689299999999999</v>
      </c>
      <c r="AW11" s="707">
        <f>+entero!AW88</f>
        <v>1.7752600000000001</v>
      </c>
      <c r="AX11" s="707">
        <f>+entero!AX88</f>
        <v>1.78156</v>
      </c>
      <c r="AY11" s="707">
        <f>+entero!AY88</f>
        <v>1.7879700000000001</v>
      </c>
      <c r="AZ11" s="707">
        <f>+entero!AZ88</f>
        <v>1.79437</v>
      </c>
      <c r="BA11" s="707">
        <f>+entero!BA88</f>
        <v>1.80078</v>
      </c>
      <c r="BB11" s="707">
        <f>+entero!BB88</f>
        <v>1.8075000000000001</v>
      </c>
      <c r="BC11" s="707">
        <f>+entero!BC88</f>
        <v>1.8145800000000001</v>
      </c>
      <c r="BD11" s="707">
        <f>+entero!BD88</f>
        <v>1.82192</v>
      </c>
      <c r="BE11" s="707">
        <f>+entero!BE88</f>
        <v>1.82942</v>
      </c>
      <c r="BF11" s="707">
        <f>+entero!BF88</f>
        <v>1.8368599999999999</v>
      </c>
      <c r="BG11" s="707">
        <f>+entero!BG88</f>
        <v>1.84416</v>
      </c>
      <c r="BH11" s="707">
        <f>+entero!BH88</f>
        <v>1.8512900000000001</v>
      </c>
      <c r="BI11" s="707">
        <f>+entero!BI88</f>
        <v>1.85884</v>
      </c>
      <c r="BJ11" s="707">
        <f>+entero!BJ88</f>
        <v>1.86754</v>
      </c>
      <c r="BK11" s="707">
        <f>+entero!BK88</f>
        <v>1.8778900000000001</v>
      </c>
      <c r="BL11" s="707">
        <f>+entero!BL88</f>
        <v>1.8890899999999999</v>
      </c>
      <c r="BM11" s="707">
        <f>+entero!BM88</f>
        <v>1.8999299999999999</v>
      </c>
      <c r="BN11" s="707">
        <f>+entero!BN88</f>
        <v>1.91005</v>
      </c>
      <c r="BO11" s="707">
        <f>+entero!BO88</f>
        <v>1.91974</v>
      </c>
      <c r="BP11" s="707">
        <f>+entero!BP88</f>
        <v>1.9292499999999999</v>
      </c>
      <c r="BQ11" s="707">
        <f>+entero!BQ88</f>
        <v>1.93885</v>
      </c>
      <c r="BR11" s="707">
        <f>+entero!BR88</f>
        <v>1.9486699999999999</v>
      </c>
      <c r="BS11" s="707">
        <f>+entero!BS88</f>
        <v>1.9587699999999999</v>
      </c>
      <c r="BT11" s="707">
        <f>+entero!BT88</f>
        <v>1.96984</v>
      </c>
      <c r="BU11" s="707">
        <f>+entero!BU88</f>
        <v>1.9815799999999999</v>
      </c>
      <c r="BV11" s="707">
        <f>+entero!BV88</f>
        <v>1.9921800000000001</v>
      </c>
      <c r="BW11" s="707">
        <f>+entero!BW88</f>
        <v>2.00021</v>
      </c>
      <c r="BX11" s="707">
        <f>+entero!BX88</f>
        <v>2.00651</v>
      </c>
      <c r="BY11" s="707">
        <f>+entero!BY88</f>
        <v>2.0132400000000001</v>
      </c>
      <c r="BZ11" s="707">
        <f>+entero!BZ88</f>
        <v>2.0213000000000001</v>
      </c>
      <c r="CA11" s="707">
        <f>+entero!CA88</f>
        <v>2.0306600000000001</v>
      </c>
      <c r="CB11" s="707">
        <f>+entero!CB88</f>
        <v>2.03986</v>
      </c>
      <c r="CC11" s="705"/>
      <c r="CD11" s="705"/>
      <c r="CE11" s="705"/>
      <c r="CF11" s="705"/>
      <c r="CG11" s="705"/>
      <c r="CH11" s="705"/>
      <c r="CI11" s="705"/>
      <c r="CJ11" s="705"/>
      <c r="CK11" s="709"/>
      <c r="CL11" s="551"/>
      <c r="CM11" s="3"/>
      <c r="CN11" s="231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2"/>
      <c r="CL17" s="48">
        <f ca="1">NOW()</f>
        <v>42130.651462499998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2"/>
      <c r="CL18" s="4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2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</row>
    <row r="103" spans="3:9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</row>
    <row r="104" spans="3:9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</sheetData>
  <mergeCells count="83">
    <mergeCell ref="CF3:CF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K3:CL3"/>
    <mergeCell ref="AH3:AH4"/>
    <mergeCell ref="AI3:AI4"/>
    <mergeCell ref="AJ3:AJ4"/>
    <mergeCell ref="AL3:AL4"/>
    <mergeCell ref="CG3:CJ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E3:CE4"/>
    <mergeCell ref="CC3:CC4"/>
    <mergeCell ref="CD3:CD4"/>
    <mergeCell ref="BW3:BW4"/>
    <mergeCell ref="BY3:BY4"/>
    <mergeCell ref="BZ3:BZ4"/>
    <mergeCell ref="CA3:CA4"/>
    <mergeCell ref="CB3:CB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J11 CK6:CK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B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L12" sqref="C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8" width="7.7109375" customWidth="1"/>
    <col min="89" max="89" width="8.140625" customWidth="1"/>
    <col min="90" max="90" width="9.5703125" customWidth="1"/>
    <col min="91" max="106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472"/>
      <c r="CD3" s="472"/>
      <c r="CE3" s="472"/>
      <c r="CF3" s="472"/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7.7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4" t="str">
        <f>+entero!CC3</f>
        <v>Semana 1*</v>
      </c>
      <c r="CD4" s="84" t="str">
        <f>+entero!CD3</f>
        <v>Semana 2*</v>
      </c>
      <c r="CE4" s="84" t="str">
        <f>+entero!CE3</f>
        <v>Semana 3*</v>
      </c>
      <c r="CF4" s="84" t="str">
        <f>+entero!CF3</f>
        <v>Semana 4*</v>
      </c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hidden="1" customHeight="1" thickBot="1" x14ac:dyDescent="0.25">
      <c r="A5" s="3"/>
      <c r="B5" s="11"/>
      <c r="C5" s="26" t="s">
        <v>40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4"/>
      <c r="CH5" s="33"/>
      <c r="CI5" s="33"/>
      <c r="CJ5" s="33"/>
      <c r="CK5" s="89"/>
      <c r="CL5" s="34"/>
      <c r="CM5" s="227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idden="1" x14ac:dyDescent="0.2">
      <c r="A6" s="3"/>
      <c r="B6" s="44" t="s">
        <v>3</v>
      </c>
      <c r="C6" s="23"/>
      <c r="D6" s="92" t="s">
        <v>55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13" t="e">
        <f>+entero!#REF!</f>
        <v>#REF!</v>
      </c>
      <c r="CL6" s="91" t="e">
        <f>+entero!#REF!</f>
        <v>#REF!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idden="1" x14ac:dyDescent="0.2">
      <c r="A7" s="3"/>
      <c r="B7" s="44"/>
      <c r="C7" s="23"/>
      <c r="D7" s="22" t="s">
        <v>22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13" t="e">
        <f>+entero!#REF!</f>
        <v>#REF!</v>
      </c>
      <c r="CL7" s="91" t="e">
        <f>+entero!#REF!</f>
        <v>#REF!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idden="1" x14ac:dyDescent="0.2">
      <c r="A8" s="3"/>
      <c r="B8" s="44"/>
      <c r="C8" s="23"/>
      <c r="D8" s="22" t="s">
        <v>23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13" t="e">
        <f>+entero!#REF!</f>
        <v>#REF!</v>
      </c>
      <c r="CL8" s="91" t="e">
        <f>+entero!#REF!</f>
        <v>#REF!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idden="1" x14ac:dyDescent="0.2">
      <c r="A9" s="3"/>
      <c r="B9" s="44"/>
      <c r="C9" s="23"/>
      <c r="D9" s="22" t="s">
        <v>24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13" t="e">
        <f>+entero!#REF!</f>
        <v>#REF!</v>
      </c>
      <c r="CL9" s="91" t="e">
        <f>+entero!#REF!</f>
        <v>#REF!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44"/>
      <c r="C10" s="20"/>
      <c r="D10" s="710" t="s">
        <v>204</v>
      </c>
      <c r="E10" s="711">
        <f>+entero!E90</f>
        <v>2482.953430381323</v>
      </c>
      <c r="F10" s="711">
        <f>+entero!F90</f>
        <v>2548.6349917624193</v>
      </c>
      <c r="G10" s="711">
        <f>+entero!G90</f>
        <v>2509.705276468826</v>
      </c>
      <c r="H10" s="711">
        <f>+entero!H90</f>
        <v>2558.1463740032618</v>
      </c>
      <c r="I10" s="711">
        <f>+entero!I90</f>
        <v>2479.0590093891697</v>
      </c>
      <c r="J10" s="711">
        <f>+entero!J90</f>
        <v>2376.9725875267127</v>
      </c>
      <c r="K10" s="711">
        <f>+entero!K90</f>
        <v>2299.1151790593099</v>
      </c>
      <c r="L10" s="711">
        <f>+entero!L90</f>
        <v>2159.5156906652655</v>
      </c>
      <c r="M10" s="711">
        <f>+entero!M90</f>
        <v>2086.082214380267</v>
      </c>
      <c r="N10" s="711">
        <f>+entero!N90</f>
        <v>1953.1680176519765</v>
      </c>
      <c r="O10" s="711">
        <f>+entero!O90</f>
        <v>1748.4610303310999</v>
      </c>
      <c r="P10" s="711">
        <f>+entero!P90</f>
        <v>1795.5399041089497</v>
      </c>
      <c r="Q10" s="711">
        <f>+entero!Q90</f>
        <v>1758.34635407171</v>
      </c>
      <c r="R10" s="711">
        <f>+entero!R90</f>
        <v>1523.5922008000584</v>
      </c>
      <c r="S10" s="711">
        <f>+entero!S90</f>
        <v>1426.4871783246299</v>
      </c>
      <c r="T10" s="711">
        <f>+entero!T90</f>
        <v>1313.5691317478099</v>
      </c>
      <c r="U10" s="711">
        <f>+entero!U90</f>
        <v>1217.6286487852731</v>
      </c>
      <c r="V10" s="711">
        <f>+entero!V90</f>
        <v>1200.6609293973634</v>
      </c>
      <c r="W10" s="711">
        <f>+entero!W90</f>
        <v>1174.13426852981</v>
      </c>
      <c r="X10" s="711">
        <f>+entero!X90</f>
        <v>1160.0123212733804</v>
      </c>
      <c r="Y10" s="711">
        <f>+entero!Y90</f>
        <v>1139.2728568514099</v>
      </c>
      <c r="Z10" s="711">
        <f>+entero!Z90</f>
        <v>1171.4985403413771</v>
      </c>
      <c r="AA10" s="711">
        <f>+entero!AA90</f>
        <v>1240.9675422822088</v>
      </c>
      <c r="AB10" s="711">
        <f>+entero!AB90</f>
        <v>1285.3398867708572</v>
      </c>
      <c r="AC10" s="711">
        <f>+entero!AC90</f>
        <v>1376.8596072671232</v>
      </c>
      <c r="AD10" s="711">
        <f>+entero!AD90</f>
        <v>1433.97361712058</v>
      </c>
      <c r="AE10" s="711">
        <f>+entero!AE90</f>
        <v>1557.9603883862101</v>
      </c>
      <c r="AF10" s="711">
        <f>+entero!AF90</f>
        <v>1664.7113082131852</v>
      </c>
      <c r="AG10" s="711">
        <f>+entero!AG90</f>
        <v>1743.4819432487</v>
      </c>
      <c r="AH10" s="711">
        <f>+entero!AH90</f>
        <v>1773.46176688174</v>
      </c>
      <c r="AI10" s="711">
        <f>+entero!AI90</f>
        <v>1725.1057158631743</v>
      </c>
      <c r="AJ10" s="711">
        <f>+entero!AJ90</f>
        <v>1708.0777684164207</v>
      </c>
      <c r="AK10" s="711">
        <f>+entero!AK90</f>
        <v>1680.153236596776</v>
      </c>
      <c r="AL10" s="711">
        <f>+entero!AL90</f>
        <v>1613.5253172162631</v>
      </c>
      <c r="AM10" s="711">
        <f>+entero!AM90</f>
        <v>1636.2345867558206</v>
      </c>
      <c r="AN10" s="711">
        <f>+entero!AN90</f>
        <v>1746.0190578484542</v>
      </c>
      <c r="AO10" s="711">
        <f>+entero!AO90</f>
        <v>1753.5098226287823</v>
      </c>
      <c r="AP10" s="711">
        <f>+entero!AP90</f>
        <v>1777.9204116783114</v>
      </c>
      <c r="AQ10" s="711">
        <f>+entero!AQ90</f>
        <v>1831.238894862362</v>
      </c>
      <c r="AR10" s="711">
        <f>+entero!AR90</f>
        <v>1945.4783475067163</v>
      </c>
      <c r="AS10" s="711">
        <f>+entero!AS90</f>
        <v>1958.0558461299781</v>
      </c>
      <c r="AT10" s="711">
        <f>+entero!AT90</f>
        <v>2055.1927572301629</v>
      </c>
      <c r="AU10" s="711">
        <f>+entero!AU90</f>
        <v>2040.3033494047559</v>
      </c>
      <c r="AV10" s="711">
        <f>+entero!AV90</f>
        <v>2040.3060935943388</v>
      </c>
      <c r="AW10" s="711">
        <f>+entero!AW90</f>
        <v>1905.9188932787445</v>
      </c>
      <c r="AX10" s="711">
        <f>+entero!AX90</f>
        <v>1895.6577737063367</v>
      </c>
      <c r="AY10" s="711">
        <f>+entero!AY90</f>
        <v>1853.6909301522635</v>
      </c>
      <c r="AZ10" s="711">
        <f>+entero!AZ90</f>
        <v>1740.9250719045256</v>
      </c>
      <c r="BA10" s="711">
        <f>+entero!BA90</f>
        <v>1667.3870032862183</v>
      </c>
      <c r="BB10" s="711">
        <f>+entero!BB90</f>
        <v>1694.3722699202838</v>
      </c>
      <c r="BC10" s="711">
        <f>+entero!BC90</f>
        <v>1809.1685199271519</v>
      </c>
      <c r="BD10" s="711">
        <f>+entero!BD90</f>
        <v>1995.0576966770086</v>
      </c>
      <c r="BE10" s="711">
        <f>+entero!BE90</f>
        <v>2062.8285905382131</v>
      </c>
      <c r="BF10" s="711">
        <f>+entero!BF90</f>
        <v>2030.7471590379007</v>
      </c>
      <c r="BG10" s="711">
        <f>+entero!BG90</f>
        <v>2204.654570230352</v>
      </c>
      <c r="BH10" s="711">
        <f>+entero!BH90</f>
        <v>2143.8695767494987</v>
      </c>
      <c r="BI10" s="711">
        <f>+entero!BI90</f>
        <v>2055.04378799182</v>
      </c>
      <c r="BJ10" s="711">
        <f>+entero!BJ90</f>
        <v>2096.6119053940301</v>
      </c>
      <c r="BK10" s="711">
        <f>+entero!BK90</f>
        <v>2263.5610102510245</v>
      </c>
      <c r="BL10" s="711">
        <f>+entero!BL90</f>
        <v>2510.0158087947898</v>
      </c>
      <c r="BM10" s="711">
        <f>+entero!BM90</f>
        <v>2638.2092113692756</v>
      </c>
      <c r="BN10" s="711">
        <f>+entero!BN90</f>
        <v>3255.7414227474778</v>
      </c>
      <c r="BO10" s="711">
        <f>+entero!BO90</f>
        <v>3306.3978934470597</v>
      </c>
      <c r="BP10" s="711">
        <f>+entero!BP90</f>
        <v>3288.8991062319092</v>
      </c>
      <c r="BQ10" s="711">
        <f>+entero!BQ90</f>
        <v>3310.337264067382</v>
      </c>
      <c r="BR10" s="711">
        <f>+entero!BR90</f>
        <v>3279.8307972008965</v>
      </c>
      <c r="BS10" s="711">
        <f>+entero!BS90</f>
        <v>3385.728294253629</v>
      </c>
      <c r="BT10" s="711">
        <f>+entero!BT90</f>
        <v>3412.3509669397331</v>
      </c>
      <c r="BU10" s="711">
        <f>+entero!BU90</f>
        <v>3349.7966418280535</v>
      </c>
      <c r="BV10" s="711">
        <f>+entero!BV90</f>
        <v>3482.037261773613</v>
      </c>
      <c r="BW10" s="711">
        <f>+entero!BW90</f>
        <v>3428.9148582693047</v>
      </c>
      <c r="BX10" s="711">
        <f>+entero!BX90</f>
        <v>3488.3473691823833</v>
      </c>
      <c r="BY10" s="711">
        <f>+entero!BY90</f>
        <v>3610.8205850042559</v>
      </c>
      <c r="BZ10" s="711">
        <f>+entero!BZ90</f>
        <v>3754.8269309359052</v>
      </c>
      <c r="CA10" s="711">
        <f>+entero!CA90</f>
        <v>4092.5682331852768</v>
      </c>
      <c r="CB10" s="711">
        <f>+entero!CB90</f>
        <v>4525.9777327649381</v>
      </c>
      <c r="CC10" s="711">
        <f>+entero!CC90</f>
        <v>4331.0005861605596</v>
      </c>
      <c r="CD10" s="711">
        <f>+entero!CD90</f>
        <v>4159.9358442987423</v>
      </c>
      <c r="CE10" s="711">
        <f>+entero!CE90</f>
        <v>4153.82157190815</v>
      </c>
      <c r="CF10" s="711">
        <f>+entero!CF90</f>
        <v>4168.9947757690634</v>
      </c>
      <c r="CG10" s="712">
        <f>+entero!CG90</f>
        <v>4168.9947757690634</v>
      </c>
      <c r="CH10" s="713">
        <f>+entero!CH90</f>
        <v>4168.9947757690634</v>
      </c>
      <c r="CI10" s="713">
        <f>+entero!CI90</f>
        <v>4168.9947757690634</v>
      </c>
      <c r="CJ10" s="713">
        <f>+entero!CJ90</f>
        <v>4193.724370255155</v>
      </c>
      <c r="CK10" s="714">
        <f>+entero!CK90</f>
        <v>24.729594486091628</v>
      </c>
      <c r="CL10" s="551">
        <f>+entero!CL90</f>
        <v>0.59317883125746818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2"/>
      <c r="CL12" s="48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2"/>
      <c r="CL13" s="45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2"/>
      <c r="CL14" s="45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s="223" customFormat="1" ht="13.5" x14ac:dyDescent="0.25">
      <c r="C15" s="49" t="s">
        <v>26</v>
      </c>
      <c r="D15" s="1" t="s">
        <v>27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10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</sheetData>
  <mergeCells count="79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K3:C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J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U3:BU4"/>
    <mergeCell ref="BZ3:BZ4"/>
    <mergeCell ref="BT3:BT4"/>
    <mergeCell ref="BQ3:BQ4"/>
    <mergeCell ref="BR3:BR4"/>
    <mergeCell ref="CB3:CB4"/>
    <mergeCell ref="CA3:CA4"/>
    <mergeCell ref="BY3:BY4"/>
    <mergeCell ref="BX3:BX4"/>
    <mergeCell ref="BV3:BV4"/>
  </mergeCells>
  <phoneticPr fontId="0" type="noConversion"/>
  <pageMargins left="0.32" right="0.47" top="0.99" bottom="1" header="0.17" footer="0"/>
  <pageSetup paperSize="9" scale="52" orientation="landscape" r:id="rId1"/>
  <headerFooter alignWithMargins="0"/>
  <ignoredErrors>
    <ignoredError sqref="CK6:CK9 CK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V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J22" sqref="C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4" width="7.7109375" customWidth="1"/>
    <col min="85" max="85" width="8" customWidth="1"/>
    <col min="86" max="88" width="7.7109375" customWidth="1"/>
    <col min="89" max="89" width="1.5703125" customWidth="1"/>
    <col min="90" max="100" width="11.42578125" style="223"/>
  </cols>
  <sheetData>
    <row r="1" spans="1:99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356"/>
      <c r="CF2" s="397"/>
      <c r="CG2" s="8"/>
      <c r="CH2" s="8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7" t="str">
        <f>+entero!CG3</f>
        <v xml:space="preserve">   Semana 5*</v>
      </c>
      <c r="CH3" s="797"/>
      <c r="CI3" s="797"/>
      <c r="CJ3" s="797"/>
      <c r="CK3" s="2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426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23"/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786"/>
      <c r="C5" s="18" t="s">
        <v>20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388"/>
      <c r="CD5" s="388"/>
      <c r="CE5" s="395"/>
      <c r="CF5" s="476"/>
      <c r="CG5" s="153"/>
      <c r="CH5" s="153"/>
      <c r="CI5" s="153"/>
      <c r="CJ5" s="153"/>
      <c r="CK5" s="80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2.75" customHeight="1" x14ac:dyDescent="0.2">
      <c r="A6" s="3"/>
      <c r="B6" s="786"/>
      <c r="C6" s="17"/>
      <c r="D6" s="715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427"/>
      <c r="CD6" s="427"/>
      <c r="CE6" s="428"/>
      <c r="CF6" s="428"/>
      <c r="CG6" s="42"/>
      <c r="CH6" s="42"/>
      <c r="CI6" s="42"/>
      <c r="CJ6" s="42"/>
      <c r="CK6" s="81"/>
      <c r="CL6" s="233"/>
      <c r="CM6" s="233"/>
      <c r="CN6" s="233"/>
      <c r="CO6" s="233"/>
      <c r="CP6" s="233"/>
      <c r="CQ6" s="233"/>
      <c r="CR6" s="233"/>
      <c r="CS6" s="220"/>
      <c r="CT6" s="220"/>
      <c r="CU6" s="220"/>
    </row>
    <row r="7" spans="1:99" x14ac:dyDescent="0.2">
      <c r="A7" s="3"/>
      <c r="B7" s="786"/>
      <c r="C7" s="17"/>
      <c r="D7" s="716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427"/>
      <c r="CD7" s="427"/>
      <c r="CE7" s="428"/>
      <c r="CF7" s="428"/>
      <c r="CG7" s="42"/>
      <c r="CH7" s="42"/>
      <c r="CI7" s="42"/>
      <c r="CJ7" s="42"/>
      <c r="CK7" s="81"/>
      <c r="CL7" s="233"/>
      <c r="CM7" s="233"/>
      <c r="CN7" s="233"/>
      <c r="CO7" s="233"/>
      <c r="CP7" s="233"/>
      <c r="CQ7" s="233"/>
      <c r="CR7" s="233"/>
      <c r="CS7" s="220"/>
      <c r="CT7" s="220"/>
      <c r="CU7" s="220"/>
    </row>
    <row r="8" spans="1:99" x14ac:dyDescent="0.2">
      <c r="A8" s="3"/>
      <c r="B8" s="786"/>
      <c r="C8" s="17"/>
      <c r="D8" s="716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427"/>
      <c r="CD8" s="427"/>
      <c r="CE8" s="428"/>
      <c r="CF8" s="428"/>
      <c r="CG8" s="42"/>
      <c r="CH8" s="42"/>
      <c r="CI8" s="42"/>
      <c r="CJ8" s="42"/>
      <c r="CK8" s="81"/>
      <c r="CL8" s="233"/>
      <c r="CM8" s="233"/>
      <c r="CN8" s="233"/>
      <c r="CO8" s="233"/>
      <c r="CP8" s="233"/>
      <c r="CQ8" s="233"/>
      <c r="CR8" s="233"/>
      <c r="CS8" s="220"/>
      <c r="CT8" s="220"/>
      <c r="CU8" s="220"/>
    </row>
    <row r="9" spans="1:99" x14ac:dyDescent="0.2">
      <c r="A9" s="3"/>
      <c r="B9" s="786"/>
      <c r="C9" s="17"/>
      <c r="D9" s="716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427"/>
      <c r="CD9" s="427"/>
      <c r="CE9" s="428"/>
      <c r="CF9" s="428"/>
      <c r="CG9" s="42"/>
      <c r="CH9" s="42"/>
      <c r="CI9" s="42"/>
      <c r="CJ9" s="42"/>
      <c r="CK9" s="81"/>
      <c r="CL9" s="233"/>
      <c r="CM9" s="233"/>
      <c r="CN9" s="233"/>
      <c r="CO9" s="233"/>
      <c r="CP9" s="233"/>
      <c r="CQ9" s="233"/>
      <c r="CR9" s="233"/>
      <c r="CS9" s="220"/>
      <c r="CT9" s="220"/>
      <c r="CU9" s="220"/>
    </row>
    <row r="10" spans="1:99" x14ac:dyDescent="0.2">
      <c r="A10" s="3"/>
      <c r="B10" s="786"/>
      <c r="C10" s="17" t="s">
        <v>3</v>
      </c>
      <c r="D10" s="715" t="s">
        <v>205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427"/>
      <c r="CD10" s="427"/>
      <c r="CE10" s="428"/>
      <c r="CF10" s="428"/>
      <c r="CG10" s="42"/>
      <c r="CH10" s="42"/>
      <c r="CI10" s="42"/>
      <c r="CJ10" s="42"/>
      <c r="CK10" s="81"/>
      <c r="CL10" s="233"/>
      <c r="CM10" s="233"/>
      <c r="CN10" s="233"/>
      <c r="CO10" s="233"/>
      <c r="CP10" s="233"/>
      <c r="CQ10" s="233"/>
      <c r="CR10" s="233"/>
      <c r="CS10" s="220"/>
      <c r="CT10" s="220"/>
      <c r="CU10" s="220"/>
    </row>
    <row r="11" spans="1:99" x14ac:dyDescent="0.2">
      <c r="A11" s="3"/>
      <c r="B11" s="786"/>
      <c r="C11" s="17"/>
      <c r="D11" s="716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427"/>
      <c r="CD11" s="427"/>
      <c r="CE11" s="428"/>
      <c r="CF11" s="428"/>
      <c r="CG11" s="42"/>
      <c r="CH11" s="42"/>
      <c r="CI11" s="42"/>
      <c r="CJ11" s="42"/>
      <c r="CK11" s="81"/>
      <c r="CL11" s="233"/>
      <c r="CM11" s="233"/>
      <c r="CN11" s="233"/>
      <c r="CO11" s="233"/>
      <c r="CP11" s="233"/>
      <c r="CQ11" s="233"/>
      <c r="CR11" s="233"/>
      <c r="CS11" s="220"/>
      <c r="CT11" s="220"/>
      <c r="CU11" s="220"/>
    </row>
    <row r="12" spans="1:99" x14ac:dyDescent="0.2">
      <c r="A12" s="3"/>
      <c r="B12" s="786"/>
      <c r="C12" s="17"/>
      <c r="D12" s="716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427"/>
      <c r="CD12" s="427"/>
      <c r="CE12" s="428"/>
      <c r="CF12" s="428"/>
      <c r="CG12" s="42"/>
      <c r="CH12" s="42"/>
      <c r="CI12" s="42"/>
      <c r="CJ12" s="42"/>
      <c r="CK12" s="81"/>
      <c r="CL12" s="233"/>
      <c r="CM12" s="233"/>
      <c r="CN12" s="233"/>
      <c r="CO12" s="233"/>
      <c r="CP12" s="233"/>
      <c r="CQ12" s="233"/>
      <c r="CR12" s="233"/>
      <c r="CS12" s="220"/>
      <c r="CT12" s="220"/>
      <c r="CU12" s="220"/>
    </row>
    <row r="13" spans="1:99" x14ac:dyDescent="0.2">
      <c r="A13" s="3"/>
      <c r="B13" s="786"/>
      <c r="C13" s="17"/>
      <c r="D13" s="716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427"/>
      <c r="CD13" s="427"/>
      <c r="CE13" s="428"/>
      <c r="CF13" s="428"/>
      <c r="CG13" s="42"/>
      <c r="CH13" s="42"/>
      <c r="CI13" s="42"/>
      <c r="CJ13" s="42"/>
      <c r="CK13" s="81"/>
      <c r="CL13" s="233"/>
      <c r="CM13" s="233"/>
      <c r="CN13" s="233"/>
      <c r="CO13" s="233"/>
      <c r="CP13" s="233"/>
      <c r="CQ13" s="233"/>
      <c r="CR13" s="233"/>
      <c r="CS13" s="220"/>
      <c r="CT13" s="220"/>
      <c r="CU13" s="220"/>
    </row>
    <row r="14" spans="1:9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427"/>
      <c r="CD14" s="427"/>
      <c r="CE14" s="428"/>
      <c r="CF14" s="428"/>
      <c r="CG14" s="42"/>
      <c r="CH14" s="42"/>
      <c r="CI14" s="42"/>
      <c r="CJ14" s="42"/>
      <c r="CK14" s="81"/>
      <c r="CL14" s="233"/>
      <c r="CM14" s="233"/>
      <c r="CN14" s="233"/>
      <c r="CO14" s="233"/>
      <c r="CP14" s="233"/>
      <c r="CQ14" s="233"/>
      <c r="CR14" s="233"/>
      <c r="CS14" s="220"/>
      <c r="CT14" s="220"/>
      <c r="CU14" s="220"/>
    </row>
    <row r="15" spans="1:99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427"/>
      <c r="CD15" s="427"/>
      <c r="CE15" s="428"/>
      <c r="CF15" s="428"/>
      <c r="CG15" s="42"/>
      <c r="CH15" s="42"/>
      <c r="CI15" s="42"/>
      <c r="CJ15" s="42"/>
      <c r="CK15" s="81"/>
      <c r="CL15" s="233"/>
      <c r="CM15" s="233"/>
      <c r="CN15" s="233"/>
      <c r="CO15" s="233"/>
      <c r="CP15" s="233"/>
      <c r="CQ15" s="233"/>
      <c r="CR15" s="233"/>
      <c r="CS15" s="220"/>
      <c r="CT15" s="220"/>
      <c r="CU15" s="220"/>
    </row>
    <row r="16" spans="1:9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427"/>
      <c r="CD16" s="427"/>
      <c r="CE16" s="428"/>
      <c r="CF16" s="428"/>
      <c r="CG16" s="42"/>
      <c r="CH16" s="42"/>
      <c r="CI16" s="42"/>
      <c r="CJ16" s="42"/>
      <c r="CK16" s="81"/>
      <c r="CL16" s="233"/>
      <c r="CM16" s="233"/>
      <c r="CN16" s="233"/>
      <c r="CO16" s="233"/>
      <c r="CP16" s="233"/>
      <c r="CQ16" s="233"/>
      <c r="CR16" s="233"/>
      <c r="CS16" s="220"/>
      <c r="CT16" s="220"/>
      <c r="CU16" s="220"/>
    </row>
    <row r="17" spans="1:99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427"/>
      <c r="CD17" s="427"/>
      <c r="CE17" s="428"/>
      <c r="CF17" s="428"/>
      <c r="CG17" s="42"/>
      <c r="CH17" s="42"/>
      <c r="CI17" s="42"/>
      <c r="CJ17" s="42"/>
      <c r="CK17" s="81"/>
      <c r="CL17" s="233"/>
      <c r="CM17" s="233"/>
      <c r="CN17" s="233"/>
      <c r="CO17" s="233"/>
      <c r="CP17" s="233"/>
      <c r="CQ17" s="233"/>
      <c r="CR17" s="233"/>
      <c r="CS17" s="220"/>
      <c r="CT17" s="220"/>
      <c r="CU17" s="220"/>
    </row>
    <row r="18" spans="1:99" x14ac:dyDescent="0.2">
      <c r="A18" s="3"/>
      <c r="B18" s="44"/>
      <c r="C18" s="17"/>
      <c r="D18" s="704" t="s">
        <v>30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396"/>
      <c r="CF18" s="396"/>
      <c r="CG18" s="105"/>
      <c r="CH18" s="105"/>
      <c r="CI18" s="105"/>
      <c r="CJ18" s="105"/>
      <c r="CK18" s="81"/>
      <c r="CL18" s="233"/>
      <c r="CM18" s="233"/>
      <c r="CN18" s="233"/>
      <c r="CO18" s="233"/>
      <c r="CP18" s="233"/>
      <c r="CQ18" s="233"/>
      <c r="CR18" s="233"/>
      <c r="CS18" s="220"/>
      <c r="CT18" s="220"/>
      <c r="CU18" s="220"/>
    </row>
    <row r="19" spans="1:99" ht="13.5" x14ac:dyDescent="0.2">
      <c r="A19" s="3"/>
      <c r="B19" s="44"/>
      <c r="C19" s="17"/>
      <c r="D19" s="717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79">
        <f>+entero!CE105</f>
        <v>3.3000000000000003</v>
      </c>
      <c r="CF19" s="79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14">
        <f>+entero!CI105</f>
        <v>3.3000000000000003</v>
      </c>
      <c r="CJ19" s="14">
        <f>+entero!CJ105</f>
        <v>2.5</v>
      </c>
      <c r="CK19" s="81"/>
      <c r="CL19" s="233"/>
      <c r="CM19" s="233"/>
      <c r="CN19" s="233"/>
      <c r="CO19" s="233"/>
      <c r="CP19" s="233"/>
      <c r="CQ19" s="233"/>
      <c r="CR19" s="233"/>
      <c r="CS19" s="220"/>
      <c r="CT19" s="220"/>
      <c r="CU19" s="220"/>
    </row>
    <row r="20" spans="1:99" ht="13.5" thickBot="1" x14ac:dyDescent="0.25">
      <c r="A20" s="3"/>
      <c r="B20" s="44"/>
      <c r="C20" s="27"/>
      <c r="D20" s="718" t="s">
        <v>29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81"/>
      <c r="CL20" s="233"/>
      <c r="CM20" s="233"/>
      <c r="CN20" s="233"/>
      <c r="CO20" s="233"/>
      <c r="CP20" s="233"/>
      <c r="CQ20" s="233"/>
      <c r="CR20" s="233"/>
      <c r="CS20" s="220"/>
      <c r="CT20" s="220"/>
      <c r="CU20" s="220"/>
    </row>
    <row r="21" spans="1:9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</sheetData>
  <mergeCells count="83">
    <mergeCell ref="BW3:BW4"/>
    <mergeCell ref="BS3:BS4"/>
    <mergeCell ref="CF3:CF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CC3:CC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G3:C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E3:CE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3" orientation="landscape" r:id="rId1"/>
  <headerFooter alignWithMargins="0"/>
  <ignoredErrors>
    <ignoredError sqref="CG6:C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2015-05-06T19:43:34Z</cp:lastPrinted>
  <dcterms:created xsi:type="dcterms:W3CDTF">2002-08-27T17:11:09Z</dcterms:created>
  <dcterms:modified xsi:type="dcterms:W3CDTF">2015-05-06T19:44:08Z</dcterms:modified>
</cp:coreProperties>
</file>