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320\"/>
    </mc:Choice>
  </mc:AlternateContent>
  <bookViews>
    <workbookView xWindow="-120" yWindow="-120" windowWidth="2073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entero!$C$1:$ER$111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Q20" i="9" l="1"/>
  <c r="EK20" i="4" l="1"/>
  <c r="EK19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R8" i="5"/>
  <c r="ER12" i="7"/>
  <c r="ER22" i="9"/>
  <c r="ER21" i="9"/>
  <c r="ER10" i="10"/>
  <c r="ER10" i="5"/>
  <c r="ER32" i="6"/>
  <c r="ER30" i="6"/>
  <c r="ER29" i="6"/>
  <c r="ER27" i="6"/>
  <c r="ER26" i="6"/>
  <c r="ER25" i="6"/>
  <c r="ER24" i="6"/>
  <c r="EQ21" i="6"/>
  <c r="EQ15" i="6"/>
  <c r="ER14" i="6"/>
  <c r="EQ9" i="6"/>
  <c r="ER6" i="6"/>
  <c r="ER19" i="7"/>
  <c r="EQ17" i="7"/>
  <c r="ER11" i="7"/>
  <c r="ER10" i="7"/>
  <c r="ER6" i="7"/>
  <c r="ER18" i="8"/>
  <c r="ER17" i="8"/>
  <c r="ER16" i="8"/>
  <c r="ER14" i="8"/>
  <c r="ER9" i="8"/>
  <c r="EQ25" i="9"/>
  <c r="ER16" i="9"/>
  <c r="ER12" i="9"/>
  <c r="ER11" i="9"/>
  <c r="ER10" i="9"/>
  <c r="ER9" i="9"/>
  <c r="EQ8" i="9"/>
  <c r="ER7" i="9"/>
  <c r="EK23" i="6"/>
  <c r="EK9" i="8"/>
  <c r="EK8" i="8"/>
  <c r="EK7" i="8"/>
  <c r="EK18" i="9"/>
  <c r="EK14" i="9"/>
  <c r="ER6" i="8"/>
  <c r="EO8" i="8"/>
  <c r="EN9" i="8"/>
  <c r="EM10" i="8"/>
  <c r="EM6" i="8"/>
  <c r="EL7" i="8"/>
  <c r="EI17" i="4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7" i="8"/>
  <c r="EJ6" i="8"/>
  <c r="EJ8" i="8"/>
  <c r="EJ9" i="8"/>
  <c r="EN20" i="4"/>
  <c r="EM20" i="4"/>
  <c r="EN19" i="4"/>
  <c r="EM19" i="4"/>
  <c r="EI20" i="4"/>
  <c r="EI19" i="4"/>
  <c r="EI13" i="4"/>
  <c r="EI12" i="4"/>
  <c r="EI11" i="4"/>
  <c r="EI10" i="4"/>
  <c r="EI9" i="4"/>
  <c r="EI8" i="4"/>
  <c r="EI7" i="4"/>
  <c r="EI6" i="4"/>
  <c r="EI3" i="4"/>
  <c r="EN10" i="10"/>
  <c r="EM10" i="10"/>
  <c r="EN9" i="10"/>
  <c r="EM9" i="10"/>
  <c r="EN8" i="10"/>
  <c r="EM8" i="10"/>
  <c r="EN7" i="10"/>
  <c r="EM7" i="10"/>
  <c r="EN6" i="10"/>
  <c r="EM6" i="10"/>
  <c r="EI10" i="10"/>
  <c r="EI9" i="10"/>
  <c r="EI8" i="10"/>
  <c r="EI7" i="10"/>
  <c r="EI6" i="10"/>
  <c r="EI3" i="10"/>
  <c r="EN10" i="5"/>
  <c r="EM10" i="5"/>
  <c r="EN8" i="5"/>
  <c r="EM8" i="5"/>
  <c r="EN7" i="5"/>
  <c r="EM7" i="5"/>
  <c r="EN6" i="5"/>
  <c r="EM6" i="5"/>
  <c r="EI11" i="5"/>
  <c r="EI10" i="5"/>
  <c r="EI9" i="5"/>
  <c r="EI8" i="5"/>
  <c r="EI7" i="5"/>
  <c r="EI6" i="5"/>
  <c r="EI3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I18" i="8"/>
  <c r="EI17" i="8"/>
  <c r="EI16" i="8"/>
  <c r="EI14" i="8"/>
  <c r="EI13" i="8"/>
  <c r="EI12" i="8"/>
  <c r="EI3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M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N28" i="6"/>
  <c r="EM28" i="6"/>
  <c r="EN23" i="6"/>
  <c r="EM23" i="6"/>
  <c r="EN18" i="7"/>
  <c r="EM18" i="7"/>
  <c r="EM15" i="7"/>
  <c r="EN10" i="8"/>
  <c r="EM9" i="8"/>
  <c r="EN8" i="8"/>
  <c r="EM8" i="8"/>
  <c r="EN7" i="8"/>
  <c r="EM7" i="8"/>
  <c r="EN6" i="8"/>
  <c r="EN18" i="9"/>
  <c r="EM18" i="9"/>
  <c r="EN14" i="9"/>
  <c r="EM14" i="9"/>
  <c r="EI23" i="6"/>
  <c r="EI10" i="8"/>
  <c r="EI9" i="8"/>
  <c r="EI8" i="8"/>
  <c r="EI7" i="8"/>
  <c r="EI6" i="8"/>
  <c r="EI18" i="9"/>
  <c r="EI14" i="9"/>
  <c r="EN14" i="7"/>
  <c r="EM4" i="7"/>
  <c r="EM4" i="4"/>
  <c r="EM4" i="5"/>
  <c r="EM4" i="10"/>
  <c r="EM4" i="8"/>
  <c r="EM4" i="6"/>
  <c r="EN15" i="7"/>
  <c r="EL3" i="4"/>
  <c r="EL3" i="10"/>
  <c r="EL3" i="5"/>
  <c r="EL3" i="6"/>
  <c r="EL3" i="7"/>
  <c r="EL3" i="8"/>
  <c r="EL4" i="9"/>
  <c r="EQ26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5" i="7"/>
  <c r="EH10" i="8"/>
  <c r="EH9" i="8"/>
  <c r="EH8" i="8"/>
  <c r="EH7" i="8"/>
  <c r="EH6" i="8"/>
  <c r="EH18" i="9"/>
  <c r="EH14" i="9"/>
  <c r="EQ18" i="6"/>
  <c r="EQ12" i="6"/>
  <c r="EQ22" i="9"/>
  <c r="EL10" i="8"/>
  <c r="EL9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5" i="7"/>
  <c r="EL18" i="9"/>
  <c r="EL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4" i="7"/>
  <c r="EG18" i="7"/>
  <c r="EG15" i="7"/>
  <c r="EG10" i="8"/>
  <c r="EG9" i="8"/>
  <c r="EG8" i="8"/>
  <c r="EG7" i="8"/>
  <c r="EG6" i="8"/>
  <c r="EG18" i="9"/>
  <c r="EG14" i="9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/>
  <c r="EQ7" i="6"/>
  <c r="EQ18" i="8"/>
  <c r="EQ17" i="8"/>
  <c r="EQ11" i="9"/>
  <c r="EQ16" i="8"/>
  <c r="EQ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Q6" i="6"/>
  <c r="ER16" i="7"/>
  <c r="EQ18" i="9"/>
  <c r="EQ19" i="7"/>
  <c r="EQ16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4" i="7"/>
  <c r="ED18" i="7"/>
  <c r="ED15" i="7"/>
  <c r="ED10" i="8"/>
  <c r="ED9" i="8"/>
  <c r="ED8" i="8"/>
  <c r="ED7" i="8"/>
  <c r="ED6" i="8"/>
  <c r="ED18" i="9"/>
  <c r="ED14" i="9"/>
  <c r="EQ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5" i="7"/>
  <c r="EC10" i="8"/>
  <c r="EC9" i="8"/>
  <c r="EC8" i="8"/>
  <c r="EC7" i="8"/>
  <c r="EC6" i="8"/>
  <c r="EC18" i="9"/>
  <c r="EC14" i="9"/>
  <c r="EB17" i="4"/>
  <c r="EB16" i="4"/>
  <c r="EB15" i="4"/>
  <c r="EB14" i="4"/>
  <c r="EL4" i="4"/>
  <c r="EL4" i="10"/>
  <c r="EL4" i="8"/>
  <c r="EL4" i="6"/>
  <c r="EL4" i="7"/>
  <c r="EL4" i="5"/>
  <c r="EL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5" i="7"/>
  <c r="EB10" i="8"/>
  <c r="EB9" i="8"/>
  <c r="EB8" i="8"/>
  <c r="EB7" i="8"/>
  <c r="EB6" i="8"/>
  <c r="EB18" i="9"/>
  <c r="EB14" i="9"/>
  <c r="EB14" i="7"/>
  <c r="EB18" i="7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/>
  <c r="EQ12" i="7"/>
  <c r="EP20" i="4"/>
  <c r="EO20" i="4"/>
  <c r="EP19" i="4"/>
  <c r="EO19" i="4"/>
  <c r="EP10" i="10"/>
  <c r="EO10" i="10"/>
  <c r="EP9" i="10"/>
  <c r="EO9" i="10"/>
  <c r="EP8" i="10"/>
  <c r="EO8" i="10"/>
  <c r="EP7" i="10"/>
  <c r="EO7" i="10"/>
  <c r="EP6" i="10"/>
  <c r="EO6" i="10"/>
  <c r="EP10" i="5"/>
  <c r="EO10" i="5"/>
  <c r="EP8" i="5"/>
  <c r="EO8" i="5"/>
  <c r="EP7" i="5"/>
  <c r="EO7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O10" i="8"/>
  <c r="EP9" i="8"/>
  <c r="EO6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P6" i="5"/>
  <c r="EO6" i="5"/>
  <c r="EO28" i="6"/>
  <c r="EO23" i="6"/>
  <c r="EO18" i="7"/>
  <c r="EO15" i="7"/>
  <c r="EO9" i="8"/>
  <c r="EP8" i="8"/>
  <c r="EO7" i="8"/>
  <c r="EO18" i="9"/>
  <c r="EO14" i="9"/>
  <c r="EO14" i="7"/>
  <c r="EP28" i="6"/>
  <c r="EP23" i="6"/>
  <c r="EP15" i="7"/>
  <c r="EP6" i="8"/>
  <c r="EP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4" i="7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Q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0" i="8"/>
  <c r="DW9" i="8"/>
  <c r="DW8" i="8"/>
  <c r="DW7" i="8"/>
  <c r="DW6" i="8"/>
  <c r="DW18" i="9"/>
  <c r="DW14" i="9"/>
  <c r="DW15" i="7"/>
  <c r="DV17" i="4"/>
  <c r="DV16" i="4"/>
  <c r="DV15" i="4"/>
  <c r="DV14" i="4"/>
  <c r="DV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Q8" i="5"/>
  <c r="DU17" i="4"/>
  <c r="DU16" i="4"/>
  <c r="DU15" i="4"/>
  <c r="DU14" i="4"/>
  <c r="DU10" i="8"/>
  <c r="DU7" i="8"/>
  <c r="DU6" i="8"/>
  <c r="DU15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9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4" i="7"/>
  <c r="DT15" i="7"/>
  <c r="DT10" i="8"/>
  <c r="DT8" i="8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EQ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8" i="9"/>
  <c r="DQ14" i="9"/>
  <c r="DQ23" i="6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4" i="9"/>
  <c r="DP18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8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/>
  <c r="DH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R33" i="6"/>
  <c r="ER31" i="6"/>
  <c r="ER11" i="6"/>
  <c r="ER13" i="8"/>
  <c r="ER12" i="8"/>
  <c r="EQ27" i="6"/>
  <c r="EQ26" i="6"/>
  <c r="EQ24" i="6"/>
  <c r="EQ14" i="6"/>
  <c r="EQ11" i="6"/>
  <c r="EQ14" i="8"/>
  <c r="EQ10" i="9"/>
  <c r="EQ9" i="9"/>
  <c r="E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R13" i="9"/>
  <c r="EQ10" i="5"/>
  <c r="EQ33" i="6"/>
  <c r="EQ25" i="6"/>
  <c r="EQ20" i="6"/>
  <c r="EQ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R19" i="6"/>
  <c r="EQ19" i="6"/>
  <c r="DI19" i="6"/>
  <c r="DI18" i="6"/>
  <c r="DI17" i="6"/>
  <c r="ER16" i="6"/>
  <c r="EQ16" i="6"/>
  <c r="DI16" i="6"/>
  <c r="DI15" i="6"/>
  <c r="DI14" i="6"/>
  <c r="ER13" i="6"/>
  <c r="EQ13" i="6"/>
  <c r="DI13" i="6"/>
  <c r="DI12" i="6"/>
  <c r="DI11" i="6"/>
  <c r="ER9" i="10"/>
  <c r="EQ9" i="10"/>
  <c r="ER8" i="10"/>
  <c r="EQ8" i="10"/>
  <c r="ER7" i="10"/>
  <c r="EQ7" i="10"/>
  <c r="ER6" i="10"/>
  <c r="EQ6" i="10"/>
  <c r="ER20" i="6"/>
  <c r="ER17" i="6"/>
  <c r="EQ17" i="6"/>
  <c r="ER8" i="6"/>
  <c r="EQ13" i="9"/>
  <c r="EQ12" i="9"/>
  <c r="EQ32" i="6"/>
  <c r="EQ31" i="6"/>
  <c r="EQ29" i="6"/>
  <c r="EQ13" i="8"/>
  <c r="E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Q6" i="8"/>
  <c r="DL14" i="7" l="1"/>
  <c r="DO14" i="7"/>
  <c r="DQ14" i="7"/>
  <c r="DR14" i="7"/>
  <c r="DS14" i="7"/>
  <c r="DU18" i="7"/>
  <c r="DU14" i="7"/>
  <c r="DY15" i="7"/>
  <c r="DY14" i="7"/>
  <c r="EP14" i="7"/>
  <c r="EP18" i="7"/>
  <c r="EN4" i="7"/>
  <c r="EN4" i="4"/>
  <c r="EN4" i="8"/>
  <c r="EN4" i="5"/>
  <c r="EN5" i="9"/>
  <c r="EN4" i="10"/>
  <c r="EN4" i="6"/>
  <c r="EC18" i="7"/>
  <c r="EC14" i="7"/>
  <c r="EQ9" i="8"/>
  <c r="DK14" i="7"/>
  <c r="DM14" i="7"/>
  <c r="DN14" i="7"/>
  <c r="DW18" i="7"/>
  <c r="DW14" i="7"/>
  <c r="EP14" i="9"/>
  <c r="EH18" i="7"/>
  <c r="EH14" i="7"/>
  <c r="DV18" i="7"/>
  <c r="DV14" i="7"/>
  <c r="EP7" i="8"/>
  <c r="DP14" i="7"/>
  <c r="EI15" i="7"/>
  <c r="EI14" i="7"/>
  <c r="EJ15" i="7"/>
  <c r="EJ14" i="7"/>
  <c r="ER10" i="8"/>
  <c r="EQ10" i="8"/>
  <c r="EK14" i="7"/>
  <c r="EK15" i="7"/>
  <c r="EQ15" i="7"/>
  <c r="EQ30" i="6"/>
  <c r="ER28" i="6"/>
  <c r="EQ28" i="6"/>
  <c r="EQ14" i="9"/>
  <c r="ER14" i="9"/>
  <c r="EQ23" i="6"/>
  <c r="ER23" i="6"/>
  <c r="ER18" i="7"/>
  <c r="EQ18" i="7"/>
  <c r="EL14" i="7"/>
  <c r="EM14" i="7"/>
  <c r="EQ11" i="7"/>
  <c r="EQ6" i="7"/>
  <c r="EP18" i="9"/>
  <c r="ER8" i="9"/>
  <c r="ER18" i="9"/>
  <c r="EO4" i="4" l="1"/>
  <c r="EO4" i="7"/>
  <c r="EO4" i="5"/>
  <c r="EO5" i="9"/>
  <c r="EO4" i="6"/>
  <c r="EO4" i="10"/>
  <c r="EO4" i="8"/>
  <c r="ER7" i="8"/>
  <c r="EQ7" i="8"/>
  <c r="ER14" i="7"/>
  <c r="ER8" i="8"/>
  <c r="EQ8" i="8"/>
  <c r="EP4" i="5" l="1"/>
  <c r="EP4" i="10"/>
  <c r="EP4" i="6"/>
  <c r="EP5" i="9"/>
  <c r="EP4" i="8"/>
  <c r="EP4" i="7"/>
  <c r="EP4" i="4"/>
  <c r="EQ14" i="7"/>
</calcChain>
</file>

<file path=xl/sharedStrings.xml><?xml version="1.0" encoding="utf-8"?>
<sst xmlns="http://schemas.openxmlformats.org/spreadsheetml/2006/main" count="487" uniqueCount="288">
  <si>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</si>
  <si>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</si>
  <si>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</si>
  <si>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</si>
  <si>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</si>
  <si>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</si>
  <si>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</si>
  <si>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</si>
  <si>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</si>
  <si>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</si>
  <si>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</si>
  <si>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</si>
  <si>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</si>
  <si>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</si>
  <si>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</si>
  <si>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</si>
  <si>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</si>
  <si>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</si>
  <si>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</si>
  <si>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</si>
  <si>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</si>
  <si>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</si>
  <si>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</si>
  <si>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</si>
  <si>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</si>
  <si>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</si>
  <si>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</si>
  <si>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</si>
  <si>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</si>
  <si>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</si>
  <si>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</si>
  <si>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</si>
  <si>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</si>
  <si>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</si>
  <si>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</si>
  <si>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</si>
  <si>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</si>
  <si>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</si>
  <si>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</si>
  <si>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</si>
  <si>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</si>
  <si>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</si>
  <si>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</si>
  <si>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</si>
  <si>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</si>
  <si>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</si>
  <si>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</si>
  <si>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</si>
  <si>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</si>
  <si>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</si>
  <si>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</si>
  <si>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</si>
  <si>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</si>
  <si>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</si>
  <si>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</si>
  <si>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</si>
  <si>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</si>
  <si>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</si>
  <si>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</si>
  <si>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</si>
  <si>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</si>
  <si>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</si>
  <si>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</si>
  <si>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</si>
  <si>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</si>
  <si>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</si>
  <si>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</si>
  <si>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</si>
  <si>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</si>
  <si>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</si>
  <si>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</si>
  <si>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</si>
  <si>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</si>
  <si>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</si>
  <si>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</si>
  <si>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</si>
  <si>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</si>
  <si>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</si>
  <si>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</si>
  <si>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</si>
  <si>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</si>
  <si>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</si>
  <si>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</si>
  <si>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</si>
  <si>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</si>
  <si>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</si>
  <si>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</si>
  <si>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</si>
  <si>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</si>
  <si>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</si>
  <si>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</si>
  <si>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</si>
  <si>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</si>
  <si>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</si>
  <si>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</si>
  <si>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</si>
  <si>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</si>
  <si>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</si>
  <si>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</si>
  <si>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</si>
  <si>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</si>
  <si>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</si>
  <si>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</si>
  <si>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</si>
  <si>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</si>
  <si>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</si>
  <si>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</si>
  <si>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</si>
  <si>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</si>
  <si>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</si>
  <si>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</si>
  <si>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</si>
  <si>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</si>
  <si>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</si>
  <si>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</si>
  <si>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</si>
  <si>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</si>
  <si>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</si>
  <si>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</si>
  <si>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</si>
  <si>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</si>
  <si>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</si>
  <si>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</si>
  <si>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</si>
  <si>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</si>
  <si>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</si>
  <si>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</si>
  <si>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</si>
  <si>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</si>
  <si>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</si>
  <si>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</si>
  <si>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</si>
  <si>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</si>
  <si>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</si>
  <si>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</si>
  <si>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</si>
  <si>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</si>
  <si>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</si>
  <si>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</si>
  <si>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</si>
  <si>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</si>
  <si>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</si>
  <si>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</si>
  <si>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</si>
  <si>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</si>
  <si>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</si>
  <si>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</si>
  <si>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</si>
  <si>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</si>
  <si>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</si>
  <si>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</si>
  <si>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</si>
  <si>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</si>
  <si>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</si>
  <si>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</si>
  <si>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</si>
  <si>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</si>
  <si>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</si>
  <si>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</si>
  <si>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</si>
  <si>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</si>
  <si>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</si>
  <si>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</si>
  <si>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</si>
  <si>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</si>
  <si>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</si>
  <si>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</si>
  <si>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</si>
  <si>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</si>
  <si>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</si>
  <si>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</si>
  <si>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</si>
  <si>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</si>
  <si>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</si>
  <si>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</si>
  <si>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</si>
  <si>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</si>
  <si>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</si>
  <si>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</si>
  <si>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</si>
  <si>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</si>
  <si>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</si>
  <si>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</si>
  <si>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</si>
  <si>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</si>
  <si>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</si>
  <si>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</si>
  <si>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</si>
  <si>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</si>
  <si>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</si>
  <si>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</si>
  <si>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</si>
  <si>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</si>
  <si>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</si>
  <si>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</si>
  <si>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</si>
  <si>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</si>
  <si>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</si>
  <si>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</si>
  <si>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</si>
  <si>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</si>
  <si>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</si>
  <si>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</si>
  <si>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</si>
  <si>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</si>
  <si>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</si>
  <si>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</si>
  <si>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</si>
  <si>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</si>
  <si>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</si>
  <si>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</si>
  <si>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</si>
  <si>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</si>
  <si>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</si>
  <si>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</si>
  <si>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</si>
  <si>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</si>
  <si>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</si>
  <si>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</si>
  <si>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</si>
  <si>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</si>
  <si>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</si>
  <si>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</si>
  <si>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</si>
  <si>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</si>
  <si>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</si>
  <si>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</si>
  <si>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</si>
  <si>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</si>
  <si>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</si>
  <si>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</si>
  <si>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</si>
  <si>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</si>
  <si>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</si>
  <si>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</si>
  <si>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</si>
  <si>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</si>
  <si>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</si>
  <si>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</si>
  <si>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</si>
  <si>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</si>
  <si>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</si>
  <si>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</si>
  <si>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</si>
  <si>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</si>
  <si>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</si>
  <si>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</si>
  <si>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</si>
  <si>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</si>
  <si>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</si>
  <si>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</si>
  <si>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</si>
  <si>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</si>
  <si>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</si>
  <si>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</si>
  <si>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</si>
  <si>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</si>
  <si>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</si>
  <si>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</si>
  <si>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</si>
  <si>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</si>
  <si>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</si>
  <si>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</si>
  <si>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</si>
  <si>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</si>
  <si>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</si>
  <si>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</si>
  <si>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</si>
  <si>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</si>
  <si>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</si>
  <si>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</si>
  <si>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</si>
  <si>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</si>
  <si>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</si>
  <si>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</si>
  <si>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</si>
  <si>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</si>
  <si>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</si>
  <si>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</si>
  <si>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</si>
  <si>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</si>
  <si>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</si>
  <si>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</si>
  <si>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</si>
  <si>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</si>
  <si>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</si>
  <si>
    <t>Semana 3°</t>
  </si>
  <si>
    <t>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</si>
</sst>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5" fontId="34" fillId="0" borderId="69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3" fontId="33" fillId="0" borderId="0" xfId="1" applyNumberFormat="1" applyFont="1" applyAlignment="1">
      <alignment horizontal="left"/>
    </xf>
    <xf numFmtId="2" fontId="33" fillId="0" borderId="0" xfId="1" applyNumberFormat="1" applyFont="1" applyFill="1" applyAlignment="1">
      <alignment horizontal="lef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_16"/>
      <sheetName val="cartera_1"/>
      <sheetName val="cartera_11"/>
      <sheetName val="cartera_12"/>
      <sheetName val="cartera_13"/>
      <sheetName val="cartera_14"/>
      <sheetName val="cartera_15"/>
      <sheetName val="cartera 1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B892"/>
  <sheetViews>
    <sheetView zoomScale="97" zoomScaleNormal="93" workbookViewId="0">
      <pane xSplit="4" ySplit="5" topLeftCell="EG74" activePane="bottomRight" state="frozen"/>
      <selection pane="topRight" activeCell="E1" sqref="E1"/>
      <selection pane="bottomLeft" activeCell="A6" sqref="A6"/>
      <selection pane="bottomRight" activeCell="ET82" sqref="ET8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6" width="7.85546875" style="148" customWidth="1"/>
    <col min="147" max="147" width="9" style="148" customWidth="1"/>
    <col min="148" max="148" width="10" style="148" customWidth="1"/>
    <col min="149" max="149" width="2.85546875" customWidth="1"/>
    <col min="150" max="150" width="9.140625" style="808" customWidth="1"/>
  </cols>
  <sheetData>
    <row r="1" spans="1:15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238"/>
      <c r="ER1" s="238"/>
    </row>
    <row r="2" spans="1:15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</row>
    <row r="3" spans="1:158" ht="19.5" customHeight="1" x14ac:dyDescent="0.2">
      <c r="A3"/>
      <c r="C3" s="11"/>
      <c r="D3" s="1085" t="s">
        <v>104</v>
      </c>
      <c r="E3" s="1087" t="s">
        <v>85</v>
      </c>
      <c r="F3" s="1087" t="s">
        <v>87</v>
      </c>
      <c r="G3" s="1087" t="s">
        <v>88</v>
      </c>
      <c r="H3" s="1087" t="s">
        <v>89</v>
      </c>
      <c r="I3" s="1087" t="s">
        <v>237</v>
      </c>
      <c r="J3" s="1087" t="s">
        <v>91</v>
      </c>
      <c r="K3" s="1087" t="s">
        <v>93</v>
      </c>
      <c r="L3" s="1076" t="s">
        <v>94</v>
      </c>
      <c r="M3" s="1078" t="s">
        <v>95</v>
      </c>
      <c r="N3" s="1076" t="s">
        <v>96</v>
      </c>
      <c r="O3" s="1076" t="s">
        <v>97</v>
      </c>
      <c r="P3" s="1078" t="s">
        <v>98</v>
      </c>
      <c r="Q3" s="1076" t="s">
        <v>99</v>
      </c>
      <c r="R3" s="1076" t="s">
        <v>100</v>
      </c>
      <c r="S3" s="1076" t="s">
        <v>101</v>
      </c>
      <c r="T3" s="1076" t="s">
        <v>102</v>
      </c>
      <c r="U3" s="1076" t="s">
        <v>238</v>
      </c>
      <c r="V3" s="1076" t="s">
        <v>109</v>
      </c>
      <c r="W3" s="1076" t="s">
        <v>110</v>
      </c>
      <c r="X3" s="1076" t="s">
        <v>111</v>
      </c>
      <c r="Y3" s="1076" t="s">
        <v>112</v>
      </c>
      <c r="Z3" s="1076" t="s">
        <v>113</v>
      </c>
      <c r="AA3" s="1076" t="s">
        <v>114</v>
      </c>
      <c r="AB3" s="1076" t="s">
        <v>115</v>
      </c>
      <c r="AC3" s="1076" t="s">
        <v>116</v>
      </c>
      <c r="AD3" s="1076" t="s">
        <v>117</v>
      </c>
      <c r="AE3" s="1076" t="s">
        <v>118</v>
      </c>
      <c r="AF3" s="1076" t="s">
        <v>119</v>
      </c>
      <c r="AG3" s="1076" t="s">
        <v>239</v>
      </c>
      <c r="AH3" s="1076" t="s">
        <v>120</v>
      </c>
      <c r="AI3" s="1076" t="s">
        <v>121</v>
      </c>
      <c r="AJ3" s="1076" t="s">
        <v>122</v>
      </c>
      <c r="AK3" s="1076" t="s">
        <v>123</v>
      </c>
      <c r="AL3" s="1076" t="s">
        <v>124</v>
      </c>
      <c r="AM3" s="1076" t="s">
        <v>125</v>
      </c>
      <c r="AN3" s="1076" t="s">
        <v>126</v>
      </c>
      <c r="AO3" s="1076" t="s">
        <v>127</v>
      </c>
      <c r="AP3" s="1076" t="s">
        <v>128</v>
      </c>
      <c r="AQ3" s="1076" t="s">
        <v>129</v>
      </c>
      <c r="AR3" s="1076" t="s">
        <v>130</v>
      </c>
      <c r="AS3" s="1076" t="s">
        <v>240</v>
      </c>
      <c r="AT3" s="1076" t="s">
        <v>131</v>
      </c>
      <c r="AU3" s="1076" t="s">
        <v>132</v>
      </c>
      <c r="AV3" s="1078" t="s">
        <v>133</v>
      </c>
      <c r="AW3" s="1076" t="s">
        <v>134</v>
      </c>
      <c r="AX3" s="1076" t="s">
        <v>135</v>
      </c>
      <c r="AY3" s="1076" t="s">
        <v>136</v>
      </c>
      <c r="AZ3" s="1076" t="s">
        <v>137</v>
      </c>
      <c r="BA3" s="1076" t="s">
        <v>138</v>
      </c>
      <c r="BB3" s="1076" t="s">
        <v>143</v>
      </c>
      <c r="BC3" s="1076" t="s">
        <v>144</v>
      </c>
      <c r="BD3" s="1076" t="s">
        <v>145</v>
      </c>
      <c r="BE3" s="1076" t="s">
        <v>241</v>
      </c>
      <c r="BF3" s="1076" t="s">
        <v>146</v>
      </c>
      <c r="BG3" s="1076" t="s">
        <v>152</v>
      </c>
      <c r="BH3" s="1076" t="s">
        <v>153</v>
      </c>
      <c r="BI3" s="1076" t="s">
        <v>154</v>
      </c>
      <c r="BJ3" s="1076" t="s">
        <v>155</v>
      </c>
      <c r="BK3" s="1076" t="s">
        <v>157</v>
      </c>
      <c r="BL3" s="1078" t="s">
        <v>158</v>
      </c>
      <c r="BM3" s="1076" t="s">
        <v>159</v>
      </c>
      <c r="BN3" s="1076" t="s">
        <v>160</v>
      </c>
      <c r="BO3" s="1076" t="s">
        <v>161</v>
      </c>
      <c r="BP3" s="1076" t="s">
        <v>162</v>
      </c>
      <c r="BQ3" s="1076" t="s">
        <v>242</v>
      </c>
      <c r="BR3" s="1076" t="s">
        <v>163</v>
      </c>
      <c r="BS3" s="1091" t="s">
        <v>164</v>
      </c>
      <c r="BT3" s="1091" t="s">
        <v>165</v>
      </c>
      <c r="BU3" s="1089" t="s">
        <v>174</v>
      </c>
      <c r="BV3" s="1076" t="s">
        <v>175</v>
      </c>
      <c r="BW3" s="1076" t="s">
        <v>180</v>
      </c>
      <c r="BX3" s="1076" t="s">
        <v>181</v>
      </c>
      <c r="BY3" s="1076" t="s">
        <v>184</v>
      </c>
      <c r="BZ3" s="1078" t="s">
        <v>188</v>
      </c>
      <c r="CA3" s="1078" t="s">
        <v>189</v>
      </c>
      <c r="CB3" s="1078" t="s">
        <v>191</v>
      </c>
      <c r="CC3" s="1078" t="s">
        <v>243</v>
      </c>
      <c r="CD3" s="1078" t="s">
        <v>193</v>
      </c>
      <c r="CE3" s="1078" t="s">
        <v>194</v>
      </c>
      <c r="CF3" s="1078" t="s">
        <v>195</v>
      </c>
      <c r="CG3" s="1078" t="s">
        <v>196</v>
      </c>
      <c r="CH3" s="1078" t="s">
        <v>198</v>
      </c>
      <c r="CI3" s="1078" t="s">
        <v>199</v>
      </c>
      <c r="CJ3" s="1076" t="s">
        <v>200</v>
      </c>
      <c r="CK3" s="1076" t="s">
        <v>201</v>
      </c>
      <c r="CL3" s="1076" t="s">
        <v>202</v>
      </c>
      <c r="CM3" s="1076" t="s">
        <v>203</v>
      </c>
      <c r="CN3" s="1076" t="s">
        <v>205</v>
      </c>
      <c r="CO3" s="1076" t="s">
        <v>244</v>
      </c>
      <c r="CP3" s="1076" t="s">
        <v>210</v>
      </c>
      <c r="CQ3" s="1076" t="s">
        <v>211</v>
      </c>
      <c r="CR3" s="1076" t="s">
        <v>212</v>
      </c>
      <c r="CS3" s="1076" t="s">
        <v>214</v>
      </c>
      <c r="CT3" s="1076" t="s">
        <v>215</v>
      </c>
      <c r="CU3" s="1076" t="s">
        <v>216</v>
      </c>
      <c r="CV3" s="1076" t="s">
        <v>217</v>
      </c>
      <c r="CW3" s="1076" t="s">
        <v>220</v>
      </c>
      <c r="CX3" s="1076" t="s">
        <v>222</v>
      </c>
      <c r="CY3" s="1076" t="s">
        <v>223</v>
      </c>
      <c r="CZ3" s="1076" t="s">
        <v>224</v>
      </c>
      <c r="DA3" s="1076" t="s">
        <v>251</v>
      </c>
      <c r="DB3" s="1076" t="s">
        <v>225</v>
      </c>
      <c r="DC3" s="1076" t="s">
        <v>226</v>
      </c>
      <c r="DD3" s="1076" t="s">
        <v>227</v>
      </c>
      <c r="DE3" s="1076" t="s">
        <v>228</v>
      </c>
      <c r="DF3" s="1076" t="s">
        <v>229</v>
      </c>
      <c r="DG3" s="1076" t="s">
        <v>233</v>
      </c>
      <c r="DH3" s="1076" t="s">
        <v>236</v>
      </c>
      <c r="DI3" s="1076" t="s">
        <v>247</v>
      </c>
      <c r="DJ3" s="1076" t="s">
        <v>253</v>
      </c>
      <c r="DK3" s="1076" t="s">
        <v>258</v>
      </c>
      <c r="DL3" s="1076" t="s">
        <v>259</v>
      </c>
      <c r="DM3" s="1076" t="s">
        <v>260</v>
      </c>
      <c r="DN3" s="1076" t="s">
        <v>261</v>
      </c>
      <c r="DO3" s="1076" t="s">
        <v>262</v>
      </c>
      <c r="DP3" s="1076" t="s">
        <v>263</v>
      </c>
      <c r="DQ3" s="1076" t="s">
        <v>264</v>
      </c>
      <c r="DR3" s="1076" t="s">
        <v>265</v>
      </c>
      <c r="DS3" s="1076" t="s">
        <v>266</v>
      </c>
      <c r="DT3" s="1076" t="s">
        <v>268</v>
      </c>
      <c r="DU3" s="1076" t="s">
        <v>269</v>
      </c>
      <c r="DV3" s="1076" t="s">
        <v>271</v>
      </c>
      <c r="DW3" s="1076" t="s">
        <v>272</v>
      </c>
      <c r="DX3" s="1076" t="s">
        <v>273</v>
      </c>
      <c r="DY3" s="1076" t="s">
        <v>274</v>
      </c>
      <c r="DZ3" s="1076" t="s">
        <v>275</v>
      </c>
      <c r="EA3" s="1076" t="s">
        <v>276</v>
      </c>
      <c r="EB3" s="1076" t="s">
        <v>277</v>
      </c>
      <c r="EC3" s="1076" t="s">
        <v>278</v>
      </c>
      <c r="ED3" s="1076" t="s">
        <v>279</v>
      </c>
      <c r="EE3" s="1076" t="s">
        <v>280</v>
      </c>
      <c r="EF3" s="1076" t="s">
        <v>281</v>
      </c>
      <c r="EG3" s="1076" t="s">
        <v>282</v>
      </c>
      <c r="EH3" s="1076" t="s">
        <v>283</v>
      </c>
      <c r="EI3" s="1076" t="s">
        <v>284</v>
      </c>
      <c r="EJ3" s="1062" t="s">
        <v>221</v>
      </c>
      <c r="EK3" s="1062" t="s">
        <v>285</v>
      </c>
      <c r="EL3" s="1093" t="s">
        <v>286</v>
      </c>
      <c r="EM3" s="1094"/>
      <c r="EN3" s="1094"/>
      <c r="EO3" s="1094"/>
      <c r="EP3" s="1095"/>
      <c r="EQ3" s="1080" t="s">
        <v>252</v>
      </c>
      <c r="ER3" s="1081"/>
    </row>
    <row r="4" spans="1:158" ht="16.5" customHeight="1" x14ac:dyDescent="0.2">
      <c r="A4"/>
      <c r="C4" s="19"/>
      <c r="D4" s="1086"/>
      <c r="E4" s="1088"/>
      <c r="F4" s="1088"/>
      <c r="G4" s="1088"/>
      <c r="H4" s="1088"/>
      <c r="I4" s="1088"/>
      <c r="J4" s="1088"/>
      <c r="K4" s="1088"/>
      <c r="L4" s="1077"/>
      <c r="M4" s="1079"/>
      <c r="N4" s="1077"/>
      <c r="O4" s="1077"/>
      <c r="P4" s="1079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9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9"/>
      <c r="BM4" s="1077"/>
      <c r="BN4" s="1077"/>
      <c r="BO4" s="1077"/>
      <c r="BP4" s="1077"/>
      <c r="BQ4" s="1077"/>
      <c r="BR4" s="1077"/>
      <c r="BS4" s="1092"/>
      <c r="BT4" s="1092"/>
      <c r="BU4" s="1090"/>
      <c r="BV4" s="1077"/>
      <c r="BW4" s="1077"/>
      <c r="BX4" s="1077"/>
      <c r="BY4" s="1077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9"/>
      <c r="DU4" s="1077"/>
      <c r="DV4" s="1077"/>
      <c r="DW4" s="1077"/>
      <c r="DX4" s="1077"/>
      <c r="DY4" s="1077"/>
      <c r="DZ4" s="1077"/>
      <c r="EA4" s="1077"/>
      <c r="EB4" s="1077"/>
      <c r="EC4" s="1077"/>
      <c r="ED4" s="1077"/>
      <c r="EE4" s="1077"/>
      <c r="EF4" s="1077"/>
      <c r="EG4" s="1077"/>
      <c r="EH4" s="1077"/>
      <c r="EI4" s="1077"/>
      <c r="EJ4" s="1063">
        <v>43896</v>
      </c>
      <c r="EK4" s="1071">
        <v>43903</v>
      </c>
      <c r="EL4" s="811">
        <v>43906</v>
      </c>
      <c r="EM4" s="811">
        <v>43907</v>
      </c>
      <c r="EN4" s="811">
        <v>43908</v>
      </c>
      <c r="EO4" s="811">
        <v>43909</v>
      </c>
      <c r="EP4" s="811">
        <v>43910</v>
      </c>
      <c r="EQ4" s="912" t="s">
        <v>246</v>
      </c>
      <c r="ER4" s="239" t="s">
        <v>183</v>
      </c>
    </row>
    <row r="5" spans="1:15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4"/>
      <c r="EK5" s="1064"/>
      <c r="EL5" s="1026"/>
      <c r="EM5" s="1026"/>
      <c r="EN5" s="1026"/>
      <c r="EO5" s="1026"/>
      <c r="EP5" s="1026" t="s">
        <v>3</v>
      </c>
      <c r="EQ5" s="979"/>
      <c r="ER5" s="980"/>
    </row>
    <row r="6" spans="1:15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1"/>
      <c r="DV6" s="831"/>
      <c r="DW6" s="831"/>
      <c r="DX6" s="831"/>
      <c r="DY6" s="831"/>
      <c r="DZ6" s="831"/>
      <c r="EA6" s="831"/>
      <c r="EB6" s="934"/>
      <c r="EC6" s="831"/>
      <c r="ED6" s="914"/>
      <c r="EE6" s="1031"/>
      <c r="EF6" s="1031"/>
      <c r="EG6" s="812"/>
      <c r="EH6" s="916"/>
      <c r="EI6" s="914"/>
      <c r="EJ6" s="1065"/>
      <c r="EK6" s="831"/>
      <c r="EL6" s="812"/>
      <c r="EM6" s="812"/>
      <c r="EN6" s="812"/>
      <c r="EO6" s="812"/>
      <c r="EP6" s="812"/>
      <c r="EQ6" s="835"/>
      <c r="ER6" s="232"/>
      <c r="EU6" s="168"/>
    </row>
    <row r="7" spans="1:15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6315.2468938300017</v>
      </c>
      <c r="EK7" s="799">
        <v>6173.0624034799994</v>
      </c>
      <c r="EL7" s="362">
        <v>6089.1081729400003</v>
      </c>
      <c r="EM7" s="362">
        <v>6058.7500092999999</v>
      </c>
      <c r="EN7" s="362">
        <v>6062.7842892499993</v>
      </c>
      <c r="EO7" s="362">
        <v>5971.4509287199999</v>
      </c>
      <c r="EP7" s="362">
        <v>5921.2349217199999</v>
      </c>
      <c r="EQ7" s="289">
        <v>-251.8274817599995</v>
      </c>
      <c r="ER7" s="950">
        <v>-4.079457897882814</v>
      </c>
      <c r="ES7" s="688"/>
      <c r="ET7" s="789"/>
      <c r="EU7" s="687"/>
      <c r="EV7" s="230"/>
    </row>
    <row r="8" spans="1:15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3738.8050665500004</v>
      </c>
      <c r="EK8" s="799">
        <v>3738.1761233799998</v>
      </c>
      <c r="EL8" s="362">
        <v>3727.30452345</v>
      </c>
      <c r="EM8" s="362">
        <v>3724.1533693899996</v>
      </c>
      <c r="EN8" s="362">
        <v>3680.0720401599997</v>
      </c>
      <c r="EO8" s="362">
        <v>3646.48751223</v>
      </c>
      <c r="EP8" s="362">
        <v>3620.8066628899996</v>
      </c>
      <c r="EQ8" s="289">
        <v>-117.36946049000017</v>
      </c>
      <c r="ER8" s="950">
        <v>-3.139752023879403</v>
      </c>
      <c r="ES8" s="688"/>
      <c r="ET8" s="789"/>
      <c r="EU8" s="687"/>
      <c r="EV8" s="230"/>
    </row>
    <row r="9" spans="1:15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231.49005460000001</v>
      </c>
      <c r="EK9" s="799">
        <v>231.87979665</v>
      </c>
      <c r="EL9" s="362">
        <v>230.52657208000002</v>
      </c>
      <c r="EM9" s="362">
        <v>230.60686230000002</v>
      </c>
      <c r="EN9" s="362">
        <v>228.90236806000001</v>
      </c>
      <c r="EO9" s="362">
        <v>228.28346436999999</v>
      </c>
      <c r="EP9" s="362">
        <v>225.44654363999999</v>
      </c>
      <c r="EQ9" s="289">
        <v>-6.4332530100000156</v>
      </c>
      <c r="ER9" s="950">
        <v>-2.7743913454048719</v>
      </c>
      <c r="ES9" s="688"/>
      <c r="ET9" s="789"/>
      <c r="EU9" s="687"/>
      <c r="EV9" s="230"/>
    </row>
    <row r="10" spans="1:15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2308.92187079</v>
      </c>
      <c r="EK10" s="799">
        <v>2166.9159207799999</v>
      </c>
      <c r="EL10" s="362">
        <v>2095.3971352200001</v>
      </c>
      <c r="EM10" s="362">
        <v>2068.09733878</v>
      </c>
      <c r="EN10" s="362">
        <v>2118.1827355</v>
      </c>
      <c r="EO10" s="362">
        <v>2061.1491348700001</v>
      </c>
      <c r="EP10" s="362">
        <v>2039.89244596</v>
      </c>
      <c r="EQ10" s="289">
        <v>-127.02347481999982</v>
      </c>
      <c r="ER10" s="950">
        <v>-5.8619475542122848</v>
      </c>
      <c r="ES10" s="688"/>
      <c r="ET10" s="789"/>
      <c r="EU10" s="687"/>
      <c r="EV10" s="230"/>
    </row>
    <row r="11" spans="1:15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36.029901889999998</v>
      </c>
      <c r="EK11" s="799">
        <v>36.090562669999997</v>
      </c>
      <c r="EL11" s="362">
        <v>35.879942190000001</v>
      </c>
      <c r="EM11" s="362">
        <v>35.892438829999996</v>
      </c>
      <c r="EN11" s="362">
        <v>35.62714553</v>
      </c>
      <c r="EO11" s="362">
        <v>35.530817249999998</v>
      </c>
      <c r="EP11" s="362">
        <v>35.089269229999999</v>
      </c>
      <c r="EQ11" s="289">
        <v>-1.0012934399999978</v>
      </c>
      <c r="ER11" s="950">
        <v>-2.7743913253874406</v>
      </c>
      <c r="ES11" s="688"/>
      <c r="ET11" s="789"/>
      <c r="EU11" s="687"/>
      <c r="EV11" s="230"/>
    </row>
    <row r="12" spans="1:15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6315.244357730001</v>
      </c>
      <c r="EK12" s="799">
        <v>6173.0622313599988</v>
      </c>
      <c r="EL12" s="362">
        <v>6088.0880008200002</v>
      </c>
      <c r="EM12" s="362">
        <v>6058.7498371800002</v>
      </c>
      <c r="EN12" s="362">
        <v>6062.7841171299988</v>
      </c>
      <c r="EO12" s="362">
        <v>5971.4022766000007</v>
      </c>
      <c r="EP12" s="362">
        <v>5921.1862695999998</v>
      </c>
      <c r="EQ12" s="289">
        <v>-251.87596175999897</v>
      </c>
      <c r="ER12" s="950">
        <v>-4.080243359291515</v>
      </c>
      <c r="ES12" s="688"/>
      <c r="ET12" s="789"/>
      <c r="EU12" s="687"/>
      <c r="EV12" s="230"/>
    </row>
    <row r="13" spans="1:15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1467.47563724781</v>
      </c>
      <c r="EH13" s="814">
        <v>1490.79655536735</v>
      </c>
      <c r="EI13" s="799">
        <v>1482.0341089883379</v>
      </c>
      <c r="EJ13" s="799">
        <v>1491.8836811166179</v>
      </c>
      <c r="EK13" s="799">
        <v>1502.1575939620989</v>
      </c>
      <c r="EL13" s="362">
        <v>1505.5430908323613</v>
      </c>
      <c r="EM13" s="362">
        <v>1510.6763064081631</v>
      </c>
      <c r="EN13" s="362">
        <v>1525.5989553527695</v>
      </c>
      <c r="EO13" s="362">
        <v>1535.6086960903788</v>
      </c>
      <c r="EP13" s="362">
        <v>1532.2405976618074</v>
      </c>
      <c r="EQ13" s="289">
        <v>30.08300369970857</v>
      </c>
      <c r="ER13" s="950">
        <v>2.0026529720068504</v>
      </c>
      <c r="ES13" s="688"/>
      <c r="ET13" s="789"/>
      <c r="EU13" s="688"/>
      <c r="EV13" s="604"/>
      <c r="EW13" s="604"/>
      <c r="EX13" s="604"/>
      <c r="EY13" s="604"/>
    </row>
    <row r="14" spans="1:15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627.16306009999994</v>
      </c>
      <c r="EK14" s="799">
        <v>628.34716361999995</v>
      </c>
      <c r="EL14" s="362">
        <v>628.34386152999991</v>
      </c>
      <c r="EM14" s="362">
        <v>630.43053850999991</v>
      </c>
      <c r="EN14" s="362">
        <v>630.43101176999983</v>
      </c>
      <c r="EO14" s="362">
        <v>630.45845600999996</v>
      </c>
      <c r="EP14" s="362">
        <v>627.42850171999987</v>
      </c>
      <c r="EQ14" s="289">
        <v>-0.91866190000007464</v>
      </c>
      <c r="ER14" s="950">
        <v>-0.14620291984888242</v>
      </c>
      <c r="ES14" s="688"/>
      <c r="ET14" s="789"/>
      <c r="EU14" s="687"/>
      <c r="EV14" s="604"/>
      <c r="EW14" s="604"/>
      <c r="EX14" s="604"/>
      <c r="EY14" s="604"/>
    </row>
    <row r="15" spans="1:15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799">
        <v>0</v>
      </c>
      <c r="EL15" s="362">
        <v>0</v>
      </c>
      <c r="EM15" s="362">
        <v>0</v>
      </c>
      <c r="EN15" s="362">
        <v>0</v>
      </c>
      <c r="EO15" s="362">
        <v>0</v>
      </c>
      <c r="EP15" s="362">
        <v>0</v>
      </c>
      <c r="EQ15" s="1023"/>
      <c r="ER15" s="1024"/>
      <c r="ES15" s="688"/>
      <c r="ET15" s="789"/>
      <c r="EU15" s="687"/>
      <c r="EV15" s="604"/>
      <c r="EW15" s="604"/>
      <c r="EX15" s="604"/>
      <c r="EY15" s="604"/>
      <c r="EZ15" s="604"/>
      <c r="FA15" s="604"/>
      <c r="FB15" s="604"/>
    </row>
    <row r="16" spans="1:15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166.8409723</v>
      </c>
      <c r="EK16" s="799">
        <v>166.90252045000003</v>
      </c>
      <c r="EL16" s="362">
        <v>166.91554845000002</v>
      </c>
      <c r="EM16" s="362">
        <v>166.91554845000002</v>
      </c>
      <c r="EN16" s="362">
        <v>166.94440397999998</v>
      </c>
      <c r="EO16" s="362">
        <v>166.95317398</v>
      </c>
      <c r="EP16" s="362">
        <v>166.95362743999999</v>
      </c>
      <c r="EQ16" s="820">
        <v>5.1106989999965435E-2</v>
      </c>
      <c r="ER16" s="950">
        <v>3.0620861723460825E-2</v>
      </c>
      <c r="ES16" s="688"/>
      <c r="ET16" s="789"/>
      <c r="EU16" s="687"/>
      <c r="EV16" s="604"/>
      <c r="EW16" s="604"/>
      <c r="EX16" s="604"/>
      <c r="EY16" s="604"/>
    </row>
    <row r="17" spans="1:155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799">
        <v>0</v>
      </c>
      <c r="EL17" s="362">
        <v>0</v>
      </c>
      <c r="EM17" s="362">
        <v>0</v>
      </c>
      <c r="EN17" s="362">
        <v>0</v>
      </c>
      <c r="EO17" s="362">
        <v>0</v>
      </c>
      <c r="EP17" s="362">
        <v>0</v>
      </c>
      <c r="EQ17" s="971"/>
      <c r="ER17" s="1021"/>
      <c r="ES17" s="688"/>
      <c r="ET17" s="789"/>
      <c r="EU17" s="687"/>
      <c r="EV17" s="604"/>
      <c r="EW17" s="604"/>
      <c r="EX17" s="604"/>
      <c r="EY17" s="604"/>
    </row>
    <row r="18" spans="1:15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8096.4264553578087</v>
      </c>
      <c r="EH18" s="814">
        <v>8030.8916204773504</v>
      </c>
      <c r="EI18" s="799">
        <v>7958.5151789883384</v>
      </c>
      <c r="EJ18" s="799">
        <v>7973.9690111466189</v>
      </c>
      <c r="EK18" s="799">
        <v>7842.122345772098</v>
      </c>
      <c r="EL18" s="362">
        <v>7760.5466401023614</v>
      </c>
      <c r="EM18" s="362">
        <v>7736.3416920381633</v>
      </c>
      <c r="EN18" s="362">
        <v>7755.3274764627686</v>
      </c>
      <c r="EO18" s="362">
        <v>7673.9641466703797</v>
      </c>
      <c r="EP18" s="362">
        <v>7620.380494701807</v>
      </c>
      <c r="EQ18" s="289">
        <v>-221.74185107029098</v>
      </c>
      <c r="ER18" s="950">
        <v>-2.8275744918700236</v>
      </c>
      <c r="ES18" s="688"/>
      <c r="ET18" s="789"/>
      <c r="EU18" s="687"/>
      <c r="EV18" s="604"/>
      <c r="EW18" s="604"/>
      <c r="EX18" s="604"/>
      <c r="EY18" s="604"/>
    </row>
    <row r="19" spans="1:155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799">
        <v>0</v>
      </c>
      <c r="EL19" s="362">
        <v>0</v>
      </c>
      <c r="EM19" s="362">
        <v>0</v>
      </c>
      <c r="EN19" s="362">
        <v>0</v>
      </c>
      <c r="EO19" s="362">
        <v>0</v>
      </c>
      <c r="EP19" s="362">
        <v>0</v>
      </c>
      <c r="EQ19" s="988"/>
      <c r="ER19" s="1051"/>
      <c r="ES19" s="688"/>
      <c r="ET19" s="789"/>
      <c r="EU19" s="687"/>
      <c r="EV19" s="604"/>
      <c r="EW19" s="604"/>
      <c r="EX19" s="604"/>
      <c r="EY19" s="604"/>
    </row>
    <row r="20" spans="1:155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0</v>
      </c>
      <c r="EK20" s="799">
        <v>0</v>
      </c>
      <c r="EL20" s="362" t="s">
        <v>287</v>
      </c>
      <c r="EM20" s="362">
        <v>0</v>
      </c>
      <c r="EN20" s="362">
        <v>0</v>
      </c>
      <c r="EO20" s="362">
        <v>0</v>
      </c>
      <c r="EP20" s="362">
        <v>1.5</v>
      </c>
      <c r="EQ20" s="289">
        <v>1.5</v>
      </c>
      <c r="ER20" s="950"/>
      <c r="ES20" s="688"/>
      <c r="ET20" s="789"/>
      <c r="EU20" s="687"/>
      <c r="EV20" s="604"/>
      <c r="EW20" s="604"/>
      <c r="EX20" s="604"/>
      <c r="EY20" s="604"/>
    </row>
    <row r="21" spans="1:155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22</v>
      </c>
      <c r="EK21" s="799">
        <v>58.3</v>
      </c>
      <c r="EL21" s="362">
        <v>10</v>
      </c>
      <c r="EM21" s="362">
        <v>0</v>
      </c>
      <c r="EN21" s="362">
        <v>16.3</v>
      </c>
      <c r="EO21" s="362">
        <v>0</v>
      </c>
      <c r="EP21" s="362">
        <v>2</v>
      </c>
      <c r="EQ21" s="289">
        <v>-29.999999999999996</v>
      </c>
      <c r="ER21" s="984">
        <v>-51.457975986277873</v>
      </c>
      <c r="ES21" s="688"/>
      <c r="ET21" s="789"/>
      <c r="EU21" s="687"/>
      <c r="EV21" s="604"/>
      <c r="EW21" s="604"/>
      <c r="EX21" s="604"/>
      <c r="EY21" s="604"/>
    </row>
    <row r="22" spans="1:155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1</v>
      </c>
      <c r="EK22" s="799">
        <v>1.2</v>
      </c>
      <c r="EL22" s="362">
        <v>0</v>
      </c>
      <c r="EM22" s="362">
        <v>0</v>
      </c>
      <c r="EN22" s="362">
        <v>0</v>
      </c>
      <c r="EO22" s="362">
        <v>0.5</v>
      </c>
      <c r="EP22" s="362">
        <v>0</v>
      </c>
      <c r="EQ22" s="289">
        <v>-0.7</v>
      </c>
      <c r="ER22" s="984">
        <v>-58.333333333333329</v>
      </c>
      <c r="ES22" s="688"/>
      <c r="ET22" s="789"/>
      <c r="EU22" s="687"/>
      <c r="EV22" s="604"/>
      <c r="EW22" s="604"/>
      <c r="EX22" s="604"/>
      <c r="EY22" s="604"/>
    </row>
    <row r="23" spans="1:155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799">
        <v>0</v>
      </c>
      <c r="EL23" s="362">
        <v>0</v>
      </c>
      <c r="EM23" s="362">
        <v>0</v>
      </c>
      <c r="EN23" s="362">
        <v>0</v>
      </c>
      <c r="EO23" s="362">
        <v>0</v>
      </c>
      <c r="EP23" s="362">
        <v>0</v>
      </c>
      <c r="EQ23" s="1050"/>
      <c r="ER23" s="1034"/>
      <c r="ES23" s="688"/>
      <c r="ET23" s="789"/>
      <c r="EU23" s="687"/>
      <c r="EV23" s="604"/>
      <c r="EW23" s="604"/>
      <c r="EX23" s="604"/>
      <c r="EY23" s="604"/>
    </row>
    <row r="24" spans="1:155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799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1050"/>
      <c r="ER24" s="1034"/>
      <c r="ES24" s="688"/>
      <c r="ET24" s="789"/>
      <c r="EU24" s="687"/>
      <c r="EV24" s="604"/>
      <c r="EW24" s="604"/>
      <c r="EX24" s="604"/>
      <c r="EY24" s="604"/>
    </row>
    <row r="25" spans="1:155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17</v>
      </c>
      <c r="EK25" s="799">
        <v>30</v>
      </c>
      <c r="EL25" s="362">
        <v>0</v>
      </c>
      <c r="EM25" s="362">
        <v>0</v>
      </c>
      <c r="EN25" s="362">
        <v>0</v>
      </c>
      <c r="EO25" s="362">
        <v>0</v>
      </c>
      <c r="EP25" s="362">
        <v>0</v>
      </c>
      <c r="EQ25" s="289">
        <v>-30</v>
      </c>
      <c r="ER25" s="984"/>
      <c r="ES25" s="688"/>
      <c r="ET25" s="789"/>
      <c r="EU25" s="687"/>
      <c r="EV25" s="604"/>
      <c r="EW25" s="604"/>
      <c r="EX25" s="604"/>
      <c r="EY25" s="604"/>
    </row>
    <row r="26" spans="1:155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0</v>
      </c>
      <c r="EK26" s="799">
        <v>5</v>
      </c>
      <c r="EL26" s="362">
        <v>5</v>
      </c>
      <c r="EM26" s="362">
        <v>0</v>
      </c>
      <c r="EN26" s="362">
        <v>10</v>
      </c>
      <c r="EO26" s="362">
        <v>0</v>
      </c>
      <c r="EP26" s="362">
        <v>0</v>
      </c>
      <c r="EQ26" s="289">
        <v>10</v>
      </c>
      <c r="ER26" s="984"/>
      <c r="ES26" s="688"/>
      <c r="ET26" s="789"/>
      <c r="EU26" s="687"/>
      <c r="EV26" s="604"/>
      <c r="EW26" s="604"/>
      <c r="EX26" s="604"/>
      <c r="EY26" s="604"/>
    </row>
    <row r="27" spans="1:15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5"/>
      <c r="EH27" s="924"/>
      <c r="EI27" s="926"/>
      <c r="EJ27" s="926"/>
      <c r="EK27" s="926"/>
      <c r="EL27" s="925"/>
      <c r="EM27" s="925"/>
      <c r="EN27" s="925"/>
      <c r="EO27" s="925">
        <v>0</v>
      </c>
      <c r="EP27" s="925"/>
      <c r="EQ27" s="942"/>
      <c r="ER27" s="943"/>
      <c r="ES27" s="688"/>
      <c r="ET27" s="789"/>
      <c r="EU27" s="689"/>
    </row>
    <row r="28" spans="1:155" x14ac:dyDescent="0.2">
      <c r="A28" s="170"/>
      <c r="B28" s="108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773">
        <v>72664.908774481184</v>
      </c>
      <c r="EK28" s="773">
        <v>72294.862092604657</v>
      </c>
      <c r="EL28" s="574">
        <v>72042.405816124388</v>
      </c>
      <c r="EM28" s="574">
        <v>72024.68999689116</v>
      </c>
      <c r="EN28" s="574">
        <v>71429.995500422345</v>
      </c>
      <c r="EO28" s="574">
        <v>71294.469520547733</v>
      </c>
      <c r="EP28" s="549">
        <v>71462.492335885516</v>
      </c>
      <c r="EQ28" s="289">
        <v>-832.36975671914115</v>
      </c>
      <c r="ER28" s="950">
        <v>-1.1513539588095953</v>
      </c>
      <c r="ES28" s="688"/>
      <c r="ET28" s="789"/>
      <c r="EU28" s="1073"/>
      <c r="EV28" s="230"/>
    </row>
    <row r="29" spans="1:155" x14ac:dyDescent="0.2">
      <c r="A29" s="170"/>
      <c r="B29" s="108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773">
        <v>45556.7581211</v>
      </c>
      <c r="EK29" s="773">
        <v>45378.500037800004</v>
      </c>
      <c r="EL29" s="574">
        <v>45345.0280002</v>
      </c>
      <c r="EM29" s="574">
        <v>45327.675125900001</v>
      </c>
      <c r="EN29" s="574">
        <v>45358</v>
      </c>
      <c r="EO29" s="574">
        <v>45433.3488765</v>
      </c>
      <c r="EP29" s="549">
        <v>45394.256531300001</v>
      </c>
      <c r="EQ29" s="289">
        <v>15.756493499997305</v>
      </c>
      <c r="ER29" s="950">
        <v>3.4722376206512431E-2</v>
      </c>
      <c r="ES29" s="688"/>
      <c r="ET29" s="789"/>
      <c r="EU29" s="1073"/>
      <c r="EV29" s="230"/>
    </row>
    <row r="30" spans="1:155" x14ac:dyDescent="0.2">
      <c r="A30" s="170"/>
      <c r="B30" s="108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773">
        <v>2234.1818270592862</v>
      </c>
      <c r="EK30" s="773">
        <v>3031.293130651085</v>
      </c>
      <c r="EL30" s="574">
        <v>3580.7443145696429</v>
      </c>
      <c r="EM30" s="574">
        <v>3764.6512428469555</v>
      </c>
      <c r="EN30" s="574">
        <v>3768.4526057153685</v>
      </c>
      <c r="EO30" s="574">
        <v>4469.5292589926194</v>
      </c>
      <c r="EP30" s="549">
        <v>4774.918721825843</v>
      </c>
      <c r="EQ30" s="289">
        <v>1743.625591174758</v>
      </c>
      <c r="ER30" s="950">
        <v>57.520850542100114</v>
      </c>
      <c r="ES30" s="688"/>
      <c r="ET30" s="789"/>
      <c r="EU30" s="1073"/>
      <c r="EV30" s="230"/>
    </row>
    <row r="31" spans="1:155" x14ac:dyDescent="0.2">
      <c r="A31" s="170"/>
      <c r="B31" s="108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773">
        <v>28891.969637800503</v>
      </c>
      <c r="EK31" s="773">
        <v>28540.339153861925</v>
      </c>
      <c r="EL31" s="574">
        <v>28385.38772855093</v>
      </c>
      <c r="EM31" s="574">
        <v>28096.204775654332</v>
      </c>
      <c r="EN31" s="574">
        <v>27661.483450602325</v>
      </c>
      <c r="EO31" s="574">
        <v>27670.172554332152</v>
      </c>
      <c r="EP31" s="549">
        <v>27628.78852368395</v>
      </c>
      <c r="EQ31" s="289">
        <v>-911.55063017797511</v>
      </c>
      <c r="ER31" s="950">
        <v>-3.1939025856132091</v>
      </c>
      <c r="ES31" s="688"/>
      <c r="ET31" s="789"/>
      <c r="EU31" s="1073"/>
      <c r="EV31" s="230"/>
    </row>
    <row r="32" spans="1:155" x14ac:dyDescent="0.2">
      <c r="A32" s="170"/>
      <c r="B32" s="108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773">
        <v>15624.449268008202</v>
      </c>
      <c r="EK32" s="773">
        <v>15457.598420161601</v>
      </c>
      <c r="EL32" s="574">
        <v>15457.665944664601</v>
      </c>
      <c r="EM32" s="574">
        <v>15823.9065730454</v>
      </c>
      <c r="EN32" s="574">
        <v>15818.7421225866</v>
      </c>
      <c r="EO32" s="574">
        <v>15882.474141013003</v>
      </c>
      <c r="EP32" s="549">
        <v>16175.747505402602</v>
      </c>
      <c r="EQ32" s="289">
        <v>718.14908524100065</v>
      </c>
      <c r="ER32" s="950">
        <v>4.6459292428266661</v>
      </c>
      <c r="ES32" s="688"/>
      <c r="ET32" s="789"/>
      <c r="EU32" s="1073"/>
      <c r="EV32" s="230"/>
    </row>
    <row r="33" spans="1:152" ht="13.5" x14ac:dyDescent="0.2">
      <c r="A33" s="170"/>
      <c r="B33" s="108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774"/>
      <c r="EK33" s="774"/>
      <c r="EL33" s="546"/>
      <c r="EM33" s="546"/>
      <c r="EN33" s="546"/>
      <c r="EO33" s="546"/>
      <c r="EP33" s="546"/>
      <c r="EQ33" s="944"/>
      <c r="ER33" s="945"/>
      <c r="ES33" s="688"/>
      <c r="ET33" s="789"/>
      <c r="EU33" s="224"/>
    </row>
    <row r="34" spans="1:152" x14ac:dyDescent="0.2">
      <c r="A34" s="170"/>
      <c r="B34" s="108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773">
        <v>69594.837481714116</v>
      </c>
      <c r="EK34" s="773">
        <v>69518.896592794103</v>
      </c>
      <c r="EL34" s="574">
        <v>69223.611946594116</v>
      </c>
      <c r="EM34" s="574">
        <v>69132.885067304116</v>
      </c>
      <c r="EN34" s="574">
        <v>69055.026374994108</v>
      </c>
      <c r="EO34" s="574">
        <v>69114.249944894109</v>
      </c>
      <c r="EP34" s="574">
        <v>68810.431746554124</v>
      </c>
      <c r="EQ34" s="289">
        <v>-708.46484623997821</v>
      </c>
      <c r="ER34" s="950">
        <v>-1.0190967937678879</v>
      </c>
      <c r="ES34" s="688"/>
      <c r="ET34" s="789"/>
      <c r="EU34" s="688"/>
      <c r="EV34" s="230"/>
    </row>
    <row r="35" spans="1:152" x14ac:dyDescent="0.2">
      <c r="A35" s="170"/>
      <c r="B35" s="108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773">
        <v>124796.0829412754</v>
      </c>
      <c r="EK35" s="773">
        <v>123624.16279665535</v>
      </c>
      <c r="EL35" s="574">
        <v>122564.56202850539</v>
      </c>
      <c r="EM35" s="574">
        <v>122150.38645059538</v>
      </c>
      <c r="EN35" s="574">
        <v>121974.32512135539</v>
      </c>
      <c r="EO35" s="574">
        <v>122028.42125025539</v>
      </c>
      <c r="EP35" s="574">
        <v>121619.92122502539</v>
      </c>
      <c r="EQ35" s="289">
        <v>-2004.2415716299583</v>
      </c>
      <c r="ER35" s="950">
        <v>-1.6212377307878383</v>
      </c>
      <c r="ES35" s="688"/>
      <c r="ET35" s="789"/>
      <c r="EU35" s="688"/>
      <c r="EV35" s="230"/>
    </row>
    <row r="36" spans="1:152" x14ac:dyDescent="0.2">
      <c r="A36" s="170"/>
      <c r="B36" s="108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773">
        <v>218506.45028259297</v>
      </c>
      <c r="EK36" s="773">
        <v>217584.94440577293</v>
      </c>
      <c r="EL36" s="574">
        <v>216884.32360308291</v>
      </c>
      <c r="EM36" s="574">
        <v>216410.50740721292</v>
      </c>
      <c r="EN36" s="574">
        <v>216250.91683064291</v>
      </c>
      <c r="EO36" s="574">
        <v>216368.79595468295</v>
      </c>
      <c r="EP36" s="574">
        <v>216124.91482968291</v>
      </c>
      <c r="EQ36" s="289">
        <v>-1460.029576090019</v>
      </c>
      <c r="ER36" s="950">
        <v>-0.67101590143443846</v>
      </c>
      <c r="ES36" s="688"/>
      <c r="ET36" s="789"/>
      <c r="EU36" s="688"/>
      <c r="EV36" s="230"/>
    </row>
    <row r="37" spans="1:15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834"/>
      <c r="EK37" s="834"/>
      <c r="EL37" s="833"/>
      <c r="EM37" s="833"/>
      <c r="EN37" s="833"/>
      <c r="EO37" s="833"/>
      <c r="EP37" s="833"/>
      <c r="EQ37" s="944"/>
      <c r="ER37" s="946"/>
      <c r="ES37" s="688"/>
      <c r="ET37" s="789"/>
      <c r="EU37" s="688"/>
    </row>
    <row r="38" spans="1:15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7">
        <v>89.742536978725582</v>
      </c>
      <c r="EG38" s="1043">
        <v>90.152867746397206</v>
      </c>
      <c r="EH38" s="1057">
        <v>89.507555824009657</v>
      </c>
      <c r="EI38" s="1047">
        <v>89.565350617214307</v>
      </c>
      <c r="EJ38" s="1047">
        <v>89.533276948172642</v>
      </c>
      <c r="EK38" s="1047">
        <v>89.623295127877384</v>
      </c>
      <c r="EL38" s="1043">
        <v>89.548270559152272</v>
      </c>
      <c r="EM38" s="1043">
        <v>89.546129968849897</v>
      </c>
      <c r="EN38" s="1043">
        <v>89.594840695633621</v>
      </c>
      <c r="EO38" s="1043">
        <v>89.60828140243612</v>
      </c>
      <c r="EP38" s="1043">
        <v>89.594909067070489</v>
      </c>
      <c r="EQ38" s="983">
        <v>-2.8386060806894875E-2</v>
      </c>
      <c r="ER38" s="950">
        <v>-3.167263685896924E-2</v>
      </c>
      <c r="ES38" s="1042"/>
      <c r="ET38" s="789"/>
      <c r="EU38" s="688"/>
    </row>
    <row r="39" spans="1:152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7">
        <v>84.72238370926452</v>
      </c>
      <c r="EG39" s="1043">
        <v>85.083375175719695</v>
      </c>
      <c r="EH39" s="1057">
        <v>84.296197177545707</v>
      </c>
      <c r="EI39" s="1047">
        <v>84.303394632948539</v>
      </c>
      <c r="EJ39" s="1047">
        <v>84.428473688883273</v>
      </c>
      <c r="EK39" s="1047">
        <v>84.318153631218578</v>
      </c>
      <c r="EL39" s="1043">
        <v>84.183936245563942</v>
      </c>
      <c r="EM39" s="1043">
        <v>84.118754881418397</v>
      </c>
      <c r="EN39" s="1043">
        <v>84.11010094667833</v>
      </c>
      <c r="EO39" s="1043">
        <v>84.124093151247607</v>
      </c>
      <c r="EP39" s="1043">
        <v>84.080459864333619</v>
      </c>
      <c r="EQ39" s="983">
        <v>-0.23769376688495925</v>
      </c>
      <c r="ER39" s="950">
        <v>-0.28190105765901607</v>
      </c>
      <c r="ES39" s="688"/>
      <c r="ET39" s="789"/>
      <c r="EU39" s="688"/>
    </row>
    <row r="40" spans="1:152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7">
        <v>88.789813845348704</v>
      </c>
      <c r="DL40" s="927">
        <v>88.863762017408661</v>
      </c>
      <c r="DM40" s="632">
        <v>88.771932565896478</v>
      </c>
      <c r="DN40" s="917">
        <v>88.953441819886052</v>
      </c>
      <c r="DO40" s="632">
        <v>89.230329695392712</v>
      </c>
      <c r="DP40" s="917">
        <v>89.195004144649232</v>
      </c>
      <c r="DQ40" s="632">
        <v>89.547321057701154</v>
      </c>
      <c r="DR40" s="964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4">
        <v>89.426544547888383</v>
      </c>
      <c r="DX40" s="632">
        <v>89.490142531661149</v>
      </c>
      <c r="DY40" s="964">
        <v>89.404145162621262</v>
      </c>
      <c r="DZ40" s="632">
        <v>89.537001482185886</v>
      </c>
      <c r="EA40" s="632">
        <v>89.601773178049072</v>
      </c>
      <c r="EB40" s="964">
        <v>89.572918885251795</v>
      </c>
      <c r="EC40" s="632">
        <v>89.49179485265087</v>
      </c>
      <c r="ED40" s="632">
        <v>89.515566564270998</v>
      </c>
      <c r="EE40" s="964">
        <v>89.362314920655024</v>
      </c>
      <c r="EF40" s="1047">
        <v>88.722877388324008</v>
      </c>
      <c r="EG40" s="1043">
        <v>88.810964051930497</v>
      </c>
      <c r="EH40" s="1057">
        <v>88.335516720436019</v>
      </c>
      <c r="EI40" s="1047">
        <v>88.288448407039027</v>
      </c>
      <c r="EJ40" s="1047">
        <v>88.327487485744086</v>
      </c>
      <c r="EK40" s="1047">
        <v>88.245387196314937</v>
      </c>
      <c r="EL40" s="1043">
        <v>88.203372099034311</v>
      </c>
      <c r="EM40" s="1043">
        <v>88.173239626432803</v>
      </c>
      <c r="EN40" s="1043">
        <v>88.169132324577191</v>
      </c>
      <c r="EO40" s="1043">
        <v>88.184492874903071</v>
      </c>
      <c r="EP40" s="1043">
        <v>88.175453109059106</v>
      </c>
      <c r="EQ40" s="1044">
        <v>-6.9934087255830946E-2</v>
      </c>
      <c r="ER40" s="968">
        <v>-7.9249567005980959E-2</v>
      </c>
      <c r="ES40" s="688"/>
      <c r="ET40" s="789"/>
      <c r="EU40" s="688"/>
    </row>
    <row r="41" spans="1:15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8"/>
      <c r="DM41" s="862"/>
      <c r="DN41" s="856"/>
      <c r="DO41" s="862"/>
      <c r="DP41" s="856"/>
      <c r="DQ41" s="862"/>
      <c r="DR41" s="856"/>
      <c r="DS41" s="928"/>
      <c r="DT41" s="928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8"/>
      <c r="EI41" s="862"/>
      <c r="EJ41" s="862"/>
      <c r="EK41" s="862"/>
      <c r="EL41" s="856"/>
      <c r="EM41" s="856"/>
      <c r="EN41" s="856"/>
      <c r="EO41" s="856"/>
      <c r="EP41" s="856"/>
      <c r="EQ41" s="948"/>
      <c r="ER41" s="949"/>
      <c r="ES41" s="688"/>
      <c r="ET41" s="789"/>
      <c r="EU41" s="224"/>
    </row>
    <row r="42" spans="1:152" ht="12.75" customHeight="1" x14ac:dyDescent="0.2">
      <c r="A42" s="170"/>
      <c r="B42" s="108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799">
        <v>3077.9734695335264</v>
      </c>
      <c r="EK42" s="799">
        <v>3076.2204083090364</v>
      </c>
      <c r="EL42" s="362">
        <v>3076.2204083090364</v>
      </c>
      <c r="EM42" s="362">
        <v>3076.2204083090364</v>
      </c>
      <c r="EN42" s="362">
        <v>3076.2204083090364</v>
      </c>
      <c r="EO42" s="362">
        <v>3076.2204083090364</v>
      </c>
      <c r="EP42" s="362">
        <v>3075.3992115058295</v>
      </c>
      <c r="EQ42" s="289">
        <v>-0.82119680320693078</v>
      </c>
      <c r="ER42" s="950">
        <v>-2.6694992367544086E-2</v>
      </c>
      <c r="ES42" s="688"/>
      <c r="ET42" s="789"/>
      <c r="EU42" s="520"/>
      <c r="EV42" s="230"/>
    </row>
    <row r="43" spans="1:152" x14ac:dyDescent="0.2">
      <c r="A43" s="170"/>
      <c r="B43" s="108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799">
        <v>3015.3881924198245</v>
      </c>
      <c r="EK43" s="799">
        <v>3014.6593294460636</v>
      </c>
      <c r="EL43" s="362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988"/>
      <c r="ER43" s="950"/>
      <c r="ES43" s="688"/>
      <c r="ET43" s="789"/>
      <c r="EU43" s="224"/>
      <c r="EV43" s="230"/>
    </row>
    <row r="44" spans="1:152" ht="12.75" customHeight="1" x14ac:dyDescent="0.2">
      <c r="A44" s="170"/>
      <c r="B44" s="108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799">
        <v>20685.562999999998</v>
      </c>
      <c r="EK44" s="799">
        <v>20680.562999999998</v>
      </c>
      <c r="EL44" s="362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988"/>
      <c r="ER44" s="950"/>
      <c r="ES44" s="688"/>
      <c r="ET44" s="789"/>
      <c r="EU44" s="224"/>
      <c r="EV44" s="230"/>
    </row>
    <row r="45" spans="1:152" ht="12.75" customHeight="1" x14ac:dyDescent="0.2">
      <c r="A45" s="170"/>
      <c r="B45" s="108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799">
        <v>0</v>
      </c>
      <c r="EK45" s="799">
        <v>0</v>
      </c>
      <c r="EL45" s="362">
        <v>0</v>
      </c>
      <c r="EM45" s="362">
        <v>0</v>
      </c>
      <c r="EN45" s="362">
        <v>0</v>
      </c>
      <c r="EO45" s="362">
        <v>0</v>
      </c>
      <c r="EP45" s="362">
        <v>0</v>
      </c>
      <c r="EQ45" s="1023"/>
      <c r="ER45" s="950"/>
      <c r="ES45" s="688"/>
      <c r="ET45" s="789"/>
      <c r="EU45" s="224"/>
      <c r="EV45" s="230"/>
    </row>
    <row r="46" spans="1:152" x14ac:dyDescent="0.2">
      <c r="A46" s="170"/>
      <c r="B46" s="108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799">
        <v>62.585277113701821</v>
      </c>
      <c r="EK46" s="799">
        <v>61.561078862972963</v>
      </c>
      <c r="EL46" s="362">
        <v>61.561078862972963</v>
      </c>
      <c r="EM46" s="362">
        <v>61.561078862972963</v>
      </c>
      <c r="EN46" s="362">
        <v>61.561078862972963</v>
      </c>
      <c r="EO46" s="362">
        <v>61.561078862972963</v>
      </c>
      <c r="EP46" s="362">
        <v>60.739882059765954</v>
      </c>
      <c r="EQ46" s="289">
        <v>-0.82119680320700894</v>
      </c>
      <c r="ER46" s="950">
        <v>-1.3339545348691619</v>
      </c>
      <c r="ES46" s="688"/>
      <c r="ET46" s="789"/>
      <c r="EU46" s="224"/>
      <c r="EV46" s="230"/>
    </row>
    <row r="47" spans="1:152" ht="13.5" x14ac:dyDescent="0.2">
      <c r="A47" s="170"/>
      <c r="B47" s="108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799">
        <v>429.33500099999452</v>
      </c>
      <c r="EK47" s="799">
        <v>422.30900099999457</v>
      </c>
      <c r="EL47" s="362">
        <v>422.30900099999457</v>
      </c>
      <c r="EM47" s="362">
        <v>422.30900099999457</v>
      </c>
      <c r="EN47" s="362">
        <v>422.30900099999457</v>
      </c>
      <c r="EO47" s="362">
        <v>422.30900099999457</v>
      </c>
      <c r="EP47" s="362">
        <v>416.67559092999448</v>
      </c>
      <c r="EQ47" s="289">
        <v>-5.6334100700000818</v>
      </c>
      <c r="ER47" s="950">
        <v>-1.3339545348691619</v>
      </c>
      <c r="ES47" s="688"/>
      <c r="ET47" s="789"/>
      <c r="EU47" s="224"/>
      <c r="EV47" s="230"/>
    </row>
    <row r="48" spans="1:152" ht="12.75" customHeight="1" x14ac:dyDescent="0.2">
      <c r="A48" s="170"/>
      <c r="B48" s="108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799">
        <v>429.33500099999986</v>
      </c>
      <c r="EK48" s="799">
        <v>422.30900099999991</v>
      </c>
      <c r="EL48" s="362">
        <v>422.30900099999991</v>
      </c>
      <c r="EM48" s="362">
        <v>422.30900099999991</v>
      </c>
      <c r="EN48" s="362">
        <v>422.30900099999991</v>
      </c>
      <c r="EO48" s="362">
        <v>422.30900099999991</v>
      </c>
      <c r="EP48" s="362">
        <v>416.67559092999983</v>
      </c>
      <c r="EQ48" s="289">
        <v>-5.6334100700000818</v>
      </c>
      <c r="ER48" s="950">
        <v>-1.3339545348691451</v>
      </c>
      <c r="ES48" s="688"/>
      <c r="ET48" s="789"/>
      <c r="EU48" s="224"/>
      <c r="EV48" s="230"/>
    </row>
    <row r="49" spans="1:154" x14ac:dyDescent="0.2">
      <c r="A49" s="170"/>
      <c r="B49" s="108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799">
        <v>0</v>
      </c>
      <c r="EK49" s="799">
        <v>0</v>
      </c>
      <c r="EL49" s="362">
        <v>0</v>
      </c>
      <c r="EM49" s="362">
        <v>0</v>
      </c>
      <c r="EN49" s="362">
        <v>0</v>
      </c>
      <c r="EO49" s="362">
        <v>0</v>
      </c>
      <c r="EP49" s="362">
        <v>0</v>
      </c>
      <c r="EQ49" s="971"/>
      <c r="ER49" s="950"/>
      <c r="ES49" s="688"/>
      <c r="ET49" s="789"/>
      <c r="EU49" s="224"/>
    </row>
    <row r="50" spans="1:154" x14ac:dyDescent="0.2">
      <c r="A50" s="170"/>
      <c r="B50" s="108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775">
        <v>68.77480718367346</v>
      </c>
      <c r="EK50" s="775">
        <v>49.05268230758017</v>
      </c>
      <c r="EL50" s="770">
        <v>49.075552612244891</v>
      </c>
      <c r="EM50" s="770">
        <v>76.207670688046647</v>
      </c>
      <c r="EN50" s="770">
        <v>75.405921416909621</v>
      </c>
      <c r="EO50" s="770">
        <v>84.782762634110782</v>
      </c>
      <c r="EP50" s="770">
        <v>80.883609274052475</v>
      </c>
      <c r="EQ50" s="371">
        <v>31.830926966472305</v>
      </c>
      <c r="ER50" s="950">
        <v>64.891307608581954</v>
      </c>
      <c r="ES50" s="688"/>
      <c r="ET50" s="789"/>
      <c r="EU50" s="224"/>
    </row>
    <row r="51" spans="1:154" x14ac:dyDescent="0.2">
      <c r="A51" s="170"/>
      <c r="B51" s="108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775">
        <v>17.510204081632651</v>
      </c>
      <c r="EK51" s="775">
        <v>0.80174927113702621</v>
      </c>
      <c r="EL51" s="770">
        <v>0.80174927113702621</v>
      </c>
      <c r="EM51" s="770">
        <v>27.933867346938776</v>
      </c>
      <c r="EN51" s="770">
        <v>27.132118075801749</v>
      </c>
      <c r="EO51" s="770">
        <v>27.205004373177843</v>
      </c>
      <c r="EP51" s="770">
        <v>20.946945481049561</v>
      </c>
      <c r="EQ51" s="371">
        <v>20.145196209912534</v>
      </c>
      <c r="ER51" s="1072"/>
      <c r="ES51" s="688"/>
      <c r="ET51" s="789"/>
      <c r="EU51" s="520"/>
    </row>
    <row r="52" spans="1:154" ht="12.75" customHeight="1" outlineLevel="1" x14ac:dyDescent="0.2">
      <c r="A52" s="170"/>
      <c r="B52" s="108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775">
        <v>37.799999999999997</v>
      </c>
      <c r="EK52" s="775">
        <v>5.5</v>
      </c>
      <c r="EL52" s="770">
        <v>5.5</v>
      </c>
      <c r="EM52" s="770">
        <v>136.74633</v>
      </c>
      <c r="EN52" s="770">
        <v>131.24633</v>
      </c>
      <c r="EO52" s="770">
        <v>131.74633</v>
      </c>
      <c r="EP52" s="770">
        <v>88.816046</v>
      </c>
      <c r="EQ52" s="371">
        <v>416.67559092999448</v>
      </c>
      <c r="ER52" s="950">
        <v>416.67559092999983</v>
      </c>
      <c r="ES52" s="688"/>
      <c r="ET52" s="789"/>
      <c r="EU52" s="520"/>
    </row>
    <row r="53" spans="1:154" ht="12.75" customHeight="1" outlineLevel="1" x14ac:dyDescent="0.2">
      <c r="A53" s="170"/>
      <c r="B53" s="108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775">
        <v>12</v>
      </c>
      <c r="EK53" s="775">
        <v>0</v>
      </c>
      <c r="EL53" s="770">
        <v>0</v>
      </c>
      <c r="EM53" s="770">
        <v>8</v>
      </c>
      <c r="EN53" s="770">
        <v>8</v>
      </c>
      <c r="EO53" s="770">
        <v>8</v>
      </c>
      <c r="EP53" s="770">
        <v>8</v>
      </c>
      <c r="EQ53" s="371">
        <v>8</v>
      </c>
      <c r="ER53" s="950"/>
      <c r="ES53" s="688"/>
      <c r="ET53" s="789"/>
      <c r="EU53" s="520"/>
    </row>
    <row r="54" spans="1:154" x14ac:dyDescent="0.2">
      <c r="A54" s="170"/>
      <c r="B54" s="108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775">
        <v>51.264603102040809</v>
      </c>
      <c r="EK54" s="775">
        <v>48.250933036443143</v>
      </c>
      <c r="EL54" s="770">
        <v>48.273803341107865</v>
      </c>
      <c r="EM54" s="770">
        <v>48.273803341107865</v>
      </c>
      <c r="EN54" s="770">
        <v>48.273803341107865</v>
      </c>
      <c r="EO54" s="770">
        <v>57.577758260932939</v>
      </c>
      <c r="EP54" s="770">
        <v>59.936663793002914</v>
      </c>
      <c r="EQ54" s="371">
        <v>11.685730756559771</v>
      </c>
      <c r="ER54" s="950">
        <v>24.218662772248837</v>
      </c>
      <c r="ES54" s="688"/>
      <c r="ET54" s="789"/>
      <c r="EU54" s="224"/>
    </row>
    <row r="55" spans="1:154" ht="12.75" customHeight="1" outlineLevel="1" x14ac:dyDescent="0.2">
      <c r="A55" s="170"/>
      <c r="B55" s="108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775">
        <v>351.67517727999996</v>
      </c>
      <c r="EK55" s="775">
        <v>331.00140062999998</v>
      </c>
      <c r="EL55" s="770">
        <v>331.15829091999996</v>
      </c>
      <c r="EM55" s="770">
        <v>331.15829091999996</v>
      </c>
      <c r="EN55" s="770">
        <v>331.15829091999996</v>
      </c>
      <c r="EO55" s="770">
        <v>394.98342166999998</v>
      </c>
      <c r="EP55" s="770">
        <v>411.16551362000001</v>
      </c>
      <c r="EQ55" s="371">
        <v>80.164112990000035</v>
      </c>
      <c r="ER55" s="950">
        <v>24.218662772248837</v>
      </c>
      <c r="ES55" s="688"/>
      <c r="ET55" s="789"/>
      <c r="EU55" s="224"/>
    </row>
    <row r="56" spans="1:154" ht="12.75" customHeight="1" outlineLevel="1" thickBot="1" x14ac:dyDescent="0.25">
      <c r="A56" s="170"/>
      <c r="B56" s="1084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9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66">
        <v>0</v>
      </c>
      <c r="EK56" s="1066">
        <v>0</v>
      </c>
      <c r="EL56" s="844">
        <v>0</v>
      </c>
      <c r="EM56" s="844">
        <v>0</v>
      </c>
      <c r="EN56" s="844">
        <v>0</v>
      </c>
      <c r="EO56" s="1037">
        <v>0</v>
      </c>
      <c r="EP56" s="1037">
        <v>0</v>
      </c>
      <c r="EQ56" s="989"/>
      <c r="ER56" s="966"/>
      <c r="ES56" s="688"/>
      <c r="ET56" s="789"/>
      <c r="EU56" s="224"/>
    </row>
    <row r="57" spans="1:15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748"/>
      <c r="EK57" s="748"/>
      <c r="EL57" s="139"/>
      <c r="EM57" s="139"/>
      <c r="EN57" s="139"/>
      <c r="EO57" s="139"/>
      <c r="EP57" s="139"/>
      <c r="EQ57" s="948"/>
      <c r="ER57" s="949"/>
      <c r="ES57" s="688"/>
      <c r="ET57" s="789"/>
      <c r="EU57" s="689"/>
      <c r="EV57" s="168"/>
    </row>
    <row r="58" spans="1:15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799">
        <v>26224.269017584455</v>
      </c>
      <c r="EI58" s="799">
        <v>26402.821319110692</v>
      </c>
      <c r="EJ58" s="799">
        <v>26565.191797877887</v>
      </c>
      <c r="EK58" s="799">
        <v>26448.10755538808</v>
      </c>
      <c r="EL58" s="362">
        <v>26448.10755538808</v>
      </c>
      <c r="EM58" s="362">
        <v>26342.773348742314</v>
      </c>
      <c r="EN58" s="362">
        <v>26298.907239452234</v>
      </c>
      <c r="EO58" s="362">
        <v>26279.968642624244</v>
      </c>
      <c r="EP58" s="362">
        <v>26306.829350456606</v>
      </c>
      <c r="EQ58" s="289">
        <v>-141.27820493147374</v>
      </c>
      <c r="ER58" s="950">
        <v>-0.53417131881971713</v>
      </c>
      <c r="ES58" s="688"/>
      <c r="ET58" s="789"/>
      <c r="EU58" s="1074"/>
      <c r="EV58" s="168"/>
    </row>
    <row r="59" spans="1:154" ht="13.5" x14ac:dyDescent="0.2">
      <c r="A59" s="170"/>
      <c r="B59" s="10"/>
      <c r="C59" s="22"/>
      <c r="D59" s="386" t="s">
        <v>185</v>
      </c>
      <c r="E59" s="992">
        <v>51.727152070935503</v>
      </c>
      <c r="F59" s="993">
        <v>51.133659524873487</v>
      </c>
      <c r="G59" s="993">
        <v>50.612696094026511</v>
      </c>
      <c r="H59" s="993">
        <v>49.611305595307712</v>
      </c>
      <c r="I59" s="993">
        <v>48.916552660337778</v>
      </c>
      <c r="J59" s="993">
        <v>47.411505283843887</v>
      </c>
      <c r="K59" s="993">
        <v>48.232964993599921</v>
      </c>
      <c r="L59" s="993">
        <v>48.262101736828008</v>
      </c>
      <c r="M59" s="993">
        <v>47.316358988207192</v>
      </c>
      <c r="N59" s="993">
        <v>48.25530152386002</v>
      </c>
      <c r="O59" s="993">
        <v>49.012342617898149</v>
      </c>
      <c r="P59" s="993">
        <v>49.813842218581513</v>
      </c>
      <c r="Q59" s="993">
        <v>50.969723080935779</v>
      </c>
      <c r="R59" s="993"/>
      <c r="S59" s="993"/>
      <c r="T59" s="993"/>
      <c r="U59" s="993"/>
      <c r="V59" s="993"/>
      <c r="W59" s="993"/>
      <c r="X59" s="993"/>
      <c r="Y59" s="993"/>
      <c r="Z59" s="993"/>
      <c r="AA59" s="993"/>
      <c r="AB59" s="993"/>
      <c r="AC59" s="993">
        <v>58.145068410508749</v>
      </c>
      <c r="AD59" s="993">
        <v>58.365569329977504</v>
      </c>
      <c r="AE59" s="993">
        <v>58.807248180688333</v>
      </c>
      <c r="AF59" s="993">
        <v>59.558198630217021</v>
      </c>
      <c r="AG59" s="993">
        <v>59.085732785894209</v>
      </c>
      <c r="AH59" s="993">
        <v>59.3598739312135</v>
      </c>
      <c r="AI59" s="993">
        <v>60.578190432634884</v>
      </c>
      <c r="AJ59" s="993">
        <v>60.504108737334086</v>
      </c>
      <c r="AK59" s="993">
        <v>62.005837772806949</v>
      </c>
      <c r="AL59" s="993">
        <v>63.133984676621566</v>
      </c>
      <c r="AM59" s="993">
        <v>63.45015851799446</v>
      </c>
      <c r="AN59" s="993">
        <v>64.625068167142288</v>
      </c>
      <c r="AO59" s="994">
        <v>65.736999268964922</v>
      </c>
      <c r="AP59" s="994">
        <v>66.140406184457731</v>
      </c>
      <c r="AQ59" s="994">
        <v>66.727961165597506</v>
      </c>
      <c r="AR59" s="994">
        <v>67.480303731025231</v>
      </c>
      <c r="AS59" s="994">
        <v>67.384912755293641</v>
      </c>
      <c r="AT59" s="994">
        <v>68.391859628769907</v>
      </c>
      <c r="AU59" s="994">
        <v>69.360597153899874</v>
      </c>
      <c r="AV59" s="994">
        <v>69.982818834754497</v>
      </c>
      <c r="AW59" s="994">
        <v>70.516102973323385</v>
      </c>
      <c r="AX59" s="994">
        <v>70.848767160945513</v>
      </c>
      <c r="AY59" s="994">
        <v>70.933489308554158</v>
      </c>
      <c r="AZ59" s="994">
        <v>71.480889610536238</v>
      </c>
      <c r="BA59" s="994">
        <v>72.718015380159841</v>
      </c>
      <c r="BB59" s="994">
        <v>72.410804568011002</v>
      </c>
      <c r="BC59" s="994">
        <v>72.782479911099145</v>
      </c>
      <c r="BD59" s="994">
        <v>73.1903283469114</v>
      </c>
      <c r="BE59" s="994">
        <v>73.12073202570221</v>
      </c>
      <c r="BF59" s="994">
        <v>73.808207497036719</v>
      </c>
      <c r="BG59" s="994">
        <v>74.920466547110948</v>
      </c>
      <c r="BH59" s="994">
        <v>75.482891157535818</v>
      </c>
      <c r="BI59" s="994">
        <v>76.463588400680123</v>
      </c>
      <c r="BJ59" s="994">
        <v>76.373049337756044</v>
      </c>
      <c r="BK59" s="994">
        <v>76.728157816989608</v>
      </c>
      <c r="BL59" s="994">
        <v>77.434907464096554</v>
      </c>
      <c r="BM59" s="994">
        <v>78.898152631609079</v>
      </c>
      <c r="BN59" s="994">
        <v>79.074503336060289</v>
      </c>
      <c r="BO59" s="994">
        <v>79.181617321576297</v>
      </c>
      <c r="BP59" s="994">
        <v>79.092362337921713</v>
      </c>
      <c r="BQ59" s="994">
        <v>79.396558658773813</v>
      </c>
      <c r="BR59" s="994">
        <v>79.238303983454756</v>
      </c>
      <c r="BS59" s="994">
        <v>79.633614683688165</v>
      </c>
      <c r="BT59" s="994">
        <v>80.01258371889692</v>
      </c>
      <c r="BU59" s="995">
        <v>80.599010913293355</v>
      </c>
      <c r="BV59" s="995">
        <v>81.378263668595679</v>
      </c>
      <c r="BW59" s="995">
        <v>81.687768714648044</v>
      </c>
      <c r="BX59" s="996">
        <v>82.026441293331359</v>
      </c>
      <c r="BY59" s="997">
        <v>82.616982937023636</v>
      </c>
      <c r="BZ59" s="996">
        <v>82.456661356542313</v>
      </c>
      <c r="CA59" s="996">
        <v>82.415091038418879</v>
      </c>
      <c r="CB59" s="997">
        <v>82.331898666147609</v>
      </c>
      <c r="CC59" s="996">
        <v>82.276099841935775</v>
      </c>
      <c r="CD59" s="996">
        <v>82.281523583069401</v>
      </c>
      <c r="CE59" s="997">
        <v>82.464204991421497</v>
      </c>
      <c r="CF59" s="996">
        <v>82.557040296329959</v>
      </c>
      <c r="CG59" s="997">
        <v>82.523740512203531</v>
      </c>
      <c r="CH59" s="997">
        <v>82.304774525105202</v>
      </c>
      <c r="CI59" s="997">
        <v>82.882411753798408</v>
      </c>
      <c r="CJ59" s="997">
        <v>83.143691901778709</v>
      </c>
      <c r="CK59" s="99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8">
        <v>85.342370242305449</v>
      </c>
      <c r="EG59" s="1033">
        <v>85.421734392162534</v>
      </c>
      <c r="EH59" s="1048">
        <v>84.977055859983992</v>
      </c>
      <c r="EI59" s="1048">
        <v>84.913678363589852</v>
      </c>
      <c r="EJ59" s="1048">
        <v>85.007552761372111</v>
      </c>
      <c r="EK59" s="1048">
        <v>84.91053408640002</v>
      </c>
      <c r="EL59" s="1033">
        <v>84.822461026155821</v>
      </c>
      <c r="EM59" s="1033">
        <v>84.829705565120094</v>
      </c>
      <c r="EN59" s="1033">
        <v>84.820195654883719</v>
      </c>
      <c r="EO59" s="1033">
        <v>84.840201161299817</v>
      </c>
      <c r="EP59" s="1033">
        <v>84.830433793488382</v>
      </c>
      <c r="EQ59" s="820">
        <v>-8.0100292911637894E-2</v>
      </c>
      <c r="ER59" s="950"/>
      <c r="ES59" s="688"/>
      <c r="ET59" s="520"/>
      <c r="EU59" s="1074"/>
      <c r="EV59" s="168"/>
    </row>
    <row r="60" spans="1:154" ht="12.75" customHeight="1" x14ac:dyDescent="0.2">
      <c r="A60" s="170"/>
      <c r="B60" s="108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799">
        <v>25934.115378546652</v>
      </c>
      <c r="EI60" s="799">
        <v>26124.787359373182</v>
      </c>
      <c r="EJ60" s="799">
        <v>26279.882911026663</v>
      </c>
      <c r="EK60" s="799">
        <v>26172.255374076223</v>
      </c>
      <c r="EL60" s="362">
        <v>26172.255374076227</v>
      </c>
      <c r="EM60" s="362">
        <v>26066.870438567486</v>
      </c>
      <c r="EN60" s="362">
        <v>26023.006078548533</v>
      </c>
      <c r="EO60" s="362">
        <v>26004.103487551445</v>
      </c>
      <c r="EP60" s="362">
        <v>26031.013320748236</v>
      </c>
      <c r="EQ60" s="289">
        <v>-141.24205332798738</v>
      </c>
      <c r="ER60" s="950">
        <v>-0.53966328583163869</v>
      </c>
      <c r="ES60" s="688"/>
      <c r="ET60" s="1035"/>
      <c r="EU60" s="1074"/>
      <c r="EV60" s="690"/>
    </row>
    <row r="61" spans="1:154" ht="12.75" customHeight="1" x14ac:dyDescent="0.2">
      <c r="A61" s="170"/>
      <c r="B61" s="1083"/>
      <c r="C61" s="15"/>
      <c r="D61" s="386" t="s">
        <v>166</v>
      </c>
      <c r="E61" s="992">
        <v>46.862771685166102</v>
      </c>
      <c r="F61" s="993">
        <v>46.32426177659169</v>
      </c>
      <c r="G61" s="993">
        <v>45.755709676836467</v>
      </c>
      <c r="H61" s="993">
        <v>44.560042978442993</v>
      </c>
      <c r="I61" s="993">
        <v>43.791842978449225</v>
      </c>
      <c r="J61" s="993">
        <v>42.688610820507478</v>
      </c>
      <c r="K61" s="993">
        <v>43.854588430115086</v>
      </c>
      <c r="L61" s="993">
        <v>43.763649790868278</v>
      </c>
      <c r="M61" s="993">
        <v>43.020278904289206</v>
      </c>
      <c r="N61" s="993">
        <v>44.274967823234839</v>
      </c>
      <c r="O61" s="993">
        <v>45.206314800105005</v>
      </c>
      <c r="P61" s="993">
        <v>45.88628527609788</v>
      </c>
      <c r="Q61" s="993">
        <v>47.528352868071586</v>
      </c>
      <c r="R61" s="993">
        <v>48.263784021680948</v>
      </c>
      <c r="S61" s="993">
        <v>48.436758880543707</v>
      </c>
      <c r="T61" s="993">
        <v>47.985195381865857</v>
      </c>
      <c r="U61" s="993">
        <v>47.303110509328782</v>
      </c>
      <c r="V61" s="993">
        <v>48.705220800017933</v>
      </c>
      <c r="W61" s="993">
        <v>48.502395339910684</v>
      </c>
      <c r="X61" s="993">
        <v>48.667212205744995</v>
      </c>
      <c r="Y61" s="993">
        <v>49.266792109175064</v>
      </c>
      <c r="Z61" s="993">
        <v>49.657480226141679</v>
      </c>
      <c r="AA61" s="993">
        <v>50.010920392071881</v>
      </c>
      <c r="AB61" s="993">
        <v>51.688468661517653</v>
      </c>
      <c r="AC61" s="993">
        <v>56.12401510574626</v>
      </c>
      <c r="AD61" s="993">
        <v>56.41267742238886</v>
      </c>
      <c r="AE61" s="993">
        <v>56.93400325561926</v>
      </c>
      <c r="AF61" s="993">
        <v>57.534027061023515</v>
      </c>
      <c r="AG61" s="993">
        <v>56.68166095281827</v>
      </c>
      <c r="AH61" s="993">
        <v>56.87188488374705</v>
      </c>
      <c r="AI61" s="993">
        <v>58.15132818759394</v>
      </c>
      <c r="AJ61" s="993">
        <v>58.16649977689945</v>
      </c>
      <c r="AK61" s="993">
        <v>59.911371375648514</v>
      </c>
      <c r="AL61" s="993">
        <v>61.232514211766102</v>
      </c>
      <c r="AM61" s="993">
        <v>61.628099620826703</v>
      </c>
      <c r="AN61" s="993">
        <v>62.718616419154216</v>
      </c>
      <c r="AO61" s="994">
        <v>64.016751848453453</v>
      </c>
      <c r="AP61" s="994">
        <v>64.46023524160735</v>
      </c>
      <c r="AQ61" s="994">
        <v>65.037528774567321</v>
      </c>
      <c r="AR61" s="994">
        <v>65.780800707184298</v>
      </c>
      <c r="AS61" s="994">
        <v>65.763272006741815</v>
      </c>
      <c r="AT61" s="994">
        <v>66.735957005269938</v>
      </c>
      <c r="AU61" s="994">
        <v>67.874892844027329</v>
      </c>
      <c r="AV61" s="994">
        <v>68.298299533830416</v>
      </c>
      <c r="AW61" s="994">
        <v>69.121992345233025</v>
      </c>
      <c r="AX61" s="994">
        <v>69.654850409057943</v>
      </c>
      <c r="AY61" s="994">
        <v>69.674572947042819</v>
      </c>
      <c r="AZ61" s="994">
        <v>70.458375597270489</v>
      </c>
      <c r="BA61" s="994">
        <v>72.001384554409753</v>
      </c>
      <c r="BB61" s="994">
        <v>71.63744927633482</v>
      </c>
      <c r="BC61" s="994">
        <v>71.832317959987108</v>
      </c>
      <c r="BD61" s="994">
        <v>72.205866840483566</v>
      </c>
      <c r="BE61" s="994">
        <v>72.211309053879674</v>
      </c>
      <c r="BF61" s="994">
        <v>72.44719560541256</v>
      </c>
      <c r="BG61" s="994">
        <v>73.332394270590058</v>
      </c>
      <c r="BH61" s="994">
        <v>73.825885712356907</v>
      </c>
      <c r="BI61" s="994">
        <v>74.960753739735495</v>
      </c>
      <c r="BJ61" s="994">
        <v>74.976069313789452</v>
      </c>
      <c r="BK61" s="994">
        <v>75.284922941338863</v>
      </c>
      <c r="BL61" s="994">
        <v>75.580187469605633</v>
      </c>
      <c r="BM61" s="994">
        <v>77.076293226000431</v>
      </c>
      <c r="BN61" s="994">
        <v>76.910179581654461</v>
      </c>
      <c r="BO61" s="994">
        <v>76.842381325389667</v>
      </c>
      <c r="BP61" s="994">
        <v>76.612766100674193</v>
      </c>
      <c r="BQ61" s="994">
        <v>76.805605481701122</v>
      </c>
      <c r="BR61" s="994">
        <v>76.580797254595652</v>
      </c>
      <c r="BS61" s="994">
        <v>77.05100533499845</v>
      </c>
      <c r="BT61" s="994">
        <v>77.315801780356523</v>
      </c>
      <c r="BU61" s="995">
        <v>78.035847120868581</v>
      </c>
      <c r="BV61" s="995">
        <v>78.925366752463773</v>
      </c>
      <c r="BW61" s="995">
        <v>79.195777664214404</v>
      </c>
      <c r="BX61" s="996">
        <v>79.5946544950841</v>
      </c>
      <c r="BY61" s="997">
        <v>80.348426168189292</v>
      </c>
      <c r="BZ61" s="996">
        <v>80.262753349421473</v>
      </c>
      <c r="CA61" s="996">
        <v>80.0013941549187</v>
      </c>
      <c r="CB61" s="997">
        <v>79.640689073266373</v>
      </c>
      <c r="CC61" s="996">
        <v>79.540260684159264</v>
      </c>
      <c r="CD61" s="996">
        <v>79.735162847274367</v>
      </c>
      <c r="CE61" s="997">
        <v>80.298776276578494</v>
      </c>
      <c r="CF61" s="996">
        <v>80.247426678533401</v>
      </c>
      <c r="CG61" s="997">
        <v>80.75688534184475</v>
      </c>
      <c r="CH61" s="997">
        <v>80.903885164436872</v>
      </c>
      <c r="CI61" s="997">
        <v>81.716649577819993</v>
      </c>
      <c r="CJ61" s="997">
        <v>82.005462927461664</v>
      </c>
      <c r="CK61" s="997">
        <v>82.777307453834808</v>
      </c>
      <c r="CL61" s="998">
        <v>82.571555229330883</v>
      </c>
      <c r="CM61" s="998">
        <v>82.639762972245876</v>
      </c>
      <c r="CN61" s="998">
        <v>82.488156337865803</v>
      </c>
      <c r="CO61" s="998">
        <v>82.945285959414278</v>
      </c>
      <c r="CP61" s="775">
        <v>82.548423501593888</v>
      </c>
      <c r="CQ61" s="775">
        <v>82.932755993151446</v>
      </c>
      <c r="CR61" s="998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8">
        <v>85.360576027699693</v>
      </c>
      <c r="EG61" s="1033">
        <v>85.445069381013766</v>
      </c>
      <c r="EH61" s="1048">
        <v>85.775300871427547</v>
      </c>
      <c r="EI61" s="1048">
        <v>85.799303645902214</v>
      </c>
      <c r="EJ61" s="1048">
        <v>85.080526482105114</v>
      </c>
      <c r="EK61" s="1048">
        <v>84.984450944103216</v>
      </c>
      <c r="EL61" s="1033">
        <v>85.754690001395602</v>
      </c>
      <c r="EM61" s="1033">
        <v>85.692194291916906</v>
      </c>
      <c r="EN61" s="1033">
        <v>85.662858816724025</v>
      </c>
      <c r="EO61" s="1033">
        <v>85.658038480731264</v>
      </c>
      <c r="EP61" s="1033">
        <v>85.683666570123989</v>
      </c>
      <c r="EQ61" s="820">
        <v>0.69921562602077358</v>
      </c>
      <c r="ER61" s="950"/>
      <c r="ES61" s="688"/>
      <c r="ET61" s="789"/>
      <c r="EU61" s="1074"/>
      <c r="EV61" s="690"/>
    </row>
    <row r="62" spans="1:154" ht="3" customHeight="1" x14ac:dyDescent="0.2">
      <c r="A62" s="170"/>
      <c r="B62" s="108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771"/>
      <c r="EI62" s="771"/>
      <c r="EJ62" s="771"/>
      <c r="EK62" s="771"/>
      <c r="EL62" s="575"/>
      <c r="EM62" s="575"/>
      <c r="EN62" s="575"/>
      <c r="EO62" s="575"/>
      <c r="EP62" s="575"/>
      <c r="EQ62" s="289"/>
      <c r="ER62" s="950"/>
      <c r="ES62" s="688"/>
      <c r="ET62" s="789"/>
      <c r="EU62" s="1074"/>
      <c r="EV62" s="690"/>
    </row>
    <row r="63" spans="1:154" x14ac:dyDescent="0.2">
      <c r="A63" s="170"/>
      <c r="B63" s="108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799">
        <v>4507.1406718892122</v>
      </c>
      <c r="EI63" s="799">
        <v>4514.9076895626813</v>
      </c>
      <c r="EJ63" s="799">
        <v>4572.6507243096376</v>
      </c>
      <c r="EK63" s="799">
        <v>4588.2833896769835</v>
      </c>
      <c r="EL63" s="362">
        <v>4588.2833896769835</v>
      </c>
      <c r="EM63" s="362">
        <v>4541.9853574466624</v>
      </c>
      <c r="EN63" s="362">
        <v>4553.9649211274209</v>
      </c>
      <c r="EO63" s="362">
        <v>4546.9765989729012</v>
      </c>
      <c r="EP63" s="362">
        <v>4565.3360598460795</v>
      </c>
      <c r="EQ63" s="820">
        <v>-22.947329830903982</v>
      </c>
      <c r="ER63" s="950">
        <v>-0.50012886916558741</v>
      </c>
      <c r="ES63" s="688"/>
      <c r="ET63" s="789"/>
      <c r="EU63" s="1074"/>
      <c r="EV63" s="690"/>
    </row>
    <row r="64" spans="1:154" x14ac:dyDescent="0.2">
      <c r="A64" s="170"/>
      <c r="B64" s="1083"/>
      <c r="C64" s="13"/>
      <c r="D64" s="387" t="s">
        <v>166</v>
      </c>
      <c r="E64" s="999">
        <v>60.084351140735379</v>
      </c>
      <c r="F64" s="1000">
        <v>61.319086062235939</v>
      </c>
      <c r="G64" s="1000">
        <v>59.624425565475001</v>
      </c>
      <c r="H64" s="1000">
        <v>57.829590890409236</v>
      </c>
      <c r="I64" s="1000">
        <v>56.4310531792608</v>
      </c>
      <c r="J64" s="1000">
        <v>55.353026963149297</v>
      </c>
      <c r="K64" s="1000">
        <v>56.659609526118324</v>
      </c>
      <c r="L64" s="1000">
        <v>57.692482729005654</v>
      </c>
      <c r="M64" s="1000">
        <v>56.124337575690411</v>
      </c>
      <c r="N64" s="1000">
        <v>55.075094856112713</v>
      </c>
      <c r="O64" s="1000">
        <v>56.973134937777516</v>
      </c>
      <c r="P64" s="1000">
        <v>58.742406405049984</v>
      </c>
      <c r="Q64" s="1000">
        <v>59.312739782679081</v>
      </c>
      <c r="R64" s="1000">
        <v>59.957309361085109</v>
      </c>
      <c r="S64" s="1000">
        <v>59.977732299537521</v>
      </c>
      <c r="T64" s="1000">
        <v>57.504017016673991</v>
      </c>
      <c r="U64" s="1000">
        <v>54.079210103830491</v>
      </c>
      <c r="V64" s="1000">
        <v>58.134934264262014</v>
      </c>
      <c r="W64" s="1000">
        <v>57.466858078453157</v>
      </c>
      <c r="X64" s="1000">
        <v>57.417682459328958</v>
      </c>
      <c r="Y64" s="1000">
        <v>58.057703473090626</v>
      </c>
      <c r="Z64" s="1000">
        <v>57.181557418190145</v>
      </c>
      <c r="AA64" s="1000">
        <v>58.274470921666818</v>
      </c>
      <c r="AB64" s="1000">
        <v>58.296576010949593</v>
      </c>
      <c r="AC64" s="1000">
        <v>63.7229277506041</v>
      </c>
      <c r="AD64" s="1000">
        <v>63.134537367185764</v>
      </c>
      <c r="AE64" s="1000">
        <v>63.526740094935199</v>
      </c>
      <c r="AF64" s="1000">
        <v>64.501458521583615</v>
      </c>
      <c r="AG64" s="1000">
        <v>60.429480842277194</v>
      </c>
      <c r="AH64" s="1000">
        <v>60.724991510381528</v>
      </c>
      <c r="AI64" s="1000">
        <v>60.969849791486361</v>
      </c>
      <c r="AJ64" s="1000">
        <v>59.111972751000266</v>
      </c>
      <c r="AK64" s="1000">
        <v>61.294837764550238</v>
      </c>
      <c r="AL64" s="1000">
        <v>61.908650875330416</v>
      </c>
      <c r="AM64" s="1000">
        <v>62.964300709345878</v>
      </c>
      <c r="AN64" s="1000">
        <v>64.800717827131052</v>
      </c>
      <c r="AO64" s="1001">
        <v>66.314941051981748</v>
      </c>
      <c r="AP64" s="1001">
        <v>67.340899628617194</v>
      </c>
      <c r="AQ64" s="1001">
        <v>67.169728203822899</v>
      </c>
      <c r="AR64" s="1001">
        <v>66.383823756535207</v>
      </c>
      <c r="AS64" s="1001">
        <v>63.824970603853806</v>
      </c>
      <c r="AT64" s="1001">
        <v>64.349851190084749</v>
      </c>
      <c r="AU64" s="1001">
        <v>65.595334970900552</v>
      </c>
      <c r="AV64" s="1001">
        <v>65.042229548241423</v>
      </c>
      <c r="AW64" s="1001">
        <v>65.455360590629581</v>
      </c>
      <c r="AX64" s="1001">
        <v>66.451863006690473</v>
      </c>
      <c r="AY64" s="1001">
        <v>65.064639667305798</v>
      </c>
      <c r="AZ64" s="1001">
        <v>66.227924109720234</v>
      </c>
      <c r="BA64" s="1001">
        <v>69.110074885137124</v>
      </c>
      <c r="BB64" s="1001">
        <v>66.554242927320047</v>
      </c>
      <c r="BC64" s="1001">
        <v>66.138234765126072</v>
      </c>
      <c r="BD64" s="1001">
        <v>66.468762214228335</v>
      </c>
      <c r="BE64" s="1001">
        <v>64.719809023821384</v>
      </c>
      <c r="BF64" s="1001">
        <v>64.696889001157359</v>
      </c>
      <c r="BG64" s="1001">
        <v>67.310175515078143</v>
      </c>
      <c r="BH64" s="1001">
        <v>65.886371310350313</v>
      </c>
      <c r="BI64" s="1001">
        <v>66.944990578486255</v>
      </c>
      <c r="BJ64" s="1001">
        <v>66.054993845281444</v>
      </c>
      <c r="BK64" s="1001">
        <v>66.506389519375546</v>
      </c>
      <c r="BL64" s="1001">
        <v>67.108553076311452</v>
      </c>
      <c r="BM64" s="1001">
        <v>70.495617939552858</v>
      </c>
      <c r="BN64" s="1001">
        <v>69.953948486103599</v>
      </c>
      <c r="BO64" s="1001">
        <v>70.706311044989604</v>
      </c>
      <c r="BP64" s="1001">
        <v>70.478573939164889</v>
      </c>
      <c r="BQ64" s="1001">
        <v>69.395431181316283</v>
      </c>
      <c r="BR64" s="1001">
        <v>68.625415281547717</v>
      </c>
      <c r="BS64" s="1001">
        <v>69.524694948184063</v>
      </c>
      <c r="BT64" s="1001">
        <v>69.332830480482102</v>
      </c>
      <c r="BU64" s="1002">
        <v>69.849057086277298</v>
      </c>
      <c r="BV64" s="1002">
        <v>71.999185857576336</v>
      </c>
      <c r="BW64" s="1002">
        <v>71.110292807354057</v>
      </c>
      <c r="BX64" s="1003">
        <v>72.958128749445493</v>
      </c>
      <c r="BY64" s="1004">
        <v>73.305689779494045</v>
      </c>
      <c r="BZ64" s="1003">
        <v>72.791612212165703</v>
      </c>
      <c r="CA64" s="1003">
        <v>71.724287228211267</v>
      </c>
      <c r="CB64" s="1004">
        <v>71.209542224186279</v>
      </c>
      <c r="CC64" s="1003">
        <v>69.907214277961245</v>
      </c>
      <c r="CD64" s="1003">
        <v>69.169685736835334</v>
      </c>
      <c r="CE64" s="1004">
        <v>70.864989338876001</v>
      </c>
      <c r="CF64" s="1003">
        <v>68.168514287041646</v>
      </c>
      <c r="CG64" s="1004">
        <v>69.402714610974698</v>
      </c>
      <c r="CH64" s="1004">
        <v>69.951707644495315</v>
      </c>
      <c r="CI64" s="1004">
        <v>71.999258390756765</v>
      </c>
      <c r="CJ64" s="1004">
        <v>73.377519763604752</v>
      </c>
      <c r="CK64" s="1004">
        <v>74.100573520525998</v>
      </c>
      <c r="CL64" s="1005">
        <v>74.199311408007929</v>
      </c>
      <c r="CM64" s="1005">
        <v>75.558018401545397</v>
      </c>
      <c r="CN64" s="1005">
        <v>75.13886791492817</v>
      </c>
      <c r="CO64" s="1005">
        <v>76.092434820210457</v>
      </c>
      <c r="CP64" s="775">
        <v>76.116378857281049</v>
      </c>
      <c r="CQ64" s="775">
        <v>76.265737934557052</v>
      </c>
      <c r="CR64" s="1005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8">
        <v>76.018277230947703</v>
      </c>
      <c r="EG64" s="1033">
        <v>77.052993388014272</v>
      </c>
      <c r="EH64" s="1048">
        <v>76.256268530887823</v>
      </c>
      <c r="EI64" s="1048">
        <v>76.732667552571272</v>
      </c>
      <c r="EJ64" s="1048">
        <v>76.778214316574662</v>
      </c>
      <c r="EK64" s="1048">
        <v>77.081405224559475</v>
      </c>
      <c r="EL64" s="1033">
        <v>77.081405224559475</v>
      </c>
      <c r="EM64" s="1033">
        <v>76.779446403048382</v>
      </c>
      <c r="EN64" s="1033">
        <v>76.866146497065969</v>
      </c>
      <c r="EO64" s="1033">
        <v>76.964523813538023</v>
      </c>
      <c r="EP64" s="1033">
        <v>77.067145833824085</v>
      </c>
      <c r="EQ64" s="820">
        <v>-1.4259390735389843E-2</v>
      </c>
      <c r="ER64" s="950"/>
      <c r="ES64" s="688"/>
      <c r="ET64" s="789"/>
      <c r="EU64" s="1074"/>
      <c r="EV64" s="689"/>
      <c r="EW64" s="689"/>
      <c r="EX64" s="689"/>
    </row>
    <row r="65" spans="1:152" ht="3" customHeight="1" x14ac:dyDescent="0.2">
      <c r="A65" s="170"/>
      <c r="B65" s="108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771"/>
      <c r="EI65" s="771"/>
      <c r="EJ65" s="771"/>
      <c r="EK65" s="771"/>
      <c r="EL65" s="575"/>
      <c r="EM65" s="575"/>
      <c r="EN65" s="575"/>
      <c r="EO65" s="575"/>
      <c r="EP65" s="575"/>
      <c r="EQ65" s="289"/>
      <c r="ER65" s="950"/>
      <c r="ES65" s="688"/>
      <c r="ET65" s="789"/>
      <c r="EU65" s="1074"/>
      <c r="EV65" s="690"/>
    </row>
    <row r="66" spans="1:152" x14ac:dyDescent="0.2">
      <c r="A66" s="170"/>
      <c r="B66" s="108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799">
        <v>7811.6456090247812</v>
      </c>
      <c r="EI66" s="799">
        <v>7896.4335600204058</v>
      </c>
      <c r="EJ66" s="799">
        <v>8046.8287841926049</v>
      </c>
      <c r="EK66" s="799">
        <v>7887.0650442946417</v>
      </c>
      <c r="EL66" s="362">
        <v>7887.0650442946417</v>
      </c>
      <c r="EM66" s="362">
        <v>7775.6486999870658</v>
      </c>
      <c r="EN66" s="362">
        <v>7728.4987439200104</v>
      </c>
      <c r="EO66" s="362">
        <v>7714.183490723216</v>
      </c>
      <c r="EP66" s="362">
        <v>7713.4360503442067</v>
      </c>
      <c r="EQ66" s="289">
        <v>-173.62899395043496</v>
      </c>
      <c r="ER66" s="950">
        <v>-2.2014398635654082</v>
      </c>
      <c r="ES66" s="688"/>
      <c r="ET66" s="789"/>
      <c r="EU66" s="1074"/>
      <c r="EV66" s="690"/>
    </row>
    <row r="67" spans="1:152" x14ac:dyDescent="0.2">
      <c r="A67" s="170"/>
      <c r="B67" s="1083"/>
      <c r="C67" s="13"/>
      <c r="D67" s="387" t="s">
        <v>166</v>
      </c>
      <c r="E67" s="1006">
        <v>58.563668429599467</v>
      </c>
      <c r="F67" s="1007">
        <v>57.190986430588033</v>
      </c>
      <c r="G67" s="1007">
        <v>57.030072864073844</v>
      </c>
      <c r="H67" s="1007">
        <v>55.231676251557062</v>
      </c>
      <c r="I67" s="1007">
        <v>54.618479896087521</v>
      </c>
      <c r="J67" s="1007">
        <v>53.088469258428475</v>
      </c>
      <c r="K67" s="1007">
        <v>53.84901955768283</v>
      </c>
      <c r="L67" s="1007">
        <v>53.429772612651959</v>
      </c>
      <c r="M67" s="1007">
        <v>53.030715066072851</v>
      </c>
      <c r="N67" s="1007">
        <v>54.000615754180195</v>
      </c>
      <c r="O67" s="1007">
        <v>53.211950551676999</v>
      </c>
      <c r="P67" s="1007">
        <v>52.264983122164899</v>
      </c>
      <c r="Q67" s="1007">
        <v>53.225443709203027</v>
      </c>
      <c r="R67" s="1007">
        <v>54.032793165590732</v>
      </c>
      <c r="S67" s="1007">
        <v>53.430785930791288</v>
      </c>
      <c r="T67" s="1007">
        <v>53.258170502148829</v>
      </c>
      <c r="U67" s="1007">
        <v>53.086839922475527</v>
      </c>
      <c r="V67" s="1007">
        <v>53.38681103471594</v>
      </c>
      <c r="W67" s="1007">
        <v>53.105411964007573</v>
      </c>
      <c r="X67" s="1007">
        <v>53.085744012762667</v>
      </c>
      <c r="Y67" s="1007">
        <v>53.099233372018986</v>
      </c>
      <c r="Z67" s="1007">
        <v>53.023991004991487</v>
      </c>
      <c r="AA67" s="1007">
        <v>52.714246701317037</v>
      </c>
      <c r="AB67" s="1007">
        <v>55.208396964871575</v>
      </c>
      <c r="AC67" s="1007">
        <v>61.930600655546122</v>
      </c>
      <c r="AD67" s="1007">
        <v>61.379177196254886</v>
      </c>
      <c r="AE67" s="1007">
        <v>61.616075457481301</v>
      </c>
      <c r="AF67" s="1007">
        <v>61.650306163145906</v>
      </c>
      <c r="AG67" s="1007">
        <v>61.22241719320197</v>
      </c>
      <c r="AH67" s="1007">
        <v>60.940422910332956</v>
      </c>
      <c r="AI67" s="1007">
        <v>62.297478115511417</v>
      </c>
      <c r="AJ67" s="1007">
        <v>61.93334703980041</v>
      </c>
      <c r="AK67" s="1007">
        <v>63.71029091249882</v>
      </c>
      <c r="AL67" s="1007">
        <v>64.673930660389118</v>
      </c>
      <c r="AM67" s="1007">
        <v>64.457890979801817</v>
      </c>
      <c r="AN67" s="1007">
        <v>64.884185852101524</v>
      </c>
      <c r="AO67" s="1008">
        <v>66.048965051295568</v>
      </c>
      <c r="AP67" s="1008">
        <v>64.928287957213868</v>
      </c>
      <c r="AQ67" s="1008">
        <v>64.973137715973536</v>
      </c>
      <c r="AR67" s="1008">
        <v>65.496999909600333</v>
      </c>
      <c r="AS67" s="1008">
        <v>65.556858654559832</v>
      </c>
      <c r="AT67" s="1008">
        <v>65.74863664031831</v>
      </c>
      <c r="AU67" s="1008">
        <v>66.700075932555052</v>
      </c>
      <c r="AV67" s="1008">
        <v>66.804404869928888</v>
      </c>
      <c r="AW67" s="1008">
        <v>67.412459156087593</v>
      </c>
      <c r="AX67" s="1008">
        <v>67.040733444326676</v>
      </c>
      <c r="AY67" s="1008">
        <v>67.219096350098624</v>
      </c>
      <c r="AZ67" s="1008">
        <v>68.61533574352066</v>
      </c>
      <c r="BA67" s="1008">
        <v>70.327981030853337</v>
      </c>
      <c r="BB67" s="1008">
        <v>70.06453723082528</v>
      </c>
      <c r="BC67" s="1008">
        <v>69.999515042951856</v>
      </c>
      <c r="BD67" s="1008">
        <v>69.664025711082544</v>
      </c>
      <c r="BE67" s="1008">
        <v>69.739899283929688</v>
      </c>
      <c r="BF67" s="1008">
        <v>69.150676482624391</v>
      </c>
      <c r="BG67" s="1008">
        <v>69.694857456170013</v>
      </c>
      <c r="BH67" s="1008">
        <v>70.501759613531064</v>
      </c>
      <c r="BI67" s="1008">
        <v>71.172290429470337</v>
      </c>
      <c r="BJ67" s="1008">
        <v>70.990799159732802</v>
      </c>
      <c r="BK67" s="1008">
        <v>71.491190531316178</v>
      </c>
      <c r="BL67" s="1008">
        <v>71.268460759557442</v>
      </c>
      <c r="BM67" s="1008">
        <v>73.544266715480589</v>
      </c>
      <c r="BN67" s="1008">
        <v>73.237636663356497</v>
      </c>
      <c r="BO67" s="1008">
        <v>72.650789855482628</v>
      </c>
      <c r="BP67" s="1008">
        <v>72.762392170329136</v>
      </c>
      <c r="BQ67" s="1008">
        <v>73.516672655612084</v>
      </c>
      <c r="BR67" s="1008">
        <v>73.025035138789519</v>
      </c>
      <c r="BS67" s="1008">
        <v>73.115678427633668</v>
      </c>
      <c r="BT67" s="1008">
        <v>72.873022552185063</v>
      </c>
      <c r="BU67" s="1009">
        <v>73.196784221221961</v>
      </c>
      <c r="BV67" s="1009">
        <v>73.846377040488477</v>
      </c>
      <c r="BW67" s="1009">
        <v>74.519002898293081</v>
      </c>
      <c r="BX67" s="1010">
        <v>74.399889397822932</v>
      </c>
      <c r="BY67" s="1011">
        <v>76.383103504698411</v>
      </c>
      <c r="BZ67" s="1010">
        <v>75.286138288230518</v>
      </c>
      <c r="CA67" s="1010">
        <v>75.497668754741099</v>
      </c>
      <c r="CB67" s="1011">
        <v>74.791151829084058</v>
      </c>
      <c r="CC67" s="1010">
        <v>75.07613588990489</v>
      </c>
      <c r="CD67" s="1010">
        <v>75.293351608168251</v>
      </c>
      <c r="CE67" s="1011">
        <v>75.810304820894132</v>
      </c>
      <c r="CF67" s="1010">
        <v>75.700123665249933</v>
      </c>
      <c r="CG67" s="1011">
        <v>76.423497441736174</v>
      </c>
      <c r="CH67" s="1011">
        <v>76.975935330742018</v>
      </c>
      <c r="CI67" s="1011">
        <v>77.563505926444037</v>
      </c>
      <c r="CJ67" s="1011">
        <v>77.973536529160697</v>
      </c>
      <c r="CK67" s="1011">
        <v>80.068834808388502</v>
      </c>
      <c r="CL67" s="1012">
        <v>78.562792736415247</v>
      </c>
      <c r="CM67" s="1012">
        <v>77.600555182421502</v>
      </c>
      <c r="CN67" s="1012">
        <v>77.378098921378154</v>
      </c>
      <c r="CO67" s="1012">
        <v>77.51192878341547</v>
      </c>
      <c r="CP67" s="1013">
        <v>77.548438650657943</v>
      </c>
      <c r="CQ67" s="1013">
        <v>77.793761042405094</v>
      </c>
      <c r="CR67" s="1012">
        <v>77.235186205006272</v>
      </c>
      <c r="CS67" s="1013">
        <v>77.159888384116698</v>
      </c>
      <c r="CT67" s="1014">
        <v>77.373699683628843</v>
      </c>
      <c r="CU67" s="1013">
        <v>77.168970734638421</v>
      </c>
      <c r="CV67" s="1013">
        <v>77.0625285165642</v>
      </c>
      <c r="CW67" s="1013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8">
        <v>77.793293985500938</v>
      </c>
      <c r="EG67" s="1033">
        <v>78.266975952286415</v>
      </c>
      <c r="EH67" s="1048">
        <v>77.491922333794278</v>
      </c>
      <c r="EI67" s="1048">
        <v>77.594764710143835</v>
      </c>
      <c r="EJ67" s="1048">
        <v>77.992605254236707</v>
      </c>
      <c r="EK67" s="1048">
        <v>77.501671447640604</v>
      </c>
      <c r="EL67" s="1033">
        <v>77.501671447640604</v>
      </c>
      <c r="EM67" s="1033">
        <v>77.222331768976929</v>
      </c>
      <c r="EN67" s="1033">
        <v>77.041656030154925</v>
      </c>
      <c r="EO67" s="1033">
        <v>76.952998396257087</v>
      </c>
      <c r="EP67" s="1033">
        <v>76.960878681722463</v>
      </c>
      <c r="EQ67" s="820">
        <v>-0.54079276591814107</v>
      </c>
      <c r="ER67" s="950"/>
      <c r="ES67" s="688"/>
      <c r="ET67" s="789"/>
      <c r="EU67" s="1074"/>
      <c r="EV67" s="690"/>
    </row>
    <row r="68" spans="1:152" ht="3.75" customHeight="1" x14ac:dyDescent="0.2">
      <c r="A68" s="170"/>
      <c r="B68" s="108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775"/>
      <c r="EI68" s="775"/>
      <c r="EJ68" s="775"/>
      <c r="EK68" s="775"/>
      <c r="EL68" s="770"/>
      <c r="EM68" s="770"/>
      <c r="EN68" s="770"/>
      <c r="EO68" s="770"/>
      <c r="EP68" s="770"/>
      <c r="EQ68" s="289"/>
      <c r="ER68" s="950"/>
      <c r="ES68" s="688"/>
      <c r="ET68" s="789"/>
      <c r="EU68" s="1074"/>
      <c r="EV68" s="690"/>
    </row>
    <row r="69" spans="1:152" x14ac:dyDescent="0.2">
      <c r="A69" s="170"/>
      <c r="B69" s="108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799">
        <v>12812.122353504372</v>
      </c>
      <c r="EI69" s="799">
        <v>12899.736850282803</v>
      </c>
      <c r="EJ69" s="799">
        <v>12861.668260651597</v>
      </c>
      <c r="EK69" s="799">
        <v>12900.09624006559</v>
      </c>
      <c r="EL69" s="362">
        <v>12900.09624006559</v>
      </c>
      <c r="EM69" s="362">
        <v>12929.74843825218</v>
      </c>
      <c r="EN69" s="362">
        <v>12946.086437016034</v>
      </c>
      <c r="EO69" s="362">
        <v>12950.447425346933</v>
      </c>
      <c r="EP69" s="362">
        <v>12961.318860794459</v>
      </c>
      <c r="EQ69" s="289">
        <v>61.222620728869515</v>
      </c>
      <c r="ER69" s="950">
        <v>0.47459041847084876</v>
      </c>
      <c r="ES69" s="688"/>
      <c r="ET69" s="789"/>
      <c r="EU69" s="1074"/>
      <c r="EV69" s="690"/>
    </row>
    <row r="70" spans="1:152" x14ac:dyDescent="0.2">
      <c r="A70" s="170"/>
      <c r="B70" s="1083"/>
      <c r="C70" s="13"/>
      <c r="D70" s="387" t="s">
        <v>166</v>
      </c>
      <c r="E70" s="999">
        <v>27.726229875785002</v>
      </c>
      <c r="F70" s="1000">
        <v>27.488318630119153</v>
      </c>
      <c r="G70" s="1000">
        <v>27.458082221878477</v>
      </c>
      <c r="H70" s="1000">
        <v>27.950040096179535</v>
      </c>
      <c r="I70" s="1000">
        <v>27.597597098513404</v>
      </c>
      <c r="J70" s="1000">
        <v>27.250104677887144</v>
      </c>
      <c r="K70" s="1000">
        <v>28.087635839311403</v>
      </c>
      <c r="L70" s="1000">
        <v>27.84294317299636</v>
      </c>
      <c r="M70" s="1000">
        <v>28.449824701835901</v>
      </c>
      <c r="N70" s="1000">
        <v>29.644222593728603</v>
      </c>
      <c r="O70" s="1000">
        <v>32.016033238488561</v>
      </c>
      <c r="P70" s="1000">
        <v>33.35300384184626</v>
      </c>
      <c r="Q70" s="1000">
        <v>36.113295541145526</v>
      </c>
      <c r="R70" s="1000">
        <v>36.565497571669098</v>
      </c>
      <c r="S70" s="1000">
        <v>37.376328956608795</v>
      </c>
      <c r="T70" s="1000">
        <v>38.100824945897514</v>
      </c>
      <c r="U70" s="1000">
        <v>38.776672287369017</v>
      </c>
      <c r="V70" s="1000">
        <v>39.094166727029474</v>
      </c>
      <c r="W70" s="1000">
        <v>39.721494424172747</v>
      </c>
      <c r="X70" s="1000">
        <v>40.391966789877557</v>
      </c>
      <c r="Y70" s="1000">
        <v>41.385088881530102</v>
      </c>
      <c r="Z70" s="1000">
        <v>43.382868474833543</v>
      </c>
      <c r="AA70" s="1000">
        <v>44.206303294054571</v>
      </c>
      <c r="AB70" s="1000">
        <v>45.973508213864669</v>
      </c>
      <c r="AC70" s="1000">
        <v>47.595161135426224</v>
      </c>
      <c r="AD70" s="1000">
        <v>48.803678883118145</v>
      </c>
      <c r="AE70" s="1000">
        <v>49.705463548936258</v>
      </c>
      <c r="AF70" s="1000">
        <v>50.829024579294845</v>
      </c>
      <c r="AG70" s="1000">
        <v>51.393924119155088</v>
      </c>
      <c r="AH70" s="1000">
        <v>52.535130162286578</v>
      </c>
      <c r="AI70" s="1000">
        <v>53.741177822615882</v>
      </c>
      <c r="AJ70" s="1000">
        <v>55.615327871973619</v>
      </c>
      <c r="AK70" s="1000">
        <v>57.0723614458716</v>
      </c>
      <c r="AL70" s="1000">
        <v>59.104882283193064</v>
      </c>
      <c r="AM70" s="1000">
        <v>60.190789262031345</v>
      </c>
      <c r="AN70" s="1000">
        <v>61.50007861887201</v>
      </c>
      <c r="AO70" s="1001">
        <v>62.347023045736648</v>
      </c>
      <c r="AP70" s="1001">
        <v>64.0324397471353</v>
      </c>
      <c r="AQ70" s="1001">
        <v>65.639290035572884</v>
      </c>
      <c r="AR70" s="1001">
        <v>67.598161926596077</v>
      </c>
      <c r="AS70" s="1001">
        <v>69.109874730849555</v>
      </c>
      <c r="AT70" s="1001">
        <v>70.864662563196831</v>
      </c>
      <c r="AU70" s="1001">
        <v>72.052709741719028</v>
      </c>
      <c r="AV70" s="1001">
        <v>73.164203824225964</v>
      </c>
      <c r="AW70" s="1001">
        <v>74.163132875471618</v>
      </c>
      <c r="AX70" s="1001">
        <v>75.065161119103209</v>
      </c>
      <c r="AY70" s="1001">
        <v>75.859386981108855</v>
      </c>
      <c r="AZ70" s="1001">
        <v>76.760020879424999</v>
      </c>
      <c r="BA70" s="1001">
        <v>77.566755521160616</v>
      </c>
      <c r="BB70" s="1001">
        <v>78.053612005737264</v>
      </c>
      <c r="BC70" s="1001">
        <v>78.813252454800079</v>
      </c>
      <c r="BD70" s="1001">
        <v>79.59137676323958</v>
      </c>
      <c r="BE70" s="1001">
        <v>80.362984400328713</v>
      </c>
      <c r="BF70" s="1001">
        <v>81.566248680036551</v>
      </c>
      <c r="BG70" s="1001">
        <v>82.401606575673483</v>
      </c>
      <c r="BH70" s="1001">
        <v>83.294793710472547</v>
      </c>
      <c r="BI70" s="1001">
        <v>84.163004065730433</v>
      </c>
      <c r="BJ70" s="1001">
        <v>84.992356713831356</v>
      </c>
      <c r="BK70" s="1001">
        <v>85.298792015754856</v>
      </c>
      <c r="BL70" s="1001">
        <v>85.705752773291479</v>
      </c>
      <c r="BM70" s="1001">
        <v>86.106880339804988</v>
      </c>
      <c r="BN70" s="1001">
        <v>86.297077949785731</v>
      </c>
      <c r="BO70" s="1001">
        <v>86.535623575225159</v>
      </c>
      <c r="BP70" s="1001">
        <v>86.707331062857207</v>
      </c>
      <c r="BQ70" s="1001">
        <v>86.898367482853573</v>
      </c>
      <c r="BR70" s="1001">
        <v>87.435753291397788</v>
      </c>
      <c r="BS70" s="1001">
        <v>88.072972228339736</v>
      </c>
      <c r="BT70" s="1001">
        <v>88.53583836263897</v>
      </c>
      <c r="BU70" s="1002">
        <v>88.849449387117687</v>
      </c>
      <c r="BV70" s="1002">
        <v>89.120430988952776</v>
      </c>
      <c r="BW70" s="1002">
        <v>89.548873426334438</v>
      </c>
      <c r="BX70" s="1003">
        <v>89.840862940864866</v>
      </c>
      <c r="BY70" s="1004">
        <v>90.404459147841465</v>
      </c>
      <c r="BZ70" s="1003">
        <v>90.68787959099069</v>
      </c>
      <c r="CA70" s="1003">
        <v>90.87911557015974</v>
      </c>
      <c r="CB70" s="1004">
        <v>91.02944057135231</v>
      </c>
      <c r="CC70" s="1003">
        <v>91.115965350746293</v>
      </c>
      <c r="CD70" s="1003">
        <v>91.557818450515143</v>
      </c>
      <c r="CE70" s="1004">
        <v>91.693686600294285</v>
      </c>
      <c r="CF70" s="1003">
        <v>91.898667388181863</v>
      </c>
      <c r="CG70" s="1004">
        <v>92.043520619315942</v>
      </c>
      <c r="CH70" s="1004">
        <v>92.175412668997865</v>
      </c>
      <c r="CI70" s="1004">
        <v>92.253971680846377</v>
      </c>
      <c r="CJ70" s="1004">
        <v>92.192109813328798</v>
      </c>
      <c r="CK70" s="1004">
        <v>92.366079614868696</v>
      </c>
      <c r="CL70" s="1005">
        <v>92.547119559035281</v>
      </c>
      <c r="CM70" s="1005">
        <v>92.757728226083259</v>
      </c>
      <c r="CN70" s="1005">
        <v>92.773877012268883</v>
      </c>
      <c r="CO70" s="1005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8">
        <v>94.90036537528141</v>
      </c>
      <c r="EG70" s="1033">
        <v>94.773920626774341</v>
      </c>
      <c r="EH70" s="1048">
        <v>94.61403713420566</v>
      </c>
      <c r="EI70" s="1048">
        <v>94.452880274959995</v>
      </c>
      <c r="EJ70" s="1048">
        <v>94.435463638554353</v>
      </c>
      <c r="EK70" s="1048">
        <v>94.317304849461763</v>
      </c>
      <c r="EL70" s="1033">
        <v>94.317304849461763</v>
      </c>
      <c r="EM70" s="1033">
        <v>94.309348628075767</v>
      </c>
      <c r="EN70" s="1033">
        <v>94.322291846227785</v>
      </c>
      <c r="EO70" s="1033">
        <v>94.320116558544356</v>
      </c>
      <c r="EP70" s="1033">
        <v>94.329558324877652</v>
      </c>
      <c r="EQ70" s="820">
        <v>1.225347541588917E-2</v>
      </c>
      <c r="ER70" s="950"/>
      <c r="ES70" s="688"/>
      <c r="ET70" s="789"/>
      <c r="EU70" s="1074"/>
      <c r="EV70" s="690"/>
    </row>
    <row r="71" spans="1:152" ht="3" customHeight="1" x14ac:dyDescent="0.2">
      <c r="A71" s="170"/>
      <c r="B71" s="108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771"/>
      <c r="EI71" s="771"/>
      <c r="EJ71" s="771"/>
      <c r="EK71" s="771"/>
      <c r="EL71" s="575"/>
      <c r="EM71" s="575"/>
      <c r="EN71" s="575"/>
      <c r="EO71" s="575"/>
      <c r="EP71" s="575"/>
      <c r="EQ71" s="289"/>
      <c r="ER71" s="950"/>
      <c r="ES71" s="688"/>
      <c r="ET71" s="789"/>
      <c r="EU71" s="1074"/>
      <c r="EV71" s="690"/>
    </row>
    <row r="72" spans="1:152" x14ac:dyDescent="0.2">
      <c r="A72" s="170"/>
      <c r="B72" s="108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799">
        <v>803.20674412828009</v>
      </c>
      <c r="EI72" s="799">
        <v>813.70925950728861</v>
      </c>
      <c r="EJ72" s="799">
        <v>798.73514187282581</v>
      </c>
      <c r="EK72" s="799">
        <v>796.81070003900686</v>
      </c>
      <c r="EL72" s="362">
        <v>796.81070003900686</v>
      </c>
      <c r="EM72" s="362">
        <v>819.48794288157228</v>
      </c>
      <c r="EN72" s="362">
        <v>794.45597648507066</v>
      </c>
      <c r="EO72" s="362">
        <v>792.49597250839452</v>
      </c>
      <c r="EP72" s="362">
        <v>790.92234976349664</v>
      </c>
      <c r="EQ72" s="289">
        <v>-5.8883502755102199</v>
      </c>
      <c r="ER72" s="950">
        <v>-0.73898985985278098</v>
      </c>
      <c r="ES72" s="688"/>
      <c r="ET72" s="789"/>
      <c r="EU72" s="1074"/>
      <c r="EV72" s="690"/>
    </row>
    <row r="73" spans="1:152" ht="12.75" customHeight="1" x14ac:dyDescent="0.2">
      <c r="A73" s="170"/>
      <c r="B73" s="1083"/>
      <c r="C73" s="13"/>
      <c r="D73" s="387" t="s">
        <v>166</v>
      </c>
      <c r="E73" s="1006">
        <v>29.608725951431719</v>
      </c>
      <c r="F73" s="1007">
        <v>29.982314879707221</v>
      </c>
      <c r="G73" s="1007">
        <v>29.10871909184284</v>
      </c>
      <c r="H73" s="1007">
        <v>25.325194831620745</v>
      </c>
      <c r="I73" s="1007">
        <v>29.337065971699726</v>
      </c>
      <c r="J73" s="1007">
        <v>25.413734907762723</v>
      </c>
      <c r="K73" s="1007">
        <v>36.125562689101329</v>
      </c>
      <c r="L73" s="1007">
        <v>33.753248787141729</v>
      </c>
      <c r="M73" s="1007">
        <v>26.003375728121746</v>
      </c>
      <c r="N73" s="1007">
        <v>36.150484698156845</v>
      </c>
      <c r="O73" s="1007">
        <v>32.051945241635131</v>
      </c>
      <c r="P73" s="1007">
        <v>37.568973260565095</v>
      </c>
      <c r="Q73" s="1007">
        <v>33.300094505160288</v>
      </c>
      <c r="R73" s="1007">
        <v>41.015211045997766</v>
      </c>
      <c r="S73" s="1007">
        <v>35.217164730836252</v>
      </c>
      <c r="T73" s="1007">
        <v>34.805092083168454</v>
      </c>
      <c r="U73" s="1007">
        <v>35.248688179698405</v>
      </c>
      <c r="V73" s="1007">
        <v>37.984396950735359</v>
      </c>
      <c r="W73" s="1007">
        <v>35.051326609730523</v>
      </c>
      <c r="X73" s="1007">
        <v>34.571407331737092</v>
      </c>
      <c r="Y73" s="1007">
        <v>40.805673344128309</v>
      </c>
      <c r="Z73" s="1007">
        <v>39.245893166712492</v>
      </c>
      <c r="AA73" s="1007">
        <v>32.869212830342761</v>
      </c>
      <c r="AB73" s="1007">
        <v>38.230594090884942</v>
      </c>
      <c r="AC73" s="1007">
        <v>37.470745567076619</v>
      </c>
      <c r="AD73" s="1007">
        <v>36.777092579676427</v>
      </c>
      <c r="AE73" s="1007">
        <v>37.325811476374483</v>
      </c>
      <c r="AF73" s="1007">
        <v>37.370450314426677</v>
      </c>
      <c r="AG73" s="1007">
        <v>44.746327550562455</v>
      </c>
      <c r="AH73" s="1007">
        <v>39.131425037896797</v>
      </c>
      <c r="AI73" s="1007">
        <v>44.087644264850375</v>
      </c>
      <c r="AJ73" s="1007">
        <v>40.100579164462566</v>
      </c>
      <c r="AK73" s="1007">
        <v>39.42991972955241</v>
      </c>
      <c r="AL73" s="1007">
        <v>40.845236656628792</v>
      </c>
      <c r="AM73" s="1007">
        <v>49.584347280466602</v>
      </c>
      <c r="AN73" s="1007">
        <v>50.455696913299896</v>
      </c>
      <c r="AO73" s="1008">
        <v>58.608036943807164</v>
      </c>
      <c r="AP73" s="1008">
        <v>58.339067857931624</v>
      </c>
      <c r="AQ73" s="1008">
        <v>58.581650319176369</v>
      </c>
      <c r="AR73" s="1008">
        <v>58.371894458164078</v>
      </c>
      <c r="AS73" s="1008">
        <v>58.110520200614467</v>
      </c>
      <c r="AT73" s="1008">
        <v>58.854996624132916</v>
      </c>
      <c r="AU73" s="1008">
        <v>59.596084814168968</v>
      </c>
      <c r="AV73" s="1008">
        <v>59.768941976268188</v>
      </c>
      <c r="AW73" s="1008">
        <v>62.993185278390762</v>
      </c>
      <c r="AX73" s="1008">
        <v>64.369198381571266</v>
      </c>
      <c r="AY73" s="1008">
        <v>68.13478913480445</v>
      </c>
      <c r="AZ73" s="1008">
        <v>69.439463645575586</v>
      </c>
      <c r="BA73" s="1008">
        <v>70.81904509240195</v>
      </c>
      <c r="BB73" s="1008">
        <v>72.043568279043029</v>
      </c>
      <c r="BC73" s="1008">
        <v>72.526230116597034</v>
      </c>
      <c r="BD73" s="1008">
        <v>73.719885384619857</v>
      </c>
      <c r="BE73" s="1008">
        <v>75.74383979358592</v>
      </c>
      <c r="BF73" s="1008">
        <v>70.749886130043279</v>
      </c>
      <c r="BG73" s="1008">
        <v>71.340213120718715</v>
      </c>
      <c r="BH73" s="1008">
        <v>70.567153237013173</v>
      </c>
      <c r="BI73" s="1008">
        <v>71.64581749353664</v>
      </c>
      <c r="BJ73" s="1008">
        <v>67.770944749219524</v>
      </c>
      <c r="BK73" s="1008">
        <v>69.390923102800784</v>
      </c>
      <c r="BL73" s="1008">
        <v>70.532599535105021</v>
      </c>
      <c r="BM73" s="1008">
        <v>71.592959802047517</v>
      </c>
      <c r="BN73" s="1008">
        <v>71.231021100407744</v>
      </c>
      <c r="BO73" s="1008">
        <v>71.30459376162591</v>
      </c>
      <c r="BP73" s="1008">
        <v>71.066773054539226</v>
      </c>
      <c r="BQ73" s="1008">
        <v>70.45254225565435</v>
      </c>
      <c r="BR73" s="1008">
        <v>70.951084854575285</v>
      </c>
      <c r="BS73" s="1008">
        <v>71.411213777394195</v>
      </c>
      <c r="BT73" s="1008">
        <v>71.8324348630006</v>
      </c>
      <c r="BU73" s="1009">
        <v>71.9801962953957</v>
      </c>
      <c r="BV73" s="1009">
        <v>73.643670141190611</v>
      </c>
      <c r="BW73" s="1009">
        <v>74.857590919774523</v>
      </c>
      <c r="BX73" s="1010">
        <v>73.106915526919863</v>
      </c>
      <c r="BY73" s="1011">
        <v>70.562571185231036</v>
      </c>
      <c r="BZ73" s="1010">
        <v>72.341495244934762</v>
      </c>
      <c r="CA73" s="1010">
        <v>69.641703464956464</v>
      </c>
      <c r="CB73" s="1011">
        <v>69.290827385703778</v>
      </c>
      <c r="CC73" s="1010">
        <v>69.872571079222794</v>
      </c>
      <c r="CD73" s="1010">
        <v>70.912588254552659</v>
      </c>
      <c r="CE73" s="1011">
        <v>71.352690517633434</v>
      </c>
      <c r="CF73" s="1010">
        <v>69.755908457809014</v>
      </c>
      <c r="CG73" s="1011">
        <v>71.916706633924079</v>
      </c>
      <c r="CH73" s="1011">
        <v>73.11722182993941</v>
      </c>
      <c r="CI73" s="1011">
        <v>74.908590118808121</v>
      </c>
      <c r="CJ73" s="1011">
        <v>74.414566198457592</v>
      </c>
      <c r="CK73" s="1011">
        <v>78.689087631857504</v>
      </c>
      <c r="CL73" s="1012">
        <v>78.69775334201465</v>
      </c>
      <c r="CM73" s="1012">
        <v>80.925845266922963</v>
      </c>
      <c r="CN73" s="1012">
        <v>81.202852386862347</v>
      </c>
      <c r="CO73" s="1012">
        <v>80.037630778776276</v>
      </c>
      <c r="CP73" s="1013">
        <v>81.654024000426801</v>
      </c>
      <c r="CQ73" s="1013">
        <v>78.651710711815142</v>
      </c>
      <c r="CR73" s="1013">
        <v>79.748654767907894</v>
      </c>
      <c r="CS73" s="1013">
        <v>80.746927285927001</v>
      </c>
      <c r="CT73" s="1014">
        <v>83.485873739736448</v>
      </c>
      <c r="CU73" s="1015">
        <v>82.867194506648929</v>
      </c>
      <c r="CV73" s="1013">
        <v>81.145974882677194</v>
      </c>
      <c r="CW73" s="1013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8">
        <v>78.101935628665103</v>
      </c>
      <c r="EG73" s="1033">
        <v>78.601930587801277</v>
      </c>
      <c r="EH73" s="1048">
        <v>78.762741415500898</v>
      </c>
      <c r="EI73" s="1048">
        <v>78.539659434508039</v>
      </c>
      <c r="EJ73" s="1048">
        <v>78.776770281241056</v>
      </c>
      <c r="EK73" s="1048">
        <v>78.763100925516724</v>
      </c>
      <c r="EL73" s="1033">
        <v>78.763100925516724</v>
      </c>
      <c r="EM73" s="1033">
        <v>79.496383916900342</v>
      </c>
      <c r="EN73" s="1033">
        <v>78.844489487535611</v>
      </c>
      <c r="EO73" s="1033">
        <v>78.722605782843502</v>
      </c>
      <c r="EP73" s="1033">
        <v>78.802864067628235</v>
      </c>
      <c r="EQ73" s="983">
        <v>3.9763142111510774E-2</v>
      </c>
      <c r="ER73" s="950"/>
      <c r="ES73" s="688"/>
      <c r="ET73" s="789"/>
      <c r="EU73" s="1074"/>
      <c r="EV73" s="690"/>
    </row>
    <row r="74" spans="1:152" s="375" customFormat="1" ht="4.5" customHeight="1" x14ac:dyDescent="0.2">
      <c r="A74" s="170"/>
      <c r="B74" s="108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8"/>
      <c r="DL74" s="918"/>
      <c r="DM74" s="779"/>
      <c r="DN74" s="610"/>
      <c r="DO74" s="779"/>
      <c r="DP74" s="610"/>
      <c r="DQ74" s="779"/>
      <c r="DR74" s="610"/>
      <c r="DS74" s="918"/>
      <c r="DT74" s="918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8"/>
      <c r="EI74" s="779"/>
      <c r="EJ74" s="779"/>
      <c r="EK74" s="779"/>
      <c r="EL74" s="610"/>
      <c r="EM74" s="610"/>
      <c r="EN74" s="610"/>
      <c r="EO74" s="610"/>
      <c r="EP74" s="610"/>
      <c r="EQ74" s="610"/>
      <c r="ER74" s="960"/>
      <c r="ES74" s="688"/>
      <c r="ET74" s="789"/>
      <c r="EU74" s="689"/>
      <c r="EV74" s="690"/>
    </row>
    <row r="75" spans="1:152" ht="13.9" customHeight="1" x14ac:dyDescent="0.2">
      <c r="A75" s="170"/>
      <c r="B75" s="108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799">
        <v>3678.6168195388282</v>
      </c>
      <c r="EK75" s="799">
        <v>3633.5267220428686</v>
      </c>
      <c r="EL75" s="362">
        <v>3607.1525450108693</v>
      </c>
      <c r="EM75" s="362">
        <v>3616.6311158073167</v>
      </c>
      <c r="EN75" s="362">
        <v>3528.3531177096211</v>
      </c>
      <c r="EO75" s="362">
        <v>3492.2012954353413</v>
      </c>
      <c r="EP75" s="362">
        <v>3523.3586901586764</v>
      </c>
      <c r="EQ75" s="289">
        <v>-110.16803188419226</v>
      </c>
      <c r="ER75" s="950">
        <v>-3.0319862852763819</v>
      </c>
      <c r="ES75" s="688"/>
      <c r="ET75" s="789"/>
      <c r="EU75" s="687"/>
      <c r="EV75" s="690"/>
    </row>
    <row r="76" spans="1:152" x14ac:dyDescent="0.2">
      <c r="A76" s="170"/>
      <c r="B76" s="108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799">
        <v>1662.89526428207</v>
      </c>
      <c r="EK76" s="799">
        <v>1610.1583074183673</v>
      </c>
      <c r="EL76" s="362">
        <v>1584.8422871508749</v>
      </c>
      <c r="EM76" s="362">
        <v>1599.155978078717</v>
      </c>
      <c r="EN76" s="362">
        <v>1510.1042993418368</v>
      </c>
      <c r="EO76" s="362">
        <v>1483.8569564139941</v>
      </c>
      <c r="EP76" s="362">
        <v>1527.9811989030611</v>
      </c>
      <c r="EQ76" s="289">
        <v>-82.177108515306145</v>
      </c>
      <c r="ER76" s="950">
        <v>-5.103666399551984</v>
      </c>
      <c r="ES76" s="688"/>
      <c r="ET76" s="789"/>
      <c r="EU76" s="520"/>
      <c r="EV76" s="230"/>
    </row>
    <row r="77" spans="1:152" ht="15" x14ac:dyDescent="0.25">
      <c r="A77" s="170"/>
      <c r="B77" s="108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799">
        <v>509.13812271282808</v>
      </c>
      <c r="EK77" s="799">
        <v>518.88086033090372</v>
      </c>
      <c r="EL77" s="362">
        <v>518.89637423615159</v>
      </c>
      <c r="EM77" s="362">
        <v>516.50290490087457</v>
      </c>
      <c r="EN77" s="362">
        <v>516.50815484110785</v>
      </c>
      <c r="EO77" s="362">
        <v>513.19503668658899</v>
      </c>
      <c r="EP77" s="362">
        <v>513.19937400145773</v>
      </c>
      <c r="EQ77" s="289">
        <v>-5.6814863294459883</v>
      </c>
      <c r="ER77" s="950">
        <v>-1.0949500673088535</v>
      </c>
      <c r="ES77" s="688"/>
      <c r="ET77" s="789"/>
      <c r="EU77" s="520"/>
      <c r="EV77" s="542"/>
    </row>
    <row r="78" spans="1:152" ht="15" x14ac:dyDescent="0.25">
      <c r="A78" s="170"/>
      <c r="B78" s="108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799">
        <v>879.42037244393021</v>
      </c>
      <c r="EK78" s="799">
        <v>876.14039067359749</v>
      </c>
      <c r="EL78" s="362">
        <v>875.07002209384245</v>
      </c>
      <c r="EM78" s="362">
        <v>870.54169431772584</v>
      </c>
      <c r="EN78" s="362">
        <v>871.30965175667666</v>
      </c>
      <c r="EO78" s="362">
        <v>864.6908463247579</v>
      </c>
      <c r="EP78" s="362">
        <v>854.74961553415767</v>
      </c>
      <c r="EQ78" s="289">
        <v>-21.390775139439825</v>
      </c>
      <c r="ER78" s="950">
        <v>-2.4414780287659252</v>
      </c>
      <c r="ES78" s="688"/>
      <c r="ET78" s="789"/>
      <c r="EU78" s="520"/>
      <c r="EV78" s="542"/>
    </row>
    <row r="79" spans="1:152" ht="15" x14ac:dyDescent="0.25">
      <c r="A79" s="170"/>
      <c r="B79" s="108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799">
        <v>627.16306009999994</v>
      </c>
      <c r="EK79" s="799">
        <v>628.34716361999995</v>
      </c>
      <c r="EL79" s="362">
        <v>628.34386152999991</v>
      </c>
      <c r="EM79" s="362">
        <v>630.43053850999991</v>
      </c>
      <c r="EN79" s="362">
        <v>630.43101176999983</v>
      </c>
      <c r="EO79" s="362">
        <v>630.45845600999996</v>
      </c>
      <c r="EP79" s="362">
        <v>627.42850171999987</v>
      </c>
      <c r="EQ79" s="289">
        <v>-0.91866190000007464</v>
      </c>
      <c r="ER79" s="950">
        <v>-0.14620291984888242</v>
      </c>
      <c r="ES79" s="688"/>
      <c r="ET79" s="789"/>
      <c r="EU79" s="520"/>
      <c r="EV79" s="542"/>
    </row>
    <row r="80" spans="1:152" ht="15" x14ac:dyDescent="0.25">
      <c r="A80" s="170"/>
      <c r="B80" s="108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799">
        <v>1171.8087231659995</v>
      </c>
      <c r="EK80" s="799">
        <v>1103.3287394259016</v>
      </c>
      <c r="EL80" s="362">
        <v>1074.5338178702582</v>
      </c>
      <c r="EM80" s="362">
        <v>1084.7252774888548</v>
      </c>
      <c r="EN80" s="362">
        <v>990.5742156683873</v>
      </c>
      <c r="EO80" s="362">
        <v>957.47091615787042</v>
      </c>
      <c r="EP80" s="362">
        <v>992.10104693834182</v>
      </c>
      <c r="EQ80" s="289">
        <v>-111.22769248755981</v>
      </c>
      <c r="ER80" s="950">
        <v>-10.081101716378315</v>
      </c>
      <c r="ES80" s="688"/>
      <c r="ET80" s="789"/>
      <c r="EU80" s="687"/>
      <c r="EV80" s="542"/>
    </row>
    <row r="81" spans="1:152" x14ac:dyDescent="0.2">
      <c r="A81" s="170"/>
      <c r="B81" s="108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799">
        <v>808.09066441206937</v>
      </c>
      <c r="EK81" s="799">
        <v>742.08176226230421</v>
      </c>
      <c r="EL81" s="362">
        <v>714.62234022641576</v>
      </c>
      <c r="EM81" s="362">
        <v>729.28735921112877</v>
      </c>
      <c r="EN81" s="362">
        <v>635.3946767617108</v>
      </c>
      <c r="EO81" s="362">
        <v>609.43506211311251</v>
      </c>
      <c r="EP81" s="362">
        <v>654.91585885418419</v>
      </c>
      <c r="EQ81" s="289">
        <v>-87.165903408120016</v>
      </c>
      <c r="ER81" s="950">
        <v>-11.746132008740759</v>
      </c>
      <c r="ES81" s="688"/>
      <c r="ET81" s="789"/>
      <c r="EU81" s="520"/>
      <c r="EV81" s="230"/>
    </row>
    <row r="82" spans="1:152" x14ac:dyDescent="0.2">
      <c r="A82" s="170"/>
      <c r="B82" s="1083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799">
        <v>363.71805875393011</v>
      </c>
      <c r="EK82" s="799">
        <v>361.24697716359748</v>
      </c>
      <c r="EL82" s="362">
        <v>359.91147764384249</v>
      </c>
      <c r="EM82" s="362">
        <v>355.43791827772588</v>
      </c>
      <c r="EN82" s="362">
        <v>355.17953890667656</v>
      </c>
      <c r="EO82" s="362">
        <v>348.03585404475791</v>
      </c>
      <c r="EP82" s="362">
        <v>337.18518808415769</v>
      </c>
      <c r="EQ82" s="289">
        <v>-24.061789079439791</v>
      </c>
      <c r="ER82" s="950">
        <v>-6.6607585946782777</v>
      </c>
      <c r="ES82" s="688"/>
      <c r="ET82" s="789"/>
      <c r="EU82" s="520"/>
      <c r="EV82" s="230"/>
    </row>
    <row r="83" spans="1:152" ht="12.75" hidden="1" customHeight="1" outlineLevel="1" x14ac:dyDescent="0.2">
      <c r="A83" s="170"/>
      <c r="B83" s="1083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6"/>
      <c r="EH83" s="1058"/>
      <c r="EI83" s="705"/>
      <c r="EJ83" s="705"/>
      <c r="EK83" s="705"/>
      <c r="EL83" s="1036"/>
      <c r="EM83" s="1036"/>
      <c r="EN83" s="1036"/>
      <c r="EO83" s="1036"/>
      <c r="EP83" s="1036"/>
      <c r="EQ83" s="289">
        <v>0</v>
      </c>
      <c r="ER83" s="950" t="e">
        <v>#DIV/0!</v>
      </c>
      <c r="ES83" s="688"/>
      <c r="ET83" s="789"/>
      <c r="EU83" s="224"/>
      <c r="EV83" s="230"/>
    </row>
    <row r="84" spans="1:152" collapsed="1" x14ac:dyDescent="0.2">
      <c r="A84" s="170"/>
      <c r="B84" s="1083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799">
        <v>26817.427233764771</v>
      </c>
      <c r="EK84" s="799">
        <v>26770.389494186053</v>
      </c>
      <c r="EL84" s="362">
        <v>26746.678571448432</v>
      </c>
      <c r="EM84" s="362">
        <v>26740.242381629214</v>
      </c>
      <c r="EN84" s="362">
        <v>26754.018046194808</v>
      </c>
      <c r="EO84" s="362">
        <v>26764.468931560685</v>
      </c>
      <c r="EP84" s="362">
        <v>26765.453249381389</v>
      </c>
      <c r="EQ84" s="289">
        <v>-4.9362448046631471</v>
      </c>
      <c r="ER84" s="950">
        <v>-1.843919680636396E-2</v>
      </c>
      <c r="ES84" s="688"/>
      <c r="ET84" s="789"/>
      <c r="EU84" s="603"/>
      <c r="EV84" s="230"/>
    </row>
    <row r="85" spans="1:152" ht="12.75" hidden="1" customHeight="1" x14ac:dyDescent="0.2">
      <c r="A85" s="170"/>
      <c r="B85" s="1083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785"/>
      <c r="EK85" s="785"/>
      <c r="EL85" s="606"/>
      <c r="EM85" s="606"/>
      <c r="EN85" s="606"/>
      <c r="EO85" s="606"/>
      <c r="EP85" s="606"/>
      <c r="EQ85" s="289">
        <v>0</v>
      </c>
      <c r="ER85" s="941" t="e">
        <v>#REF!</v>
      </c>
      <c r="ES85" s="688"/>
      <c r="ET85" s="789"/>
      <c r="EU85" s="224"/>
      <c r="EV85" s="230"/>
    </row>
    <row r="86" spans="1:152" ht="13.5" thickBot="1" x14ac:dyDescent="0.25">
      <c r="A86" s="170"/>
      <c r="B86" s="1083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9">
        <v>97.899882784482401</v>
      </c>
      <c r="DL86" s="930">
        <v>97.959281186518581</v>
      </c>
      <c r="DM86" s="861">
        <v>98.016068183502398</v>
      </c>
      <c r="DN86" s="919">
        <v>98.096580004560394</v>
      </c>
      <c r="DO86" s="861">
        <v>98.140927381845998</v>
      </c>
      <c r="DP86" s="919">
        <v>98.187899653612092</v>
      </c>
      <c r="DQ86" s="861">
        <v>98.245917590752796</v>
      </c>
      <c r="DR86" s="965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5">
        <v>98.446044444047203</v>
      </c>
      <c r="DX86" s="861">
        <v>98.480834469486993</v>
      </c>
      <c r="DY86" s="965">
        <v>98.501151011448613</v>
      </c>
      <c r="DZ86" s="861">
        <v>98.520572383741623</v>
      </c>
      <c r="EA86" s="861">
        <v>98.543522830403006</v>
      </c>
      <c r="EB86" s="965">
        <v>98.56699925878236</v>
      </c>
      <c r="EC86" s="861">
        <v>98.579291612214405</v>
      </c>
      <c r="ED86" s="861">
        <v>98.621229795452265</v>
      </c>
      <c r="EE86" s="965">
        <v>98.65245271566323</v>
      </c>
      <c r="EF86" s="1049">
        <v>98.670092434678452</v>
      </c>
      <c r="EG86" s="1040">
        <v>98.699859417860395</v>
      </c>
      <c r="EH86" s="1059">
        <v>98.714067578411274</v>
      </c>
      <c r="EI86" s="1049">
        <v>98.712658593059444</v>
      </c>
      <c r="EJ86" s="1067">
        <v>98.724010191680264</v>
      </c>
      <c r="EK86" s="1067">
        <v>98.728701462164764</v>
      </c>
      <c r="EL86" s="1040">
        <v>98.729221576222983</v>
      </c>
      <c r="EM86" s="1040">
        <v>98.728597721030951</v>
      </c>
      <c r="EN86" s="1040">
        <v>98.730092360656556</v>
      </c>
      <c r="EO86" s="1041">
        <v>98.729787370048399</v>
      </c>
      <c r="EP86" s="1041">
        <v>98.730636698184256</v>
      </c>
      <c r="EQ86" s="1044"/>
      <c r="ER86" s="968"/>
      <c r="ES86" s="688"/>
      <c r="ET86" s="789"/>
      <c r="EU86" s="688"/>
      <c r="EV86" s="230"/>
    </row>
    <row r="87" spans="1:15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749"/>
      <c r="EK87" s="749"/>
      <c r="EL87" s="266"/>
      <c r="EM87" s="266"/>
      <c r="EN87" s="266"/>
      <c r="EO87" s="266"/>
      <c r="EP87" s="266"/>
      <c r="EQ87" s="944"/>
      <c r="ER87" s="945"/>
      <c r="ES87" s="688"/>
      <c r="ET87" s="789"/>
      <c r="EU87" s="689"/>
      <c r="EV87" s="230"/>
    </row>
    <row r="88" spans="1:15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792">
        <v>6.96</v>
      </c>
      <c r="EK88" s="792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289"/>
      <c r="ER88" s="950"/>
      <c r="ES88" s="688"/>
      <c r="ET88" s="789"/>
      <c r="EU88" s="224"/>
      <c r="EV88" s="230"/>
    </row>
    <row r="89" spans="1:15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792">
        <v>6.86</v>
      </c>
      <c r="EK89" s="792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289"/>
      <c r="ER89" s="950"/>
      <c r="ES89" s="688"/>
      <c r="ET89" s="789"/>
      <c r="EU89" s="224"/>
      <c r="EV89" s="230"/>
    </row>
    <row r="90" spans="1:15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790">
        <v>6.9668482098986146</v>
      </c>
      <c r="EK90" s="790">
        <v>6.9629265802131197</v>
      </c>
      <c r="EL90" s="1038">
        <v>6.9734568159278112</v>
      </c>
      <c r="EM90" s="1038">
        <v>6.966731463662196</v>
      </c>
      <c r="EN90" s="1038">
        <v>6.9710292568806951</v>
      </c>
      <c r="EO90" s="1039">
        <v>6.9765456484368427</v>
      </c>
      <c r="EP90" s="1039">
        <v>6.9696427323383707</v>
      </c>
      <c r="EQ90" s="988">
        <v>6.716152125251007E-3</v>
      </c>
      <c r="ER90" s="950">
        <v>9.6455880266455019E-2</v>
      </c>
      <c r="ES90" s="688"/>
      <c r="ET90" s="789"/>
      <c r="EU90" s="224"/>
      <c r="EV90" s="230"/>
    </row>
    <row r="91" spans="1:15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60.460986840481986</v>
      </c>
      <c r="DV91" s="793">
        <v>61.586339773804987</v>
      </c>
      <c r="DW91" s="815">
        <v>61.339983864509982</v>
      </c>
      <c r="DX91" s="793">
        <v>60.885970124651593</v>
      </c>
      <c r="DY91" s="815">
        <v>60.940268268118771</v>
      </c>
      <c r="DZ91" s="793">
        <v>60.190530694753591</v>
      </c>
      <c r="EA91" s="793">
        <v>61.275373915500985</v>
      </c>
      <c r="EB91" s="815">
        <v>60.810661161448451</v>
      </c>
      <c r="EC91" s="793">
        <v>58.171944278660078</v>
      </c>
      <c r="ED91" s="793">
        <v>58.529148566197975</v>
      </c>
      <c r="EE91" s="1045">
        <v>59.322580002204944</v>
      </c>
      <c r="EF91" s="793">
        <v>57.907780783158586</v>
      </c>
      <c r="EG91" s="815">
        <v>60.396995183339399</v>
      </c>
      <c r="EH91" s="815">
        <v>59.759178353194869</v>
      </c>
      <c r="EI91" s="793">
        <v>59.15962174803542</v>
      </c>
      <c r="EJ91" s="1068"/>
      <c r="EK91" s="1068"/>
      <c r="EL91" s="269"/>
      <c r="EM91" s="269"/>
      <c r="EN91" s="269"/>
      <c r="EO91" s="269"/>
      <c r="EP91" s="269"/>
      <c r="EQ91" s="820"/>
      <c r="ER91" s="941"/>
      <c r="ES91" s="688"/>
      <c r="ET91" s="789"/>
      <c r="EU91" s="224"/>
      <c r="EV91" s="230"/>
    </row>
    <row r="92" spans="1:15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792">
        <v>2.3388599999999999</v>
      </c>
      <c r="EK92" s="792">
        <v>2.3394200000000001</v>
      </c>
      <c r="EL92" s="608">
        <v>2.3396599999999999</v>
      </c>
      <c r="EM92" s="608">
        <v>2.3397399999999999</v>
      </c>
      <c r="EN92" s="608">
        <v>2.33982</v>
      </c>
      <c r="EO92" s="608">
        <v>2.3399000000000001</v>
      </c>
      <c r="EP92" s="608">
        <v>2.3399800000000002</v>
      </c>
      <c r="EQ92" s="988">
        <v>5.6000000000011596E-4</v>
      </c>
      <c r="ER92" s="950">
        <v>2.3937557172295527E-2</v>
      </c>
      <c r="ES92" s="688"/>
      <c r="ET92" s="789"/>
      <c r="EU92" s="520"/>
      <c r="EV92" s="230"/>
    </row>
    <row r="93" spans="1:152" ht="12.75" customHeight="1" thickBot="1" x14ac:dyDescent="0.25">
      <c r="A93" s="170"/>
      <c r="B93" s="9"/>
      <c r="C93" s="36"/>
      <c r="D93" s="59" t="s">
        <v>74</v>
      </c>
      <c r="E93" s="985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1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1">
        <v>2.2963499999999999</v>
      </c>
      <c r="DX93" s="672">
        <v>2.2985099999999998</v>
      </c>
      <c r="DY93" s="931">
        <v>2.3005100000000001</v>
      </c>
      <c r="DZ93" s="790">
        <v>2.3028900000000001</v>
      </c>
      <c r="EA93" s="672">
        <v>2.30599</v>
      </c>
      <c r="EB93" s="931">
        <v>2.3092999999999999</v>
      </c>
      <c r="EC93" s="790">
        <v>2.3129200000000001</v>
      </c>
      <c r="ED93" s="672">
        <v>2.3169200000000001</v>
      </c>
      <c r="EE93" s="1038">
        <v>2.3212600000000001</v>
      </c>
      <c r="EF93" s="790">
        <v>2.32586</v>
      </c>
      <c r="EG93" s="931">
        <v>2.3318699999999999</v>
      </c>
      <c r="EH93" s="902">
        <v>2.3358599999999998</v>
      </c>
      <c r="EI93" s="790">
        <v>2.3383799999999999</v>
      </c>
      <c r="EJ93" s="1068"/>
      <c r="EK93" s="1068"/>
      <c r="EL93" s="269"/>
      <c r="EM93" s="269"/>
      <c r="EN93" s="269"/>
      <c r="EO93" s="269"/>
      <c r="EP93" s="269"/>
      <c r="EQ93" s="836"/>
      <c r="ER93" s="947"/>
      <c r="ES93" s="688"/>
      <c r="ET93" s="789"/>
      <c r="EU93" s="224"/>
      <c r="EV93" s="230"/>
    </row>
    <row r="94" spans="1:152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782"/>
      <c r="EK94" s="782"/>
      <c r="EL94" s="660"/>
      <c r="EM94" s="660"/>
      <c r="EN94" s="660"/>
      <c r="EO94" s="660"/>
      <c r="EP94" s="660"/>
      <c r="EQ94" s="944"/>
      <c r="ER94" s="945"/>
      <c r="ES94" s="688"/>
      <c r="ET94" s="789"/>
      <c r="EU94" s="224"/>
      <c r="EV94" s="230"/>
    </row>
    <row r="95" spans="1:152" ht="12.75" customHeight="1" thickBot="1" x14ac:dyDescent="0.25">
      <c r="A95" s="170"/>
      <c r="B95" s="1082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832">
        <v>580.11982729364115</v>
      </c>
      <c r="EK95" s="832">
        <v>588.49569669481525</v>
      </c>
      <c r="EL95" s="813">
        <v>588.49569669481525</v>
      </c>
      <c r="EM95" s="813">
        <v>588.49569669481525</v>
      </c>
      <c r="EN95" s="813">
        <v>588.49569669481525</v>
      </c>
      <c r="EO95" s="813">
        <v>588.49569669481525</v>
      </c>
      <c r="EP95" s="813">
        <v>581.39684611997609</v>
      </c>
      <c r="EQ95" s="289">
        <v>-7.0988505748391617</v>
      </c>
      <c r="ER95" s="950">
        <v>-1.2062706005683022</v>
      </c>
      <c r="ES95" s="688"/>
      <c r="ET95" s="789"/>
      <c r="EU95" s="520"/>
      <c r="EV95" s="230"/>
    </row>
    <row r="96" spans="1:152" x14ac:dyDescent="0.2">
      <c r="A96" s="170"/>
      <c r="B96" s="1082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758"/>
      <c r="EK96" s="758"/>
      <c r="EL96" s="317"/>
      <c r="EM96" s="317"/>
      <c r="EN96" s="317"/>
      <c r="EO96" s="317"/>
      <c r="EP96" s="317"/>
      <c r="EQ96" s="462"/>
      <c r="ER96" s="319"/>
      <c r="ES96" s="1030"/>
      <c r="ET96" s="415"/>
      <c r="EU96" s="224"/>
    </row>
    <row r="97" spans="1:151" ht="12.75" hidden="1" customHeight="1" x14ac:dyDescent="0.2">
      <c r="A97" s="170"/>
      <c r="B97" s="108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20"/>
      <c r="DL97" s="920"/>
      <c r="DM97" s="784"/>
      <c r="DN97" s="318"/>
      <c r="DO97" s="784"/>
      <c r="DP97" s="318"/>
      <c r="DQ97" s="784"/>
      <c r="DR97" s="318"/>
      <c r="DS97" s="920"/>
      <c r="DT97" s="920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20"/>
      <c r="EI97" s="784"/>
      <c r="EJ97" s="784"/>
      <c r="EK97" s="784"/>
      <c r="EL97" s="318"/>
      <c r="EM97" s="318"/>
      <c r="EN97" s="318"/>
      <c r="EO97" s="318"/>
      <c r="EP97" s="318"/>
      <c r="EQ97" s="463"/>
      <c r="ER97" s="855"/>
      <c r="ES97" s="1030"/>
      <c r="ET97" s="415"/>
      <c r="EU97" s="224"/>
    </row>
    <row r="98" spans="1:151" x14ac:dyDescent="0.2">
      <c r="A98" s="170"/>
      <c r="B98" s="108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8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4"/>
      <c r="EK98" s="784"/>
      <c r="EL98" s="318"/>
      <c r="EM98" s="318"/>
      <c r="EN98" s="318"/>
      <c r="EO98" s="318"/>
      <c r="EP98" s="318"/>
      <c r="EQ98" s="463"/>
      <c r="ER98" s="855"/>
      <c r="ES98" s="1030"/>
      <c r="ET98" s="415"/>
      <c r="EU98" s="224"/>
    </row>
    <row r="99" spans="1:151" x14ac:dyDescent="0.2">
      <c r="A99" s="170"/>
      <c r="B99" s="108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8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4"/>
      <c r="EK99" s="784"/>
      <c r="EL99" s="318"/>
      <c r="EM99" s="318"/>
      <c r="EN99" s="318"/>
      <c r="EO99" s="318"/>
      <c r="EP99" s="318"/>
      <c r="EQ99" s="463"/>
      <c r="ER99" s="855"/>
      <c r="ES99" s="1030"/>
      <c r="ET99" s="415"/>
      <c r="EU99" s="224"/>
    </row>
    <row r="100" spans="1:151" x14ac:dyDescent="0.2">
      <c r="A100" s="170"/>
      <c r="B100" s="108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8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4"/>
      <c r="EK100" s="784"/>
      <c r="EL100" s="318"/>
      <c r="EM100" s="318"/>
      <c r="EN100" s="318"/>
      <c r="EO100" s="318"/>
      <c r="EP100" s="318"/>
      <c r="EQ100" s="463"/>
      <c r="ER100" s="855"/>
      <c r="ES100" s="1030"/>
      <c r="ET100" s="415"/>
      <c r="EU100" s="224"/>
    </row>
    <row r="101" spans="1:151" hidden="1" x14ac:dyDescent="0.2">
      <c r="A101" s="170"/>
      <c r="B101" s="108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3">
        <v>301.36886375764584</v>
      </c>
      <c r="DN101" s="909">
        <v>301.36886375764584</v>
      </c>
      <c r="DO101" s="923">
        <v>301.36886375764584</v>
      </c>
      <c r="DP101" s="939">
        <v>301.36886375764584</v>
      </c>
      <c r="DQ101" s="909">
        <v>301.36886375764584</v>
      </c>
      <c r="DR101" s="909">
        <v>301.36886375764584</v>
      </c>
      <c r="DS101" s="967"/>
      <c r="DT101" s="967"/>
      <c r="DU101" s="973"/>
      <c r="DV101" s="973"/>
      <c r="DW101" s="967"/>
      <c r="DX101" s="973"/>
      <c r="DY101" s="967"/>
      <c r="DZ101" s="973"/>
      <c r="EA101" s="973"/>
      <c r="EB101" s="967"/>
      <c r="EC101" s="973"/>
      <c r="ED101" s="973"/>
      <c r="EE101" s="1046"/>
      <c r="EF101" s="973"/>
      <c r="EG101" s="967"/>
      <c r="EH101" s="967"/>
      <c r="EI101" s="973"/>
      <c r="EJ101" s="784"/>
      <c r="EK101" s="784"/>
      <c r="EL101" s="318"/>
      <c r="EM101" s="318"/>
      <c r="EN101" s="318"/>
      <c r="EO101" s="318"/>
      <c r="EP101" s="318"/>
      <c r="EQ101" s="463"/>
      <c r="ER101" s="855"/>
      <c r="ES101" s="1030"/>
      <c r="ET101" s="415"/>
      <c r="EU101" s="224"/>
    </row>
    <row r="102" spans="1:151" x14ac:dyDescent="0.2">
      <c r="A102" s="170"/>
      <c r="B102" s="108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0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4"/>
      <c r="EK102" s="784"/>
      <c r="EL102" s="318"/>
      <c r="EM102" s="318"/>
      <c r="EN102" s="318"/>
      <c r="EO102" s="318"/>
      <c r="EP102" s="318"/>
      <c r="EQ102" s="463"/>
      <c r="ER102" s="855"/>
      <c r="ES102" s="1030"/>
      <c r="ET102" s="415"/>
      <c r="EU102" s="224"/>
    </row>
    <row r="103" spans="1:151" x14ac:dyDescent="0.2">
      <c r="A103" s="170"/>
      <c r="B103" s="108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0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4"/>
      <c r="EK103" s="784"/>
      <c r="EL103" s="318"/>
      <c r="EM103" s="318"/>
      <c r="EN103" s="318"/>
      <c r="EO103" s="318"/>
      <c r="EP103" s="318"/>
      <c r="EQ103" s="463"/>
      <c r="ER103" s="855"/>
      <c r="ES103" s="1030"/>
      <c r="ET103" s="415"/>
      <c r="EU103" s="224"/>
    </row>
    <row r="104" spans="1:151" x14ac:dyDescent="0.2">
      <c r="A104" s="170"/>
      <c r="B104" s="108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4"/>
      <c r="EK104" s="784"/>
      <c r="EL104" s="318"/>
      <c r="EM104" s="318"/>
      <c r="EN104" s="318"/>
      <c r="EO104" s="318"/>
      <c r="EP104" s="318"/>
      <c r="EQ104" s="463"/>
      <c r="ER104" s="855"/>
      <c r="ES104" s="1030"/>
      <c r="ET104" s="415"/>
      <c r="EU104" s="224"/>
    </row>
    <row r="105" spans="1:15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2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784"/>
      <c r="EK105" s="784"/>
      <c r="EL105" s="318"/>
      <c r="EM105" s="318"/>
      <c r="EN105" s="318"/>
      <c r="EO105" s="318"/>
      <c r="EP105" s="318"/>
      <c r="EQ105" s="463"/>
      <c r="ER105" s="855"/>
      <c r="ES105" s="1030"/>
      <c r="ET105" s="415"/>
      <c r="EU105" s="224"/>
    </row>
    <row r="106" spans="1:151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2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784"/>
      <c r="EK106" s="784"/>
      <c r="EL106" s="318"/>
      <c r="EM106" s="318"/>
      <c r="EN106" s="318"/>
      <c r="EO106" s="318"/>
      <c r="EP106" s="318"/>
      <c r="EQ106" s="463"/>
      <c r="ER106" s="855"/>
      <c r="ES106" s="1030"/>
      <c r="ET106" s="415"/>
      <c r="EU106" s="224"/>
    </row>
    <row r="107" spans="1:15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2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784"/>
      <c r="EK107" s="784"/>
      <c r="EL107" s="318"/>
      <c r="EM107" s="318"/>
      <c r="EN107" s="318"/>
      <c r="EO107" s="318"/>
      <c r="EP107" s="318"/>
      <c r="EQ107" s="463"/>
      <c r="ER107" s="855"/>
      <c r="ES107" s="1030"/>
      <c r="ET107" s="415"/>
      <c r="EU107" s="224"/>
    </row>
    <row r="108" spans="1:151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2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2">
        <v>-0.91680117068516598</v>
      </c>
      <c r="EA108" s="1022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32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784"/>
      <c r="EK108" s="784"/>
      <c r="EL108" s="318"/>
      <c r="EM108" s="318"/>
      <c r="EN108" s="318"/>
      <c r="EO108" s="318"/>
      <c r="EP108" s="318"/>
      <c r="EQ108" s="859"/>
      <c r="ER108" s="860"/>
      <c r="ES108" s="1030"/>
      <c r="ET108" s="415"/>
      <c r="EU108" s="224"/>
    </row>
    <row r="109" spans="1:15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758"/>
      <c r="EK109" s="758"/>
      <c r="EL109" s="317"/>
      <c r="EM109" s="317"/>
      <c r="EN109" s="317"/>
      <c r="EO109" s="317"/>
      <c r="EP109" s="317"/>
      <c r="EQ109" s="464"/>
      <c r="ER109" s="416"/>
      <c r="ES109" s="1030"/>
      <c r="ET109" s="415"/>
      <c r="EU109" s="224"/>
    </row>
    <row r="110" spans="1:15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776">
        <v>2.75</v>
      </c>
      <c r="EK110" s="7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289"/>
      <c r="ER110" s="838"/>
      <c r="ES110" s="688"/>
      <c r="ET110" s="415"/>
      <c r="EU110" s="224"/>
    </row>
    <row r="111" spans="1:15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3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69">
        <v>4</v>
      </c>
      <c r="EK111" s="1069">
        <v>4</v>
      </c>
      <c r="EL111" s="890">
        <v>4</v>
      </c>
      <c r="EM111" s="890">
        <v>4</v>
      </c>
      <c r="EN111" s="890">
        <v>4</v>
      </c>
      <c r="EO111" s="911">
        <v>4</v>
      </c>
      <c r="EP111" s="911">
        <v>4</v>
      </c>
      <c r="EQ111" s="837"/>
      <c r="ER111" s="839"/>
      <c r="ES111" s="688"/>
      <c r="ET111" s="415"/>
      <c r="EU111" s="224"/>
    </row>
    <row r="112" spans="1:15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240"/>
      <c r="ER112" s="240"/>
      <c r="ES112" s="304"/>
      <c r="ET112" s="304"/>
      <c r="EU112" s="224"/>
    </row>
    <row r="113" spans="3:15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1075"/>
      <c r="ER113" s="1075"/>
      <c r="ES113" s="304"/>
      <c r="ET113" s="304"/>
      <c r="EU113" s="224"/>
    </row>
    <row r="114" spans="3:15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1"/>
      <c r="ER114" s="242"/>
      <c r="ES114" s="304"/>
      <c r="ET114" s="304"/>
      <c r="EU114" s="224"/>
    </row>
    <row r="115" spans="3:15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1"/>
      <c r="ER115" s="242"/>
      <c r="ES115" s="304"/>
      <c r="ET115" s="304"/>
      <c r="EU115" s="224"/>
    </row>
    <row r="116" spans="3:15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1"/>
      <c r="ER116" s="242"/>
      <c r="ES116" s="304"/>
      <c r="ET116" s="304"/>
      <c r="EU116" s="224"/>
    </row>
    <row r="117" spans="3:15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1"/>
      <c r="ER117" s="240"/>
      <c r="ES117" s="304"/>
      <c r="ET117" s="304"/>
      <c r="EU117" s="224"/>
    </row>
    <row r="118" spans="3:15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240"/>
      <c r="ER118" s="240"/>
      <c r="ES118" s="304"/>
      <c r="ET118" s="304"/>
      <c r="EU118" s="224"/>
    </row>
    <row r="119" spans="3:15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240"/>
      <c r="ER119" s="240"/>
      <c r="ES119" s="304"/>
      <c r="ET119" s="304"/>
      <c r="EU119" s="224"/>
    </row>
    <row r="120" spans="3:15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240"/>
      <c r="ER120" s="240"/>
      <c r="ES120" s="304"/>
      <c r="ET120" s="304"/>
      <c r="EU120" s="224"/>
    </row>
    <row r="121" spans="3:15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240"/>
      <c r="ER121" s="240"/>
      <c r="ES121" s="304"/>
      <c r="ET121" s="304"/>
      <c r="EU121" s="224"/>
    </row>
    <row r="122" spans="3:15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240"/>
      <c r="ER122" s="240"/>
      <c r="ES122" s="304"/>
      <c r="ET122" s="304"/>
      <c r="EU122" s="224"/>
    </row>
    <row r="123" spans="3:15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304"/>
      <c r="ET123" s="304"/>
      <c r="EU123" s="224"/>
    </row>
    <row r="124" spans="3:15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304"/>
      <c r="ET124" s="304"/>
      <c r="EU124" s="224"/>
    </row>
    <row r="125" spans="3:15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304"/>
      <c r="ET125" s="304"/>
      <c r="EU125" s="224"/>
    </row>
    <row r="126" spans="3:15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304"/>
      <c r="ET126" s="304"/>
      <c r="EU126" s="224"/>
    </row>
    <row r="127" spans="3:15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304"/>
      <c r="ET127" s="304"/>
      <c r="EU127" s="224"/>
    </row>
    <row r="128" spans="3:15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304"/>
      <c r="ET128" s="304"/>
      <c r="EU128" s="224"/>
    </row>
    <row r="129" spans="3:15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304"/>
      <c r="ET129" s="304"/>
      <c r="EU129" s="224"/>
    </row>
    <row r="130" spans="3:15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304"/>
      <c r="ET130" s="304"/>
      <c r="EU130" s="224"/>
    </row>
    <row r="131" spans="3:15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304"/>
      <c r="ET131" s="304"/>
      <c r="EU131" s="224"/>
    </row>
    <row r="132" spans="3:15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</row>
    <row r="133" spans="3:15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</row>
    <row r="134" spans="3:15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</row>
    <row r="135" spans="3:151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</row>
    <row r="136" spans="3:151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</row>
    <row r="137" spans="3:15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</row>
    <row r="138" spans="3:15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</row>
    <row r="139" spans="3:15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</row>
    <row r="140" spans="3:15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</row>
    <row r="141" spans="3:15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</row>
    <row r="142" spans="3:15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</row>
    <row r="143" spans="3:15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</row>
    <row r="144" spans="3:15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</row>
    <row r="145" spans="3:14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</row>
    <row r="146" spans="3:14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</row>
    <row r="147" spans="3:14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</row>
    <row r="148" spans="3:14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</row>
    <row r="149" spans="3:14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</row>
    <row r="150" spans="3:14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</row>
    <row r="151" spans="3:14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</row>
    <row r="152" spans="3:14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</row>
    <row r="153" spans="3:14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</row>
    <row r="154" spans="3:14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</row>
    <row r="155" spans="3:14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</row>
    <row r="156" spans="3:14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</row>
    <row r="157" spans="3:14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</row>
    <row r="158" spans="3:14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</row>
    <row r="159" spans="3:14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</row>
    <row r="160" spans="3:14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</row>
    <row r="161" spans="3:14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</row>
    <row r="162" spans="3:14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</row>
    <row r="163" spans="3:14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</row>
    <row r="164" spans="3:14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</row>
    <row r="165" spans="3:14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</row>
    <row r="166" spans="3:14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</row>
    <row r="167" spans="3:14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</row>
    <row r="168" spans="3:14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</row>
    <row r="169" spans="3:14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</row>
    <row r="170" spans="3:14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</row>
    <row r="171" spans="3:14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</row>
    <row r="172" spans="3:14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</row>
    <row r="173" spans="3:14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</row>
    <row r="174" spans="3:14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</row>
    <row r="175" spans="3:14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</row>
    <row r="176" spans="3:14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</row>
    <row r="177" spans="3:14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</row>
    <row r="178" spans="3:14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</row>
    <row r="179" spans="3:14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</row>
    <row r="180" spans="3:14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</row>
    <row r="181" spans="3:14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</row>
    <row r="182" spans="3:14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</row>
    <row r="183" spans="3:14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</row>
    <row r="184" spans="3:14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</row>
    <row r="185" spans="3:14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</row>
    <row r="186" spans="3:14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</row>
    <row r="187" spans="3:14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</row>
    <row r="188" spans="3:14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</row>
    <row r="189" spans="3:14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</row>
    <row r="190" spans="3:14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</row>
    <row r="191" spans="3:14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</row>
    <row r="192" spans="3:14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</row>
    <row r="193" spans="3:14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</row>
    <row r="194" spans="3:14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</row>
    <row r="195" spans="3:14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</row>
    <row r="196" spans="3:14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</row>
    <row r="197" spans="3:14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</row>
    <row r="198" spans="3:14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</row>
    <row r="199" spans="3:14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</row>
    <row r="200" spans="3:14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</row>
    <row r="201" spans="3:14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</row>
    <row r="202" spans="3:14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</row>
    <row r="203" spans="3:14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</row>
    <row r="204" spans="3:14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</row>
    <row r="205" spans="3:14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</row>
    <row r="206" spans="3:148" x14ac:dyDescent="0.2">
      <c r="E206" s="103"/>
      <c r="F206" s="103"/>
      <c r="G206" s="103"/>
      <c r="H206" s="103"/>
      <c r="I206" s="103"/>
      <c r="J206" s="103"/>
      <c r="K206" s="103"/>
    </row>
    <row r="207" spans="3:148" x14ac:dyDescent="0.2">
      <c r="E207" s="103"/>
      <c r="F207" s="103"/>
      <c r="G207" s="103"/>
      <c r="H207" s="103"/>
      <c r="I207" s="103"/>
      <c r="J207" s="103"/>
      <c r="K207" s="103"/>
    </row>
    <row r="208" spans="3:14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L3:EP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Q3:ER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Q113:E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H180"/>
  <sheetViews>
    <sheetView zoomScaleNormal="100" workbookViewId="0">
      <pane xSplit="4" ySplit="5" topLeftCell="EF6" activePane="bottomRight" state="frozen"/>
      <selection activeCell="BW99" sqref="BW99"/>
      <selection pane="topRight" activeCell="BW99" sqref="BW99"/>
      <selection pane="bottomLeft" activeCell="BW99" sqref="BW99"/>
      <selection pane="bottomRight" activeCell="ER25" sqref="ER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6" width="8.85546875" style="808" customWidth="1"/>
    <col min="147" max="148" width="9.7109375" style="168" customWidth="1"/>
    <col min="149" max="164" width="11.42578125" style="168"/>
  </cols>
  <sheetData>
    <row r="2" spans="3:15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3:15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165"/>
      <c r="ER3" s="165"/>
      <c r="ES3" s="165"/>
      <c r="ET3" s="165"/>
      <c r="EU3" s="165"/>
      <c r="EV3" s="165"/>
      <c r="EW3" s="165"/>
      <c r="EX3" s="165"/>
      <c r="EY3" s="165"/>
      <c r="EZ3" s="165"/>
    </row>
    <row r="4" spans="3:156" ht="13.5" customHeight="1" x14ac:dyDescent="0.2">
      <c r="C4" s="11"/>
      <c r="D4" s="1085" t="str">
        <f>+entero!D3</f>
        <v>V   A   R   I   A   B   L   E   S     b/</v>
      </c>
      <c r="E4" s="1087" t="str">
        <f>+entero!E3</f>
        <v>2008                          A  fines de Dic*</v>
      </c>
      <c r="F4" s="1087" t="str">
        <f>+entero!F3</f>
        <v>2009                          A  fines de Ene*</v>
      </c>
      <c r="G4" s="1087" t="str">
        <f>+entero!G3</f>
        <v>2009                          A  fines de Feb*</v>
      </c>
      <c r="H4" s="1087" t="str">
        <f>+entero!H3</f>
        <v>2009                          A  fines de Mar*</v>
      </c>
      <c r="I4" s="1087" t="str">
        <f>+entero!I3</f>
        <v>2009                          A  fines de adr*</v>
      </c>
      <c r="J4" s="1087" t="str">
        <f>+entero!J3</f>
        <v>2009                          A  fines de May*</v>
      </c>
      <c r="K4" s="1087" t="str">
        <f>+entero!K3</f>
        <v>2009                          A  fines de Jun*</v>
      </c>
      <c r="L4" s="1087" t="str">
        <f>+entero!L3</f>
        <v>2009                          A  fines de Jul*</v>
      </c>
      <c r="M4" s="1087" t="str">
        <f>+entero!M3</f>
        <v>2009                          A  fines de Ago*</v>
      </c>
      <c r="N4" s="1087" t="str">
        <f>+entero!N3</f>
        <v>2009                          A  fines de Sep*</v>
      </c>
      <c r="O4" s="1087" t="str">
        <f>+entero!O3</f>
        <v>2009                          A  fines de Oct*</v>
      </c>
      <c r="P4" s="1087" t="str">
        <f>+entero!P3</f>
        <v>2009                          A  fines de Nov*</v>
      </c>
      <c r="Q4" s="1087" t="str">
        <f>+entero!Q3</f>
        <v>2009                          A  fines de Dic*</v>
      </c>
      <c r="R4" s="1087" t="str">
        <f>+entero!R3</f>
        <v>2010                          A  fines de Ene*</v>
      </c>
      <c r="S4" s="1087" t="str">
        <f>+entero!S3</f>
        <v>2010                          A  fines de Feb*</v>
      </c>
      <c r="T4" s="1087" t="str">
        <f>+entero!T3</f>
        <v>2010                          A  fines de Mar*</v>
      </c>
      <c r="U4" s="1087" t="str">
        <f>+entero!U3</f>
        <v>2010                          A  fines de adr*</v>
      </c>
      <c r="V4" s="1087" t="str">
        <f>+entero!V3</f>
        <v>2010                          A  fines de May*</v>
      </c>
      <c r="W4" s="1087" t="str">
        <f>+entero!W3</f>
        <v>2010                          A  fines de Jun*</v>
      </c>
      <c r="X4" s="1087" t="str">
        <f>+entero!X3</f>
        <v>2010                          A  fines de Jul*</v>
      </c>
      <c r="Y4" s="1087" t="str">
        <f>+entero!Y3</f>
        <v>2010                          A  fines de Ago*</v>
      </c>
      <c r="Z4" s="1087" t="str">
        <f>+entero!Z3</f>
        <v>2010                          A  fines de Sep*</v>
      </c>
      <c r="AA4" s="1087" t="str">
        <f>+entero!AA3</f>
        <v>2010                          A  fines de Oct*</v>
      </c>
      <c r="AB4" s="1087" t="str">
        <f>+entero!AB3</f>
        <v>2010                          A  fines de Nov*</v>
      </c>
      <c r="AC4" s="1087" t="str">
        <f>+entero!AC3</f>
        <v>2010                          A  fines de Dic*</v>
      </c>
      <c r="AD4" s="1087" t="str">
        <f>+entero!AD3</f>
        <v>2011                          A  fines de Ene*</v>
      </c>
      <c r="AE4" s="1087" t="str">
        <f>+entero!AE3</f>
        <v>2011                          A  fines de Feb*</v>
      </c>
      <c r="AF4" s="1087" t="str">
        <f>+entero!AF3</f>
        <v>2011                          A  fines de Mar*</v>
      </c>
      <c r="AG4" s="1087" t="str">
        <f>+entero!AG3</f>
        <v>2011                          A  fines de adr*</v>
      </c>
      <c r="AH4" s="1087" t="str">
        <f>+entero!AH3</f>
        <v>2011                          A  fines de May*</v>
      </c>
      <c r="AI4" s="1087" t="str">
        <f>+entero!AI3</f>
        <v>2011                          A  fines de Jun*</v>
      </c>
      <c r="AJ4" s="1087" t="str">
        <f>+entero!AJ3</f>
        <v>2011                          A  fines de Jul*</v>
      </c>
      <c r="AK4" s="1087" t="str">
        <f>+entero!AK3</f>
        <v>2011                          A  fines de Ago*</v>
      </c>
      <c r="AL4" s="1087" t="str">
        <f>+entero!AL3</f>
        <v>2011                          A  fines de Sep*</v>
      </c>
      <c r="AM4" s="1087" t="str">
        <f>+entero!AM3</f>
        <v>2011                          A  fines de Oct*</v>
      </c>
      <c r="AN4" s="1087" t="str">
        <f>+entero!AN3</f>
        <v>2011                          A  fines de Nov*</v>
      </c>
      <c r="AO4" s="1087" t="str">
        <f>+entero!AO3</f>
        <v>2011                          A  fines de Dic*</v>
      </c>
      <c r="AP4" s="1087" t="str">
        <f>+entero!AP3</f>
        <v>2012                          A  fines de Ene*</v>
      </c>
      <c r="AQ4" s="1087" t="str">
        <f>+entero!AQ3</f>
        <v>2012                          A  fines de Feb*</v>
      </c>
      <c r="AR4" s="1087" t="str">
        <f>+entero!AR3</f>
        <v>2012                          A  fines de Mar*</v>
      </c>
      <c r="AS4" s="1087" t="str">
        <f>+entero!AS3</f>
        <v>2012                          A  fines de adr*</v>
      </c>
      <c r="AT4" s="1087" t="str">
        <f>+entero!AT3</f>
        <v>2012                          A  fines de May*</v>
      </c>
      <c r="AU4" s="1087" t="str">
        <f>+entero!AU3</f>
        <v>2012                          A  fines de Jun*</v>
      </c>
      <c r="AV4" s="1087" t="str">
        <f>+entero!AV3</f>
        <v>2012                          A  fines de Jul*</v>
      </c>
      <c r="AW4" s="1087" t="str">
        <f>+entero!AW3</f>
        <v>2012                          A  fines de Ago*</v>
      </c>
      <c r="AX4" s="1087" t="str">
        <f>+entero!AX3</f>
        <v>2012                          A  fines de Sep*</v>
      </c>
      <c r="AY4" s="1087" t="str">
        <f>+entero!AY3</f>
        <v>2012                          A  fines de Oct*</v>
      </c>
      <c r="AZ4" s="1087" t="str">
        <f>+entero!AZ3</f>
        <v>2012                          A  fines de Nov*</v>
      </c>
      <c r="BA4" s="1087" t="str">
        <f>+entero!BA3</f>
        <v>2012                          A  fines de Dic*</v>
      </c>
      <c r="BB4" s="1087" t="str">
        <f>+entero!BB3</f>
        <v>2013                          A  fines de Ene*</v>
      </c>
      <c r="BC4" s="1087" t="str">
        <f>+entero!BC3</f>
        <v>2013                          A  fines de Feb*</v>
      </c>
      <c r="BD4" s="1087" t="str">
        <f>+entero!BD3</f>
        <v>2013                          A  fines de Mar*</v>
      </c>
      <c r="BE4" s="1087" t="str">
        <f>+entero!BE3</f>
        <v>2013                          A  fines de adr*</v>
      </c>
      <c r="BF4" s="1087" t="str">
        <f>+entero!BF3</f>
        <v>2013                          A  fines de May*</v>
      </c>
      <c r="BG4" s="1087" t="str">
        <f>+entero!BG3</f>
        <v>2013                          A  fines de Jun*</v>
      </c>
      <c r="BH4" s="1087" t="str">
        <f>+entero!BH3</f>
        <v>2013                          A  fines de Jul*</v>
      </c>
      <c r="BI4" s="1087" t="str">
        <f>+entero!BI3</f>
        <v>2013                          A  fines de Ago*</v>
      </c>
      <c r="BJ4" s="1087" t="str">
        <f>+entero!BJ3</f>
        <v>2013                          A  fines de Sep*</v>
      </c>
      <c r="BK4" s="1087" t="str">
        <f>+entero!BK3</f>
        <v>2013                          A  fines de Oct*</v>
      </c>
      <c r="BL4" s="1087" t="str">
        <f>+entero!BL3</f>
        <v>2013                          A  fines de Nov*</v>
      </c>
      <c r="BM4" s="1087" t="str">
        <f>+entero!BM3</f>
        <v>2013                          A  fines de Dic*</v>
      </c>
      <c r="BN4" s="1087" t="str">
        <f>+entero!BN3</f>
        <v>2014                          A  fines de Ene*</v>
      </c>
      <c r="BO4" s="1087" t="str">
        <f>+entero!BO3</f>
        <v>2014                          A  fines de Feb*</v>
      </c>
      <c r="BP4" s="1087" t="str">
        <f>+entero!BP3</f>
        <v>2014                          A  fines de Mar*</v>
      </c>
      <c r="BQ4" s="1087" t="str">
        <f>+entero!BQ3</f>
        <v>2014                          A  fines de adr*</v>
      </c>
      <c r="BR4" s="1087" t="str">
        <f>+entero!BR3</f>
        <v>2014                          A  fines de May*</v>
      </c>
      <c r="BS4" s="1087" t="str">
        <f>+entero!BS3</f>
        <v>2014                          A  fines de Jun*</v>
      </c>
      <c r="BT4" s="1087" t="str">
        <f>+entero!BT3</f>
        <v>2014                          A  fines de Jul*</v>
      </c>
      <c r="BU4" s="1087" t="str">
        <f>+entero!BU3</f>
        <v>2014                          A  fines de Ago*</v>
      </c>
      <c r="BV4" s="1087" t="str">
        <f>+entero!BV3</f>
        <v>2014                          A  fines de Sep*</v>
      </c>
      <c r="BW4" s="1087" t="str">
        <f>+entero!BW3</f>
        <v>2014                          A  fines de Oct*</v>
      </c>
      <c r="BX4" s="1087" t="str">
        <f>+entero!BX3</f>
        <v>2014                          A  fines de Nov*</v>
      </c>
      <c r="BY4" s="1087" t="str">
        <f>+entero!BY3</f>
        <v>2014                          A  fines de Dic*</v>
      </c>
      <c r="BZ4" s="1087" t="str">
        <f>+entero!BZ3</f>
        <v>2015                         A  fines de Ene*</v>
      </c>
      <c r="CA4" s="1087" t="str">
        <f>+entero!CA3</f>
        <v>2015                         A  fines de Feb*</v>
      </c>
      <c r="CB4" s="1087" t="str">
        <f>+entero!CB3</f>
        <v>2015                         A  fines de Mar*</v>
      </c>
      <c r="CC4" s="1087" t="str">
        <f>+entero!CC3</f>
        <v xml:space="preserve">2015                         A  fines de adr* </v>
      </c>
      <c r="CD4" s="1087" t="str">
        <f>+entero!CD3</f>
        <v xml:space="preserve">2015                         A  fines de May* </v>
      </c>
      <c r="CE4" s="1087" t="str">
        <f>+entero!CE3</f>
        <v xml:space="preserve">2015                         A  fines de Jun* </v>
      </c>
      <c r="CF4" s="1087" t="str">
        <f>+entero!CF3</f>
        <v xml:space="preserve">2015                         A  fines de Jul* </v>
      </c>
      <c r="CG4" s="1087" t="str">
        <f>+entero!CG3</f>
        <v xml:space="preserve">2015                         A  fines de Ago* </v>
      </c>
      <c r="CH4" s="1087" t="str">
        <f>+entero!CH3</f>
        <v xml:space="preserve">2015                         A  fines de Sep* </v>
      </c>
      <c r="CI4" s="1087" t="str">
        <f>+entero!CI3</f>
        <v xml:space="preserve">2015                         A  fines de Oct* </v>
      </c>
      <c r="CJ4" s="1087" t="str">
        <f>+entero!CJ3</f>
        <v xml:space="preserve">2015                         A  fines de Nov* </v>
      </c>
      <c r="CK4" s="1087" t="str">
        <f>+entero!CK3</f>
        <v xml:space="preserve">2015                         A  fines de Dic* </v>
      </c>
      <c r="CL4" s="1087" t="str">
        <f>+entero!CL3</f>
        <v xml:space="preserve">2016                         A  fines de Ene* </v>
      </c>
      <c r="CM4" s="1087" t="str">
        <f>+entero!CM3</f>
        <v xml:space="preserve">2016                         A  fines de Feb* </v>
      </c>
      <c r="CN4" s="1087" t="str">
        <f>+entero!CN3</f>
        <v xml:space="preserve">2016                         A  fines de Mar* </v>
      </c>
      <c r="CO4" s="1087" t="str">
        <f>+entero!CO3</f>
        <v xml:space="preserve">2016                         A  fines de adr* </v>
      </c>
      <c r="CP4" s="1087" t="str">
        <f>+entero!CP3</f>
        <v xml:space="preserve">2016                         A  fines de May* </v>
      </c>
      <c r="CQ4" s="1087" t="str">
        <f>+entero!CQ3</f>
        <v xml:space="preserve">2016                         A  fines de Jun* </v>
      </c>
      <c r="CR4" s="1087" t="str">
        <f>+entero!CR3</f>
        <v xml:space="preserve">2016                         A  fines de Jul* </v>
      </c>
      <c r="CS4" s="1087" t="str">
        <f>+entero!CS3</f>
        <v xml:space="preserve">2016                         A  fines de Ago* </v>
      </c>
      <c r="CT4" s="1087" t="str">
        <f>+entero!CT3</f>
        <v xml:space="preserve">2016                         A  fines de Sep* </v>
      </c>
      <c r="CU4" s="1087" t="str">
        <f>+entero!CU3</f>
        <v xml:space="preserve">2016                         A  fines de Oct* </v>
      </c>
      <c r="CV4" s="1087" t="str">
        <f>+entero!CV3</f>
        <v xml:space="preserve">2016                         A  fines de Nov* </v>
      </c>
      <c r="CW4" s="1087" t="str">
        <f>+entero!CW3</f>
        <v>2016                         A  fines de Dic* 15</v>
      </c>
      <c r="CX4" s="1087" t="str">
        <f>+entero!CX3</f>
        <v xml:space="preserve">2017                         A  fines de Ene* </v>
      </c>
      <c r="CY4" s="1087" t="str">
        <f>+entero!CY3</f>
        <v xml:space="preserve">2017                         A  fines de Feb* </v>
      </c>
      <c r="CZ4" s="1087" t="str">
        <f>+entero!CZ3</f>
        <v xml:space="preserve">2017                         A  fines de Mar* </v>
      </c>
      <c r="DA4" s="1087" t="str">
        <f>+entero!DA3</f>
        <v xml:space="preserve">2017                         A  fines de Abr* </v>
      </c>
      <c r="DB4" s="1087" t="str">
        <f>+entero!DB3</f>
        <v xml:space="preserve">2017                         A  fines de May* </v>
      </c>
      <c r="DC4" s="1087" t="str">
        <f>+entero!DC3</f>
        <v xml:space="preserve">2017                         A  fines de Jun* </v>
      </c>
      <c r="DD4" s="1087" t="str">
        <f>+entero!DD3</f>
        <v xml:space="preserve">2017                         A  fines de Jul* </v>
      </c>
      <c r="DE4" s="1087" t="str">
        <f>+entero!DE3</f>
        <v xml:space="preserve">2017                         A  fines de Ago* </v>
      </c>
      <c r="DF4" s="1087" t="str">
        <f>+entero!DF3</f>
        <v xml:space="preserve">2017                         A  fines de Sep* </v>
      </c>
      <c r="DG4" s="1087" t="str">
        <f>+entero!DG3</f>
        <v xml:space="preserve">2017                         A  fines de Oct* </v>
      </c>
      <c r="DH4" s="1076" t="s">
        <v>236</v>
      </c>
      <c r="DI4" s="1076" t="str">
        <f>+entero!DI3</f>
        <v>2017
A fines de Dic</v>
      </c>
      <c r="DJ4" s="1076" t="str">
        <f>+entero!DJ3</f>
        <v>2018
A fines de Ene</v>
      </c>
      <c r="DK4" s="1076" t="str">
        <f>+entero!DK3</f>
        <v>2018
A fines de Feb</v>
      </c>
      <c r="DL4" s="1076" t="str">
        <f>+entero!DL3</f>
        <v>2018
A fines de Mar</v>
      </c>
      <c r="DM4" s="1076" t="str">
        <f>+entero!DM3</f>
        <v>2018
A fines de Abr</v>
      </c>
      <c r="DN4" s="1076" t="str">
        <f>+entero!DN3</f>
        <v>2018
A fines de May</v>
      </c>
      <c r="DO4" s="1076" t="str">
        <f>+entero!DO3</f>
        <v>2018
A fines de Jun</v>
      </c>
      <c r="DP4" s="1076" t="str">
        <f>+entero!DP3</f>
        <v>2018
A fines de Jul</v>
      </c>
      <c r="DQ4" s="1076" t="str">
        <f>+entero!DQ3</f>
        <v>2018
A fines de Ago</v>
      </c>
      <c r="DR4" s="1076" t="str">
        <f>+entero!DR3</f>
        <v>2018
A fines de Sep</v>
      </c>
      <c r="DS4" s="1076" t="str">
        <f>+entero!DS3</f>
        <v>2018
A fines de Oct</v>
      </c>
      <c r="DT4" s="1076" t="str">
        <f>+entero!DT3</f>
        <v>2018
A fines de Nov</v>
      </c>
      <c r="DU4" s="1076" t="str">
        <f>+entero!DU3</f>
        <v>2018
A fines de Dic</v>
      </c>
      <c r="DV4" s="1076" t="str">
        <f>+entero!DV3</f>
        <v>2019
A fines de Ene</v>
      </c>
      <c r="DW4" s="1076" t="str">
        <f>+entero!DW3</f>
        <v>2019
A fines de Feb</v>
      </c>
      <c r="DX4" s="1076" t="str">
        <f>+entero!DX3</f>
        <v>2019
A fines de Mar</v>
      </c>
      <c r="DY4" s="1076" t="str">
        <f>+entero!DY3</f>
        <v>2019
A fines de Abr</v>
      </c>
      <c r="DZ4" s="1076" t="str">
        <f>+entero!DZ3</f>
        <v>2019
A fines de May</v>
      </c>
      <c r="EA4" s="1076" t="str">
        <f>+entero!EA3</f>
        <v>2019
A fines de Jun</v>
      </c>
      <c r="EB4" s="1076" t="str">
        <f>+entero!EB3</f>
        <v>2019
A fines de  Jul</v>
      </c>
      <c r="EC4" s="1076" t="str">
        <f>+entero!EC3</f>
        <v>2019
A fines de  Ago</v>
      </c>
      <c r="ED4" s="1076" t="str">
        <f>+entero!ED3</f>
        <v>2019
A fines de Sep</v>
      </c>
      <c r="EE4" s="1076" t="str">
        <f>+entero!EE3</f>
        <v>2019
A fines de Oct</v>
      </c>
      <c r="EF4" s="1076" t="str">
        <f>+entero!EF3</f>
        <v>2019
A fines de Nov</v>
      </c>
      <c r="EG4" s="1076" t="str">
        <f>+entero!EG3</f>
        <v>2019
A fines de Dic</v>
      </c>
      <c r="EH4" s="1076" t="str">
        <f>+entero!EH3</f>
        <v>2020
A fines de Ene</v>
      </c>
      <c r="EI4" s="1076" t="str">
        <f>+entero!EI3</f>
        <v>2020
A fines de Feb</v>
      </c>
      <c r="EJ4" s="1098" t="str">
        <f>+entero!EJ3</f>
        <v>Semana 1°</v>
      </c>
      <c r="EK4" s="1098" t="str">
        <f>+entero!EK3</f>
        <v>Semana 2°</v>
      </c>
      <c r="EL4" s="1094" t="str">
        <f>+entero!EL3</f>
        <v>Semana 3°</v>
      </c>
      <c r="EM4" s="1094"/>
      <c r="EN4" s="1094"/>
      <c r="EO4" s="1094"/>
      <c r="EP4" s="1095"/>
      <c r="EQ4" s="1100" t="s">
        <v>252</v>
      </c>
      <c r="ER4" s="1101"/>
      <c r="ES4" s="165"/>
      <c r="ET4" s="165"/>
      <c r="EU4" s="165"/>
      <c r="EV4" s="165"/>
      <c r="EW4" s="165"/>
      <c r="EX4" s="165"/>
      <c r="EY4" s="165"/>
      <c r="EZ4" s="165"/>
    </row>
    <row r="5" spans="3:156" ht="23.25" customHeight="1" thickBot="1" x14ac:dyDescent="0.25">
      <c r="C5" s="16"/>
      <c r="D5" s="1102"/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097"/>
      <c r="Q5" s="1097"/>
      <c r="R5" s="1097"/>
      <c r="S5" s="1097"/>
      <c r="T5" s="1097"/>
      <c r="U5" s="1097"/>
      <c r="V5" s="1097"/>
      <c r="W5" s="1097"/>
      <c r="X5" s="1097"/>
      <c r="Y5" s="1097"/>
      <c r="Z5" s="1097"/>
      <c r="AA5" s="1097"/>
      <c r="AB5" s="1097"/>
      <c r="AC5" s="1097"/>
      <c r="AD5" s="1097"/>
      <c r="AE5" s="1097"/>
      <c r="AF5" s="1097"/>
      <c r="AG5" s="1097"/>
      <c r="AH5" s="1097"/>
      <c r="AI5" s="1097"/>
      <c r="AJ5" s="1097"/>
      <c r="AK5" s="1097"/>
      <c r="AL5" s="1097"/>
      <c r="AM5" s="1097"/>
      <c r="AN5" s="1097"/>
      <c r="AO5" s="1097"/>
      <c r="AP5" s="1097"/>
      <c r="AQ5" s="1097"/>
      <c r="AR5" s="1097"/>
      <c r="AS5" s="1097"/>
      <c r="AT5" s="1097"/>
      <c r="AU5" s="1097"/>
      <c r="AV5" s="1097"/>
      <c r="AW5" s="1097"/>
      <c r="AX5" s="1097"/>
      <c r="AY5" s="1097"/>
      <c r="AZ5" s="1097"/>
      <c r="BA5" s="1097"/>
      <c r="BB5" s="1097"/>
      <c r="BC5" s="1097"/>
      <c r="BD5" s="1097"/>
      <c r="BE5" s="1097"/>
      <c r="BF5" s="1097"/>
      <c r="BG5" s="1097"/>
      <c r="BH5" s="1097"/>
      <c r="BI5" s="1097"/>
      <c r="BJ5" s="1097"/>
      <c r="BK5" s="1097"/>
      <c r="BL5" s="1097"/>
      <c r="BM5" s="1097"/>
      <c r="BN5" s="1097"/>
      <c r="BO5" s="1097"/>
      <c r="BP5" s="1097"/>
      <c r="BQ5" s="1097"/>
      <c r="BR5" s="1097"/>
      <c r="BS5" s="1097"/>
      <c r="BT5" s="1097"/>
      <c r="BU5" s="1097"/>
      <c r="BV5" s="1097"/>
      <c r="BW5" s="1097"/>
      <c r="BX5" s="1097"/>
      <c r="BY5" s="1097"/>
      <c r="BZ5" s="1097"/>
      <c r="CA5" s="1097"/>
      <c r="CB5" s="1097"/>
      <c r="CC5" s="1097"/>
      <c r="CD5" s="1097"/>
      <c r="CE5" s="1097"/>
      <c r="CF5" s="1097"/>
      <c r="CG5" s="1097"/>
      <c r="CH5" s="1097"/>
      <c r="CI5" s="1097"/>
      <c r="CJ5" s="1097"/>
      <c r="CK5" s="1097"/>
      <c r="CL5" s="1097"/>
      <c r="CM5" s="1097"/>
      <c r="CN5" s="1097"/>
      <c r="CO5" s="1097"/>
      <c r="CP5" s="1097"/>
      <c r="CQ5" s="1097"/>
      <c r="CR5" s="1097"/>
      <c r="CS5" s="1097"/>
      <c r="CT5" s="1097"/>
      <c r="CU5" s="1097"/>
      <c r="CV5" s="1097"/>
      <c r="CW5" s="1097"/>
      <c r="CX5" s="1097"/>
      <c r="CY5" s="1097"/>
      <c r="CZ5" s="1097"/>
      <c r="DA5" s="1097"/>
      <c r="DB5" s="1097"/>
      <c r="DC5" s="1097"/>
      <c r="DD5" s="1097"/>
      <c r="DE5" s="1097"/>
      <c r="DF5" s="1097"/>
      <c r="DG5" s="1097"/>
      <c r="DH5" s="1096"/>
      <c r="DI5" s="1096">
        <f>+entero!DI4</f>
        <v>0</v>
      </c>
      <c r="DJ5" s="1096">
        <f>+entero!DJ4</f>
        <v>0</v>
      </c>
      <c r="DK5" s="1096">
        <f>+entero!DK4</f>
        <v>0</v>
      </c>
      <c r="DL5" s="1096">
        <f>+entero!DL4</f>
        <v>0</v>
      </c>
      <c r="DM5" s="1096">
        <f>+entero!DM4</f>
        <v>0</v>
      </c>
      <c r="DN5" s="1096">
        <f>+entero!DN4</f>
        <v>0</v>
      </c>
      <c r="DO5" s="1096">
        <f>+entero!DO4</f>
        <v>0</v>
      </c>
      <c r="DP5" s="1096">
        <f>+entero!DP4</f>
        <v>0</v>
      </c>
      <c r="DQ5" s="1096">
        <f>+entero!DQ4</f>
        <v>0</v>
      </c>
      <c r="DR5" s="1096">
        <f>+entero!DR4</f>
        <v>0</v>
      </c>
      <c r="DS5" s="1096">
        <f>+entero!DS4</f>
        <v>0</v>
      </c>
      <c r="DT5" s="1096">
        <f>+entero!DT4</f>
        <v>0</v>
      </c>
      <c r="DU5" s="1096">
        <f>+entero!DU4</f>
        <v>0</v>
      </c>
      <c r="DV5" s="1096">
        <f>+entero!DV4</f>
        <v>0</v>
      </c>
      <c r="DW5" s="1096">
        <f>+entero!DW4</f>
        <v>0</v>
      </c>
      <c r="DX5" s="1096">
        <f>+entero!DX4</f>
        <v>0</v>
      </c>
      <c r="DY5" s="1096">
        <f>+entero!DY4</f>
        <v>0</v>
      </c>
      <c r="DZ5" s="1096">
        <f>+entero!DZ4</f>
        <v>0</v>
      </c>
      <c r="EA5" s="1096">
        <f>+entero!EA4</f>
        <v>0</v>
      </c>
      <c r="EB5" s="1096">
        <f>+entero!EB4</f>
        <v>0</v>
      </c>
      <c r="EC5" s="1096">
        <f>+entero!EC4</f>
        <v>0</v>
      </c>
      <c r="ED5" s="1096">
        <f>+entero!ED4</f>
        <v>0</v>
      </c>
      <c r="EE5" s="1096">
        <f>+entero!EE4</f>
        <v>0</v>
      </c>
      <c r="EF5" s="1096">
        <f>+entero!EF4</f>
        <v>0</v>
      </c>
      <c r="EG5" s="1096">
        <f>+entero!EG4</f>
        <v>0</v>
      </c>
      <c r="EH5" s="1096">
        <f>+entero!EH4</f>
        <v>0</v>
      </c>
      <c r="EI5" s="1096">
        <f>+entero!EI4</f>
        <v>0</v>
      </c>
      <c r="EJ5" s="1099">
        <f>+entero!EJ4</f>
        <v>43896</v>
      </c>
      <c r="EK5" s="1099">
        <f>+entero!EK4</f>
        <v>43903</v>
      </c>
      <c r="EL5" s="935">
        <f>+entero!EL4</f>
        <v>43906</v>
      </c>
      <c r="EM5" s="935">
        <f>+entero!EM4</f>
        <v>43907</v>
      </c>
      <c r="EN5" s="935">
        <f>+entero!EN4</f>
        <v>43908</v>
      </c>
      <c r="EO5" s="935">
        <f>+entero!EO4</f>
        <v>43909</v>
      </c>
      <c r="EP5" s="935">
        <f>+entero!EP4</f>
        <v>43910</v>
      </c>
      <c r="EQ5" s="977" t="s">
        <v>246</v>
      </c>
      <c r="ER5" s="978" t="s">
        <v>183</v>
      </c>
      <c r="ES5" s="165"/>
      <c r="ET5" s="165"/>
      <c r="EU5" s="165"/>
      <c r="EV5" s="165"/>
      <c r="EW5" s="165"/>
      <c r="EX5" s="165"/>
      <c r="EY5" s="165"/>
      <c r="EZ5" s="165"/>
    </row>
    <row r="6" spans="3:15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718"/>
      <c r="EM6" s="718"/>
      <c r="EN6" s="718"/>
      <c r="EO6" s="718"/>
      <c r="EP6" s="718"/>
      <c r="EQ6" s="976"/>
      <c r="ER6" s="864"/>
      <c r="ES6" s="165"/>
      <c r="ET6" s="165"/>
      <c r="EU6" s="165"/>
      <c r="EV6" s="165"/>
      <c r="EW6" s="165"/>
      <c r="EX6" s="165"/>
      <c r="EY6" s="165"/>
      <c r="EZ6" s="165"/>
    </row>
    <row r="7" spans="3:15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6315.2468938300017</v>
      </c>
      <c r="EK7" s="762">
        <f>+entero!EK7</f>
        <v>6173.0624034799994</v>
      </c>
      <c r="EL7" s="468">
        <f>+entero!EL7</f>
        <v>6089.1081729400003</v>
      </c>
      <c r="EM7" s="468">
        <f>+entero!EM7</f>
        <v>6058.7500092999999</v>
      </c>
      <c r="EN7" s="468">
        <f>+entero!EN7</f>
        <v>6062.7842892499993</v>
      </c>
      <c r="EO7" s="468">
        <f>+entero!EO7</f>
        <v>5971.4509287199999</v>
      </c>
      <c r="EP7" s="468">
        <f>+entero!EP7</f>
        <v>5921.2349217199999</v>
      </c>
      <c r="EQ7" s="764">
        <f>+entero!EQ7</f>
        <v>-251.8274817599995</v>
      </c>
      <c r="ER7" s="951">
        <f>+entero!ER7</f>
        <v>-4.079457897882814</v>
      </c>
      <c r="ES7" s="165"/>
      <c r="ET7" s="165"/>
      <c r="EU7" s="165"/>
      <c r="EV7" s="165"/>
      <c r="EW7" s="165"/>
      <c r="EX7" s="165"/>
      <c r="EY7" s="165"/>
      <c r="EZ7" s="165"/>
    </row>
    <row r="8" spans="3:15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3738.8050665500004</v>
      </c>
      <c r="EK8" s="762">
        <f>+entero!EK8</f>
        <v>3738.1761233799998</v>
      </c>
      <c r="EL8" s="468">
        <f>+entero!EL8</f>
        <v>3727.30452345</v>
      </c>
      <c r="EM8" s="468">
        <f>+entero!EM8</f>
        <v>3724.1533693899996</v>
      </c>
      <c r="EN8" s="468">
        <f>+entero!EN8</f>
        <v>3680.0720401599997</v>
      </c>
      <c r="EO8" s="468">
        <f>+entero!EO8</f>
        <v>3646.48751223</v>
      </c>
      <c r="EP8" s="468">
        <f>+entero!EP8</f>
        <v>3620.8066628899996</v>
      </c>
      <c r="EQ8" s="764">
        <f>+entero!EQ8</f>
        <v>-117.36946049000017</v>
      </c>
      <c r="ER8" s="951">
        <f>+entero!ER8</f>
        <v>-3.139752023879403</v>
      </c>
      <c r="ES8" s="165"/>
      <c r="ET8" s="165"/>
      <c r="EU8" s="165"/>
      <c r="EV8" s="165"/>
      <c r="EW8" s="165"/>
      <c r="EX8" s="165"/>
      <c r="EY8" s="165"/>
      <c r="EZ8" s="165"/>
    </row>
    <row r="9" spans="3:15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231.49005460000001</v>
      </c>
      <c r="EK9" s="762">
        <f>+entero!EK9</f>
        <v>231.87979665</v>
      </c>
      <c r="EL9" s="468">
        <f>+entero!EL9</f>
        <v>230.52657208000002</v>
      </c>
      <c r="EM9" s="468">
        <f>+entero!EM9</f>
        <v>230.60686230000002</v>
      </c>
      <c r="EN9" s="468">
        <f>+entero!EN9</f>
        <v>228.90236806000001</v>
      </c>
      <c r="EO9" s="468">
        <f>+entero!EO9</f>
        <v>228.28346436999999</v>
      </c>
      <c r="EP9" s="468">
        <f>+entero!EP9</f>
        <v>225.44654363999999</v>
      </c>
      <c r="EQ9" s="764">
        <f>+entero!EQ9</f>
        <v>-6.4332530100000156</v>
      </c>
      <c r="ER9" s="951">
        <f>+entero!ER9</f>
        <v>-2.7743913454048719</v>
      </c>
      <c r="ES9" s="165"/>
      <c r="ET9" s="165"/>
      <c r="EU9" s="165"/>
      <c r="EV9" s="165"/>
      <c r="EW9" s="165"/>
      <c r="EX9" s="165"/>
      <c r="EY9" s="165"/>
      <c r="EZ9" s="165"/>
    </row>
    <row r="10" spans="3:15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2308.92187079</v>
      </c>
      <c r="EK10" s="762">
        <f>+entero!EK10</f>
        <v>2166.9159207799999</v>
      </c>
      <c r="EL10" s="468">
        <f>+entero!EL10</f>
        <v>2095.3971352200001</v>
      </c>
      <c r="EM10" s="468">
        <f>+entero!EM10</f>
        <v>2068.09733878</v>
      </c>
      <c r="EN10" s="468">
        <f>+entero!EN10</f>
        <v>2118.1827355</v>
      </c>
      <c r="EO10" s="468">
        <f>+entero!EO10</f>
        <v>2061.1491348700001</v>
      </c>
      <c r="EP10" s="468">
        <f>+entero!EP10</f>
        <v>2039.89244596</v>
      </c>
      <c r="EQ10" s="764">
        <f>+entero!EQ10</f>
        <v>-127.02347481999982</v>
      </c>
      <c r="ER10" s="951">
        <f>+entero!ER10</f>
        <v>-5.8619475542122848</v>
      </c>
      <c r="ES10" s="165"/>
      <c r="ET10" s="165"/>
      <c r="EU10" s="165"/>
      <c r="EV10" s="165"/>
      <c r="EW10" s="165"/>
      <c r="EX10" s="165"/>
      <c r="EY10" s="165"/>
      <c r="EZ10" s="165"/>
    </row>
    <row r="11" spans="3:15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36.029901889999998</v>
      </c>
      <c r="EK11" s="762">
        <f>+entero!EK11</f>
        <v>36.090562669999997</v>
      </c>
      <c r="EL11" s="468">
        <f>+entero!EL11</f>
        <v>35.879942190000001</v>
      </c>
      <c r="EM11" s="468">
        <f>+entero!EM11</f>
        <v>35.892438829999996</v>
      </c>
      <c r="EN11" s="468">
        <f>+entero!EN11</f>
        <v>35.62714553</v>
      </c>
      <c r="EO11" s="468">
        <f>+entero!EO11</f>
        <v>35.530817249999998</v>
      </c>
      <c r="EP11" s="468">
        <f>+entero!EP11</f>
        <v>35.089269229999999</v>
      </c>
      <c r="EQ11" s="764">
        <f>+entero!EQ11</f>
        <v>-1.0012934399999978</v>
      </c>
      <c r="ER11" s="951">
        <f>+entero!ER11</f>
        <v>-2.7743913253874406</v>
      </c>
      <c r="ES11" s="165"/>
      <c r="ET11" s="165"/>
      <c r="EU11" s="165"/>
      <c r="EV11" s="165"/>
      <c r="EW11" s="165"/>
      <c r="EX11" s="165"/>
      <c r="EY11" s="165"/>
      <c r="EZ11" s="165"/>
    </row>
    <row r="12" spans="3:15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6315.244357730001</v>
      </c>
      <c r="EK12" s="762">
        <f>+entero!EK12</f>
        <v>6173.0622313599988</v>
      </c>
      <c r="EL12" s="468">
        <f>+entero!EL12</f>
        <v>6088.0880008200002</v>
      </c>
      <c r="EM12" s="468">
        <f>+entero!EM12</f>
        <v>6058.7498371800002</v>
      </c>
      <c r="EN12" s="468">
        <f>+entero!EN12</f>
        <v>6062.7841171299988</v>
      </c>
      <c r="EO12" s="468">
        <f>+entero!EO12</f>
        <v>5971.4022766000007</v>
      </c>
      <c r="EP12" s="468">
        <f>+entero!EP12</f>
        <v>5921.1862695999998</v>
      </c>
      <c r="EQ12" s="764">
        <f>+entero!EQ12</f>
        <v>-251.87596175999897</v>
      </c>
      <c r="ER12" s="951">
        <f>+entero!ER12</f>
        <v>-4.080243359291515</v>
      </c>
      <c r="ES12" s="165"/>
      <c r="ET12" s="165"/>
      <c r="EU12" s="165"/>
      <c r="EV12" s="165"/>
      <c r="EW12" s="165"/>
      <c r="EX12" s="165"/>
      <c r="EY12" s="165"/>
      <c r="EZ12" s="165"/>
    </row>
    <row r="13" spans="3:15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1467.47563724781</v>
      </c>
      <c r="EH13" s="762">
        <f>+entero!EH13</f>
        <v>1490.79655536735</v>
      </c>
      <c r="EI13" s="762">
        <f>+entero!EI13</f>
        <v>1482.0341089883379</v>
      </c>
      <c r="EJ13" s="762">
        <f>+entero!EJ13</f>
        <v>1491.8836811166179</v>
      </c>
      <c r="EK13" s="762">
        <f>+entero!EK13</f>
        <v>1502.1575939620989</v>
      </c>
      <c r="EL13" s="468">
        <f>+entero!EL13</f>
        <v>1505.5430908323613</v>
      </c>
      <c r="EM13" s="468">
        <f>+entero!EM13</f>
        <v>1510.6763064081631</v>
      </c>
      <c r="EN13" s="468">
        <f>+entero!EN13</f>
        <v>1525.5989553527695</v>
      </c>
      <c r="EO13" s="468">
        <f>+entero!EO13</f>
        <v>1535.6086960903788</v>
      </c>
      <c r="EP13" s="468">
        <f>+entero!EP13</f>
        <v>1532.2405976618074</v>
      </c>
      <c r="EQ13" s="764">
        <f>+entero!EQ13</f>
        <v>30.08300369970857</v>
      </c>
      <c r="ER13" s="951">
        <f>+entero!ER13</f>
        <v>2.0026529720068504</v>
      </c>
      <c r="ES13" s="165"/>
      <c r="ET13" s="165"/>
      <c r="EU13" s="165"/>
      <c r="EV13" s="165"/>
      <c r="EW13" s="165"/>
      <c r="EX13" s="165"/>
      <c r="EY13" s="165"/>
      <c r="EZ13" s="165"/>
    </row>
    <row r="14" spans="3:15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627.16306009999994</v>
      </c>
      <c r="EK14" s="762">
        <f>+entero!EK14</f>
        <v>628.34716361999995</v>
      </c>
      <c r="EL14" s="468">
        <f>+entero!EL14</f>
        <v>628.34386152999991</v>
      </c>
      <c r="EM14" s="468">
        <f>+entero!EM14</f>
        <v>630.43053850999991</v>
      </c>
      <c r="EN14" s="468">
        <f>+entero!EN14</f>
        <v>630.43101176999983</v>
      </c>
      <c r="EO14" s="468">
        <f>+entero!EO14</f>
        <v>630.45845600999996</v>
      </c>
      <c r="EP14" s="468">
        <f>+entero!EP14</f>
        <v>627.42850171999987</v>
      </c>
      <c r="EQ14" s="764">
        <f>+entero!EQ14</f>
        <v>-0.91866190000007464</v>
      </c>
      <c r="ER14" s="951">
        <f>+entero!ER14</f>
        <v>-0.14620291984888242</v>
      </c>
      <c r="ES14" s="165"/>
      <c r="ET14" s="165"/>
      <c r="EU14" s="165"/>
      <c r="EV14" s="165"/>
      <c r="EW14" s="165"/>
      <c r="EX14" s="165"/>
      <c r="EY14" s="165"/>
      <c r="EZ14" s="165"/>
    </row>
    <row r="15" spans="3:15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981"/>
      <c r="ER15" s="951"/>
      <c r="ES15" s="165"/>
      <c r="ET15" s="165"/>
      <c r="EU15" s="165"/>
      <c r="EV15" s="165"/>
      <c r="EW15" s="165"/>
      <c r="EX15" s="165"/>
      <c r="EY15" s="165"/>
      <c r="EZ15" s="165"/>
    </row>
    <row r="16" spans="3:15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166.8409723</v>
      </c>
      <c r="EK16" s="762">
        <f>+entero!EK16</f>
        <v>166.90252045000003</v>
      </c>
      <c r="EL16" s="468">
        <f>+entero!EL16</f>
        <v>166.91554845000002</v>
      </c>
      <c r="EM16" s="468">
        <f>+entero!EM16</f>
        <v>166.91554845000002</v>
      </c>
      <c r="EN16" s="468">
        <f>+entero!EN16</f>
        <v>166.94440397999998</v>
      </c>
      <c r="EO16" s="468">
        <f>+entero!EO16</f>
        <v>166.95317398</v>
      </c>
      <c r="EP16" s="468">
        <f>+entero!EP16</f>
        <v>166.95362743999999</v>
      </c>
      <c r="EQ16" s="764">
        <f>+entero!EQ16</f>
        <v>5.1106989999965435E-2</v>
      </c>
      <c r="ER16" s="951">
        <f>+entero!ER16</f>
        <v>3.0620861723460825E-2</v>
      </c>
      <c r="ES16" s="165"/>
      <c r="ET16" s="165"/>
      <c r="EU16" s="165"/>
      <c r="EV16" s="165"/>
      <c r="EW16" s="165"/>
      <c r="EX16" s="165"/>
      <c r="EY16" s="165"/>
      <c r="EZ16" s="165"/>
    </row>
    <row r="17" spans="2:164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764"/>
      <c r="ER17" s="951"/>
      <c r="ES17" s="797"/>
      <c r="ET17" s="797"/>
      <c r="EU17" s="797"/>
      <c r="EV17" s="797"/>
      <c r="EW17" s="797"/>
      <c r="EX17" s="797"/>
      <c r="EY17" s="797"/>
      <c r="EZ17" s="797"/>
      <c r="FA17" s="798"/>
      <c r="FB17" s="798"/>
      <c r="FC17" s="798"/>
      <c r="FD17" s="798"/>
      <c r="FE17" s="798"/>
      <c r="FF17" s="798"/>
      <c r="FG17" s="798"/>
      <c r="FH17" s="798"/>
    </row>
    <row r="18" spans="2:16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8096.4264553578087</v>
      </c>
      <c r="EH18" s="762">
        <f>+entero!EH18</f>
        <v>8030.8916204773504</v>
      </c>
      <c r="EI18" s="762">
        <f>+entero!EI18</f>
        <v>7958.5151789883384</v>
      </c>
      <c r="EJ18" s="762">
        <f>+entero!EJ18</f>
        <v>7973.9690111466189</v>
      </c>
      <c r="EK18" s="762">
        <f>+entero!EK18</f>
        <v>7842.122345772098</v>
      </c>
      <c r="EL18" s="468">
        <f>+entero!EL18</f>
        <v>7760.5466401023614</v>
      </c>
      <c r="EM18" s="468">
        <f>+entero!EM18</f>
        <v>7736.3416920381633</v>
      </c>
      <c r="EN18" s="468">
        <f>+entero!EN18</f>
        <v>7755.3274764627686</v>
      </c>
      <c r="EO18" s="468">
        <f>+entero!EO18</f>
        <v>7673.9641466703797</v>
      </c>
      <c r="EP18" s="468">
        <f>+entero!EP18</f>
        <v>7620.380494701807</v>
      </c>
      <c r="EQ18" s="764">
        <f>+entero!EQ18</f>
        <v>-221.74185107029098</v>
      </c>
      <c r="ER18" s="951">
        <f>+entero!ER18</f>
        <v>-2.8275744918700236</v>
      </c>
      <c r="ES18" s="165"/>
      <c r="ET18" s="165"/>
      <c r="EU18" s="165"/>
      <c r="EV18" s="165"/>
      <c r="EW18" s="165"/>
      <c r="EX18" s="165"/>
      <c r="EY18" s="165"/>
      <c r="EZ18" s="165"/>
    </row>
    <row r="19" spans="2:16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764"/>
      <c r="ER19" s="951"/>
      <c r="ES19" s="165"/>
      <c r="ET19" s="165"/>
      <c r="EU19" s="165"/>
      <c r="EV19" s="165"/>
      <c r="EW19" s="165"/>
      <c r="EX19" s="165"/>
      <c r="EY19" s="165"/>
      <c r="EZ19" s="165"/>
    </row>
    <row r="20" spans="2:16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0</v>
      </c>
      <c r="EK20" s="762">
        <f>+entero!EK20</f>
        <v>0</v>
      </c>
      <c r="EL20" s="468" t="str">
        <f>+entero!EL20</f>
        <v>o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1.5</v>
      </c>
      <c r="EQ20" s="764">
        <f>+entero!EQ20</f>
        <v>1.5</v>
      </c>
      <c r="ER20" s="951"/>
      <c r="ES20" s="165"/>
      <c r="ET20" s="165"/>
      <c r="EU20" s="165"/>
      <c r="EV20" s="165"/>
      <c r="EW20" s="165"/>
      <c r="EX20" s="165"/>
      <c r="EY20" s="165"/>
      <c r="EZ20" s="165"/>
    </row>
    <row r="21" spans="2:164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22</v>
      </c>
      <c r="EK21" s="762">
        <f>+entero!EK21</f>
        <v>58.3</v>
      </c>
      <c r="EL21" s="468">
        <f>+entero!EL21</f>
        <v>10</v>
      </c>
      <c r="EM21" s="468">
        <f>+entero!EM21</f>
        <v>0</v>
      </c>
      <c r="EN21" s="468">
        <f>+entero!EN21</f>
        <v>16.3</v>
      </c>
      <c r="EO21" s="468">
        <f>+entero!EO21</f>
        <v>0</v>
      </c>
      <c r="EP21" s="468">
        <f>+entero!EP21</f>
        <v>2</v>
      </c>
      <c r="EQ21" s="764">
        <f>+entero!EQ21</f>
        <v>-29.999999999999996</v>
      </c>
      <c r="ER21" s="951">
        <f>+entero!ER21</f>
        <v>-51.457975986277873</v>
      </c>
      <c r="ES21" s="797"/>
      <c r="ET21" s="797"/>
      <c r="EU21" s="797"/>
      <c r="EV21" s="797"/>
      <c r="EW21" s="797"/>
      <c r="EX21" s="797"/>
      <c r="EY21" s="797"/>
      <c r="EZ21" s="797"/>
      <c r="FA21" s="798"/>
      <c r="FB21" s="798"/>
      <c r="FC21" s="798"/>
      <c r="FD21" s="798"/>
      <c r="FE21" s="798"/>
      <c r="FF21" s="798"/>
      <c r="FG21" s="798"/>
      <c r="FH21" s="798"/>
    </row>
    <row r="22" spans="2:164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1</v>
      </c>
      <c r="EK22" s="762">
        <f>+entero!EK22</f>
        <v>1.2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468">
        <f>+entero!EO22</f>
        <v>0.5</v>
      </c>
      <c r="EP22" s="468">
        <f>+entero!EP22</f>
        <v>0</v>
      </c>
      <c r="EQ22" s="764">
        <f>+entero!EQ22</f>
        <v>-0.7</v>
      </c>
      <c r="ER22" s="951">
        <f>+entero!ER22</f>
        <v>-58.333333333333329</v>
      </c>
      <c r="ES22" s="797"/>
      <c r="ET22" s="797"/>
      <c r="EU22" s="797"/>
      <c r="EV22" s="797"/>
      <c r="EW22" s="797"/>
      <c r="EX22" s="797"/>
      <c r="EY22" s="797"/>
      <c r="EZ22" s="797"/>
      <c r="FA22" s="798"/>
      <c r="FB22" s="798"/>
      <c r="FC22" s="798"/>
      <c r="FD22" s="798"/>
      <c r="FE22" s="798"/>
      <c r="FF22" s="798"/>
      <c r="FG22" s="798"/>
      <c r="FH22" s="798"/>
    </row>
    <row r="23" spans="2:164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969"/>
      <c r="ER23" s="951"/>
      <c r="ES23" s="797"/>
      <c r="ET23" s="797"/>
      <c r="EU23" s="797"/>
      <c r="EV23" s="797"/>
      <c r="EW23" s="797"/>
      <c r="EX23" s="797"/>
      <c r="EY23" s="797"/>
      <c r="EZ23" s="797"/>
      <c r="FA23" s="798"/>
      <c r="FB23" s="798"/>
      <c r="FC23" s="798"/>
      <c r="FD23" s="798"/>
      <c r="FE23" s="798"/>
      <c r="FF23" s="798"/>
      <c r="FG23" s="798"/>
      <c r="FH23" s="798"/>
    </row>
    <row r="24" spans="2:16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969"/>
      <c r="ER24" s="951"/>
      <c r="ES24" s="165"/>
      <c r="ET24" s="165"/>
      <c r="EU24" s="165"/>
      <c r="EV24" s="165"/>
      <c r="EW24" s="165"/>
      <c r="EX24" s="165"/>
      <c r="EY24" s="165"/>
      <c r="EZ24" s="165"/>
    </row>
    <row r="25" spans="2:16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17</v>
      </c>
      <c r="EK25" s="762">
        <f>+entero!EK25</f>
        <v>30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764">
        <f>+entero!EQ25</f>
        <v>-30</v>
      </c>
      <c r="ER25" s="951"/>
      <c r="ES25" s="165"/>
      <c r="ET25" s="165"/>
      <c r="EU25" s="165"/>
      <c r="EV25" s="165"/>
      <c r="EW25" s="165"/>
      <c r="EX25" s="165"/>
      <c r="EY25" s="165"/>
      <c r="EZ25" s="165"/>
    </row>
    <row r="26" spans="2:16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0</v>
      </c>
      <c r="EK26" s="762">
        <f>+entero!EK26</f>
        <v>5</v>
      </c>
      <c r="EL26" s="468">
        <f>+entero!EL26</f>
        <v>5</v>
      </c>
      <c r="EM26" s="468">
        <f>+entero!EM26</f>
        <v>0</v>
      </c>
      <c r="EN26" s="468">
        <f>+entero!EN26</f>
        <v>10</v>
      </c>
      <c r="EO26" s="468">
        <f>+entero!EO26</f>
        <v>0</v>
      </c>
      <c r="EP26" s="468">
        <f>+entero!EP26</f>
        <v>0</v>
      </c>
      <c r="EQ26" s="764">
        <f>+entero!EQ26</f>
        <v>10</v>
      </c>
      <c r="ER26" s="951"/>
      <c r="ES26" s="165"/>
      <c r="ET26" s="165"/>
      <c r="EU26" s="165"/>
      <c r="EV26" s="165"/>
      <c r="EW26" s="165"/>
      <c r="EX26" s="165"/>
      <c r="EY26" s="165"/>
      <c r="EZ26" s="165"/>
    </row>
    <row r="27" spans="2:16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82"/>
      <c r="EM27" s="982"/>
      <c r="EN27" s="982"/>
      <c r="EO27" s="982"/>
      <c r="EP27" s="982"/>
      <c r="EQ27" s="865"/>
      <c r="ER27" s="866"/>
      <c r="ES27" s="165"/>
      <c r="ET27" s="165"/>
      <c r="EU27" s="165"/>
      <c r="EV27" s="165"/>
      <c r="EW27" s="165"/>
      <c r="EX27" s="165"/>
      <c r="EY27" s="165"/>
      <c r="EZ27" s="165"/>
    </row>
    <row r="28" spans="2:16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2:16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2:16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2:16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2:16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</row>
    <row r="171" spans="3:14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</row>
    <row r="172" spans="3:14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</sheetData>
  <mergeCells count="140"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X4:X5"/>
    <mergeCell ref="W4:W5"/>
    <mergeCell ref="AA4:AA5"/>
    <mergeCell ref="EQ4:E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BD4:BD5"/>
    <mergeCell ref="BG4:BG5"/>
    <mergeCell ref="BH4:BH5"/>
    <mergeCell ref="EL4:EP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EE4:EE5"/>
    <mergeCell ref="CZ4:CZ5"/>
    <mergeCell ref="DW4:DW5"/>
    <mergeCell ref="DB4:DB5"/>
    <mergeCell ref="CT4:CT5"/>
    <mergeCell ref="EF4:EF5"/>
    <mergeCell ref="EG4:EG5"/>
    <mergeCell ref="CN4:CN5"/>
    <mergeCell ref="DX4:DX5"/>
    <mergeCell ref="EK4:EK5"/>
    <mergeCell ref="EJ4:EJ5"/>
    <mergeCell ref="EI4:EI5"/>
    <mergeCell ref="DA4:DA5"/>
    <mergeCell ref="CX4:CX5"/>
    <mergeCell ref="DN4:DN5"/>
    <mergeCell ref="EB4:EB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Q7:ER10 EQ18:ER18 DU17:DU20 DU8:DU16 DU7 EQ12:ER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B179"/>
  <sheetViews>
    <sheetView zoomScaleNormal="100" workbookViewId="0">
      <pane xSplit="40" ySplit="4" topLeftCell="E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K3" sqref="EK3:EK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1" width="9.85546875" style="808" customWidth="1"/>
    <col min="142" max="146" width="9.28515625" style="808" customWidth="1"/>
    <col min="147" max="158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4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100" t="s">
        <v>252</v>
      </c>
      <c r="ER3" s="1101"/>
      <c r="ES3" s="165"/>
      <c r="ET3" s="165"/>
      <c r="EU3" s="165"/>
      <c r="EV3" s="165"/>
      <c r="EW3" s="165"/>
      <c r="EX3" s="165"/>
      <c r="EY3" s="165"/>
      <c r="EZ3" s="165"/>
    </row>
    <row r="4" spans="1:156" ht="26.25" customHeight="1" thickBot="1" x14ac:dyDescent="0.25">
      <c r="C4" s="16"/>
      <c r="D4" s="1105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103"/>
      <c r="ED4" s="1103"/>
      <c r="EE4" s="1103"/>
      <c r="EF4" s="1103"/>
      <c r="EG4" s="1103"/>
      <c r="EH4" s="1103"/>
      <c r="EI4" s="1103"/>
      <c r="EJ4" s="1099"/>
      <c r="EK4" s="1099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7" t="s">
        <v>246</v>
      </c>
      <c r="ER4" s="978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322"/>
      <c r="EM5" s="322"/>
      <c r="EN5" s="322"/>
      <c r="EO5" s="322"/>
      <c r="EP5" s="322"/>
      <c r="EQ5" s="845"/>
      <c r="ER5" s="875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108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72664.908774481184</v>
      </c>
      <c r="EK6" s="763">
        <f>+entero!EK28</f>
        <v>72294.862092604657</v>
      </c>
      <c r="EL6" s="867">
        <f>+entero!EL28</f>
        <v>72042.405816124388</v>
      </c>
      <c r="EM6" s="867">
        <f>+entero!EM28</f>
        <v>72024.68999689116</v>
      </c>
      <c r="EN6" s="867">
        <f>+entero!EN28</f>
        <v>71429.995500422345</v>
      </c>
      <c r="EO6" s="867">
        <f>+entero!EO28</f>
        <v>71294.469520547733</v>
      </c>
      <c r="EP6" s="867">
        <f>+entero!EP28</f>
        <v>71462.492335885516</v>
      </c>
      <c r="EQ6" s="846">
        <f>+entero!EQ28</f>
        <v>-832.36975671914115</v>
      </c>
      <c r="ER6" s="952">
        <f>+entero!ER28</f>
        <v>-1.1513539588095953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108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45556.7581211</v>
      </c>
      <c r="EK7" s="763">
        <f>+entero!EK29</f>
        <v>45378.500037800004</v>
      </c>
      <c r="EL7" s="867">
        <f>+entero!EL29</f>
        <v>45345.0280002</v>
      </c>
      <c r="EM7" s="867">
        <f>+entero!EM29</f>
        <v>45327.675125900001</v>
      </c>
      <c r="EN7" s="867">
        <f>+entero!EN29</f>
        <v>45358</v>
      </c>
      <c r="EO7" s="867">
        <f>+entero!EO29</f>
        <v>45433.3488765</v>
      </c>
      <c r="EP7" s="867">
        <f>+entero!EP29</f>
        <v>45394.256531300001</v>
      </c>
      <c r="EQ7" s="846">
        <f>+entero!EQ29</f>
        <v>15.756493499997305</v>
      </c>
      <c r="ER7" s="952">
        <f>+entero!ER29</f>
        <v>3.4722376206512431E-2</v>
      </c>
      <c r="ES7" s="165"/>
      <c r="ET7" s="165"/>
      <c r="EU7" s="165"/>
      <c r="EV7" s="165"/>
      <c r="EW7" s="165"/>
      <c r="EX7" s="165"/>
      <c r="EY7" s="165"/>
      <c r="EZ7" s="165"/>
    </row>
    <row r="8" spans="1:156" x14ac:dyDescent="0.2">
      <c r="A8" s="3"/>
      <c r="B8" s="108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2234.1818270592862</v>
      </c>
      <c r="EK8" s="763">
        <f>+entero!EK30</f>
        <v>3031.293130651085</v>
      </c>
      <c r="EL8" s="867">
        <f>+entero!EL30</f>
        <v>3580.7443145696429</v>
      </c>
      <c r="EM8" s="867">
        <f>+entero!EM30</f>
        <v>3764.6512428469555</v>
      </c>
      <c r="EN8" s="867">
        <f>+entero!EN30</f>
        <v>3768.4526057153685</v>
      </c>
      <c r="EO8" s="867">
        <f>+entero!EO30</f>
        <v>4469.5292589926194</v>
      </c>
      <c r="EP8" s="867">
        <f>+entero!EP30</f>
        <v>4774.918721825843</v>
      </c>
      <c r="EQ8" s="846">
        <f>+entero!EQ30</f>
        <v>1743.625591174758</v>
      </c>
      <c r="ER8" s="952">
        <f>+entero!ER30</f>
        <v>57.520850542100114</v>
      </c>
      <c r="ES8" s="165"/>
      <c r="ET8" s="165"/>
      <c r="EU8" s="165"/>
      <c r="EV8" s="165"/>
      <c r="EW8" s="165"/>
      <c r="EX8" s="165"/>
      <c r="EY8" s="165"/>
      <c r="EZ8" s="165"/>
    </row>
    <row r="9" spans="1:156" x14ac:dyDescent="0.2">
      <c r="A9" s="3"/>
      <c r="B9" s="108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28891.969637800503</v>
      </c>
      <c r="EK9" s="763">
        <f>+entero!EK31</f>
        <v>28540.339153861925</v>
      </c>
      <c r="EL9" s="867">
        <f>+entero!EL31</f>
        <v>28385.38772855093</v>
      </c>
      <c r="EM9" s="867">
        <f>+entero!EM31</f>
        <v>28096.204775654332</v>
      </c>
      <c r="EN9" s="867">
        <f>+entero!EN31</f>
        <v>27661.483450602325</v>
      </c>
      <c r="EO9" s="867">
        <f>+entero!EO31</f>
        <v>27670.172554332152</v>
      </c>
      <c r="EP9" s="867">
        <f>+entero!EP31</f>
        <v>27628.78852368395</v>
      </c>
      <c r="EQ9" s="846">
        <f>+entero!EQ31</f>
        <v>-911.55063017797511</v>
      </c>
      <c r="ER9" s="952">
        <f>+entero!ER31</f>
        <v>-3.1939025856132091</v>
      </c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108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15624.449268008202</v>
      </c>
      <c r="EK10" s="763">
        <f>+entero!EK32</f>
        <v>15457.598420161601</v>
      </c>
      <c r="EL10" s="867">
        <f>+entero!EL32</f>
        <v>15457.665944664601</v>
      </c>
      <c r="EM10" s="867">
        <f>+entero!EM32</f>
        <v>15823.9065730454</v>
      </c>
      <c r="EN10" s="867">
        <f>+entero!EN32</f>
        <v>15818.7421225866</v>
      </c>
      <c r="EO10" s="867">
        <f>+entero!EO32</f>
        <v>15882.474141013003</v>
      </c>
      <c r="EP10" s="867">
        <f>+entero!EP32</f>
        <v>16175.747505402602</v>
      </c>
      <c r="EQ10" s="846">
        <f>+entero!EQ32</f>
        <v>718.14908524100065</v>
      </c>
      <c r="ER10" s="952">
        <f>+entero!ER32</f>
        <v>4.6459292428266661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108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868"/>
      <c r="EM11" s="868"/>
      <c r="EN11" s="868"/>
      <c r="EO11" s="868"/>
      <c r="EP11" s="868"/>
      <c r="EQ11" s="847"/>
      <c r="ER11" s="953"/>
      <c r="ES11" s="165"/>
      <c r="ET11" s="165"/>
      <c r="EU11" s="165"/>
      <c r="EV11" s="165"/>
      <c r="EW11" s="165"/>
      <c r="EX11" s="165"/>
      <c r="EY11" s="165"/>
      <c r="EZ11" s="165"/>
    </row>
    <row r="12" spans="1:156" x14ac:dyDescent="0.2">
      <c r="A12" s="3"/>
      <c r="B12" s="108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69594.837481714116</v>
      </c>
      <c r="EK12" s="763">
        <f>+entero!EK34</f>
        <v>69518.896592794103</v>
      </c>
      <c r="EL12" s="867">
        <f>+entero!EL34</f>
        <v>69223.611946594116</v>
      </c>
      <c r="EM12" s="867">
        <f>+entero!EM34</f>
        <v>69132.885067304116</v>
      </c>
      <c r="EN12" s="867">
        <f>+entero!EN34</f>
        <v>69055.026374994108</v>
      </c>
      <c r="EO12" s="867">
        <f>+entero!EO34</f>
        <v>69114.249944894109</v>
      </c>
      <c r="EP12" s="867">
        <f>+entero!EP34</f>
        <v>68810.431746554124</v>
      </c>
      <c r="EQ12" s="846">
        <f>+entero!EQ34</f>
        <v>-708.46484623997821</v>
      </c>
      <c r="ER12" s="952">
        <f>+entero!ER34</f>
        <v>-1.0190967937678879</v>
      </c>
      <c r="ES12" s="165"/>
      <c r="ET12" s="165"/>
      <c r="EU12" s="165"/>
      <c r="EV12" s="165"/>
      <c r="EW12" s="165"/>
      <c r="EX12" s="165"/>
      <c r="EY12" s="165"/>
      <c r="EZ12" s="165"/>
    </row>
    <row r="13" spans="1:156" x14ac:dyDescent="0.2">
      <c r="A13" s="3"/>
      <c r="B13" s="108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124796.0829412754</v>
      </c>
      <c r="EK13" s="763">
        <f>+entero!EK35</f>
        <v>123624.16279665535</v>
      </c>
      <c r="EL13" s="867">
        <f>+entero!EL35</f>
        <v>122564.56202850539</v>
      </c>
      <c r="EM13" s="867">
        <f>+entero!EM35</f>
        <v>122150.38645059538</v>
      </c>
      <c r="EN13" s="867">
        <f>+entero!EN35</f>
        <v>121974.32512135539</v>
      </c>
      <c r="EO13" s="867">
        <f>+entero!EO35</f>
        <v>122028.42125025539</v>
      </c>
      <c r="EP13" s="867">
        <f>+entero!EP35</f>
        <v>121619.92122502539</v>
      </c>
      <c r="EQ13" s="846">
        <f>+entero!EQ35</f>
        <v>-2004.2415716299583</v>
      </c>
      <c r="ER13" s="952">
        <f>+entero!ER35</f>
        <v>-1.6212377307878383</v>
      </c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108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218506.45028259297</v>
      </c>
      <c r="EK14" s="763">
        <f>+entero!EK36</f>
        <v>217584.94440577293</v>
      </c>
      <c r="EL14" s="867">
        <f>+entero!EL36</f>
        <v>216884.32360308291</v>
      </c>
      <c r="EM14" s="867">
        <f>+entero!EM36</f>
        <v>216410.50740721292</v>
      </c>
      <c r="EN14" s="867">
        <f>+entero!EN36</f>
        <v>216250.91683064291</v>
      </c>
      <c r="EO14" s="867">
        <f>+entero!EO36</f>
        <v>216368.79595468295</v>
      </c>
      <c r="EP14" s="867">
        <f>+entero!EP36</f>
        <v>216124.91482968291</v>
      </c>
      <c r="EQ14" s="846">
        <f>+entero!EQ36</f>
        <v>-1460.029576090019</v>
      </c>
      <c r="ER14" s="952">
        <f>+entero!ER36</f>
        <v>-0.67101590143443846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108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869"/>
      <c r="EM15" s="869"/>
      <c r="EN15" s="869"/>
      <c r="EO15" s="869"/>
      <c r="EP15" s="869"/>
      <c r="EQ15" s="848"/>
      <c r="ER15" s="870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108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90.152867746397206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89.533276948172642</v>
      </c>
      <c r="EK16" s="766">
        <f>+entero!EK38</f>
        <v>89.623295127877384</v>
      </c>
      <c r="EL16" s="871">
        <f>+entero!EL38</f>
        <v>89.548270559152272</v>
      </c>
      <c r="EM16" s="871">
        <f>+entero!EM38</f>
        <v>89.546129968849897</v>
      </c>
      <c r="EN16" s="871">
        <f>+entero!EN38</f>
        <v>89.594840695633621</v>
      </c>
      <c r="EO16" s="871">
        <f>+entero!EO38</f>
        <v>89.60828140243612</v>
      </c>
      <c r="EP16" s="871">
        <f>+entero!EP38</f>
        <v>89.594909067070489</v>
      </c>
      <c r="EQ16" s="1055">
        <f>+entero!EQ38</f>
        <v>-2.8386060806894875E-2</v>
      </c>
      <c r="ER16" s="872">
        <f>+entero!ER38</f>
        <v>-3.167263685896924E-2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108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85.083375175719695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84.428473688883273</v>
      </c>
      <c r="EK17" s="766">
        <f>+entero!EK39</f>
        <v>84.318153631218578</v>
      </c>
      <c r="EL17" s="871">
        <f>+entero!EL39</f>
        <v>84.183936245563942</v>
      </c>
      <c r="EM17" s="871">
        <f>+entero!EM39</f>
        <v>84.118754881418397</v>
      </c>
      <c r="EN17" s="871">
        <f>+entero!EN39</f>
        <v>84.11010094667833</v>
      </c>
      <c r="EO17" s="871">
        <f>+entero!EO39</f>
        <v>84.124093151247607</v>
      </c>
      <c r="EP17" s="871">
        <f>+entero!EP39</f>
        <v>84.080459864333619</v>
      </c>
      <c r="EQ17" s="1055">
        <f>+entero!EQ39</f>
        <v>-0.23769376688495925</v>
      </c>
      <c r="ER17" s="872">
        <f>+entero!ER39</f>
        <v>-0.28190105765901607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ht="13.5" thickBot="1" x14ac:dyDescent="0.25">
      <c r="A18" s="3"/>
      <c r="B18" s="108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88.810964051930497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88.327487485744086</v>
      </c>
      <c r="EK18" s="767">
        <f>+entero!EK40</f>
        <v>88.245387196314937</v>
      </c>
      <c r="EL18" s="1027">
        <f>+entero!EL40</f>
        <v>88.203372099034311</v>
      </c>
      <c r="EM18" s="1027">
        <f>+entero!EM40</f>
        <v>88.173239626432803</v>
      </c>
      <c r="EN18" s="1027">
        <f>+entero!EN40</f>
        <v>88.169132324577191</v>
      </c>
      <c r="EO18" s="873">
        <f>+entero!EO40</f>
        <v>88.184492874903071</v>
      </c>
      <c r="EP18" s="873">
        <f>+entero!EP40</f>
        <v>88.175453109059106</v>
      </c>
      <c r="EQ18" s="1056">
        <f>+entero!EQ40</f>
        <v>-6.9934087255830946E-2</v>
      </c>
      <c r="ER18" s="874">
        <f>+entero!ER40</f>
        <v>-7.9249567005980959E-2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</sheetData>
  <mergeCells count="141"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AP3:AP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EK3:EK4"/>
    <mergeCell ref="EJ3:EJ4"/>
    <mergeCell ref="EI3:EI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P3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Z172"/>
  <sheetViews>
    <sheetView zoomScaleNormal="100" workbookViewId="0">
      <pane xSplit="4" ySplit="4" topLeftCell="EG5" activePane="bottomRight" state="frozen"/>
      <selection pane="topRight" activeCell="E1" sqref="E1"/>
      <selection pane="bottomLeft" activeCell="A5" sqref="A5"/>
      <selection pane="bottomRight" activeCell="ER15" sqref="ER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6" width="8.285156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8.75" customHeight="1" x14ac:dyDescent="0.2">
      <c r="C3" s="11"/>
      <c r="D3" s="1104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100" t="s">
        <v>252</v>
      </c>
      <c r="ER3" s="1101"/>
      <c r="ES3" s="165"/>
      <c r="ET3" s="165"/>
      <c r="EU3" s="165"/>
      <c r="EV3" s="165"/>
      <c r="EW3" s="165"/>
      <c r="EX3" s="165"/>
      <c r="EY3" s="165"/>
      <c r="EZ3" s="165"/>
    </row>
    <row r="4" spans="1:156" ht="18.75" customHeight="1" thickBot="1" x14ac:dyDescent="0.25">
      <c r="C4" s="16"/>
      <c r="D4" s="1105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6"/>
      <c r="EI4" s="1096"/>
      <c r="EJ4" s="1099"/>
      <c r="EK4" s="1099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9" t="s">
        <v>246</v>
      </c>
      <c r="ER4" s="980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4"/>
      <c r="EM5" s="884"/>
      <c r="EN5" s="884"/>
      <c r="EO5" s="884"/>
      <c r="EP5" s="884"/>
      <c r="EQ5" s="755"/>
      <c r="ER5" s="875"/>
      <c r="ES5" s="165"/>
      <c r="ET5" s="165"/>
      <c r="EU5" s="165"/>
      <c r="EV5" s="165"/>
      <c r="EW5" s="165"/>
      <c r="EX5" s="165"/>
      <c r="EY5" s="165"/>
      <c r="EZ5" s="165"/>
    </row>
    <row r="6" spans="1:15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3077.9734695335264</v>
      </c>
      <c r="EK6" s="768">
        <f>+entero!EK42</f>
        <v>3076.2204083090364</v>
      </c>
      <c r="EL6" s="876">
        <f>+entero!EL42</f>
        <v>3076.2204083090364</v>
      </c>
      <c r="EM6" s="876">
        <f>+entero!EM42</f>
        <v>3076.2204083090364</v>
      </c>
      <c r="EN6" s="876">
        <f>+entero!EN42</f>
        <v>3076.2204083090364</v>
      </c>
      <c r="EO6" s="876">
        <f>+entero!EO42</f>
        <v>3076.2204083090364</v>
      </c>
      <c r="EP6" s="876">
        <f>+entero!EP42</f>
        <v>3075.3992115058295</v>
      </c>
      <c r="EQ6" s="1018">
        <f>+entero!EQ42</f>
        <v>-0.82119680320693078</v>
      </c>
      <c r="ER6" s="954">
        <f>+entero!ER42</f>
        <v>-2.6694992367544086E-2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3015.3881924198245</v>
      </c>
      <c r="EK7" s="762">
        <f>+entero!EK43</f>
        <v>3014.6593294460636</v>
      </c>
      <c r="EL7" s="468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1018"/>
      <c r="ER7" s="951"/>
      <c r="ES7" s="165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20685.562999999998</v>
      </c>
      <c r="EK8" s="762">
        <f>+entero!EK44</f>
        <v>20680.562999999998</v>
      </c>
      <c r="EL8" s="468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1018"/>
      <c r="ER8" s="951"/>
      <c r="ES8" s="165"/>
      <c r="ET8" s="165"/>
      <c r="EU8" s="165"/>
      <c r="EV8" s="165"/>
      <c r="EW8" s="165"/>
      <c r="EX8" s="165"/>
      <c r="EY8" s="165"/>
      <c r="EZ8" s="165"/>
    </row>
    <row r="9" spans="1:15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969"/>
      <c r="ER9" s="986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62.585277113701821</v>
      </c>
      <c r="EK10" s="762">
        <f>+entero!EK46</f>
        <v>61.561078862972963</v>
      </c>
      <c r="EL10" s="468">
        <f>+entero!EL46</f>
        <v>61.561078862972963</v>
      </c>
      <c r="EM10" s="468">
        <f>+entero!EM46</f>
        <v>61.561078862972963</v>
      </c>
      <c r="EN10" s="468">
        <f>+entero!EN46</f>
        <v>61.561078862972963</v>
      </c>
      <c r="EO10" s="468">
        <f>+entero!EO46</f>
        <v>61.561078862972963</v>
      </c>
      <c r="EP10" s="468">
        <f>+entero!EP46</f>
        <v>60.739882059765954</v>
      </c>
      <c r="EQ10" s="764">
        <f>+entero!EQ46</f>
        <v>-0.82119680320700894</v>
      </c>
      <c r="ER10" s="951">
        <f>+entero!ER46</f>
        <v>-1.3339545348691619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429.33500099999452</v>
      </c>
      <c r="EK11" s="762">
        <f>+entero!EK47</f>
        <v>422.30900099999457</v>
      </c>
      <c r="EL11" s="468">
        <f>+entero!EL47</f>
        <v>422.30900099999457</v>
      </c>
      <c r="EM11" s="468">
        <f>+entero!EM47</f>
        <v>422.30900099999457</v>
      </c>
      <c r="EN11" s="468">
        <f>+entero!EN47</f>
        <v>422.30900099999457</v>
      </c>
      <c r="EO11" s="468">
        <f>+entero!EO47</f>
        <v>422.30900099999457</v>
      </c>
      <c r="EP11" s="468">
        <f>+entero!EP47</f>
        <v>416.67559092999448</v>
      </c>
      <c r="EQ11" s="764">
        <f>+entero!EQ47</f>
        <v>-5.6334100700000818</v>
      </c>
      <c r="ER11" s="951">
        <f>+entero!ER47</f>
        <v>-1.3339545348691619</v>
      </c>
      <c r="ES11" s="165"/>
      <c r="ET11" s="165"/>
      <c r="EU11" s="165"/>
      <c r="EV11" s="165"/>
      <c r="EW11" s="165"/>
      <c r="EX11" s="165"/>
      <c r="EY11" s="165"/>
      <c r="EZ11" s="165"/>
    </row>
    <row r="12" spans="1:156" s="808" customFormat="1" x14ac:dyDescent="0.2">
      <c r="A12" s="3"/>
      <c r="B12" s="974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429.33500099999986</v>
      </c>
      <c r="EK12" s="762">
        <f>+entero!EK48</f>
        <v>422.30900099999991</v>
      </c>
      <c r="EL12" s="468">
        <f>+entero!EL48</f>
        <v>422.30900099999991</v>
      </c>
      <c r="EM12" s="468">
        <f>+entero!EM48</f>
        <v>422.30900099999991</v>
      </c>
      <c r="EN12" s="468">
        <f>+entero!EN48</f>
        <v>422.30900099999991</v>
      </c>
      <c r="EO12" s="468">
        <f>+entero!EO48</f>
        <v>422.30900099999991</v>
      </c>
      <c r="EP12" s="468">
        <f>+entero!EP48</f>
        <v>416.67559092999983</v>
      </c>
      <c r="EQ12" s="764">
        <f>+entero!EQ48</f>
        <v>-5.6334100700000818</v>
      </c>
      <c r="ER12" s="975">
        <f>+entero!ER48</f>
        <v>-1.3339545348691451</v>
      </c>
      <c r="ES12" s="797"/>
      <c r="ET12" s="797"/>
      <c r="EU12" s="797"/>
      <c r="EV12" s="797"/>
      <c r="EW12" s="797"/>
      <c r="EX12" s="797"/>
      <c r="EY12" s="797"/>
      <c r="EZ12" s="797"/>
    </row>
    <row r="13" spans="1:15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1025"/>
      <c r="ER13" s="987"/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68.77480718367346</v>
      </c>
      <c r="EK14" s="738">
        <f>+entero!EK50</f>
        <v>49.05268230758017</v>
      </c>
      <c r="EL14" s="877">
        <f>+entero!EL50</f>
        <v>49.075552612244891</v>
      </c>
      <c r="EM14" s="877">
        <f>+entero!EM50</f>
        <v>76.207670688046647</v>
      </c>
      <c r="EN14" s="877">
        <f>+entero!EN50</f>
        <v>75.405921416909621</v>
      </c>
      <c r="EO14" s="877">
        <f>+entero!EO50</f>
        <v>84.782762634110782</v>
      </c>
      <c r="EP14" s="877">
        <f>+entero!EP50</f>
        <v>80.883609274052475</v>
      </c>
      <c r="EQ14" s="764">
        <f>+entero!EQ50</f>
        <v>31.830926966472305</v>
      </c>
      <c r="ER14" s="951">
        <f>+entero!ER50</f>
        <v>64.891307608581954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17.510204081632651</v>
      </c>
      <c r="EK15" s="738">
        <f>+entero!EK51</f>
        <v>0.80174927113702621</v>
      </c>
      <c r="EL15" s="877">
        <f>+entero!EL51</f>
        <v>0.80174927113702621</v>
      </c>
      <c r="EM15" s="877">
        <f>+entero!EM51</f>
        <v>27.933867346938776</v>
      </c>
      <c r="EN15" s="877">
        <f>+entero!EN51</f>
        <v>27.132118075801749</v>
      </c>
      <c r="EO15" s="877">
        <f>+entero!EO51</f>
        <v>27.205004373177843</v>
      </c>
      <c r="EP15" s="877">
        <f>+entero!EP51</f>
        <v>20.946945481049561</v>
      </c>
      <c r="EQ15" s="764">
        <f>+entero!EQ51</f>
        <v>20.145196209912534</v>
      </c>
      <c r="ER15" s="951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37.799999999999997</v>
      </c>
      <c r="EK16" s="738">
        <f>+entero!EK52</f>
        <v>5.5</v>
      </c>
      <c r="EL16" s="877">
        <f>+entero!EL52</f>
        <v>5.5</v>
      </c>
      <c r="EM16" s="877">
        <f>+entero!EM52</f>
        <v>136.74633</v>
      </c>
      <c r="EN16" s="877">
        <f>+entero!EN52</f>
        <v>131.24633</v>
      </c>
      <c r="EO16" s="877">
        <f>+entero!EO52</f>
        <v>131.74633</v>
      </c>
      <c r="EP16" s="877">
        <f>+entero!EP52</f>
        <v>88.816046</v>
      </c>
      <c r="EQ16" s="764">
        <f>+entero!EQ52</f>
        <v>416.67559092999448</v>
      </c>
      <c r="ER16" s="951">
        <f>+entero!ER52</f>
        <v>416.67559092999983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12</v>
      </c>
      <c r="EK17" s="738">
        <f>+entero!EK53</f>
        <v>0</v>
      </c>
      <c r="EL17" s="877">
        <f>+entero!EL53</f>
        <v>0</v>
      </c>
      <c r="EM17" s="877">
        <f>+entero!EM53</f>
        <v>8</v>
      </c>
      <c r="EN17" s="877">
        <f>+entero!EN53</f>
        <v>8</v>
      </c>
      <c r="EO17" s="877">
        <f>+entero!EO53</f>
        <v>8</v>
      </c>
      <c r="EP17" s="877">
        <f>+entero!EP53</f>
        <v>8</v>
      </c>
      <c r="EQ17" s="764">
        <f>+entero!EQ53</f>
        <v>8</v>
      </c>
      <c r="ER17" s="951"/>
      <c r="ES17" s="165"/>
      <c r="ET17" s="165"/>
      <c r="EU17" s="165"/>
      <c r="EV17" s="165"/>
      <c r="EW17" s="165"/>
      <c r="EX17" s="165"/>
      <c r="EY17" s="165"/>
      <c r="EZ17" s="165"/>
    </row>
    <row r="18" spans="1:15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51.264603102040809</v>
      </c>
      <c r="EK18" s="738">
        <f>+entero!EK54</f>
        <v>48.250933036443143</v>
      </c>
      <c r="EL18" s="877">
        <f>+entero!EL54</f>
        <v>48.273803341107865</v>
      </c>
      <c r="EM18" s="877">
        <f>+entero!EM54</f>
        <v>48.273803341107865</v>
      </c>
      <c r="EN18" s="877">
        <f>+entero!EN54</f>
        <v>48.273803341107865</v>
      </c>
      <c r="EO18" s="877">
        <f>+entero!EO54</f>
        <v>57.577758260932939</v>
      </c>
      <c r="EP18" s="877">
        <f>+entero!EP54</f>
        <v>59.936663793002914</v>
      </c>
      <c r="EQ18" s="764">
        <f>+entero!EQ54</f>
        <v>11.685730756559771</v>
      </c>
      <c r="ER18" s="951">
        <f>+entero!ER54</f>
        <v>24.218662772248837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351.67517727999996</v>
      </c>
      <c r="EK19" s="738">
        <f>+entero!EK55</f>
        <v>331.00140062999998</v>
      </c>
      <c r="EL19" s="877">
        <f>+entero!EL55</f>
        <v>331.15829091999996</v>
      </c>
      <c r="EM19" s="877">
        <f>+entero!EM55</f>
        <v>331.15829091999996</v>
      </c>
      <c r="EN19" s="877">
        <f>+entero!EN55</f>
        <v>331.15829091999996</v>
      </c>
      <c r="EO19" s="877">
        <f>+entero!EO55</f>
        <v>394.98342166999998</v>
      </c>
      <c r="EP19" s="877">
        <f>+entero!EP55</f>
        <v>411.16551362000001</v>
      </c>
      <c r="EQ19" s="764">
        <f>+entero!EQ55</f>
        <v>80.164112990000035</v>
      </c>
      <c r="ER19" s="951">
        <f>+entero!ER55</f>
        <v>24.218662772248837</v>
      </c>
      <c r="ES19" s="165"/>
      <c r="ET19" s="165"/>
      <c r="EU19" s="165"/>
      <c r="EV19" s="165"/>
      <c r="EW19" s="165"/>
      <c r="EX19" s="165"/>
      <c r="EY19" s="165"/>
      <c r="EZ19" s="165"/>
    </row>
    <row r="20" spans="1:15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1028">
        <f>+entero!EL56</f>
        <v>0</v>
      </c>
      <c r="EM20" s="1028">
        <f>+entero!EM56</f>
        <v>0</v>
      </c>
      <c r="EN20" s="1028">
        <f>+entero!EN56</f>
        <v>0</v>
      </c>
      <c r="EO20" s="878">
        <f>+entero!EO56</f>
        <v>0</v>
      </c>
      <c r="EP20" s="878">
        <f>+entero!EP56</f>
        <v>0</v>
      </c>
      <c r="EQ20" s="990"/>
      <c r="ER20" s="991"/>
      <c r="ES20" s="165"/>
      <c r="ET20" s="165"/>
      <c r="EU20" s="165"/>
      <c r="EV20" s="165"/>
      <c r="EW20" s="165"/>
      <c r="EX20" s="165"/>
      <c r="EY20" s="165"/>
      <c r="EZ20" s="165"/>
    </row>
    <row r="21" spans="1:15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</sheetData>
  <mergeCells count="140"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BV3:BV4"/>
    <mergeCell ref="BW3:BW4"/>
    <mergeCell ref="BX3:BX4"/>
    <mergeCell ref="BU3:BU4"/>
    <mergeCell ref="CC3:CC4"/>
    <mergeCell ref="BZ3:BZ4"/>
    <mergeCell ref="CG3:CG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DE3:DE4"/>
    <mergeCell ref="BE3:BE4"/>
    <mergeCell ref="BF3:BF4"/>
    <mergeCell ref="BG3:BG4"/>
    <mergeCell ref="BP3:BP4"/>
    <mergeCell ref="BQ3:BQ4"/>
    <mergeCell ref="BR3:BR4"/>
    <mergeCell ref="BK3:BK4"/>
    <mergeCell ref="BO3:BO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R3:AR4"/>
    <mergeCell ref="T3:T4"/>
    <mergeCell ref="AG3:AG4"/>
    <mergeCell ref="AC3:AC4"/>
    <mergeCell ref="Z3:Z4"/>
    <mergeCell ref="AB3:AB4"/>
    <mergeCell ref="Y3:Y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F3:AF4"/>
    <mergeCell ref="EJ3:EJ4"/>
    <mergeCell ref="EL3:EP3"/>
    <mergeCell ref="DY3:DY4"/>
    <mergeCell ref="DH3:DH4"/>
    <mergeCell ref="DS3:DS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S3:BS4"/>
    <mergeCell ref="AZ3:AZ4"/>
    <mergeCell ref="BT3:BT4"/>
    <mergeCell ref="BD3:BD4"/>
    <mergeCell ref="BC3:BC4"/>
    <mergeCell ref="CL3:CL4"/>
    <mergeCell ref="AI3:AI4"/>
    <mergeCell ref="X3:X4"/>
    <mergeCell ref="AA3:AA4"/>
    <mergeCell ref="AK3:AK4"/>
    <mergeCell ref="AO3:AO4"/>
    <mergeCell ref="AQ3:AQ4"/>
    <mergeCell ref="EQ3:E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Z188"/>
  <sheetViews>
    <sheetView zoomScaleNormal="100" workbookViewId="0">
      <pane xSplit="40" ySplit="4" topLeftCell="EF9" activePane="bottomRight" state="frozen"/>
      <selection pane="topRight" activeCell="AO1" sqref="AO1"/>
      <selection pane="bottomLeft" activeCell="A5" sqref="A5"/>
      <selection pane="bottomRight" activeCell="EP37" sqref="EP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6" width="9" style="808" customWidth="1"/>
    <col min="147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4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6" t="s">
        <v>236</v>
      </c>
      <c r="DI3" s="1078" t="s">
        <v>247</v>
      </c>
      <c r="DJ3" s="1078" t="str">
        <f>+entero!DJ3</f>
        <v>2018
A fines de Ene</v>
      </c>
      <c r="DK3" s="1078" t="str">
        <f>+entero!DK3</f>
        <v>2018
A fines de Feb</v>
      </c>
      <c r="DL3" s="1078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100" t="s">
        <v>252</v>
      </c>
      <c r="ER3" s="1101"/>
      <c r="ES3" s="165"/>
      <c r="ET3" s="165"/>
      <c r="EU3" s="165"/>
      <c r="EV3" s="165"/>
      <c r="EW3" s="165"/>
      <c r="EX3" s="165"/>
      <c r="EY3" s="165"/>
    </row>
    <row r="4" spans="1:155" ht="24.75" customHeight="1" thickBot="1" x14ac:dyDescent="0.25">
      <c r="C4" s="16"/>
      <c r="D4" s="1105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77"/>
      <c r="DI4" s="1106"/>
      <c r="DJ4" s="1106"/>
      <c r="DK4" s="1106"/>
      <c r="DL4" s="110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6"/>
      <c r="EI4" s="1096"/>
      <c r="EJ4" s="1099"/>
      <c r="EK4" s="1099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7" t="s">
        <v>246</v>
      </c>
      <c r="ER4" s="978" t="s">
        <v>183</v>
      </c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4"/>
      <c r="EM5" s="884"/>
      <c r="EN5" s="884"/>
      <c r="EO5" s="884"/>
      <c r="EP5" s="884"/>
      <c r="EQ5" s="755"/>
      <c r="ER5" s="852"/>
      <c r="ES5" s="165"/>
      <c r="ET5" s="165"/>
      <c r="EU5" s="165"/>
      <c r="EV5" s="165"/>
      <c r="EW5" s="165"/>
      <c r="EX5" s="165"/>
      <c r="EY5" s="165"/>
    </row>
    <row r="6" spans="1:15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26565.191797877887</v>
      </c>
      <c r="EK6" s="760">
        <f>+entero!EK58</f>
        <v>26448.10755538808</v>
      </c>
      <c r="EL6" s="879">
        <f>+entero!EL58</f>
        <v>26448.10755538808</v>
      </c>
      <c r="EM6" s="879">
        <f>+entero!EM58</f>
        <v>26342.773348742314</v>
      </c>
      <c r="EN6" s="879">
        <f>+entero!EN58</f>
        <v>26298.907239452234</v>
      </c>
      <c r="EO6" s="879">
        <f>+entero!EO58</f>
        <v>26279.968642624244</v>
      </c>
      <c r="EP6" s="879">
        <f>+entero!EP58</f>
        <v>26306.829350456606</v>
      </c>
      <c r="EQ6" s="473">
        <f>+entero!EQ58</f>
        <v>-141.27820493147374</v>
      </c>
      <c r="ER6" s="957">
        <f>+entero!ER58</f>
        <v>-0.53417131881971713</v>
      </c>
      <c r="ES6" s="165"/>
      <c r="ET6" s="165"/>
      <c r="EU6" s="165"/>
      <c r="EV6" s="165"/>
      <c r="EW6" s="165"/>
      <c r="EX6" s="165"/>
      <c r="EY6" s="165"/>
    </row>
    <row r="7" spans="1:15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84.913678363589852</v>
      </c>
      <c r="EJ7" s="858">
        <f>+entero!EJ59</f>
        <v>85.007552761372111</v>
      </c>
      <c r="EK7" s="858">
        <f>+entero!EK59</f>
        <v>84.91053408640002</v>
      </c>
      <c r="EL7" s="882">
        <f>+entero!EL59</f>
        <v>84.822461026155821</v>
      </c>
      <c r="EM7" s="882">
        <f>+entero!EM59</f>
        <v>84.829705565120094</v>
      </c>
      <c r="EN7" s="882">
        <f>+entero!EN59</f>
        <v>84.820195654883719</v>
      </c>
      <c r="EO7" s="882">
        <f>+entero!EO59</f>
        <v>84.840201161299817</v>
      </c>
      <c r="EP7" s="882">
        <f>+entero!EP59</f>
        <v>84.830433793488382</v>
      </c>
      <c r="EQ7" s="955">
        <f>+entero!EQ59</f>
        <v>-8.0100292911637894E-2</v>
      </c>
      <c r="ER7" s="849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25934.115378546652</v>
      </c>
      <c r="EI8" s="760">
        <f>+entero!EI60</f>
        <v>26124.787359373182</v>
      </c>
      <c r="EJ8" s="760">
        <f>+entero!EJ60</f>
        <v>26279.882911026663</v>
      </c>
      <c r="EK8" s="760">
        <f>+entero!EK60</f>
        <v>26172.255374076223</v>
      </c>
      <c r="EL8" s="879">
        <f>+entero!EL60</f>
        <v>26172.255374076227</v>
      </c>
      <c r="EM8" s="879">
        <f>+entero!EM60</f>
        <v>26066.870438567486</v>
      </c>
      <c r="EN8" s="879">
        <f>+entero!EN60</f>
        <v>26023.006078548533</v>
      </c>
      <c r="EO8" s="879">
        <f>+entero!EO60</f>
        <v>26004.103487551445</v>
      </c>
      <c r="EP8" s="879">
        <f>+entero!EP60</f>
        <v>26031.013320748236</v>
      </c>
      <c r="EQ8" s="473">
        <f>+entero!EQ60</f>
        <v>-141.24205332798738</v>
      </c>
      <c r="ER8" s="957">
        <f>+entero!ER60</f>
        <v>-0.53966328583163869</v>
      </c>
      <c r="ES8" s="165"/>
      <c r="ET8" s="165"/>
      <c r="EU8" s="165"/>
      <c r="EV8" s="165"/>
      <c r="EW8" s="165"/>
      <c r="EX8" s="165"/>
      <c r="EY8" s="165"/>
    </row>
    <row r="9" spans="1:15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6">
        <f>+entero!AP61</f>
        <v>64.46023524160735</v>
      </c>
      <c r="AQ9" s="1016">
        <f>+entero!AQ61</f>
        <v>65.037528774567321</v>
      </c>
      <c r="AR9" s="1016">
        <f>+entero!AR61</f>
        <v>65.780800707184298</v>
      </c>
      <c r="AS9" s="1016">
        <f>+entero!AS61</f>
        <v>65.763272006741815</v>
      </c>
      <c r="AT9" s="1016">
        <f>+entero!AT61</f>
        <v>66.735957005269938</v>
      </c>
      <c r="AU9" s="1016">
        <f>+entero!AU61</f>
        <v>67.874892844027329</v>
      </c>
      <c r="AV9" s="1016">
        <f>+entero!AV61</f>
        <v>68.298299533830416</v>
      </c>
      <c r="AW9" s="1016">
        <f>+entero!AW61</f>
        <v>69.121992345233025</v>
      </c>
      <c r="AX9" s="1016">
        <f>+entero!AX61</f>
        <v>69.654850409057943</v>
      </c>
      <c r="AY9" s="1016">
        <f>+entero!AY61</f>
        <v>69.674572947042819</v>
      </c>
      <c r="AZ9" s="1016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85.775300871427547</v>
      </c>
      <c r="EI9" s="858">
        <f>+entero!EI61</f>
        <v>85.799303645902214</v>
      </c>
      <c r="EJ9" s="858">
        <f>+entero!EJ61</f>
        <v>85.080526482105114</v>
      </c>
      <c r="EK9" s="858">
        <f>+entero!EK61</f>
        <v>84.984450944103216</v>
      </c>
      <c r="EL9" s="882">
        <f>+entero!EL61</f>
        <v>85.754690001395602</v>
      </c>
      <c r="EM9" s="882">
        <f>+entero!EM61</f>
        <v>85.692194291916906</v>
      </c>
      <c r="EN9" s="882">
        <f>+entero!EN61</f>
        <v>85.662858816724025</v>
      </c>
      <c r="EO9" s="882">
        <f>+entero!EO61</f>
        <v>85.658038480731264</v>
      </c>
      <c r="EP9" s="882">
        <f>+entero!EP61</f>
        <v>85.683666570123989</v>
      </c>
      <c r="EQ9" s="955">
        <f>+entero!EQ61</f>
        <v>0.69921562602077358</v>
      </c>
      <c r="ER9" s="849"/>
      <c r="ES9" s="165"/>
      <c r="ET9" s="165"/>
      <c r="EU9" s="165"/>
      <c r="EV9" s="165"/>
      <c r="EW9" s="165"/>
      <c r="EX9" s="165"/>
      <c r="EY9" s="165"/>
    </row>
    <row r="10" spans="1:15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880"/>
      <c r="EM10" s="880"/>
      <c r="EN10" s="880"/>
      <c r="EO10" s="880"/>
      <c r="EP10" s="880"/>
      <c r="EQ10" s="263"/>
      <c r="ER10" s="958"/>
      <c r="ES10" s="165"/>
      <c r="ET10" s="165"/>
      <c r="EU10" s="165"/>
      <c r="EV10" s="165"/>
      <c r="EW10" s="165"/>
      <c r="EX10" s="165"/>
      <c r="EY10" s="165"/>
    </row>
    <row r="11" spans="1:15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4507.1406718892122</v>
      </c>
      <c r="EI11" s="474">
        <f>+entero!EI63</f>
        <v>4514.9076895626813</v>
      </c>
      <c r="EJ11" s="474">
        <f>+entero!EJ63</f>
        <v>4572.6507243096376</v>
      </c>
      <c r="EK11" s="474">
        <f>+entero!EK63</f>
        <v>4588.2833896769835</v>
      </c>
      <c r="EL11" s="881">
        <f>+entero!EL63</f>
        <v>4588.2833896769835</v>
      </c>
      <c r="EM11" s="881">
        <f>+entero!EM63</f>
        <v>4541.9853574466624</v>
      </c>
      <c r="EN11" s="881">
        <f>+entero!EN63</f>
        <v>4553.9649211274209</v>
      </c>
      <c r="EO11" s="881">
        <f>+entero!EO63</f>
        <v>4546.9765989729012</v>
      </c>
      <c r="EP11" s="881">
        <f>+entero!EP63</f>
        <v>4565.3360598460795</v>
      </c>
      <c r="EQ11" s="955">
        <f>+entero!EQ63</f>
        <v>-22.947329830903982</v>
      </c>
      <c r="ER11" s="849">
        <f>+entero!ER63</f>
        <v>-0.50012886916558741</v>
      </c>
      <c r="ES11" s="165"/>
      <c r="ET11" s="165"/>
      <c r="EU11" s="165"/>
      <c r="EV11" s="165"/>
      <c r="EW11" s="165"/>
      <c r="EX11" s="165"/>
      <c r="EY11" s="165"/>
    </row>
    <row r="12" spans="1:15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6">
        <f>+entero!AP64</f>
        <v>67.340899628617194</v>
      </c>
      <c r="AQ12" s="1016">
        <f>+entero!AQ64</f>
        <v>67.169728203822899</v>
      </c>
      <c r="AR12" s="1016">
        <f>+entero!AR64</f>
        <v>66.383823756535207</v>
      </c>
      <c r="AS12" s="1016">
        <f>+entero!AS64</f>
        <v>63.824970603853806</v>
      </c>
      <c r="AT12" s="1016">
        <f>+entero!AT64</f>
        <v>64.349851190084749</v>
      </c>
      <c r="AU12" s="1016">
        <f>+entero!AU64</f>
        <v>65.595334970900552</v>
      </c>
      <c r="AV12" s="1016">
        <f>+entero!AV64</f>
        <v>65.042229548241423</v>
      </c>
      <c r="AW12" s="1016">
        <f>+entero!AW64</f>
        <v>65.455360590629581</v>
      </c>
      <c r="AX12" s="1016">
        <f>+entero!AX64</f>
        <v>66.451863006690473</v>
      </c>
      <c r="AY12" s="1016">
        <f>+entero!AY64</f>
        <v>65.064639667305798</v>
      </c>
      <c r="AZ12" s="1016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6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76.256268530887823</v>
      </c>
      <c r="EI12" s="858">
        <f>+entero!EI64</f>
        <v>76.732667552571272</v>
      </c>
      <c r="EJ12" s="858">
        <f>+entero!EJ64</f>
        <v>76.778214316574662</v>
      </c>
      <c r="EK12" s="858">
        <f>+entero!EK64</f>
        <v>77.081405224559475</v>
      </c>
      <c r="EL12" s="882">
        <f>+entero!EL64</f>
        <v>77.081405224559475</v>
      </c>
      <c r="EM12" s="882">
        <f>+entero!EM64</f>
        <v>76.779446403048382</v>
      </c>
      <c r="EN12" s="882">
        <f>+entero!EN64</f>
        <v>76.866146497065969</v>
      </c>
      <c r="EO12" s="882">
        <f>+entero!EO64</f>
        <v>76.964523813538023</v>
      </c>
      <c r="EP12" s="882">
        <f>+entero!EP64</f>
        <v>77.067145833824085</v>
      </c>
      <c r="EQ12" s="955">
        <f>+entero!EQ64</f>
        <v>-1.4259390735389843E-2</v>
      </c>
      <c r="ER12" s="849"/>
      <c r="ES12" s="165"/>
      <c r="ET12" s="165"/>
      <c r="EU12" s="165"/>
      <c r="EV12" s="165"/>
      <c r="EW12" s="165"/>
      <c r="EX12" s="165"/>
      <c r="EY12" s="165"/>
    </row>
    <row r="13" spans="1:15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1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496">
        <f>+entero!EQ65</f>
        <v>0</v>
      </c>
      <c r="ER13" s="849">
        <f>+entero!ER65</f>
        <v>0</v>
      </c>
      <c r="ES13" s="165"/>
      <c r="ET13" s="165"/>
      <c r="EU13" s="165"/>
      <c r="EV13" s="165"/>
      <c r="EW13" s="165"/>
      <c r="EX13" s="165"/>
      <c r="EY13" s="165"/>
    </row>
    <row r="14" spans="1:15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8046.8287841926049</v>
      </c>
      <c r="EK14" s="474">
        <f>+entero!EK66</f>
        <v>7887.0650442946417</v>
      </c>
      <c r="EL14" s="881">
        <f>+entero!EL66</f>
        <v>7887.0650442946417</v>
      </c>
      <c r="EM14" s="881">
        <f>+entero!EM66</f>
        <v>7775.6486999870658</v>
      </c>
      <c r="EN14" s="881">
        <f>+entero!EN66</f>
        <v>7728.4987439200104</v>
      </c>
      <c r="EO14" s="881">
        <f>+entero!EO66</f>
        <v>7714.183490723216</v>
      </c>
      <c r="EP14" s="881">
        <f>+entero!EP66</f>
        <v>7713.4360503442067</v>
      </c>
      <c r="EQ14" s="956">
        <f>+entero!EQ66</f>
        <v>-173.62899395043496</v>
      </c>
      <c r="ER14" s="849">
        <f>+entero!ER66</f>
        <v>-2.2014398635654082</v>
      </c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6">
        <f>+entero!AP67</f>
        <v>64.928287957213868</v>
      </c>
      <c r="AQ15" s="1016">
        <f>+entero!AQ67</f>
        <v>64.973137715973536</v>
      </c>
      <c r="AR15" s="1016">
        <f>+entero!AR67</f>
        <v>65.496999909600333</v>
      </c>
      <c r="AS15" s="1016">
        <f>+entero!AS67</f>
        <v>65.556858654559832</v>
      </c>
      <c r="AT15" s="1016">
        <f>+entero!AT67</f>
        <v>65.74863664031831</v>
      </c>
      <c r="AU15" s="1016">
        <f>+entero!AU67</f>
        <v>66.700075932555052</v>
      </c>
      <c r="AV15" s="1016">
        <f>+entero!AV67</f>
        <v>66.804404869928888</v>
      </c>
      <c r="AW15" s="1016">
        <f>+entero!AW67</f>
        <v>67.412459156087593</v>
      </c>
      <c r="AX15" s="1016">
        <f>+entero!AX67</f>
        <v>67.040733444326676</v>
      </c>
      <c r="AY15" s="1016">
        <f>+entero!AY67</f>
        <v>67.219096350098624</v>
      </c>
      <c r="AZ15" s="1016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6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77.491922333794278</v>
      </c>
      <c r="EI15" s="858">
        <f>+entero!EI67</f>
        <v>77.594764710143835</v>
      </c>
      <c r="EJ15" s="858">
        <f>+entero!EJ67</f>
        <v>77.992605254236707</v>
      </c>
      <c r="EK15" s="858">
        <f>+entero!EK67</f>
        <v>77.501671447640604</v>
      </c>
      <c r="EL15" s="882">
        <f>+entero!EL67</f>
        <v>77.501671447640604</v>
      </c>
      <c r="EM15" s="882">
        <f>+entero!EM67</f>
        <v>77.222331768976929</v>
      </c>
      <c r="EN15" s="882">
        <f>+entero!EN67</f>
        <v>77.041656030154925</v>
      </c>
      <c r="EO15" s="882">
        <f>+entero!EO67</f>
        <v>76.952998396257087</v>
      </c>
      <c r="EP15" s="882">
        <f>+entero!EP67</f>
        <v>76.960878681722463</v>
      </c>
      <c r="EQ15" s="955">
        <f>+entero!EQ67</f>
        <v>-0.54079276591814107</v>
      </c>
      <c r="ER15" s="849"/>
      <c r="ES15" s="165"/>
      <c r="ET15" s="165"/>
      <c r="EU15" s="165"/>
      <c r="EV15" s="165"/>
      <c r="EW15" s="165"/>
      <c r="EX15" s="165"/>
      <c r="EY15" s="165"/>
    </row>
    <row r="16" spans="1:15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81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496">
        <f>+entero!EQ68</f>
        <v>0</v>
      </c>
      <c r="ER16" s="849">
        <f>+entero!ER68</f>
        <v>0</v>
      </c>
      <c r="ES16" s="165"/>
      <c r="ET16" s="165"/>
      <c r="EU16" s="165"/>
      <c r="EV16" s="165"/>
      <c r="EW16" s="165"/>
      <c r="EX16" s="165"/>
      <c r="EY16" s="165"/>
    </row>
    <row r="17" spans="1:15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12812.122353504372</v>
      </c>
      <c r="EI17" s="474">
        <f>+entero!EI69</f>
        <v>12899.736850282803</v>
      </c>
      <c r="EJ17" s="474">
        <f>+entero!EJ69</f>
        <v>12861.668260651597</v>
      </c>
      <c r="EK17" s="474">
        <f>+entero!EK69</f>
        <v>12900.09624006559</v>
      </c>
      <c r="EL17" s="881">
        <f>+entero!EL69</f>
        <v>12900.09624006559</v>
      </c>
      <c r="EM17" s="881">
        <f>+entero!EM69</f>
        <v>12929.74843825218</v>
      </c>
      <c r="EN17" s="881">
        <f>+entero!EN69</f>
        <v>12946.086437016034</v>
      </c>
      <c r="EO17" s="881">
        <f>+entero!EO69</f>
        <v>12950.447425346933</v>
      </c>
      <c r="EP17" s="881">
        <f>+entero!EP69</f>
        <v>12961.318860794459</v>
      </c>
      <c r="EQ17" s="956">
        <f>+entero!EQ69</f>
        <v>61.222620728869515</v>
      </c>
      <c r="ER17" s="849">
        <f>+entero!ER69</f>
        <v>0.47459041847084876</v>
      </c>
      <c r="ES17" s="165"/>
      <c r="ET17" s="165"/>
      <c r="EU17" s="165"/>
      <c r="EV17" s="165"/>
      <c r="EW17" s="165"/>
      <c r="EX17" s="165"/>
      <c r="EY17" s="165"/>
    </row>
    <row r="18" spans="1:15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6">
        <f>+entero!AP70</f>
        <v>64.0324397471353</v>
      </c>
      <c r="AQ18" s="1016">
        <f>+entero!AQ70</f>
        <v>65.639290035572884</v>
      </c>
      <c r="AR18" s="1016">
        <f>+entero!AR70</f>
        <v>67.598161926596077</v>
      </c>
      <c r="AS18" s="1016">
        <f>+entero!AS70</f>
        <v>69.109874730849555</v>
      </c>
      <c r="AT18" s="1016">
        <f>+entero!AT70</f>
        <v>70.864662563196831</v>
      </c>
      <c r="AU18" s="1016">
        <f>+entero!AU70</f>
        <v>72.052709741719028</v>
      </c>
      <c r="AV18" s="1016">
        <f>+entero!AV70</f>
        <v>73.164203824225964</v>
      </c>
      <c r="AW18" s="1016">
        <f>+entero!AW70</f>
        <v>74.163132875471618</v>
      </c>
      <c r="AX18" s="1016">
        <f>+entero!AX70</f>
        <v>75.065161119103209</v>
      </c>
      <c r="AY18" s="1016">
        <f>+entero!AY70</f>
        <v>75.859386981108855</v>
      </c>
      <c r="AZ18" s="1016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6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94.61403713420566</v>
      </c>
      <c r="EI18" s="858">
        <f>+entero!EI70</f>
        <v>94.452880274959995</v>
      </c>
      <c r="EJ18" s="858">
        <f>+entero!EJ70</f>
        <v>94.435463638554353</v>
      </c>
      <c r="EK18" s="858">
        <f>+entero!EK70</f>
        <v>94.317304849461763</v>
      </c>
      <c r="EL18" s="882">
        <f>+entero!EL70</f>
        <v>94.317304849461763</v>
      </c>
      <c r="EM18" s="882">
        <f>+entero!EM70</f>
        <v>94.309348628075767</v>
      </c>
      <c r="EN18" s="882">
        <f>+entero!EN70</f>
        <v>94.322291846227785</v>
      </c>
      <c r="EO18" s="882">
        <f>+entero!EO70</f>
        <v>94.320116558544356</v>
      </c>
      <c r="EP18" s="882">
        <f>+entero!EP70</f>
        <v>94.329558324877652</v>
      </c>
      <c r="EQ18" s="955">
        <f>+entero!EQ70</f>
        <v>1.225347541588917E-2</v>
      </c>
      <c r="ER18" s="849"/>
      <c r="ES18" s="165"/>
      <c r="ET18" s="165"/>
      <c r="EU18" s="165"/>
      <c r="EV18" s="165"/>
      <c r="EW18" s="165"/>
      <c r="EX18" s="165"/>
      <c r="EY18" s="165"/>
    </row>
    <row r="19" spans="1:15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1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496">
        <f>+entero!EQ71</f>
        <v>0</v>
      </c>
      <c r="ER19" s="849">
        <f>+entero!ER71</f>
        <v>0</v>
      </c>
      <c r="ES19" s="165"/>
      <c r="ET19" s="165"/>
      <c r="EU19" s="165"/>
      <c r="EV19" s="165"/>
      <c r="EW19" s="165"/>
      <c r="EX19" s="165"/>
      <c r="EY19" s="165"/>
    </row>
    <row r="20" spans="1:15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803.20674412828009</v>
      </c>
      <c r="EI20" s="474">
        <f>+entero!EI72</f>
        <v>813.70925950728861</v>
      </c>
      <c r="EJ20" s="474">
        <f>+entero!EJ72</f>
        <v>798.73514187282581</v>
      </c>
      <c r="EK20" s="474">
        <f>+entero!EK72</f>
        <v>796.81070003900686</v>
      </c>
      <c r="EL20" s="881">
        <f>+entero!EL72</f>
        <v>796.81070003900686</v>
      </c>
      <c r="EM20" s="881">
        <f>+entero!EM72</f>
        <v>819.48794288157228</v>
      </c>
      <c r="EN20" s="881">
        <f>+entero!EN72</f>
        <v>794.45597648507066</v>
      </c>
      <c r="EO20" s="881">
        <f>+entero!EO72</f>
        <v>792.49597250839452</v>
      </c>
      <c r="EP20" s="881">
        <f>+entero!EP72</f>
        <v>790.92234976349664</v>
      </c>
      <c r="EQ20" s="956">
        <f>+entero!EQ72</f>
        <v>-5.8883502755102199</v>
      </c>
      <c r="ER20" s="849">
        <f>+entero!ER72</f>
        <v>-0.73898985985278098</v>
      </c>
      <c r="ES20" s="165"/>
      <c r="ET20" s="165"/>
      <c r="EU20" s="165"/>
      <c r="EV20" s="165"/>
      <c r="EW20" s="165"/>
      <c r="EX20" s="165"/>
      <c r="EY20" s="165"/>
    </row>
    <row r="21" spans="1:15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6">
        <f>+entero!AP73</f>
        <v>58.339067857931624</v>
      </c>
      <c r="AQ21" s="1016">
        <f>+entero!AQ73</f>
        <v>58.581650319176369</v>
      </c>
      <c r="AR21" s="1016">
        <f>+entero!AR73</f>
        <v>58.371894458164078</v>
      </c>
      <c r="AS21" s="1016">
        <f>+entero!AS73</f>
        <v>58.110520200614467</v>
      </c>
      <c r="AT21" s="1016">
        <f>+entero!AT73</f>
        <v>58.854996624132916</v>
      </c>
      <c r="AU21" s="1016">
        <f>+entero!AU73</f>
        <v>59.596084814168968</v>
      </c>
      <c r="AV21" s="1016">
        <f>+entero!AV73</f>
        <v>59.768941976268188</v>
      </c>
      <c r="AW21" s="1016">
        <f>+entero!AW73</f>
        <v>62.993185278390762</v>
      </c>
      <c r="AX21" s="1016">
        <f>+entero!AX73</f>
        <v>64.369198381571266</v>
      </c>
      <c r="AY21" s="1016">
        <f>+entero!AY73</f>
        <v>68.13478913480445</v>
      </c>
      <c r="AZ21" s="1016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6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78.762741415500898</v>
      </c>
      <c r="EI21" s="858">
        <f>+entero!EI73</f>
        <v>78.539659434508039</v>
      </c>
      <c r="EJ21" s="858">
        <f>+entero!EJ73</f>
        <v>78.776770281241056</v>
      </c>
      <c r="EK21" s="858">
        <f>+entero!EK73</f>
        <v>78.763100925516724</v>
      </c>
      <c r="EL21" s="882">
        <f>+entero!EL73</f>
        <v>78.763100925516724</v>
      </c>
      <c r="EM21" s="882">
        <f>+entero!EM73</f>
        <v>79.496383916900342</v>
      </c>
      <c r="EN21" s="882">
        <f>+entero!EN73</f>
        <v>78.844489487535611</v>
      </c>
      <c r="EO21" s="882">
        <f>+entero!EO73</f>
        <v>78.722605782843502</v>
      </c>
      <c r="EP21" s="882">
        <f>+entero!EP73</f>
        <v>78.802864067628235</v>
      </c>
      <c r="EQ21" s="496">
        <f>+entero!EQ73</f>
        <v>3.9763142111510774E-2</v>
      </c>
      <c r="ER21" s="849"/>
      <c r="ES21" s="165"/>
      <c r="ET21" s="165"/>
      <c r="EU21" s="165"/>
      <c r="EV21" s="165"/>
      <c r="EW21" s="165"/>
      <c r="EX21" s="165"/>
      <c r="EY21" s="165"/>
    </row>
    <row r="22" spans="1:15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880"/>
      <c r="EM22" s="880"/>
      <c r="EN22" s="880"/>
      <c r="EO22" s="880"/>
      <c r="EP22" s="880"/>
      <c r="EQ22" s="263"/>
      <c r="ER22" s="958"/>
      <c r="ES22" s="165"/>
      <c r="ET22" s="165"/>
      <c r="EU22" s="165"/>
      <c r="EV22" s="165"/>
      <c r="EW22" s="165"/>
      <c r="EX22" s="165"/>
      <c r="EY22" s="165"/>
    </row>
    <row r="23" spans="1:15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3678.6168195388282</v>
      </c>
      <c r="EK23" s="760">
        <f>+entero!EK75</f>
        <v>3633.5267220428686</v>
      </c>
      <c r="EL23" s="879">
        <f>+entero!EL75</f>
        <v>3607.1525450108693</v>
      </c>
      <c r="EM23" s="879">
        <f>+entero!EM75</f>
        <v>3616.6311158073167</v>
      </c>
      <c r="EN23" s="879">
        <f>+entero!EN75</f>
        <v>3528.3531177096211</v>
      </c>
      <c r="EO23" s="879">
        <f>+entero!EO75</f>
        <v>3492.2012954353413</v>
      </c>
      <c r="EP23" s="879">
        <f>+entero!EP75</f>
        <v>3523.3586901586764</v>
      </c>
      <c r="EQ23" s="473">
        <f>+entero!EQ75</f>
        <v>-110.16803188419226</v>
      </c>
      <c r="ER23" s="957">
        <f>+entero!ER75</f>
        <v>-3.0319862852763819</v>
      </c>
      <c r="ES23" s="165"/>
      <c r="ET23" s="165"/>
      <c r="EU23" s="165"/>
      <c r="EV23" s="165"/>
      <c r="EW23" s="165"/>
      <c r="EX23" s="165"/>
      <c r="EY23" s="165"/>
    </row>
    <row r="24" spans="1:15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1662.89526428207</v>
      </c>
      <c r="EK24" s="760">
        <f>+entero!EK76</f>
        <v>1610.1583074183673</v>
      </c>
      <c r="EL24" s="879">
        <f>+entero!EL76</f>
        <v>1584.8422871508749</v>
      </c>
      <c r="EM24" s="879">
        <f>+entero!EM76</f>
        <v>1599.155978078717</v>
      </c>
      <c r="EN24" s="879">
        <f>+entero!EN76</f>
        <v>1510.1042993418368</v>
      </c>
      <c r="EO24" s="879">
        <f>+entero!EO76</f>
        <v>1483.8569564139941</v>
      </c>
      <c r="EP24" s="879">
        <f>+entero!EP76</f>
        <v>1527.9811989030611</v>
      </c>
      <c r="EQ24" s="473">
        <f>+entero!EQ76</f>
        <v>-82.177108515306145</v>
      </c>
      <c r="ER24" s="957">
        <f>+entero!ER76</f>
        <v>-5.103666399551984</v>
      </c>
      <c r="ES24" s="165"/>
      <c r="ET24" s="165"/>
      <c r="EU24" s="165"/>
      <c r="EV24" s="165"/>
      <c r="EW24" s="165"/>
      <c r="EX24" s="165"/>
      <c r="EY24" s="165"/>
    </row>
    <row r="25" spans="1:15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509.13812271282808</v>
      </c>
      <c r="EK25" s="760">
        <f>+entero!EK77</f>
        <v>518.88086033090372</v>
      </c>
      <c r="EL25" s="879">
        <f>+entero!EL77</f>
        <v>518.89637423615159</v>
      </c>
      <c r="EM25" s="879">
        <f>+entero!EM77</f>
        <v>516.50290490087457</v>
      </c>
      <c r="EN25" s="879">
        <f>+entero!EN77</f>
        <v>516.50815484110785</v>
      </c>
      <c r="EO25" s="879">
        <f>+entero!EO77</f>
        <v>513.19503668658899</v>
      </c>
      <c r="EP25" s="879">
        <f>+entero!EP77</f>
        <v>513.19937400145773</v>
      </c>
      <c r="EQ25" s="473">
        <f>+entero!EQ77</f>
        <v>-5.6814863294459883</v>
      </c>
      <c r="ER25" s="957">
        <f>+entero!ER77</f>
        <v>-1.0949500673088535</v>
      </c>
      <c r="ES25" s="165"/>
      <c r="ET25" s="165"/>
      <c r="EU25" s="165"/>
      <c r="EV25" s="165"/>
      <c r="EW25" s="165"/>
      <c r="EX25" s="165"/>
      <c r="EY25" s="165"/>
    </row>
    <row r="26" spans="1:15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879.42037244393021</v>
      </c>
      <c r="EK26" s="760">
        <f>+entero!EK78</f>
        <v>876.14039067359749</v>
      </c>
      <c r="EL26" s="879">
        <f>+entero!EL78</f>
        <v>875.07002209384245</v>
      </c>
      <c r="EM26" s="879">
        <f>+entero!EM78</f>
        <v>870.54169431772584</v>
      </c>
      <c r="EN26" s="879">
        <f>+entero!EN78</f>
        <v>871.30965175667666</v>
      </c>
      <c r="EO26" s="879">
        <f>+entero!EO78</f>
        <v>864.6908463247579</v>
      </c>
      <c r="EP26" s="879">
        <f>+entero!EP78</f>
        <v>854.74961553415767</v>
      </c>
      <c r="EQ26" s="473">
        <f>+entero!EQ78</f>
        <v>-21.390775139439825</v>
      </c>
      <c r="ER26" s="957">
        <f>+entero!ER78</f>
        <v>-2.4414780287659252</v>
      </c>
      <c r="ES26" s="165"/>
      <c r="ET26" s="165"/>
      <c r="EU26" s="165"/>
      <c r="EV26" s="165"/>
      <c r="EW26" s="165"/>
      <c r="EX26" s="165"/>
      <c r="EY26" s="165"/>
    </row>
    <row r="27" spans="1:15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627.16306009999994</v>
      </c>
      <c r="EK27" s="760">
        <f>+entero!EK79</f>
        <v>628.34716361999995</v>
      </c>
      <c r="EL27" s="879">
        <f>+entero!EL79</f>
        <v>628.34386152999991</v>
      </c>
      <c r="EM27" s="879">
        <f>+entero!EM79</f>
        <v>630.43053850999991</v>
      </c>
      <c r="EN27" s="879">
        <f>+entero!EN79</f>
        <v>630.43101176999983</v>
      </c>
      <c r="EO27" s="879">
        <f>+entero!EO79</f>
        <v>630.45845600999996</v>
      </c>
      <c r="EP27" s="879">
        <f>+entero!EP79</f>
        <v>627.42850171999987</v>
      </c>
      <c r="EQ27" s="473">
        <f>+entero!EQ79</f>
        <v>-0.91866190000007464</v>
      </c>
      <c r="ER27" s="957">
        <f>+entero!ER79</f>
        <v>-0.14620291984888242</v>
      </c>
      <c r="ES27" s="165"/>
      <c r="ET27" s="165"/>
      <c r="EU27" s="165"/>
      <c r="EV27" s="165"/>
      <c r="EW27" s="165"/>
      <c r="EX27" s="165"/>
      <c r="EY27" s="165"/>
    </row>
    <row r="28" spans="1:15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1171.8087231659995</v>
      </c>
      <c r="EK28" s="760">
        <f>+entero!EK80</f>
        <v>1103.3287394259016</v>
      </c>
      <c r="EL28" s="879">
        <f>+entero!EL80</f>
        <v>1074.5338178702582</v>
      </c>
      <c r="EM28" s="879">
        <f>+entero!EM80</f>
        <v>1084.7252774888548</v>
      </c>
      <c r="EN28" s="879">
        <f>+entero!EN80</f>
        <v>990.5742156683873</v>
      </c>
      <c r="EO28" s="879">
        <f>+entero!EO80</f>
        <v>957.47091615787042</v>
      </c>
      <c r="EP28" s="879">
        <f>+entero!EP80</f>
        <v>992.10104693834182</v>
      </c>
      <c r="EQ28" s="473">
        <f>+entero!EQ80</f>
        <v>-111.22769248755981</v>
      </c>
      <c r="ER28" s="957">
        <f>+entero!ER80</f>
        <v>-10.081101716378315</v>
      </c>
      <c r="ES28" s="165"/>
      <c r="ET28" s="165"/>
      <c r="EU28" s="165"/>
      <c r="EV28" s="165"/>
      <c r="EW28" s="165"/>
      <c r="EX28" s="165"/>
      <c r="EY28" s="165"/>
    </row>
    <row r="29" spans="1:15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808.09066441206937</v>
      </c>
      <c r="EK29" s="760">
        <f>+entero!EK81</f>
        <v>742.08176226230421</v>
      </c>
      <c r="EL29" s="879">
        <f>+entero!EL81</f>
        <v>714.62234022641576</v>
      </c>
      <c r="EM29" s="879">
        <f>+entero!EM81</f>
        <v>729.28735921112877</v>
      </c>
      <c r="EN29" s="879">
        <f>+entero!EN81</f>
        <v>635.3946767617108</v>
      </c>
      <c r="EO29" s="879">
        <f>+entero!EO81</f>
        <v>609.43506211311251</v>
      </c>
      <c r="EP29" s="879">
        <f>+entero!EP81</f>
        <v>654.91585885418419</v>
      </c>
      <c r="EQ29" s="473">
        <f>+entero!EQ81</f>
        <v>-87.165903408120016</v>
      </c>
      <c r="ER29" s="957">
        <f>+entero!ER81</f>
        <v>-11.746132008740759</v>
      </c>
      <c r="ES29" s="165"/>
      <c r="ET29" s="165"/>
      <c r="EU29" s="165"/>
      <c r="EV29" s="165"/>
      <c r="EW29" s="165"/>
      <c r="EX29" s="165"/>
      <c r="EY29" s="165"/>
    </row>
    <row r="30" spans="1:15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363.71805875393011</v>
      </c>
      <c r="EK30" s="760">
        <f>+entero!EK82</f>
        <v>361.24697716359748</v>
      </c>
      <c r="EL30" s="879">
        <f>+entero!EL82</f>
        <v>359.91147764384249</v>
      </c>
      <c r="EM30" s="879">
        <f>+entero!EM82</f>
        <v>355.43791827772588</v>
      </c>
      <c r="EN30" s="879">
        <f>+entero!EN82</f>
        <v>355.17953890667656</v>
      </c>
      <c r="EO30" s="879">
        <f>+entero!EO82</f>
        <v>348.03585404475791</v>
      </c>
      <c r="EP30" s="879">
        <f>+entero!EP82</f>
        <v>337.18518808415769</v>
      </c>
      <c r="EQ30" s="473">
        <f>+entero!EQ82</f>
        <v>-24.061789079439791</v>
      </c>
      <c r="ER30" s="957">
        <f>+entero!ER82</f>
        <v>-6.6607585946782777</v>
      </c>
      <c r="ES30" s="165"/>
      <c r="ET30" s="165"/>
      <c r="EU30" s="165"/>
      <c r="EV30" s="165"/>
      <c r="EW30" s="165"/>
      <c r="EX30" s="165"/>
      <c r="EY30" s="165"/>
    </row>
    <row r="31" spans="1:15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879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473">
        <f>+entero!EQ83</f>
        <v>0</v>
      </c>
      <c r="ER31" s="957" t="e">
        <f>+entero!ER83</f>
        <v>#DIV/0!</v>
      </c>
      <c r="ES31" s="165"/>
      <c r="ET31" s="165"/>
      <c r="EU31" s="165"/>
      <c r="EV31" s="165"/>
      <c r="EW31" s="165"/>
      <c r="EX31" s="165"/>
      <c r="EY31" s="165"/>
    </row>
    <row r="32" spans="1:15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26817.427233764771</v>
      </c>
      <c r="EK32" s="760">
        <f>+entero!EK84</f>
        <v>26770.389494186053</v>
      </c>
      <c r="EL32" s="879">
        <f>+entero!EL84</f>
        <v>26746.678571448432</v>
      </c>
      <c r="EM32" s="879">
        <f>+entero!EM84</f>
        <v>26740.242381629214</v>
      </c>
      <c r="EN32" s="879">
        <f>+entero!EN84</f>
        <v>26754.018046194808</v>
      </c>
      <c r="EO32" s="879">
        <f>+entero!EO84</f>
        <v>26764.468931560685</v>
      </c>
      <c r="EP32" s="879">
        <f>+entero!EP84</f>
        <v>26765.453249381389</v>
      </c>
      <c r="EQ32" s="473">
        <f>+entero!EQ84</f>
        <v>-4.9362448046631471</v>
      </c>
      <c r="ER32" s="957">
        <f>+entero!ER84</f>
        <v>-1.843919680636396E-2</v>
      </c>
      <c r="ES32" s="165"/>
      <c r="ET32" s="165"/>
      <c r="EU32" s="165"/>
      <c r="EV32" s="165"/>
      <c r="EW32" s="165"/>
      <c r="EX32" s="165"/>
      <c r="EY32" s="165"/>
    </row>
    <row r="33" spans="1:15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880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263">
        <f>+entero!EQ85</f>
        <v>0</v>
      </c>
      <c r="ER33" s="958" t="e">
        <f>+entero!ER85</f>
        <v>#REF!</v>
      </c>
      <c r="ES33" s="165"/>
      <c r="ET33" s="165"/>
      <c r="EU33" s="165"/>
      <c r="EV33" s="165"/>
      <c r="EW33" s="165"/>
      <c r="EX33" s="165"/>
      <c r="EY33" s="165"/>
    </row>
    <row r="34" spans="1:15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98.714067578411274</v>
      </c>
      <c r="EI34" s="787">
        <f>+entero!EI86</f>
        <v>98.712658593059444</v>
      </c>
      <c r="EJ34" s="787">
        <f>+entero!EJ86</f>
        <v>98.724010191680264</v>
      </c>
      <c r="EK34" s="787">
        <f>+entero!EK86</f>
        <v>98.728701462164764</v>
      </c>
      <c r="EL34" s="883">
        <f>+entero!EL86</f>
        <v>98.729221576222983</v>
      </c>
      <c r="EM34" s="883">
        <f>+entero!EM86</f>
        <v>98.728597721030951</v>
      </c>
      <c r="EN34" s="883">
        <f>+entero!EN86</f>
        <v>98.730092360656556</v>
      </c>
      <c r="EO34" s="883">
        <f>+entero!EO86</f>
        <v>98.729787370048399</v>
      </c>
      <c r="EP34" s="883">
        <f>+entero!EP86</f>
        <v>98.730636698184256</v>
      </c>
      <c r="EQ34" s="1020"/>
      <c r="ER34" s="957"/>
      <c r="ES34" s="165"/>
      <c r="ET34" s="165"/>
      <c r="EU34" s="165"/>
      <c r="EV34" s="165"/>
      <c r="EW34" s="165"/>
      <c r="EX34" s="165"/>
      <c r="EY34" s="165"/>
    </row>
    <row r="35" spans="1:15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2"/>
      <c r="DS35" s="962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851"/>
      <c r="ER35" s="850"/>
      <c r="ES35" s="165"/>
      <c r="ET35" s="165"/>
      <c r="EU35" s="165"/>
      <c r="EV35" s="165"/>
      <c r="EW35" s="165"/>
      <c r="EX35" s="165"/>
      <c r="EY35" s="165"/>
    </row>
    <row r="36" spans="1:15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165"/>
      <c r="ER94" s="165"/>
      <c r="ES94" s="165"/>
      <c r="ET94" s="165"/>
      <c r="EU94" s="165"/>
      <c r="EV94" s="165"/>
      <c r="EW94" s="165"/>
      <c r="EX94" s="165"/>
      <c r="EY94" s="165"/>
    </row>
    <row r="95" spans="1:15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165"/>
      <c r="ER95" s="165"/>
      <c r="ES95" s="165"/>
      <c r="ET95" s="165"/>
      <c r="EU95" s="165"/>
      <c r="EV95" s="165"/>
      <c r="EW95" s="165"/>
      <c r="EX95" s="165"/>
      <c r="EY95" s="165"/>
    </row>
    <row r="96" spans="1:15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165"/>
      <c r="ER96" s="165"/>
      <c r="ES96" s="165"/>
      <c r="ET96" s="165"/>
      <c r="EU96" s="165"/>
      <c r="EV96" s="165"/>
      <c r="EW96" s="165"/>
      <c r="EX96" s="165"/>
      <c r="EY96" s="165"/>
    </row>
    <row r="97" spans="1:15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165"/>
      <c r="ER97" s="165"/>
      <c r="ES97" s="165"/>
      <c r="ET97" s="165"/>
      <c r="EU97" s="165"/>
      <c r="EV97" s="165"/>
      <c r="EW97" s="165"/>
      <c r="EX97" s="165"/>
      <c r="EY97" s="165"/>
    </row>
    <row r="98" spans="1:15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165"/>
      <c r="ER98" s="165"/>
      <c r="ES98" s="165"/>
      <c r="ET98" s="165"/>
      <c r="EU98" s="165"/>
      <c r="EV98" s="165"/>
      <c r="EW98" s="165"/>
      <c r="EX98" s="165"/>
      <c r="EY98" s="165"/>
    </row>
    <row r="99" spans="1:15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165"/>
      <c r="ER99" s="165"/>
      <c r="ES99" s="165"/>
      <c r="ET99" s="165"/>
      <c r="EU99" s="165"/>
      <c r="EV99" s="165"/>
      <c r="EW99" s="165"/>
      <c r="EX99" s="165"/>
      <c r="EY99" s="165"/>
    </row>
    <row r="100" spans="1:15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165"/>
      <c r="ER100" s="165"/>
      <c r="ES100" s="165"/>
      <c r="ET100" s="165"/>
      <c r="EU100" s="165"/>
      <c r="EV100" s="165"/>
      <c r="EW100" s="165"/>
      <c r="EX100" s="165"/>
      <c r="EY100" s="165"/>
    </row>
    <row r="101" spans="1:15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165"/>
      <c r="ER101" s="165"/>
      <c r="ES101" s="165"/>
      <c r="ET101" s="165"/>
      <c r="EU101" s="165"/>
      <c r="EV101" s="165"/>
      <c r="EW101" s="165"/>
      <c r="EX101" s="165"/>
      <c r="EY101" s="165"/>
    </row>
    <row r="102" spans="1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1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1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1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1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1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1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1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1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1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1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  <row r="181" spans="3:14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</row>
    <row r="182" spans="3:14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</row>
    <row r="183" spans="3:14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</row>
    <row r="184" spans="3:14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</row>
    <row r="185" spans="3:14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</row>
    <row r="186" spans="3:14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</row>
    <row r="187" spans="3:14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</row>
    <row r="188" spans="3:14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</row>
  </sheetData>
  <mergeCells count="140"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BD3:BD4"/>
    <mergeCell ref="CE3:CE4"/>
    <mergeCell ref="EC3:EC4"/>
    <mergeCell ref="EI3:EI4"/>
    <mergeCell ref="EQ3:ER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L3:EP3"/>
    <mergeCell ref="EK3:EK4"/>
    <mergeCell ref="DY3:DY4"/>
    <mergeCell ref="DZ3:DZ4"/>
    <mergeCell ref="DQ3:DQ4"/>
    <mergeCell ref="EE3:EE4"/>
    <mergeCell ref="DM3:DM4"/>
    <mergeCell ref="EJ3:EJ4"/>
    <mergeCell ref="CP3:CP4"/>
    <mergeCell ref="CO3:CO4"/>
    <mergeCell ref="DC3:DC4"/>
    <mergeCell ref="DN3:DN4"/>
    <mergeCell ref="CX3:CX4"/>
    <mergeCell ref="EH3:EH4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Z162"/>
  <sheetViews>
    <sheetView tabSelected="1" topLeftCell="B1" zoomScaleNormal="100" workbookViewId="0">
      <pane xSplit="39" ySplit="4" topLeftCell="EG5" activePane="bottomRight" state="frozen"/>
      <selection activeCell="B1" sqref="B1"/>
      <selection pane="topRight" activeCell="AO1" sqref="AO1"/>
      <selection pane="bottomLeft" activeCell="B5" sqref="B5"/>
      <selection pane="bottomRight" activeCell="EK3" sqref="EK3:EK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6" width="8.425781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s="148" customFormat="1" ht="13.5" customHeight="1" x14ac:dyDescent="0.2">
      <c r="C3" s="149"/>
      <c r="D3" s="1109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100" t="s">
        <v>252</v>
      </c>
      <c r="ER3" s="1101"/>
      <c r="ES3" s="171"/>
      <c r="ET3" s="171"/>
      <c r="EU3" s="171"/>
      <c r="EV3" s="171"/>
      <c r="EW3" s="171"/>
      <c r="EX3" s="171"/>
      <c r="EY3" s="171"/>
      <c r="EZ3" s="171"/>
    </row>
    <row r="4" spans="1:156" s="148" customFormat="1" ht="28.5" customHeight="1" thickBot="1" x14ac:dyDescent="0.25">
      <c r="C4" s="150"/>
      <c r="D4" s="1110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077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6"/>
      <c r="EI4" s="1096"/>
      <c r="EJ4" s="1099"/>
      <c r="EK4" s="1099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7" t="s">
        <v>246</v>
      </c>
      <c r="ER4" s="978" t="s">
        <v>183</v>
      </c>
      <c r="ES4" s="171"/>
      <c r="ET4" s="171"/>
      <c r="EU4" s="171"/>
      <c r="EV4" s="171"/>
      <c r="EW4" s="171"/>
      <c r="EX4" s="171"/>
      <c r="EY4" s="171"/>
      <c r="EZ4" s="171"/>
    </row>
    <row r="5" spans="1:15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85">
        <v>7.5</v>
      </c>
      <c r="EM5" s="885">
        <v>7.5</v>
      </c>
      <c r="EN5" s="885">
        <v>7.5</v>
      </c>
      <c r="EO5" s="885">
        <v>7.5</v>
      </c>
      <c r="EP5" s="885">
        <v>7.5</v>
      </c>
      <c r="EQ5" s="853">
        <v>7.5</v>
      </c>
      <c r="ER5" s="852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886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972"/>
      <c r="ER6" s="887"/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886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972"/>
      <c r="ER7" s="887"/>
      <c r="ES7" s="165"/>
      <c r="ET7" s="165"/>
      <c r="EU7" s="165"/>
      <c r="EV7" s="165"/>
      <c r="EW7" s="165"/>
      <c r="EX7" s="165"/>
      <c r="EY7" s="165"/>
      <c r="EZ7" s="165"/>
    </row>
    <row r="8" spans="1:15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6.9668482098986146</v>
      </c>
      <c r="EK8" s="746">
        <f>+entero!EK90</f>
        <v>6.9629265802131197</v>
      </c>
      <c r="EL8" s="455">
        <f>+entero!EL90</f>
        <v>6.9734568159278112</v>
      </c>
      <c r="EM8" s="455">
        <f>+entero!EM90</f>
        <v>6.966731463662196</v>
      </c>
      <c r="EN8" s="455">
        <f>+entero!EN90</f>
        <v>6.9710292568806951</v>
      </c>
      <c r="EO8" s="455">
        <f>+entero!EO90</f>
        <v>6.9765456484368427</v>
      </c>
      <c r="EP8" s="455">
        <f>+entero!EP90</f>
        <v>6.9696427323383707</v>
      </c>
      <c r="EQ8" s="1054">
        <f>+entero!EQ90</f>
        <v>6.716152125251007E-3</v>
      </c>
      <c r="ER8" s="887">
        <f>+entero!ER90</f>
        <v>9.6455880266455019E-2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60.460986840481986</v>
      </c>
      <c r="DV9" s="746">
        <f>+entero!DV91</f>
        <v>61.586339773804987</v>
      </c>
      <c r="DW9" s="746">
        <f>+entero!DW91</f>
        <v>61.339983864509982</v>
      </c>
      <c r="DX9" s="746">
        <f>+entero!DX91</f>
        <v>60.885970124651593</v>
      </c>
      <c r="DY9" s="746">
        <f>+entero!DY91</f>
        <v>60.940268268118771</v>
      </c>
      <c r="DZ9" s="746">
        <f>+entero!DZ91</f>
        <v>60.190530694753591</v>
      </c>
      <c r="EA9" s="746">
        <f>+entero!EA91</f>
        <v>61.275373915500985</v>
      </c>
      <c r="EB9" s="746">
        <f>+entero!EB91</f>
        <v>60.810661161448451</v>
      </c>
      <c r="EC9" s="746">
        <f>+entero!EC91</f>
        <v>58.171944278660078</v>
      </c>
      <c r="ED9" s="746">
        <f>+entero!ED91</f>
        <v>58.529148566197975</v>
      </c>
      <c r="EE9" s="746">
        <f>+entero!EE91</f>
        <v>59.322580002204944</v>
      </c>
      <c r="EF9" s="746">
        <f>+entero!EF91</f>
        <v>57.907780783158586</v>
      </c>
      <c r="EG9" s="746">
        <f>+entero!EG91</f>
        <v>60.396995183339399</v>
      </c>
      <c r="EH9" s="746">
        <f>+entero!EH91</f>
        <v>59.759178353194869</v>
      </c>
      <c r="EI9" s="746">
        <f>+entero!EI91</f>
        <v>59.15962174803542</v>
      </c>
      <c r="EJ9" s="746">
        <f>+entero!EJ91</f>
        <v>0</v>
      </c>
      <c r="EK9" s="746">
        <f>+entero!EK91</f>
        <v>0</v>
      </c>
      <c r="EL9" s="269"/>
      <c r="EM9" s="269"/>
      <c r="EN9" s="269"/>
      <c r="EO9" s="269"/>
      <c r="EP9" s="269"/>
      <c r="EQ9" s="827"/>
      <c r="ER9" s="888"/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2.3388599999999999</v>
      </c>
      <c r="EK10" s="742">
        <f>+entero!EK92</f>
        <v>2.3394200000000001</v>
      </c>
      <c r="EL10" s="886">
        <f>+entero!EL92</f>
        <v>2.3396599999999999</v>
      </c>
      <c r="EM10" s="886">
        <f>+entero!EM92</f>
        <v>2.3397399999999999</v>
      </c>
      <c r="EN10" s="886">
        <f>+entero!EN92</f>
        <v>2.33982</v>
      </c>
      <c r="EO10" s="886">
        <f>+entero!EO92</f>
        <v>2.3399000000000001</v>
      </c>
      <c r="EP10" s="886">
        <f>+entero!EP92</f>
        <v>2.3399800000000002</v>
      </c>
      <c r="EQ10" s="1019">
        <f>+entero!EQ92</f>
        <v>5.6000000000011596E-4</v>
      </c>
      <c r="ER10" s="887">
        <f>+entero!ER92</f>
        <v>2.3937557172295527E-2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0</v>
      </c>
      <c r="EK11" s="510">
        <f>+entero!EK93</f>
        <v>0</v>
      </c>
      <c r="EL11" s="269"/>
      <c r="EM11" s="269"/>
      <c r="EN11" s="269"/>
      <c r="EO11" s="269"/>
      <c r="EP11" s="269"/>
      <c r="EQ11" s="937"/>
      <c r="ER11" s="922"/>
      <c r="ES11" s="165"/>
      <c r="ET11" s="165"/>
      <c r="EU11" s="165"/>
      <c r="EV11" s="165"/>
      <c r="EW11" s="165"/>
      <c r="EX11" s="165"/>
      <c r="EY11" s="165"/>
      <c r="EZ11" s="165"/>
    </row>
    <row r="12" spans="1:15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</row>
    <row r="103" spans="3:14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</row>
    <row r="104" spans="3:14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</row>
    <row r="105" spans="3:14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</sheetData>
  <mergeCells count="140"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  <mergeCell ref="EF3:EF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EQ3:E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L3:EP3"/>
    <mergeCell ref="EJ3:EJ4"/>
    <mergeCell ref="DG3:DG4"/>
    <mergeCell ref="AV3:AV4"/>
    <mergeCell ref="BE3:BE4"/>
    <mergeCell ref="AW3:AW4"/>
    <mergeCell ref="EK3:EK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DM3:DM4"/>
    <mergeCell ref="DL3:DL4"/>
    <mergeCell ref="DE3:DE4"/>
    <mergeCell ref="DS3:DS4"/>
    <mergeCell ref="DK3:DK4"/>
    <mergeCell ref="DJ3:DJ4"/>
    <mergeCell ref="DR3:DR4"/>
    <mergeCell ref="DC3:DC4"/>
    <mergeCell ref="CR3:CR4"/>
    <mergeCell ref="CZ3:CZ4"/>
    <mergeCell ref="CX3:C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E160"/>
  <sheetViews>
    <sheetView topLeftCell="B1" workbookViewId="0">
      <pane xSplit="39" ySplit="9" topLeftCell="ED10" activePane="bottomRight" state="frozen"/>
      <selection activeCell="B1" sqref="B1"/>
      <selection pane="topRight" activeCell="AO1" sqref="AO1"/>
      <selection pane="bottomLeft" activeCell="B10" sqref="B10"/>
      <selection pane="bottomRight" activeCell="EP12" sqref="E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.140625" style="808" customWidth="1"/>
    <col min="147" max="147" width="9.28515625" style="168" customWidth="1"/>
    <col min="148" max="161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4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entero!CT3</f>
        <v xml:space="preserve">2016                         A  fines de Sep* </v>
      </c>
      <c r="CU3" s="1087" t="str">
        <f>entero!CU3</f>
        <v xml:space="preserve">2016                         A  fines de Oct* </v>
      </c>
      <c r="CV3" s="1087" t="str">
        <f>entero!CV3</f>
        <v xml:space="preserve">2016                         A  fines de Nov* </v>
      </c>
      <c r="CW3" s="1087" t="str">
        <f>entero!CW3</f>
        <v>2016                         A  fines de Dic* 15</v>
      </c>
      <c r="CX3" s="1087" t="str">
        <f>entero!CX3</f>
        <v xml:space="preserve">2017                         A  fines de Ene* </v>
      </c>
      <c r="CY3" s="1087" t="str">
        <f>entero!CY3</f>
        <v xml:space="preserve">2017                         A  fines de Feb* </v>
      </c>
      <c r="CZ3" s="1087" t="str">
        <f>entero!CZ3</f>
        <v xml:space="preserve">2017                         A  fines de Mar* </v>
      </c>
      <c r="DA3" s="1087" t="str">
        <f>entero!DA3</f>
        <v xml:space="preserve">2017                         A  fines de Abr* </v>
      </c>
      <c r="DB3" s="1087" t="str">
        <f>entero!DB3</f>
        <v xml:space="preserve">2017                         A  fines de May* </v>
      </c>
      <c r="DC3" s="1087" t="str">
        <f>entero!DC3</f>
        <v xml:space="preserve">2017                         A  fines de Jun* </v>
      </c>
      <c r="DD3" s="1087" t="str">
        <f>entero!DD3</f>
        <v xml:space="preserve">2017                         A  fines de Jul* </v>
      </c>
      <c r="DE3" s="1087" t="str">
        <f>entero!DE3</f>
        <v xml:space="preserve">2017                         A  fines de Ago* </v>
      </c>
      <c r="DF3" s="1087" t="str">
        <f>entero!DF3</f>
        <v xml:space="preserve">2017                         A  fines de Sep* </v>
      </c>
      <c r="DG3" s="1087" t="str">
        <f>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100" t="s">
        <v>252</v>
      </c>
      <c r="ER3" s="1101"/>
      <c r="ES3" s="165"/>
      <c r="ET3" s="165"/>
      <c r="EU3" s="165"/>
      <c r="EV3" s="165"/>
      <c r="EW3" s="165"/>
      <c r="EX3" s="165"/>
      <c r="EY3" s="165"/>
      <c r="EZ3" s="165"/>
    </row>
    <row r="4" spans="1:156" ht="27.75" customHeight="1" thickBot="1" x14ac:dyDescent="0.25">
      <c r="C4" s="16"/>
      <c r="D4" s="1105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 t="str">
        <f>entero!CT3</f>
        <v xml:space="preserve">2016                         A  fines de Sep* </v>
      </c>
      <c r="CU4" s="1097" t="str">
        <f>entero!CU3</f>
        <v xml:space="preserve">2016                         A  fines de Oct* </v>
      </c>
      <c r="CV4" s="1097" t="str">
        <f>entero!CV3</f>
        <v xml:space="preserve">2016                         A  fines de Nov* </v>
      </c>
      <c r="CW4" s="1097" t="str">
        <f>entero!CW3</f>
        <v>2016                         A  fines de Dic* 15</v>
      </c>
      <c r="CX4" s="1097" t="str">
        <f>entero!CX3</f>
        <v xml:space="preserve">2017                         A  fines de Ene* </v>
      </c>
      <c r="CY4" s="1097" t="str">
        <f>entero!CY3</f>
        <v xml:space="preserve">2017                         A  fines de Feb* </v>
      </c>
      <c r="CZ4" s="1097" t="str">
        <f>entero!CZ3</f>
        <v xml:space="preserve">2017                         A  fines de Mar* </v>
      </c>
      <c r="DA4" s="1097" t="str">
        <f>entero!DA3</f>
        <v xml:space="preserve">2017                         A  fines de Abr* </v>
      </c>
      <c r="DB4" s="1097" t="str">
        <f>entero!DB3</f>
        <v xml:space="preserve">2017                         A  fines de May* </v>
      </c>
      <c r="DC4" s="1097" t="str">
        <f>entero!DC3</f>
        <v xml:space="preserve">2017                         A  fines de Jun* </v>
      </c>
      <c r="DD4" s="1097" t="str">
        <f>entero!DD3</f>
        <v xml:space="preserve">2017                         A  fines de Jul* </v>
      </c>
      <c r="DE4" s="1097" t="str">
        <f>entero!DE3</f>
        <v xml:space="preserve">2017                         A  fines de Ago* </v>
      </c>
      <c r="DF4" s="1097" t="str">
        <f>entero!DF3</f>
        <v xml:space="preserve">2017                         A  fines de Sep* </v>
      </c>
      <c r="DG4" s="1097" t="str">
        <f>entero!DG3</f>
        <v xml:space="preserve">2017                         A  fines de Oct* </v>
      </c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6"/>
      <c r="EI4" s="1096"/>
      <c r="EJ4" s="1099"/>
      <c r="EK4" s="1099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7" t="s">
        <v>246</v>
      </c>
      <c r="ER4" s="978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875"/>
      <c r="ES5" s="165"/>
      <c r="ET5" s="165"/>
      <c r="EU5" s="165"/>
      <c r="EV5" s="165"/>
      <c r="EW5" s="165"/>
      <c r="EX5" s="165"/>
      <c r="EY5" s="165"/>
      <c r="EZ5" s="165"/>
    </row>
    <row r="6" spans="1:15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875" t="e">
        <f>+entero!#REF!</f>
        <v>#REF!</v>
      </c>
      <c r="ES6" s="165"/>
      <c r="ET6" s="165"/>
      <c r="EU6" s="165"/>
      <c r="EV6" s="165"/>
      <c r="EW6" s="165"/>
      <c r="EX6" s="165"/>
      <c r="EY6" s="165"/>
      <c r="EZ6" s="165"/>
    </row>
    <row r="7" spans="1:15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875" t="e">
        <f>+entero!#REF!</f>
        <v>#REF!</v>
      </c>
      <c r="ES7" s="165"/>
      <c r="ET7" s="165"/>
      <c r="EU7" s="165"/>
      <c r="EV7" s="165"/>
      <c r="EW7" s="165"/>
      <c r="EX7" s="165"/>
      <c r="EY7" s="165"/>
      <c r="EZ7" s="165"/>
    </row>
    <row r="8" spans="1:15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875" t="e">
        <f>+entero!#REF!</f>
        <v>#REF!</v>
      </c>
      <c r="ES8" s="165"/>
      <c r="ET8" s="165"/>
      <c r="EU8" s="165"/>
      <c r="EV8" s="165"/>
      <c r="EW8" s="165"/>
      <c r="EX8" s="165"/>
      <c r="EY8" s="165"/>
      <c r="EZ8" s="165"/>
    </row>
    <row r="9" spans="1:15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875" t="e">
        <f>+entero!#REF!</f>
        <v>#REF!</v>
      </c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580.11982729364115</v>
      </c>
      <c r="EK10" s="769">
        <f>+entero!EK95</f>
        <v>588.49569669481525</v>
      </c>
      <c r="EL10" s="1029">
        <f>+entero!EL95</f>
        <v>588.49569669481525</v>
      </c>
      <c r="EM10" s="1029">
        <f>+entero!EM95</f>
        <v>588.49569669481525</v>
      </c>
      <c r="EN10" s="1029">
        <f>+entero!EN95</f>
        <v>588.49569669481525</v>
      </c>
      <c r="EO10" s="913">
        <f>+entero!EO95</f>
        <v>588.49569669481525</v>
      </c>
      <c r="EP10" s="913">
        <f>+entero!EP95</f>
        <v>581.39684611997609</v>
      </c>
      <c r="EQ10" s="1053">
        <f>+entero!EQ95</f>
        <v>-7.0988505748391617</v>
      </c>
      <c r="ER10" s="959">
        <f>+entero!ER95</f>
        <v>-1.2062706005683022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</row>
    <row r="12" spans="1:15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</row>
    <row r="75" spans="1:15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</sheetData>
  <mergeCells count="140"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K3:EK4"/>
    <mergeCell ref="EJ3:EJ4"/>
    <mergeCell ref="EI3:EI4"/>
    <mergeCell ref="EQ3:ER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P3"/>
    <mergeCell ref="DI3:DI4"/>
    <mergeCell ref="CR3:CR4"/>
    <mergeCell ref="CP3:CP4"/>
    <mergeCell ref="CO3:CO4"/>
    <mergeCell ref="CS3:CS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S174"/>
  <sheetViews>
    <sheetView topLeftCell="B1" zoomScaleNormal="100" workbookViewId="0">
      <pane xSplit="39" ySplit="4" topLeftCell="EB5" activePane="bottomRight" state="frozen"/>
      <selection activeCell="B1" sqref="B1"/>
      <selection pane="topRight" activeCell="AO1" sqref="AO1"/>
      <selection pane="bottomLeft" activeCell="B5" sqref="B5"/>
      <selection pane="bottomRight" activeCell="EP22" sqref="E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" style="808" customWidth="1"/>
    <col min="147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Q2" s="165"/>
      <c r="ER2" s="165"/>
    </row>
    <row r="3" spans="1:148" ht="13.5" customHeight="1" x14ac:dyDescent="0.2">
      <c r="C3" s="11"/>
      <c r="D3" s="1104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65"/>
      <c r="ER3" s="165"/>
    </row>
    <row r="4" spans="1:148" ht="24.75" customHeight="1" thickBot="1" x14ac:dyDescent="0.25">
      <c r="C4" s="16"/>
      <c r="D4" s="1105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88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1077"/>
      <c r="EC4" s="1077"/>
      <c r="ED4" s="1077"/>
      <c r="EE4" s="1077"/>
      <c r="EF4" s="1077"/>
      <c r="EG4" s="1077"/>
      <c r="EH4" s="1077"/>
      <c r="EI4" s="1077"/>
      <c r="EJ4" s="1099"/>
      <c r="EK4" s="1099"/>
      <c r="EL4" s="936">
        <f>+entero!EL4</f>
        <v>43906</v>
      </c>
      <c r="EM4" s="936">
        <f>+entero!EM4</f>
        <v>43907</v>
      </c>
      <c r="EN4" s="936">
        <f>+entero!EN4</f>
        <v>43908</v>
      </c>
      <c r="EO4" s="936">
        <f>+entero!EO4</f>
        <v>43909</v>
      </c>
      <c r="EP4" s="961">
        <f>+entero!EP4</f>
        <v>43910</v>
      </c>
      <c r="EQ4" s="165"/>
      <c r="ER4" s="165"/>
    </row>
    <row r="5" spans="1:148" x14ac:dyDescent="0.2">
      <c r="A5" s="3"/>
      <c r="B5" s="108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1070"/>
      <c r="EK5" s="1070"/>
      <c r="EL5" s="30"/>
      <c r="EM5" s="30"/>
      <c r="EN5" s="30"/>
      <c r="EO5" s="30"/>
      <c r="EP5" s="1052"/>
      <c r="EQ5" s="165"/>
      <c r="ER5" s="165"/>
    </row>
    <row r="6" spans="1:148" ht="12.75" hidden="1" customHeight="1" x14ac:dyDescent="0.2">
      <c r="A6" s="3"/>
      <c r="B6" s="108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889"/>
      <c r="EM6" s="889"/>
      <c r="EN6" s="889"/>
      <c r="EO6" s="889"/>
      <c r="EP6" s="915"/>
      <c r="EQ6" s="165"/>
      <c r="ER6" s="165"/>
    </row>
    <row r="7" spans="1:148" x14ac:dyDescent="0.2">
      <c r="A7" s="3"/>
      <c r="B7" s="108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1060"/>
      <c r="EK7" s="1060"/>
      <c r="EL7" s="889"/>
      <c r="EM7" s="889"/>
      <c r="EN7" s="889"/>
      <c r="EO7" s="889"/>
      <c r="EP7" s="915"/>
      <c r="EQ7" s="165"/>
      <c r="ER7" s="165"/>
    </row>
    <row r="8" spans="1:148" x14ac:dyDescent="0.2">
      <c r="A8" s="3"/>
      <c r="B8" s="108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1060"/>
      <c r="EK8" s="1060"/>
      <c r="EL8" s="889"/>
      <c r="EM8" s="889"/>
      <c r="EN8" s="889"/>
      <c r="EO8" s="889"/>
      <c r="EP8" s="915"/>
      <c r="EQ8" s="165"/>
      <c r="ER8" s="165"/>
    </row>
    <row r="9" spans="1:148" x14ac:dyDescent="0.2">
      <c r="A9" s="3"/>
      <c r="B9" s="108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1060"/>
      <c r="EK9" s="1060"/>
      <c r="EL9" s="889"/>
      <c r="EM9" s="889"/>
      <c r="EN9" s="889"/>
      <c r="EO9" s="889"/>
      <c r="EP9" s="915"/>
      <c r="EQ9" s="165"/>
      <c r="ER9" s="165"/>
    </row>
    <row r="10" spans="1:148" ht="12.75" hidden="1" customHeight="1" x14ac:dyDescent="0.2">
      <c r="A10" s="3"/>
      <c r="B10" s="108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60"/>
      <c r="EK10" s="1060"/>
      <c r="EL10" s="889"/>
      <c r="EM10" s="889"/>
      <c r="EN10" s="889"/>
      <c r="EO10" s="889"/>
      <c r="EP10" s="915"/>
      <c r="EQ10" s="165"/>
      <c r="ER10" s="165"/>
    </row>
    <row r="11" spans="1:148" x14ac:dyDescent="0.2">
      <c r="A11" s="3"/>
      <c r="B11" s="108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1060"/>
      <c r="EK11" s="1060"/>
      <c r="EL11" s="889"/>
      <c r="EM11" s="889"/>
      <c r="EN11" s="889"/>
      <c r="EO11" s="889"/>
      <c r="EP11" s="915"/>
      <c r="EQ11" s="165"/>
      <c r="ER11" s="165"/>
    </row>
    <row r="12" spans="1:148" x14ac:dyDescent="0.2">
      <c r="A12" s="3"/>
      <c r="B12" s="108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1060"/>
      <c r="EK12" s="1060"/>
      <c r="EL12" s="889"/>
      <c r="EM12" s="889"/>
      <c r="EN12" s="889"/>
      <c r="EO12" s="889"/>
      <c r="EP12" s="915"/>
      <c r="EQ12" s="165"/>
      <c r="ER12" s="165"/>
    </row>
    <row r="13" spans="1:148" x14ac:dyDescent="0.2">
      <c r="A13" s="3"/>
      <c r="B13" s="108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1060"/>
      <c r="EK13" s="1060"/>
      <c r="EL13" s="889"/>
      <c r="EM13" s="889"/>
      <c r="EN13" s="889"/>
      <c r="EO13" s="889"/>
      <c r="EP13" s="915"/>
      <c r="EQ13" s="165"/>
      <c r="ER13" s="165"/>
    </row>
    <row r="14" spans="1:14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1060"/>
      <c r="EK14" s="1060"/>
      <c r="EL14" s="889"/>
      <c r="EM14" s="889"/>
      <c r="EN14" s="889"/>
      <c r="EO14" s="889"/>
      <c r="EP14" s="915"/>
      <c r="EQ14" s="165"/>
      <c r="ER14" s="165"/>
    </row>
    <row r="15" spans="1:14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1060"/>
      <c r="EK15" s="1060"/>
      <c r="EL15" s="889"/>
      <c r="EM15" s="889"/>
      <c r="EN15" s="889"/>
      <c r="EO15" s="889"/>
      <c r="EP15" s="915"/>
      <c r="EQ15" s="165"/>
      <c r="ER15" s="165"/>
    </row>
    <row r="16" spans="1:14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1060"/>
      <c r="EK16" s="1060"/>
      <c r="EL16" s="889"/>
      <c r="EM16" s="889"/>
      <c r="EN16" s="889"/>
      <c r="EO16" s="889"/>
      <c r="EP16" s="915"/>
      <c r="EQ16" s="165"/>
      <c r="ER16" s="165"/>
    </row>
    <row r="17" spans="1:14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1061"/>
      <c r="EK17" s="1061"/>
      <c r="EL17" s="1017"/>
      <c r="EM17" s="1017"/>
      <c r="EN17" s="1017"/>
      <c r="EO17" s="1017"/>
      <c r="EP17" s="921"/>
      <c r="EQ17" s="165"/>
      <c r="ER17" s="165"/>
    </row>
    <row r="18" spans="1:14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455"/>
      <c r="EM18" s="455"/>
      <c r="EN18" s="455"/>
      <c r="EO18" s="455"/>
      <c r="EP18" s="888"/>
      <c r="EQ18" s="165"/>
      <c r="ER18" s="165"/>
    </row>
    <row r="19" spans="1:14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455">
        <f>+entero!EL110</f>
        <v>2.75</v>
      </c>
      <c r="EM19" s="455">
        <f>+entero!EM110</f>
        <v>2.75</v>
      </c>
      <c r="EN19" s="455">
        <f>+entero!EN110</f>
        <v>2.75</v>
      </c>
      <c r="EO19" s="455">
        <f>+entero!EO110</f>
        <v>2.75</v>
      </c>
      <c r="EP19" s="888">
        <f>+entero!EP110</f>
        <v>2.75</v>
      </c>
      <c r="EQ19" s="165"/>
      <c r="ER19" s="165"/>
    </row>
    <row r="20" spans="1:14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628">
        <f>+entero!EL111</f>
        <v>4</v>
      </c>
      <c r="EM20" s="628">
        <f>+entero!EM111</f>
        <v>4</v>
      </c>
      <c r="EN20" s="628">
        <f>+entero!EN111</f>
        <v>4</v>
      </c>
      <c r="EO20" s="628">
        <f>+entero!EO111</f>
        <v>4</v>
      </c>
      <c r="EP20" s="922">
        <f>+entero!EP111</f>
        <v>4</v>
      </c>
      <c r="EQ20" s="165"/>
      <c r="ER20" s="165"/>
    </row>
    <row r="21" spans="1:14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Q21" s="165"/>
      <c r="ER21" s="165"/>
    </row>
    <row r="22" spans="1:14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Q22" s="165"/>
      <c r="ER22" s="165"/>
    </row>
    <row r="23" spans="1:14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Q23" s="165"/>
      <c r="ER23" s="165"/>
    </row>
    <row r="24" spans="1:14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Q25" s="165"/>
      <c r="ER25" s="165"/>
    </row>
    <row r="26" spans="1:14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Q26" s="165"/>
      <c r="ER26" s="165"/>
    </row>
    <row r="27" spans="1:14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Q27" s="165"/>
      <c r="ER27" s="165"/>
    </row>
    <row r="28" spans="1:14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Q28" s="165"/>
      <c r="ER28" s="165"/>
    </row>
    <row r="29" spans="1:14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Q29" s="165"/>
      <c r="ER29" s="165"/>
    </row>
    <row r="30" spans="1:14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165"/>
      <c r="ER87" s="16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0">
    <mergeCell ref="EL3:EP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2020-03-27T17:29:35Z</cp:lastPrinted>
  <dcterms:created xsi:type="dcterms:W3CDTF">2002-08-27T17:11:09Z</dcterms:created>
  <dcterms:modified xsi:type="dcterms:W3CDTF">2020-03-27T17:30:17Z</dcterms:modified>
</cp:coreProperties>
</file>