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313\"/>
    </mc:Choice>
  </mc:AlternateContent>
  <bookViews>
    <workbookView xWindow="0" yWindow="0" windowWidth="12195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entero!$C$1:$EQ$111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8" i="7" l="1"/>
  <c r="EP8" i="7"/>
  <c r="EQ7" i="7"/>
  <c r="EP7" i="7"/>
  <c r="EI17" i="4" l="1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7" i="8"/>
  <c r="EJ6" i="8" l="1"/>
  <c r="EJ8" i="8"/>
  <c r="EJ9" i="8"/>
  <c r="EP19" i="9"/>
  <c r="EM20" i="4" l="1"/>
  <c r="EL20" i="4"/>
  <c r="EM19" i="4"/>
  <c r="EL19" i="4"/>
  <c r="EI20" i="4"/>
  <c r="EI19" i="4"/>
  <c r="EI13" i="4"/>
  <c r="EI12" i="4"/>
  <c r="EI11" i="4"/>
  <c r="EI10" i="4"/>
  <c r="EI9" i="4"/>
  <c r="EI8" i="4"/>
  <c r="EI7" i="4"/>
  <c r="EI6" i="4"/>
  <c r="EI3" i="4"/>
  <c r="EM10" i="10"/>
  <c r="EL10" i="10"/>
  <c r="EM9" i="10"/>
  <c r="EL9" i="10"/>
  <c r="EM8" i="10"/>
  <c r="EL8" i="10"/>
  <c r="EM7" i="10"/>
  <c r="EL7" i="10"/>
  <c r="EM6" i="10"/>
  <c r="EL6" i="10"/>
  <c r="EI10" i="10"/>
  <c r="EI9" i="10"/>
  <c r="EI8" i="10"/>
  <c r="EI7" i="10"/>
  <c r="EI6" i="10"/>
  <c r="EI3" i="10"/>
  <c r="EM10" i="5"/>
  <c r="EL10" i="5"/>
  <c r="EM8" i="5"/>
  <c r="EL8" i="5"/>
  <c r="EM7" i="5"/>
  <c r="EL7" i="5"/>
  <c r="EM6" i="5"/>
  <c r="EL6" i="5"/>
  <c r="EI11" i="5"/>
  <c r="EI10" i="5"/>
  <c r="EI9" i="5"/>
  <c r="EI8" i="5"/>
  <c r="EI7" i="5"/>
  <c r="EI6" i="5"/>
  <c r="EI3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I18" i="8"/>
  <c r="EI17" i="8"/>
  <c r="EI16" i="8"/>
  <c r="EI14" i="8"/>
  <c r="EI13" i="8"/>
  <c r="EI12" i="8"/>
  <c r="EI3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L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M28" i="6"/>
  <c r="EL28" i="6"/>
  <c r="EM23" i="6"/>
  <c r="EL23" i="6"/>
  <c r="EM18" i="7"/>
  <c r="EL18" i="7"/>
  <c r="EL15" i="7"/>
  <c r="EM10" i="8"/>
  <c r="EL10" i="8"/>
  <c r="EM9" i="8"/>
  <c r="EL9" i="8"/>
  <c r="EM8" i="8"/>
  <c r="EL8" i="8"/>
  <c r="EM7" i="8"/>
  <c r="EL7" i="8"/>
  <c r="EM6" i="8"/>
  <c r="EL6" i="8"/>
  <c r="EM18" i="9"/>
  <c r="EL18" i="9"/>
  <c r="EM14" i="9"/>
  <c r="EL14" i="9"/>
  <c r="EI23" i="6"/>
  <c r="EI15" i="7"/>
  <c r="EI14" i="7"/>
  <c r="EI10" i="8"/>
  <c r="EI9" i="8"/>
  <c r="EI8" i="8"/>
  <c r="EI7" i="8"/>
  <c r="EI6" i="8"/>
  <c r="EI18" i="9"/>
  <c r="EI14" i="9"/>
  <c r="EM14" i="7" l="1"/>
  <c r="EL14" i="7"/>
  <c r="EM5" i="9"/>
  <c r="EL4" i="7"/>
  <c r="EM4" i="7"/>
  <c r="EL4" i="4"/>
  <c r="EL4" i="5"/>
  <c r="EL4" i="10"/>
  <c r="EM4" i="4"/>
  <c r="EM4" i="5"/>
  <c r="EM4" i="10"/>
  <c r="EL4" i="8"/>
  <c r="EM4" i="8"/>
  <c r="EL4" i="6"/>
  <c r="EM4" i="6"/>
  <c r="EM15" i="7"/>
  <c r="EK3" i="4" l="1"/>
  <c r="EK3" i="10"/>
  <c r="EK3" i="5"/>
  <c r="EK3" i="6"/>
  <c r="EK3" i="7"/>
  <c r="EK3" i="8"/>
  <c r="EK4" i="9"/>
  <c r="EP26" i="9" l="1"/>
  <c r="EQ22" i="9" l="1"/>
  <c r="EH17" i="4" l="1"/>
  <c r="EH16" i="4"/>
  <c r="EH15" i="4"/>
  <c r="EH14" i="4"/>
  <c r="EQ25" i="9" l="1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P18" i="6"/>
  <c r="EP12" i="6"/>
  <c r="EP25" i="9"/>
  <c r="EP22" i="9"/>
  <c r="EQ9" i="8" l="1"/>
  <c r="EK10" i="8"/>
  <c r="EK9" i="8"/>
  <c r="EK7" i="8"/>
  <c r="EK6" i="8"/>
  <c r="EK20" i="4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8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5" i="7"/>
  <c r="EK18" i="9"/>
  <c r="EK14" i="9"/>
  <c r="EK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Q6" i="6" l="1"/>
  <c r="EQ18" i="8"/>
  <c r="EP17" i="7" l="1"/>
  <c r="EQ6" i="7"/>
  <c r="EQ17" i="8"/>
  <c r="EQ16" i="8"/>
  <c r="EQ6" i="8" l="1"/>
  <c r="EQ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P7" i="6"/>
  <c r="EP15" i="6"/>
  <c r="EP9" i="6"/>
  <c r="EP18" i="8"/>
  <c r="EP17" i="8"/>
  <c r="EQ11" i="9" l="1"/>
  <c r="EP11" i="9" l="1"/>
  <c r="EP16" i="8" l="1"/>
  <c r="EQ10" i="7" l="1"/>
  <c r="EP10" i="7"/>
  <c r="EP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P6" i="6" l="1"/>
  <c r="EQ16" i="7"/>
  <c r="EP19" i="7" l="1"/>
  <c r="EP16" i="7"/>
  <c r="EQ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P21" i="6" l="1"/>
  <c r="EQ16" i="9"/>
  <c r="EP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4" i="4" l="1"/>
  <c r="EK4" i="10"/>
  <c r="EK4" i="8"/>
  <c r="EK4" i="6"/>
  <c r="EK4" i="7"/>
  <c r="EK4" i="5"/>
  <c r="EK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Q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Q12" i="7"/>
  <c r="EP12" i="7"/>
  <c r="EQ11" i="7"/>
  <c r="EP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O10" i="5"/>
  <c r="EN10" i="5"/>
  <c r="EO8" i="5"/>
  <c r="EN8" i="5"/>
  <c r="EO7" i="5"/>
  <c r="EN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N10" i="8"/>
  <c r="EO9" i="8"/>
  <c r="EN6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O6" i="5"/>
  <c r="EN6" i="5"/>
  <c r="EN28" i="6"/>
  <c r="EN23" i="6"/>
  <c r="EN18" i="7"/>
  <c r="EN15" i="7"/>
  <c r="EN9" i="8"/>
  <c r="EO8" i="8"/>
  <c r="EN8" i="8"/>
  <c r="EN7" i="8"/>
  <c r="EN18" i="9"/>
  <c r="EN14" i="9"/>
  <c r="EP15" i="7" l="1"/>
  <c r="EQ18" i="7"/>
  <c r="EP18" i="7"/>
  <c r="EO18" i="7"/>
  <c r="EN14" i="7"/>
  <c r="EO28" i="6"/>
  <c r="EO14" i="9"/>
  <c r="EO23" i="6"/>
  <c r="EO15" i="7"/>
  <c r="EO18" i="9"/>
  <c r="EO6" i="8"/>
  <c r="EO10" i="8"/>
  <c r="EO7" i="8"/>
  <c r="EQ14" i="7" l="1"/>
  <c r="EO14" i="7"/>
  <c r="EP14" i="7" l="1"/>
  <c r="EP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Q10" i="10" l="1"/>
  <c r="EP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N5" i="9" l="1"/>
  <c r="EN4" i="8"/>
  <c r="EN4" i="4"/>
  <c r="EN4" i="5"/>
  <c r="EN4" i="6"/>
  <c r="EN4" i="10"/>
  <c r="EN4" i="7"/>
  <c r="EO4" i="10" l="1"/>
  <c r="EO5" i="9"/>
  <c r="EO4" i="7"/>
  <c r="EO4" i="5"/>
  <c r="EO4" i="6"/>
  <c r="EO4" i="8"/>
  <c r="EO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Q8" i="5" l="1"/>
  <c r="EP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P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Q14" i="9" l="1"/>
  <c r="EP23" i="6"/>
  <c r="EP14" i="9"/>
  <c r="EP18" i="9"/>
  <c r="DL14" i="7"/>
  <c r="DL14" i="9"/>
  <c r="DL8" i="8"/>
  <c r="EP8" i="8"/>
  <c r="DL10" i="8"/>
  <c r="DL9" i="8"/>
  <c r="EQ7" i="8"/>
  <c r="EQ10" i="5"/>
  <c r="EQ33" i="6"/>
  <c r="EQ31" i="6"/>
  <c r="EQ30" i="6"/>
  <c r="EQ26" i="6"/>
  <c r="EQ11" i="6"/>
  <c r="EQ13" i="8"/>
  <c r="EQ12" i="8"/>
  <c r="EQ8" i="8"/>
  <c r="EQ10" i="9"/>
  <c r="EP27" i="6"/>
  <c r="EP26" i="6"/>
  <c r="EP24" i="6"/>
  <c r="EP14" i="6"/>
  <c r="EP11" i="6"/>
  <c r="EP14" i="8"/>
  <c r="EP10" i="9"/>
  <c r="EP9" i="9"/>
  <c r="EP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Q14" i="6"/>
  <c r="EQ13" i="9"/>
  <c r="EQ9" i="9"/>
  <c r="EQ8" i="9"/>
  <c r="EP10" i="5"/>
  <c r="EP33" i="6"/>
  <c r="EP30" i="6"/>
  <c r="EP25" i="6"/>
  <c r="EP20" i="6"/>
  <c r="EP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Q19" i="6"/>
  <c r="EP19" i="6"/>
  <c r="DI19" i="6"/>
  <c r="DI18" i="6"/>
  <c r="DI17" i="6"/>
  <c r="EQ16" i="6"/>
  <c r="EP16" i="6"/>
  <c r="DI16" i="6"/>
  <c r="DI15" i="6"/>
  <c r="DI14" i="6"/>
  <c r="EQ13" i="6"/>
  <c r="EP13" i="6"/>
  <c r="DI13" i="6"/>
  <c r="DI12" i="6"/>
  <c r="DI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14" i="8"/>
  <c r="EP13" i="9"/>
  <c r="EP12" i="9"/>
  <c r="EP8" i="9"/>
  <c r="EP32" i="6"/>
  <c r="EP31" i="6"/>
  <c r="EP29" i="6"/>
  <c r="EP28" i="6"/>
  <c r="EP13" i="8"/>
  <c r="EP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12" i="9"/>
  <c r="EQ7" i="9"/>
  <c r="DK14" i="7" l="1"/>
  <c r="DJ14" i="7"/>
  <c r="EQ18" i="9"/>
  <c r="EQ23" i="6"/>
  <c r="EP9" i="8"/>
  <c r="EP6" i="8"/>
  <c r="EP7" i="8"/>
  <c r="EQ10" i="8"/>
</calcChain>
</file>

<file path=xl/sharedStrings.xml><?xml version="1.0" encoding="utf-8"?>
<sst xmlns="http://schemas.openxmlformats.org/spreadsheetml/2006/main" count="485" uniqueCount="286">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</sst>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A892"/>
  <sheetViews>
    <sheetView zoomScale="130" zoomScaleNormal="130" workbookViewId="0">
      <pane xSplit="4" ySplit="5" topLeftCell="EI12" activePane="bottomRight" state="frozen"/>
      <selection pane="topRight" activeCell="E1" sqref="E1"/>
      <selection pane="bottomLeft" activeCell="A6" sqref="A6"/>
      <selection pane="bottomRight" activeCell="EP18" sqref="EP1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0" width="8" style="148" customWidth="1"/>
    <col min="141" max="145" width="7.85546875" style="148" customWidth="1"/>
    <col min="146" max="146" width="9" style="148" customWidth="1"/>
    <col min="147" max="147" width="10" style="148" customWidth="1"/>
    <col min="148" max="148" width="14.85546875" customWidth="1"/>
    <col min="149" max="149" width="14.85546875" style="809" customWidth="1"/>
  </cols>
  <sheetData>
    <row r="1" spans="1:15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238"/>
      <c r="EQ1" s="238"/>
    </row>
    <row r="2" spans="1:15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1:157" ht="19.5" customHeight="1" x14ac:dyDescent="0.2">
      <c r="A3"/>
      <c r="C3" s="11"/>
      <c r="D3" s="1084" t="s">
        <v>104</v>
      </c>
      <c r="E3" s="1086" t="s">
        <v>85</v>
      </c>
      <c r="F3" s="1086" t="s">
        <v>87</v>
      </c>
      <c r="G3" s="1086" t="s">
        <v>88</v>
      </c>
      <c r="H3" s="1086" t="s">
        <v>89</v>
      </c>
      <c r="I3" s="1086" t="s">
        <v>237</v>
      </c>
      <c r="J3" s="1086" t="s">
        <v>91</v>
      </c>
      <c r="K3" s="1086" t="s">
        <v>93</v>
      </c>
      <c r="L3" s="1075" t="s">
        <v>94</v>
      </c>
      <c r="M3" s="1077" t="s">
        <v>95</v>
      </c>
      <c r="N3" s="1075" t="s">
        <v>96</v>
      </c>
      <c r="O3" s="1075" t="s">
        <v>97</v>
      </c>
      <c r="P3" s="1077" t="s">
        <v>98</v>
      </c>
      <c r="Q3" s="1075" t="s">
        <v>99</v>
      </c>
      <c r="R3" s="1075" t="s">
        <v>100</v>
      </c>
      <c r="S3" s="1075" t="s">
        <v>101</v>
      </c>
      <c r="T3" s="1075" t="s">
        <v>102</v>
      </c>
      <c r="U3" s="1075" t="s">
        <v>238</v>
      </c>
      <c r="V3" s="1075" t="s">
        <v>109</v>
      </c>
      <c r="W3" s="1075" t="s">
        <v>110</v>
      </c>
      <c r="X3" s="1075" t="s">
        <v>111</v>
      </c>
      <c r="Y3" s="1075" t="s">
        <v>112</v>
      </c>
      <c r="Z3" s="1075" t="s">
        <v>113</v>
      </c>
      <c r="AA3" s="1075" t="s">
        <v>114</v>
      </c>
      <c r="AB3" s="1075" t="s">
        <v>115</v>
      </c>
      <c r="AC3" s="1075" t="s">
        <v>116</v>
      </c>
      <c r="AD3" s="1075" t="s">
        <v>117</v>
      </c>
      <c r="AE3" s="1075" t="s">
        <v>118</v>
      </c>
      <c r="AF3" s="1075" t="s">
        <v>119</v>
      </c>
      <c r="AG3" s="1075" t="s">
        <v>239</v>
      </c>
      <c r="AH3" s="1075" t="s">
        <v>120</v>
      </c>
      <c r="AI3" s="1075" t="s">
        <v>121</v>
      </c>
      <c r="AJ3" s="1075" t="s">
        <v>122</v>
      </c>
      <c r="AK3" s="1075" t="s">
        <v>123</v>
      </c>
      <c r="AL3" s="1075" t="s">
        <v>124</v>
      </c>
      <c r="AM3" s="1075" t="s">
        <v>125</v>
      </c>
      <c r="AN3" s="1075" t="s">
        <v>126</v>
      </c>
      <c r="AO3" s="1075" t="s">
        <v>127</v>
      </c>
      <c r="AP3" s="1075" t="s">
        <v>128</v>
      </c>
      <c r="AQ3" s="1075" t="s">
        <v>129</v>
      </c>
      <c r="AR3" s="1075" t="s">
        <v>130</v>
      </c>
      <c r="AS3" s="1075" t="s">
        <v>240</v>
      </c>
      <c r="AT3" s="1075" t="s">
        <v>131</v>
      </c>
      <c r="AU3" s="1075" t="s">
        <v>132</v>
      </c>
      <c r="AV3" s="1077" t="s">
        <v>133</v>
      </c>
      <c r="AW3" s="1075" t="s">
        <v>134</v>
      </c>
      <c r="AX3" s="1075" t="s">
        <v>135</v>
      </c>
      <c r="AY3" s="1075" t="s">
        <v>136</v>
      </c>
      <c r="AZ3" s="1075" t="s">
        <v>137</v>
      </c>
      <c r="BA3" s="1075" t="s">
        <v>138</v>
      </c>
      <c r="BB3" s="1075" t="s">
        <v>143</v>
      </c>
      <c r="BC3" s="1075" t="s">
        <v>144</v>
      </c>
      <c r="BD3" s="1075" t="s">
        <v>145</v>
      </c>
      <c r="BE3" s="1075" t="s">
        <v>241</v>
      </c>
      <c r="BF3" s="1075" t="s">
        <v>146</v>
      </c>
      <c r="BG3" s="1075" t="s">
        <v>152</v>
      </c>
      <c r="BH3" s="1075" t="s">
        <v>153</v>
      </c>
      <c r="BI3" s="1075" t="s">
        <v>154</v>
      </c>
      <c r="BJ3" s="1075" t="s">
        <v>155</v>
      </c>
      <c r="BK3" s="1075" t="s">
        <v>157</v>
      </c>
      <c r="BL3" s="1077" t="s">
        <v>158</v>
      </c>
      <c r="BM3" s="1075" t="s">
        <v>159</v>
      </c>
      <c r="BN3" s="1075" t="s">
        <v>160</v>
      </c>
      <c r="BO3" s="1075" t="s">
        <v>161</v>
      </c>
      <c r="BP3" s="1075" t="s">
        <v>162</v>
      </c>
      <c r="BQ3" s="1075" t="s">
        <v>242</v>
      </c>
      <c r="BR3" s="1075" t="s">
        <v>163</v>
      </c>
      <c r="BS3" s="1090" t="s">
        <v>164</v>
      </c>
      <c r="BT3" s="1090" t="s">
        <v>165</v>
      </c>
      <c r="BU3" s="1088" t="s">
        <v>174</v>
      </c>
      <c r="BV3" s="1075" t="s">
        <v>175</v>
      </c>
      <c r="BW3" s="1075" t="s">
        <v>180</v>
      </c>
      <c r="BX3" s="1075" t="s">
        <v>181</v>
      </c>
      <c r="BY3" s="1075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5" t="s">
        <v>200</v>
      </c>
      <c r="CK3" s="1075" t="s">
        <v>201</v>
      </c>
      <c r="CL3" s="1075" t="s">
        <v>202</v>
      </c>
      <c r="CM3" s="1075" t="s">
        <v>203</v>
      </c>
      <c r="CN3" s="1075" t="s">
        <v>205</v>
      </c>
      <c r="CO3" s="1075" t="s">
        <v>244</v>
      </c>
      <c r="CP3" s="1075" t="s">
        <v>210</v>
      </c>
      <c r="CQ3" s="1075" t="s">
        <v>211</v>
      </c>
      <c r="CR3" s="1075" t="s">
        <v>212</v>
      </c>
      <c r="CS3" s="1075" t="s">
        <v>214</v>
      </c>
      <c r="CT3" s="1075" t="s">
        <v>215</v>
      </c>
      <c r="CU3" s="1075" t="s">
        <v>216</v>
      </c>
      <c r="CV3" s="1075" t="s">
        <v>217</v>
      </c>
      <c r="CW3" s="1075" t="s">
        <v>220</v>
      </c>
      <c r="CX3" s="1075" t="s">
        <v>222</v>
      </c>
      <c r="CY3" s="1075" t="s">
        <v>223</v>
      </c>
      <c r="CZ3" s="1075" t="s">
        <v>224</v>
      </c>
      <c r="DA3" s="1075" t="s">
        <v>251</v>
      </c>
      <c r="DB3" s="1075" t="s">
        <v>225</v>
      </c>
      <c r="DC3" s="1075" t="s">
        <v>226</v>
      </c>
      <c r="DD3" s="1075" t="s">
        <v>227</v>
      </c>
      <c r="DE3" s="1075" t="s">
        <v>228</v>
      </c>
      <c r="DF3" s="1075" t="s">
        <v>229</v>
      </c>
      <c r="DG3" s="1075" t="s">
        <v>233</v>
      </c>
      <c r="DH3" s="1075" t="s">
        <v>236</v>
      </c>
      <c r="DI3" s="1075" t="s">
        <v>247</v>
      </c>
      <c r="DJ3" s="1075" t="s">
        <v>253</v>
      </c>
      <c r="DK3" s="1075" t="s">
        <v>258</v>
      </c>
      <c r="DL3" s="1075" t="s">
        <v>259</v>
      </c>
      <c r="DM3" s="1075" t="s">
        <v>260</v>
      </c>
      <c r="DN3" s="1075" t="s">
        <v>261</v>
      </c>
      <c r="DO3" s="1075" t="s">
        <v>262</v>
      </c>
      <c r="DP3" s="1075" t="s">
        <v>263</v>
      </c>
      <c r="DQ3" s="1075" t="s">
        <v>264</v>
      </c>
      <c r="DR3" s="1075" t="s">
        <v>265</v>
      </c>
      <c r="DS3" s="1075" t="s">
        <v>266</v>
      </c>
      <c r="DT3" s="1075" t="s">
        <v>268</v>
      </c>
      <c r="DU3" s="1075" t="s">
        <v>269</v>
      </c>
      <c r="DV3" s="1075" t="s">
        <v>271</v>
      </c>
      <c r="DW3" s="1075" t="s">
        <v>272</v>
      </c>
      <c r="DX3" s="1075" t="s">
        <v>273</v>
      </c>
      <c r="DY3" s="1075" t="s">
        <v>274</v>
      </c>
      <c r="DZ3" s="1075" t="s">
        <v>275</v>
      </c>
      <c r="EA3" s="1075" t="s">
        <v>276</v>
      </c>
      <c r="EB3" s="1075" t="s">
        <v>277</v>
      </c>
      <c r="EC3" s="1075" t="s">
        <v>278</v>
      </c>
      <c r="ED3" s="1075" t="s">
        <v>279</v>
      </c>
      <c r="EE3" s="1075" t="s">
        <v>280</v>
      </c>
      <c r="EF3" s="1075" t="s">
        <v>281</v>
      </c>
      <c r="EG3" s="1075" t="s">
        <v>282</v>
      </c>
      <c r="EH3" s="1075" t="s">
        <v>283</v>
      </c>
      <c r="EI3" s="1075" t="s">
        <v>284</v>
      </c>
      <c r="EJ3" s="1065" t="s">
        <v>221</v>
      </c>
      <c r="EK3" s="1092" t="s">
        <v>285</v>
      </c>
      <c r="EL3" s="1093"/>
      <c r="EM3" s="1093"/>
      <c r="EN3" s="1093"/>
      <c r="EO3" s="1094"/>
      <c r="EP3" s="1079" t="s">
        <v>252</v>
      </c>
      <c r="EQ3" s="1080"/>
    </row>
    <row r="4" spans="1:157" ht="16.5" customHeight="1" x14ac:dyDescent="0.2">
      <c r="A4"/>
      <c r="C4" s="19"/>
      <c r="D4" s="1085"/>
      <c r="E4" s="1087"/>
      <c r="F4" s="1087"/>
      <c r="G4" s="1087"/>
      <c r="H4" s="1087"/>
      <c r="I4" s="1087"/>
      <c r="J4" s="1087"/>
      <c r="K4" s="1087"/>
      <c r="L4" s="1076"/>
      <c r="M4" s="1078"/>
      <c r="N4" s="1076"/>
      <c r="O4" s="1076"/>
      <c r="P4" s="1078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8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8"/>
      <c r="BM4" s="1076"/>
      <c r="BN4" s="1076"/>
      <c r="BO4" s="1076"/>
      <c r="BP4" s="1076"/>
      <c r="BQ4" s="1076"/>
      <c r="BR4" s="1076"/>
      <c r="BS4" s="1091"/>
      <c r="BT4" s="1091"/>
      <c r="BU4" s="1089"/>
      <c r="BV4" s="1076"/>
      <c r="BW4" s="1076"/>
      <c r="BX4" s="1076"/>
      <c r="BY4" s="1076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8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66">
        <v>43896</v>
      </c>
      <c r="EK4" s="812">
        <v>43899</v>
      </c>
      <c r="EL4" s="812">
        <v>43900</v>
      </c>
      <c r="EM4" s="812">
        <v>43901</v>
      </c>
      <c r="EN4" s="812">
        <v>43902</v>
      </c>
      <c r="EO4" s="812">
        <v>43903</v>
      </c>
      <c r="EP4" s="913" t="s">
        <v>246</v>
      </c>
      <c r="EQ4" s="239" t="s">
        <v>183</v>
      </c>
    </row>
    <row r="5" spans="1:15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7"/>
      <c r="EK5" s="1028"/>
      <c r="EL5" s="1028"/>
      <c r="EM5" s="1028"/>
      <c r="EN5" s="1028"/>
      <c r="EO5" s="1028" t="s">
        <v>3</v>
      </c>
      <c r="EP5" s="980"/>
      <c r="EQ5" s="981"/>
    </row>
    <row r="6" spans="1:15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3"/>
      <c r="EF6" s="1033"/>
      <c r="EG6" s="813"/>
      <c r="EH6" s="917"/>
      <c r="EI6" s="915"/>
      <c r="EJ6" s="1068"/>
      <c r="EK6" s="813"/>
      <c r="EL6" s="813"/>
      <c r="EM6" s="813"/>
      <c r="EN6" s="813"/>
      <c r="EO6" s="813"/>
      <c r="EP6" s="836"/>
      <c r="EQ6" s="232"/>
      <c r="ET6" s="168"/>
    </row>
    <row r="7" spans="1:15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15">
        <v>6373.5473619100003</v>
      </c>
      <c r="EI7" s="800">
        <v>6309.6926630600001</v>
      </c>
      <c r="EJ7" s="800">
        <v>6315.2468938300017</v>
      </c>
      <c r="EK7" s="362">
        <v>6331.1867140800005</v>
      </c>
      <c r="EL7" s="362">
        <v>6363.6410753999999</v>
      </c>
      <c r="EM7" s="362">
        <v>6320.20540239</v>
      </c>
      <c r="EN7" s="362">
        <v>6295.9850328499988</v>
      </c>
      <c r="EO7" s="362">
        <v>6173.0624034799994</v>
      </c>
      <c r="EP7" s="289">
        <v>-142.18449035000231</v>
      </c>
      <c r="EQ7" s="951">
        <v>-2.2514478489972669</v>
      </c>
      <c r="ER7" s="689"/>
      <c r="ES7" s="790"/>
      <c r="ET7" s="688"/>
      <c r="EU7" s="230"/>
    </row>
    <row r="8" spans="1:15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15">
        <v>3926.7406696899998</v>
      </c>
      <c r="EI8" s="800">
        <v>3777.3104695700004</v>
      </c>
      <c r="EJ8" s="800">
        <v>3738.8050665500004</v>
      </c>
      <c r="EK8" s="362">
        <v>3734.9835575799998</v>
      </c>
      <c r="EL8" s="362">
        <v>3777.4105944299999</v>
      </c>
      <c r="EM8" s="362">
        <v>3777.1454910100001</v>
      </c>
      <c r="EN8" s="362">
        <v>3765.2808365999999</v>
      </c>
      <c r="EO8" s="362">
        <v>3738.1761233799998</v>
      </c>
      <c r="EP8" s="289">
        <v>-0.62894317000063893</v>
      </c>
      <c r="EQ8" s="951">
        <v>-1.6822036955807359E-2</v>
      </c>
      <c r="ER8" s="689"/>
      <c r="ES8" s="790"/>
      <c r="ET8" s="688"/>
      <c r="EU8" s="230"/>
    </row>
    <row r="9" spans="1:15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15">
        <v>230.40790729</v>
      </c>
      <c r="EI9" s="800">
        <v>229.10476629999999</v>
      </c>
      <c r="EJ9" s="800">
        <v>231.49005460000001</v>
      </c>
      <c r="EK9" s="362">
        <v>232.91855123000002</v>
      </c>
      <c r="EL9" s="362">
        <v>234.13963149</v>
      </c>
      <c r="EM9" s="362">
        <v>233.12764032000001</v>
      </c>
      <c r="EN9" s="362">
        <v>232.77637066</v>
      </c>
      <c r="EO9" s="362">
        <v>231.87979665</v>
      </c>
      <c r="EP9" s="821">
        <v>0.38974204999999529</v>
      </c>
      <c r="EQ9" s="951">
        <v>0.16836233015428875</v>
      </c>
      <c r="ER9" s="689"/>
      <c r="ES9" s="790"/>
      <c r="ET9" s="688"/>
      <c r="EU9" s="230"/>
    </row>
    <row r="10" spans="1:15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15">
        <v>2180.5463816000001</v>
      </c>
      <c r="EI10" s="800">
        <v>2267.6187797100001</v>
      </c>
      <c r="EJ10" s="800">
        <v>2308.92187079</v>
      </c>
      <c r="EK10" s="362">
        <v>2327.0323672899999</v>
      </c>
      <c r="EL10" s="362">
        <v>2315.6485584000002</v>
      </c>
      <c r="EM10" s="362">
        <v>2273.6474897400003</v>
      </c>
      <c r="EN10" s="362">
        <v>2261.6977170800001</v>
      </c>
      <c r="EO10" s="362">
        <v>2166.9159207799999</v>
      </c>
      <c r="EP10" s="289">
        <v>-142.00595001000011</v>
      </c>
      <c r="EQ10" s="951">
        <v>-6.1503142140280662</v>
      </c>
      <c r="ER10" s="689"/>
      <c r="ES10" s="790"/>
      <c r="ET10" s="688"/>
      <c r="EU10" s="230"/>
    </row>
    <row r="11" spans="1:15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15">
        <v>35.852403330000001</v>
      </c>
      <c r="EI11" s="800">
        <v>35.658647479999999</v>
      </c>
      <c r="EJ11" s="800">
        <v>36.029901889999998</v>
      </c>
      <c r="EK11" s="362">
        <v>36.252237979999997</v>
      </c>
      <c r="EL11" s="362">
        <v>36.442291080000004</v>
      </c>
      <c r="EM11" s="362">
        <v>36.28478132</v>
      </c>
      <c r="EN11" s="362">
        <v>36.230108510000001</v>
      </c>
      <c r="EO11" s="362">
        <v>36.090562669999997</v>
      </c>
      <c r="EP11" s="821">
        <v>6.0660779999999193E-2</v>
      </c>
      <c r="EQ11" s="951">
        <v>0.16836232356445974</v>
      </c>
      <c r="ER11" s="689"/>
      <c r="ES11" s="790"/>
      <c r="ET11" s="688"/>
      <c r="EU11" s="230"/>
    </row>
    <row r="12" spans="1:15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15">
        <v>6373.5472703200003</v>
      </c>
      <c r="EI12" s="800">
        <v>6309.6913089500003</v>
      </c>
      <c r="EJ12" s="800">
        <v>6315.244357730001</v>
      </c>
      <c r="EK12" s="362">
        <v>6331.1841779799997</v>
      </c>
      <c r="EL12" s="362">
        <v>6363.6385392999991</v>
      </c>
      <c r="EM12" s="362">
        <v>6319.0187922900004</v>
      </c>
      <c r="EN12" s="362">
        <v>6295.9848607299991</v>
      </c>
      <c r="EO12" s="362">
        <v>6173.0622313599988</v>
      </c>
      <c r="EP12" s="289">
        <v>-142.18212637000215</v>
      </c>
      <c r="EQ12" s="951">
        <v>-2.2514113202281401</v>
      </c>
      <c r="ER12" s="689"/>
      <c r="ES12" s="790"/>
      <c r="ET12" s="688"/>
      <c r="EU12" s="230"/>
    </row>
    <row r="13" spans="1:15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15">
        <v>1490.79655536735</v>
      </c>
      <c r="EI13" s="800">
        <v>1482.0341089883379</v>
      </c>
      <c r="EJ13" s="800">
        <v>1491.8836811166179</v>
      </c>
      <c r="EK13" s="362">
        <v>1489.7213934081628</v>
      </c>
      <c r="EL13" s="362">
        <v>1525.2330119883379</v>
      </c>
      <c r="EM13" s="362">
        <v>1536.8392035699706</v>
      </c>
      <c r="EN13" s="362">
        <v>1543.8792525553931</v>
      </c>
      <c r="EO13" s="362">
        <v>1502.1575939620989</v>
      </c>
      <c r="EP13" s="289">
        <v>10.273912845480936</v>
      </c>
      <c r="EQ13" s="951">
        <v>0.6886537452967717</v>
      </c>
      <c r="ER13" s="689"/>
      <c r="ES13" s="790"/>
      <c r="ET13" s="689"/>
      <c r="EU13" s="604"/>
      <c r="EV13" s="604"/>
      <c r="EW13" s="604"/>
      <c r="EX13" s="604"/>
    </row>
    <row r="14" spans="1:15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15">
        <v>621.01734170999987</v>
      </c>
      <c r="EI14" s="800">
        <v>626.53666371999986</v>
      </c>
      <c r="EJ14" s="800">
        <v>627.16306009999994</v>
      </c>
      <c r="EK14" s="362">
        <v>627.19461895999984</v>
      </c>
      <c r="EL14" s="362">
        <v>628.18206047000001</v>
      </c>
      <c r="EM14" s="362">
        <v>628.20611837999991</v>
      </c>
      <c r="EN14" s="362">
        <v>628.34103125000001</v>
      </c>
      <c r="EO14" s="362">
        <v>628.34716361999995</v>
      </c>
      <c r="EP14" s="289">
        <v>1.1841035200000078</v>
      </c>
      <c r="EQ14" s="951">
        <v>0.18880313515454894</v>
      </c>
      <c r="ER14" s="689"/>
      <c r="ES14" s="790"/>
      <c r="ET14" s="688"/>
      <c r="EU14" s="604"/>
      <c r="EV14" s="604"/>
      <c r="EW14" s="604"/>
      <c r="EX14" s="604"/>
    </row>
    <row r="15" spans="1:15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15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362">
        <v>0</v>
      </c>
      <c r="EP15" s="1025"/>
      <c r="EQ15" s="1026"/>
      <c r="ER15" s="689"/>
      <c r="ES15" s="790"/>
      <c r="ET15" s="688"/>
      <c r="EU15" s="604"/>
      <c r="EV15" s="604"/>
      <c r="EW15" s="604"/>
      <c r="EX15" s="604"/>
      <c r="EY15" s="604"/>
      <c r="EZ15" s="604"/>
      <c r="FA15" s="604"/>
    </row>
    <row r="16" spans="1:15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15">
        <v>166.54779479000001</v>
      </c>
      <c r="EI16" s="800">
        <v>166.78976105000001</v>
      </c>
      <c r="EJ16" s="800">
        <v>166.8409723</v>
      </c>
      <c r="EK16" s="362">
        <v>166.85539746000001</v>
      </c>
      <c r="EL16" s="362">
        <v>166.87719723999999</v>
      </c>
      <c r="EM16" s="362">
        <v>166.88652930000001</v>
      </c>
      <c r="EN16" s="362">
        <v>166.89422926999998</v>
      </c>
      <c r="EO16" s="362">
        <v>166.90252045000003</v>
      </c>
      <c r="EP16" s="821">
        <v>6.1548150000021451E-2</v>
      </c>
      <c r="EQ16" s="951">
        <v>3.6890308868106167E-2</v>
      </c>
      <c r="ER16" s="689"/>
      <c r="ES16" s="790"/>
      <c r="ET16" s="688"/>
      <c r="EU16" s="604"/>
      <c r="EV16" s="604"/>
      <c r="EW16" s="604"/>
      <c r="EX16" s="604"/>
    </row>
    <row r="17" spans="1:154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15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362">
        <v>0</v>
      </c>
      <c r="EP17" s="972"/>
      <c r="EQ17" s="1023"/>
      <c r="ER17" s="689"/>
      <c r="ES17" s="790"/>
      <c r="ET17" s="688"/>
      <c r="EU17" s="604"/>
      <c r="EV17" s="604"/>
      <c r="EW17" s="604"/>
      <c r="EX17" s="604"/>
    </row>
    <row r="18" spans="1:15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15">
        <v>8030.8916204773504</v>
      </c>
      <c r="EI18" s="800">
        <v>7958.5151789883384</v>
      </c>
      <c r="EJ18" s="800">
        <v>7973.9690111466189</v>
      </c>
      <c r="EK18" s="362">
        <v>7987.7609688481625</v>
      </c>
      <c r="EL18" s="362">
        <v>8055.7487485283373</v>
      </c>
      <c r="EM18" s="362">
        <v>8022.7445251599711</v>
      </c>
      <c r="EN18" s="362">
        <v>8006.7583425553921</v>
      </c>
      <c r="EO18" s="362">
        <v>7842.122345772098</v>
      </c>
      <c r="EP18" s="289">
        <v>-131.84666537452085</v>
      </c>
      <c r="EQ18" s="951">
        <v>-1.6534634783533217</v>
      </c>
      <c r="ER18" s="689"/>
      <c r="ES18" s="790"/>
      <c r="ET18" s="688"/>
      <c r="EU18" s="604"/>
      <c r="EV18" s="604"/>
      <c r="EW18" s="604"/>
      <c r="EX18" s="604"/>
    </row>
    <row r="19" spans="1:154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15">
        <v>23.5</v>
      </c>
      <c r="EI19" s="800">
        <v>1.1000000000000001</v>
      </c>
      <c r="EJ19" s="800">
        <v>0.7</v>
      </c>
      <c r="EK19" s="362">
        <v>0</v>
      </c>
      <c r="EL19" s="362">
        <v>0</v>
      </c>
      <c r="EM19" s="362">
        <v>0</v>
      </c>
      <c r="EN19" s="362">
        <v>0</v>
      </c>
      <c r="EO19" s="362">
        <v>0</v>
      </c>
      <c r="EP19" s="289">
        <v>-0.7</v>
      </c>
      <c r="EQ19" s="1053"/>
      <c r="ER19" s="689"/>
      <c r="ES19" s="790"/>
      <c r="ET19" s="688"/>
      <c r="EU19" s="604"/>
      <c r="EV19" s="604"/>
      <c r="EW19" s="604"/>
      <c r="EX19" s="604"/>
    </row>
    <row r="20" spans="1:154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15">
        <v>1.9</v>
      </c>
      <c r="EI20" s="800">
        <v>0.2</v>
      </c>
      <c r="EJ20" s="800">
        <v>0</v>
      </c>
      <c r="EK20" s="362">
        <v>0</v>
      </c>
      <c r="EL20" s="362">
        <v>0</v>
      </c>
      <c r="EM20" s="362">
        <v>0</v>
      </c>
      <c r="EN20" s="362">
        <v>0</v>
      </c>
      <c r="EO20" s="362">
        <v>0</v>
      </c>
      <c r="EP20" s="1025"/>
      <c r="EQ20" s="951"/>
      <c r="ER20" s="689"/>
      <c r="ES20" s="790"/>
      <c r="ET20" s="688"/>
      <c r="EU20" s="604"/>
      <c r="EV20" s="604"/>
      <c r="EW20" s="604"/>
      <c r="EX20" s="604"/>
    </row>
    <row r="21" spans="1:154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15">
        <v>339.8</v>
      </c>
      <c r="EI21" s="800">
        <v>179.3</v>
      </c>
      <c r="EJ21" s="800">
        <v>22</v>
      </c>
      <c r="EK21" s="362">
        <v>5</v>
      </c>
      <c r="EL21" s="362">
        <v>1</v>
      </c>
      <c r="EM21" s="362">
        <v>6</v>
      </c>
      <c r="EN21" s="362">
        <v>31</v>
      </c>
      <c r="EO21" s="362">
        <v>15.3</v>
      </c>
      <c r="EP21" s="289">
        <v>36.299999999999997</v>
      </c>
      <c r="EQ21" s="985">
        <v>165</v>
      </c>
      <c r="ER21" s="689"/>
      <c r="ES21" s="790"/>
      <c r="ET21" s="688"/>
      <c r="EU21" s="604"/>
      <c r="EV21" s="604"/>
      <c r="EW21" s="604"/>
      <c r="EX21" s="604"/>
    </row>
    <row r="22" spans="1:154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15">
        <v>5</v>
      </c>
      <c r="EI22" s="800">
        <v>5.1000000000000005</v>
      </c>
      <c r="EJ22" s="800">
        <v>1</v>
      </c>
      <c r="EK22" s="362">
        <v>0</v>
      </c>
      <c r="EL22" s="362">
        <v>0.9</v>
      </c>
      <c r="EM22" s="362">
        <v>0</v>
      </c>
      <c r="EN22" s="362">
        <v>0.3</v>
      </c>
      <c r="EO22" s="362">
        <v>0</v>
      </c>
      <c r="EP22" s="821">
        <v>0.19999999999999996</v>
      </c>
      <c r="EQ22" s="985">
        <v>19.999999999999996</v>
      </c>
      <c r="ER22" s="689"/>
      <c r="ES22" s="790"/>
      <c r="ET22" s="688"/>
      <c r="EU22" s="604"/>
      <c r="EV22" s="604"/>
      <c r="EW22" s="604"/>
      <c r="EX22" s="604"/>
    </row>
    <row r="23" spans="1:154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15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362">
        <v>0</v>
      </c>
      <c r="EP23" s="1052"/>
      <c r="EQ23" s="1036"/>
      <c r="ER23" s="689"/>
      <c r="ES23" s="790"/>
      <c r="ET23" s="688"/>
      <c r="EU23" s="604"/>
      <c r="EV23" s="604"/>
      <c r="EW23" s="604"/>
      <c r="EX23" s="604"/>
    </row>
    <row r="24" spans="1:154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15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362">
        <v>0</v>
      </c>
      <c r="EP24" s="1052"/>
      <c r="EQ24" s="1036"/>
      <c r="ER24" s="689"/>
      <c r="ES24" s="790"/>
      <c r="ET24" s="688"/>
      <c r="EU24" s="604"/>
      <c r="EV24" s="604"/>
      <c r="EW24" s="604"/>
      <c r="EX24" s="604"/>
    </row>
    <row r="25" spans="1:154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15">
        <v>78</v>
      </c>
      <c r="EI25" s="800">
        <v>97.8</v>
      </c>
      <c r="EJ25" s="800">
        <v>17</v>
      </c>
      <c r="EK25" s="362">
        <v>0</v>
      </c>
      <c r="EL25" s="362">
        <v>0</v>
      </c>
      <c r="EM25" s="362">
        <v>15</v>
      </c>
      <c r="EN25" s="362">
        <v>0</v>
      </c>
      <c r="EO25" s="362">
        <v>15</v>
      </c>
      <c r="EP25" s="289">
        <v>13</v>
      </c>
      <c r="EQ25" s="985">
        <v>76.470588235294116</v>
      </c>
      <c r="ER25" s="689"/>
      <c r="ES25" s="790"/>
      <c r="ET25" s="688"/>
      <c r="EU25" s="604"/>
      <c r="EV25" s="604"/>
      <c r="EW25" s="604"/>
      <c r="EX25" s="604"/>
    </row>
    <row r="26" spans="1:154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15">
        <v>31</v>
      </c>
      <c r="EI26" s="800">
        <v>45</v>
      </c>
      <c r="EJ26" s="800">
        <v>0</v>
      </c>
      <c r="EK26" s="362">
        <v>0</v>
      </c>
      <c r="EL26" s="362">
        <v>5</v>
      </c>
      <c r="EM26" s="362">
        <v>0</v>
      </c>
      <c r="EN26" s="362">
        <v>0</v>
      </c>
      <c r="EO26" s="362">
        <v>0</v>
      </c>
      <c r="EP26" s="289">
        <v>5</v>
      </c>
      <c r="EQ26" s="985"/>
      <c r="ER26" s="689"/>
      <c r="ES26" s="790"/>
      <c r="ET26" s="688"/>
      <c r="EU26" s="604"/>
      <c r="EV26" s="604"/>
      <c r="EW26" s="604"/>
      <c r="EX26" s="604"/>
    </row>
    <row r="27" spans="1:15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5"/>
      <c r="EI27" s="927"/>
      <c r="EJ27" s="927"/>
      <c r="EK27" s="926"/>
      <c r="EL27" s="926"/>
      <c r="EM27" s="926"/>
      <c r="EN27" s="926"/>
      <c r="EO27" s="926"/>
      <c r="EP27" s="943"/>
      <c r="EQ27" s="944"/>
      <c r="ER27" s="689"/>
      <c r="ES27" s="790"/>
      <c r="ET27" s="690"/>
    </row>
    <row r="28" spans="1:154" x14ac:dyDescent="0.2">
      <c r="A28" s="170"/>
      <c r="B28" s="10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892">
        <v>71203.232953146522</v>
      </c>
      <c r="EI28" s="774">
        <v>71073.42648175791</v>
      </c>
      <c r="EJ28" s="774">
        <v>72664.908774481184</v>
      </c>
      <c r="EK28" s="574">
        <v>72626.154784062324</v>
      </c>
      <c r="EL28" s="574">
        <v>72441.40707885912</v>
      </c>
      <c r="EM28" s="574">
        <v>72438.836063490075</v>
      </c>
      <c r="EN28" s="574">
        <v>72225.560800474268</v>
      </c>
      <c r="EO28" s="549">
        <v>72294.862092604657</v>
      </c>
      <c r="EP28" s="289">
        <v>-370.04668187652715</v>
      </c>
      <c r="EQ28" s="951">
        <v>-0.50925087241901545</v>
      </c>
      <c r="ER28" s="689"/>
      <c r="ES28" s="790"/>
      <c r="ET28" s="610"/>
      <c r="EU28" s="230"/>
    </row>
    <row r="29" spans="1:154" x14ac:dyDescent="0.2">
      <c r="A29" s="170"/>
      <c r="B29" s="10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892">
        <v>46991.454492699995</v>
      </c>
      <c r="EI29" s="774">
        <v>45814.183649699997</v>
      </c>
      <c r="EJ29" s="774">
        <v>45556.7581211</v>
      </c>
      <c r="EK29" s="574">
        <v>45566.683778300001</v>
      </c>
      <c r="EL29" s="574">
        <v>45529.647870000001</v>
      </c>
      <c r="EM29" s="574">
        <v>45519.020807199995</v>
      </c>
      <c r="EN29" s="574">
        <v>45404.936598</v>
      </c>
      <c r="EO29" s="549">
        <v>45378.500037800004</v>
      </c>
      <c r="EP29" s="289">
        <v>-178.25808329999563</v>
      </c>
      <c r="EQ29" s="951">
        <v>-0.39128790250207446</v>
      </c>
      <c r="ER29" s="689"/>
      <c r="ES29" s="790"/>
      <c r="ET29" s="610"/>
      <c r="EU29" s="230"/>
    </row>
    <row r="30" spans="1:154" x14ac:dyDescent="0.2">
      <c r="A30" s="170"/>
      <c r="B30" s="108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892">
        <v>3268.9202183663592</v>
      </c>
      <c r="EI30" s="774">
        <v>2529.7012703417504</v>
      </c>
      <c r="EJ30" s="774">
        <v>2234.1818270592862</v>
      </c>
      <c r="EK30" s="574">
        <v>2134.7603173635302</v>
      </c>
      <c r="EL30" s="574">
        <v>1875.0874904159186</v>
      </c>
      <c r="EM30" s="574">
        <v>2170.551892074714</v>
      </c>
      <c r="EN30" s="574">
        <v>2214.4804534312875</v>
      </c>
      <c r="EO30" s="549">
        <v>3031.293130651085</v>
      </c>
      <c r="EP30" s="289">
        <v>797.11130359179879</v>
      </c>
      <c r="EQ30" s="951">
        <v>35.677996031369865</v>
      </c>
      <c r="ER30" s="689"/>
      <c r="ES30" s="790"/>
      <c r="ET30" s="610"/>
      <c r="EU30" s="230"/>
    </row>
    <row r="31" spans="1:154" x14ac:dyDescent="0.2">
      <c r="A31" s="170"/>
      <c r="B31" s="108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892">
        <v>25248.256323882495</v>
      </c>
      <c r="EI31" s="774">
        <v>26622.874123236696</v>
      </c>
      <c r="EJ31" s="774">
        <v>28891.969637800503</v>
      </c>
      <c r="EK31" s="574">
        <v>28967.29498580992</v>
      </c>
      <c r="EL31" s="574">
        <v>28470.81645599912</v>
      </c>
      <c r="EM31" s="574">
        <v>28427.35108111053</v>
      </c>
      <c r="EN31" s="574">
        <v>28475.045545655721</v>
      </c>
      <c r="EO31" s="549">
        <v>28540.339153861925</v>
      </c>
      <c r="EP31" s="289">
        <v>-351.63048393857753</v>
      </c>
      <c r="EQ31" s="951">
        <v>-1.217052656315011</v>
      </c>
      <c r="ER31" s="689"/>
      <c r="ES31" s="790"/>
      <c r="ET31" s="610"/>
      <c r="EU31" s="230"/>
    </row>
    <row r="32" spans="1:154" x14ac:dyDescent="0.2">
      <c r="A32" s="170"/>
      <c r="B32" s="108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892">
        <v>16234.316616511</v>
      </c>
      <c r="EI32" s="774">
        <v>15983.654682834202</v>
      </c>
      <c r="EJ32" s="774">
        <v>15624.449268008202</v>
      </c>
      <c r="EK32" s="574">
        <v>15548.696799012001</v>
      </c>
      <c r="EL32" s="574">
        <v>15548.842554279401</v>
      </c>
      <c r="EM32" s="574">
        <v>15546.818940597203</v>
      </c>
      <c r="EN32" s="574">
        <v>15495.902201076404</v>
      </c>
      <c r="EO32" s="549">
        <v>15457.598420161601</v>
      </c>
      <c r="EP32" s="289">
        <v>-166.85084784660103</v>
      </c>
      <c r="EQ32" s="951">
        <v>-1.0678830657297855</v>
      </c>
      <c r="ER32" s="689"/>
      <c r="ES32" s="790"/>
      <c r="ET32" s="610"/>
      <c r="EU32" s="230"/>
    </row>
    <row r="33" spans="1:151" ht="13.5" x14ac:dyDescent="0.2">
      <c r="A33" s="170"/>
      <c r="B33" s="108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895"/>
      <c r="EI33" s="775"/>
      <c r="EJ33" s="775"/>
      <c r="EK33" s="546"/>
      <c r="EL33" s="546"/>
      <c r="EM33" s="546"/>
      <c r="EN33" s="546"/>
      <c r="EO33" s="546"/>
      <c r="EP33" s="945"/>
      <c r="EQ33" s="946"/>
      <c r="ER33" s="689"/>
      <c r="ES33" s="790"/>
      <c r="ET33" s="224"/>
    </row>
    <row r="34" spans="1:151" x14ac:dyDescent="0.2">
      <c r="A34" s="170"/>
      <c r="B34" s="108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892">
        <v>69968.273816644098</v>
      </c>
      <c r="EI34" s="774">
        <v>69068.885471584115</v>
      </c>
      <c r="EJ34" s="774">
        <v>69594.837481714116</v>
      </c>
      <c r="EK34" s="574">
        <v>69870.494321554113</v>
      </c>
      <c r="EL34" s="574">
        <v>70041.001985764116</v>
      </c>
      <c r="EM34" s="574">
        <v>69894.404533774097</v>
      </c>
      <c r="EN34" s="574">
        <v>69707.000807094097</v>
      </c>
      <c r="EO34" s="574">
        <v>69518.896592794103</v>
      </c>
      <c r="EP34" s="289">
        <v>-75.940888920013094</v>
      </c>
      <c r="EQ34" s="951">
        <v>-0.1091185663591303</v>
      </c>
      <c r="ER34" s="689"/>
      <c r="ES34" s="790"/>
      <c r="ET34" s="689"/>
      <c r="EU34" s="230"/>
    </row>
    <row r="35" spans="1:151" x14ac:dyDescent="0.2">
      <c r="A35" s="170"/>
      <c r="B35" s="108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892">
        <v>123546.90689154537</v>
      </c>
      <c r="EI35" s="774">
        <v>123253.51505709538</v>
      </c>
      <c r="EJ35" s="774">
        <v>124796.0829412754</v>
      </c>
      <c r="EK35" s="574">
        <v>124551.69605453538</v>
      </c>
      <c r="EL35" s="574">
        <v>124241.87833177538</v>
      </c>
      <c r="EM35" s="574">
        <v>123994.76123822536</v>
      </c>
      <c r="EN35" s="574">
        <v>123705.21887787538</v>
      </c>
      <c r="EO35" s="574">
        <v>123624.16279665535</v>
      </c>
      <c r="EP35" s="289">
        <v>-1171.9201446200459</v>
      </c>
      <c r="EQ35" s="951">
        <v>-0.93906805165632468</v>
      </c>
      <c r="ER35" s="689"/>
      <c r="ES35" s="790"/>
      <c r="ET35" s="689"/>
      <c r="EU35" s="230"/>
    </row>
    <row r="36" spans="1:151" x14ac:dyDescent="0.2">
      <c r="A36" s="170"/>
      <c r="B36" s="108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892">
        <v>216943.8480706129</v>
      </c>
      <c r="EI36" s="774">
        <v>217324.22000309295</v>
      </c>
      <c r="EJ36" s="774">
        <v>218506.45028259297</v>
      </c>
      <c r="EK36" s="574">
        <v>218193.45276219287</v>
      </c>
      <c r="EL36" s="574">
        <v>217859.27945256291</v>
      </c>
      <c r="EM36" s="574">
        <v>217778.8410521429</v>
      </c>
      <c r="EN36" s="574">
        <v>217698.83223187289</v>
      </c>
      <c r="EO36" s="574">
        <v>217584.94440577293</v>
      </c>
      <c r="EP36" s="289">
        <v>-921.5058768200397</v>
      </c>
      <c r="EQ36" s="951">
        <v>-0.4217293702901046</v>
      </c>
      <c r="ER36" s="689"/>
      <c r="ES36" s="790"/>
      <c r="ET36" s="689"/>
      <c r="EU36" s="230"/>
    </row>
    <row r="37" spans="1:15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96"/>
      <c r="EI37" s="835"/>
      <c r="EJ37" s="835"/>
      <c r="EK37" s="834"/>
      <c r="EL37" s="834"/>
      <c r="EM37" s="834"/>
      <c r="EN37" s="834"/>
      <c r="EO37" s="834"/>
      <c r="EP37" s="945"/>
      <c r="EQ37" s="947"/>
      <c r="ER37" s="689"/>
      <c r="ES37" s="790"/>
      <c r="ET37" s="690"/>
    </row>
    <row r="38" spans="1:15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49">
        <v>89.742536978725582</v>
      </c>
      <c r="EG38" s="1045">
        <v>90.152867746397206</v>
      </c>
      <c r="EH38" s="1059">
        <v>89.507643179352002</v>
      </c>
      <c r="EI38" s="1049">
        <v>89.571276739793689</v>
      </c>
      <c r="EJ38" s="1049">
        <v>89.533276948172642</v>
      </c>
      <c r="EK38" s="1045">
        <v>89.544021649226167</v>
      </c>
      <c r="EL38" s="1045">
        <v>89.52782470681791</v>
      </c>
      <c r="EM38" s="1045">
        <v>89.557054177529565</v>
      </c>
      <c r="EN38" s="1045">
        <v>89.533605493972345</v>
      </c>
      <c r="EO38" s="1045">
        <v>89.623295127877384</v>
      </c>
      <c r="EP38" s="984">
        <v>9.0018179704742352E-2</v>
      </c>
      <c r="EQ38" s="951">
        <v>0.10054158942138397</v>
      </c>
      <c r="ER38" s="1044"/>
      <c r="ES38" s="790"/>
      <c r="ET38" s="689"/>
    </row>
    <row r="39" spans="1:15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49">
        <v>84.72238370926452</v>
      </c>
      <c r="EG39" s="1045">
        <v>85.083375175719695</v>
      </c>
      <c r="EH39" s="1059">
        <v>84.296750295906094</v>
      </c>
      <c r="EI39" s="1049">
        <v>84.307746293576955</v>
      </c>
      <c r="EJ39" s="1049">
        <v>84.428473688883273</v>
      </c>
      <c r="EK39" s="1045">
        <v>84.397458981959716</v>
      </c>
      <c r="EL39" s="1045">
        <v>84.322786106468371</v>
      </c>
      <c r="EM39" s="1045">
        <v>84.325852670376989</v>
      </c>
      <c r="EN39" s="1045">
        <v>84.295735387896187</v>
      </c>
      <c r="EO39" s="1045">
        <v>84.318153631218578</v>
      </c>
      <c r="EP39" s="984">
        <v>-0.1103200576646941</v>
      </c>
      <c r="EQ39" s="951">
        <v>-0.13066688623463768</v>
      </c>
      <c r="ER39" s="689"/>
      <c r="ES39" s="790"/>
      <c r="ET39" s="689"/>
    </row>
    <row r="40" spans="1:15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49">
        <v>88.722877388324008</v>
      </c>
      <c r="EG40" s="1045">
        <v>88.810964051930497</v>
      </c>
      <c r="EH40" s="1059">
        <v>88.336755018420106</v>
      </c>
      <c r="EI40" s="1049">
        <v>88.290107987177024</v>
      </c>
      <c r="EJ40" s="1049">
        <v>88.327487485744086</v>
      </c>
      <c r="EK40" s="1045">
        <v>88.311647985433495</v>
      </c>
      <c r="EL40" s="1045">
        <v>88.268788577799867</v>
      </c>
      <c r="EM40" s="1045">
        <v>88.253226146241232</v>
      </c>
      <c r="EN40" s="1045">
        <v>88.231155078882921</v>
      </c>
      <c r="EO40" s="1045">
        <v>88.245387196314937</v>
      </c>
      <c r="EP40" s="1046">
        <v>-8.2100289429149598E-2</v>
      </c>
      <c r="EQ40" s="969">
        <v>-9.2949875249650288E-2</v>
      </c>
      <c r="ER40" s="689"/>
      <c r="ES40" s="790"/>
      <c r="ET40" s="689"/>
    </row>
    <row r="41" spans="1:15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929"/>
      <c r="EI41" s="863"/>
      <c r="EJ41" s="863"/>
      <c r="EK41" s="857"/>
      <c r="EL41" s="857"/>
      <c r="EM41" s="857"/>
      <c r="EN41" s="857"/>
      <c r="EO41" s="857"/>
      <c r="EP41" s="949"/>
      <c r="EQ41" s="950"/>
      <c r="ER41" s="689"/>
      <c r="ES41" s="790"/>
      <c r="ET41" s="224"/>
    </row>
    <row r="42" spans="1:151" ht="12.75" customHeight="1" x14ac:dyDescent="0.2">
      <c r="A42" s="170"/>
      <c r="B42" s="108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15">
        <v>3082.8209912536427</v>
      </c>
      <c r="EI42" s="800">
        <v>3079.1465014577243</v>
      </c>
      <c r="EJ42" s="800">
        <v>3077.9734695335264</v>
      </c>
      <c r="EK42" s="362">
        <v>3077.9734695335264</v>
      </c>
      <c r="EL42" s="362">
        <v>3077.9734695335264</v>
      </c>
      <c r="EM42" s="362">
        <v>3077.9734695335264</v>
      </c>
      <c r="EN42" s="362">
        <v>3077.9734695335264</v>
      </c>
      <c r="EO42" s="362">
        <v>3076.2204083090364</v>
      </c>
      <c r="EP42" s="289">
        <v>-1.7530612244900112</v>
      </c>
      <c r="EQ42" s="951">
        <v>-5.695504661889407E-2</v>
      </c>
      <c r="ER42" s="689"/>
      <c r="ES42" s="790"/>
      <c r="ET42" s="520"/>
      <c r="EU42" s="230"/>
    </row>
    <row r="43" spans="1:151" x14ac:dyDescent="0.2">
      <c r="A43" s="170"/>
      <c r="B43" s="108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15">
        <v>3015.3881924198245</v>
      </c>
      <c r="EI43" s="800">
        <v>3015.3881924198245</v>
      </c>
      <c r="EJ43" s="800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362">
        <v>3014.6593294460636</v>
      </c>
      <c r="EP43" s="289">
        <v>-0.72886297376089715</v>
      </c>
      <c r="EQ43" s="951">
        <v>-2.4171447496980168E-2</v>
      </c>
      <c r="ER43" s="689"/>
      <c r="ES43" s="790"/>
      <c r="ET43" s="224"/>
      <c r="EU43" s="230"/>
    </row>
    <row r="44" spans="1:151" ht="12.75" customHeight="1" x14ac:dyDescent="0.2">
      <c r="A44" s="170"/>
      <c r="B44" s="108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15">
        <v>20685.562999999998</v>
      </c>
      <c r="EI44" s="800">
        <v>20685.562999999998</v>
      </c>
      <c r="EJ44" s="800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362">
        <v>20680.562999999998</v>
      </c>
      <c r="EP44" s="289">
        <v>-5</v>
      </c>
      <c r="EQ44" s="951">
        <v>-2.4171447496981351E-2</v>
      </c>
      <c r="ER44" s="689"/>
      <c r="ES44" s="790"/>
      <c r="ET44" s="224"/>
      <c r="EU44" s="230"/>
    </row>
    <row r="45" spans="1:151" ht="12.75" customHeight="1" x14ac:dyDescent="0.2">
      <c r="A45" s="170"/>
      <c r="B45" s="108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15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362">
        <v>0</v>
      </c>
      <c r="EP45" s="1025"/>
      <c r="EQ45" s="951"/>
      <c r="ER45" s="689"/>
      <c r="ES45" s="790"/>
      <c r="ET45" s="224"/>
      <c r="EU45" s="230"/>
    </row>
    <row r="46" spans="1:151" x14ac:dyDescent="0.2">
      <c r="A46" s="170"/>
      <c r="B46" s="108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15">
        <v>67.432798833818396</v>
      </c>
      <c r="EI46" s="800">
        <v>63.758309037900034</v>
      </c>
      <c r="EJ46" s="800">
        <v>62.585277113701821</v>
      </c>
      <c r="EK46" s="362">
        <v>62.585277113701821</v>
      </c>
      <c r="EL46" s="362">
        <v>62.585277113701821</v>
      </c>
      <c r="EM46" s="362">
        <v>62.585277113701821</v>
      </c>
      <c r="EN46" s="362">
        <v>62.585277113701821</v>
      </c>
      <c r="EO46" s="362">
        <v>61.561078862972963</v>
      </c>
      <c r="EP46" s="289">
        <v>-1.0241982507288583</v>
      </c>
      <c r="EQ46" s="951">
        <v>-1.6364843266063129</v>
      </c>
      <c r="ER46" s="689"/>
      <c r="ES46" s="790"/>
      <c r="ET46" s="224"/>
      <c r="EU46" s="230"/>
    </row>
    <row r="47" spans="1:151" ht="13.5" x14ac:dyDescent="0.2">
      <c r="A47" s="170"/>
      <c r="B47" s="108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15">
        <v>462.58899999999426</v>
      </c>
      <c r="EI47" s="800">
        <v>437.38199999999426</v>
      </c>
      <c r="EJ47" s="800">
        <v>429.33500099999452</v>
      </c>
      <c r="EK47" s="362">
        <v>429.33500099999452</v>
      </c>
      <c r="EL47" s="362">
        <v>429.33500099999452</v>
      </c>
      <c r="EM47" s="362">
        <v>429.33500099999452</v>
      </c>
      <c r="EN47" s="362">
        <v>429.33500099999452</v>
      </c>
      <c r="EO47" s="362">
        <v>422.30900099999457</v>
      </c>
      <c r="EP47" s="289">
        <v>-7.0259999999999536</v>
      </c>
      <c r="EQ47" s="951">
        <v>-1.6364843266063098</v>
      </c>
      <c r="ER47" s="689"/>
      <c r="ES47" s="790"/>
      <c r="ET47" s="224"/>
      <c r="EU47" s="230"/>
    </row>
    <row r="48" spans="1:151" ht="12.75" customHeight="1" x14ac:dyDescent="0.2">
      <c r="A48" s="170"/>
      <c r="B48" s="108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15">
        <v>462.5889999999996</v>
      </c>
      <c r="EI48" s="800">
        <v>437.38199999999961</v>
      </c>
      <c r="EJ48" s="800">
        <v>429.33500099999986</v>
      </c>
      <c r="EK48" s="362">
        <v>429.33500099999986</v>
      </c>
      <c r="EL48" s="362">
        <v>429.33500099999986</v>
      </c>
      <c r="EM48" s="362">
        <v>429.33500099999986</v>
      </c>
      <c r="EN48" s="362">
        <v>429.33500099999986</v>
      </c>
      <c r="EO48" s="362">
        <v>422.30900099999991</v>
      </c>
      <c r="EP48" s="289">
        <v>-7.0259999999999536</v>
      </c>
      <c r="EQ48" s="951">
        <v>-1.6364843266062894</v>
      </c>
      <c r="ER48" s="689"/>
      <c r="ES48" s="790"/>
      <c r="ET48" s="224"/>
      <c r="EU48" s="230"/>
    </row>
    <row r="49" spans="1:153" x14ac:dyDescent="0.2">
      <c r="A49" s="170"/>
      <c r="B49" s="108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15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362">
        <v>0</v>
      </c>
      <c r="EP49" s="972"/>
      <c r="EQ49" s="951"/>
      <c r="ER49" s="689"/>
      <c r="ES49" s="790"/>
      <c r="ET49" s="224"/>
    </row>
    <row r="50" spans="1:153" x14ac:dyDescent="0.2">
      <c r="A50" s="170"/>
      <c r="B50" s="108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894">
        <v>224.75900046501459</v>
      </c>
      <c r="EI50" s="776">
        <v>140.38201521720114</v>
      </c>
      <c r="EJ50" s="776">
        <v>68.77480718367346</v>
      </c>
      <c r="EK50" s="771">
        <v>62.71819050145772</v>
      </c>
      <c r="EL50" s="771">
        <v>62.71819050145772</v>
      </c>
      <c r="EM50" s="771">
        <v>62.460550348396509</v>
      </c>
      <c r="EN50" s="771">
        <v>55.04242160058309</v>
      </c>
      <c r="EO50" s="771">
        <v>49.05268230758017</v>
      </c>
      <c r="EP50" s="371">
        <v>-19.722124876093289</v>
      </c>
      <c r="EQ50" s="951">
        <v>-28.676379743853573</v>
      </c>
      <c r="ER50" s="689"/>
      <c r="ES50" s="790"/>
      <c r="ET50" s="224"/>
    </row>
    <row r="51" spans="1:153" x14ac:dyDescent="0.2">
      <c r="A51" s="170"/>
      <c r="B51" s="108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894">
        <v>54.750048335276972</v>
      </c>
      <c r="EI51" s="776">
        <v>32.325914504373173</v>
      </c>
      <c r="EJ51" s="776">
        <v>17.510204081632651</v>
      </c>
      <c r="EK51" s="771">
        <v>12</v>
      </c>
      <c r="EL51" s="771">
        <v>12</v>
      </c>
      <c r="EM51" s="771">
        <v>14.401749271137026</v>
      </c>
      <c r="EN51" s="771">
        <v>8.8017492711370267</v>
      </c>
      <c r="EO51" s="771">
        <v>0.80174927113702621</v>
      </c>
      <c r="EP51" s="371">
        <v>-16.708454810495624</v>
      </c>
      <c r="EQ51" s="951">
        <v>-95.421245421245416</v>
      </c>
      <c r="ER51" s="689"/>
      <c r="ES51" s="790"/>
      <c r="ET51" s="520"/>
    </row>
    <row r="52" spans="1:153" ht="12.75" customHeight="1" outlineLevel="1" x14ac:dyDescent="0.2">
      <c r="A52" s="170"/>
      <c r="B52" s="108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894">
        <v>216.99</v>
      </c>
      <c r="EI52" s="776">
        <v>131.23138499999999</v>
      </c>
      <c r="EJ52" s="776">
        <v>37.799999999999997</v>
      </c>
      <c r="EK52" s="771">
        <v>0</v>
      </c>
      <c r="EL52" s="771">
        <v>0</v>
      </c>
      <c r="EM52" s="771">
        <v>5.5</v>
      </c>
      <c r="EN52" s="771">
        <v>5.5</v>
      </c>
      <c r="EO52" s="771">
        <v>5.5</v>
      </c>
      <c r="EP52" s="371">
        <v>-32.299999999999997</v>
      </c>
      <c r="EQ52" s="951">
        <v>-85.449735449735456</v>
      </c>
      <c r="ER52" s="689"/>
      <c r="ES52" s="790"/>
      <c r="ET52" s="520"/>
    </row>
    <row r="53" spans="1:153" ht="12.75" customHeight="1" outlineLevel="1" x14ac:dyDescent="0.2">
      <c r="A53" s="170"/>
      <c r="B53" s="108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894">
        <v>23.118853000000001</v>
      </c>
      <c r="EI53" s="776">
        <v>13.195975000000001</v>
      </c>
      <c r="EJ53" s="776">
        <v>12</v>
      </c>
      <c r="EK53" s="771">
        <v>12</v>
      </c>
      <c r="EL53" s="771">
        <v>12</v>
      </c>
      <c r="EM53" s="771">
        <v>13.6</v>
      </c>
      <c r="EN53" s="771">
        <v>8</v>
      </c>
      <c r="EO53" s="771">
        <v>0</v>
      </c>
      <c r="EP53" s="371">
        <v>-12</v>
      </c>
      <c r="EQ53" s="951"/>
      <c r="ER53" s="689"/>
      <c r="ES53" s="790"/>
      <c r="ET53" s="520"/>
    </row>
    <row r="54" spans="1:153" x14ac:dyDescent="0.2">
      <c r="A54" s="170"/>
      <c r="B54" s="108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894">
        <v>170.00895212973762</v>
      </c>
      <c r="EI54" s="776">
        <v>108.05610071282797</v>
      </c>
      <c r="EJ54" s="776">
        <v>51.264603102040809</v>
      </c>
      <c r="EK54" s="771">
        <v>50.71819050145772</v>
      </c>
      <c r="EL54" s="771">
        <v>50.71819050145772</v>
      </c>
      <c r="EM54" s="771">
        <v>48.058801077259481</v>
      </c>
      <c r="EN54" s="771">
        <v>46.240672329446063</v>
      </c>
      <c r="EO54" s="771">
        <v>48.250933036443143</v>
      </c>
      <c r="EP54" s="371">
        <v>-3.0136700655976654</v>
      </c>
      <c r="EQ54" s="951">
        <v>-5.8786567792186677</v>
      </c>
      <c r="ER54" s="689"/>
      <c r="ES54" s="790"/>
      <c r="ET54" s="224"/>
    </row>
    <row r="55" spans="1:153" ht="12.75" customHeight="1" outlineLevel="1" x14ac:dyDescent="0.2">
      <c r="A55" s="170"/>
      <c r="B55" s="108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894">
        <v>1166.2614116100001</v>
      </c>
      <c r="EI55" s="776">
        <v>741.26485088999993</v>
      </c>
      <c r="EJ55" s="776">
        <v>351.67517727999996</v>
      </c>
      <c r="EK55" s="771">
        <v>347.92678683999998</v>
      </c>
      <c r="EL55" s="771">
        <v>347.92678683999998</v>
      </c>
      <c r="EM55" s="771">
        <v>329.68337539000004</v>
      </c>
      <c r="EN55" s="771">
        <v>317.21101218000001</v>
      </c>
      <c r="EO55" s="771">
        <v>331.00140062999998</v>
      </c>
      <c r="EP55" s="371">
        <v>-20.673776649999979</v>
      </c>
      <c r="EQ55" s="951">
        <v>-5.8786567792186659</v>
      </c>
      <c r="ER55" s="689"/>
      <c r="ES55" s="790"/>
      <c r="ET55" s="224"/>
    </row>
    <row r="56" spans="1:153" ht="12.75" customHeight="1" outlineLevel="1" thickBot="1" x14ac:dyDescent="0.25">
      <c r="A56" s="170"/>
      <c r="B56" s="108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898">
        <v>0</v>
      </c>
      <c r="EI56" s="645">
        <v>0</v>
      </c>
      <c r="EJ56" s="1069">
        <v>0</v>
      </c>
      <c r="EK56" s="845">
        <v>0</v>
      </c>
      <c r="EL56" s="845">
        <v>0</v>
      </c>
      <c r="EM56" s="845">
        <v>0</v>
      </c>
      <c r="EN56" s="1039">
        <v>0</v>
      </c>
      <c r="EO56" s="1039">
        <v>0</v>
      </c>
      <c r="EP56" s="991"/>
      <c r="EQ56" s="967"/>
      <c r="ER56" s="689"/>
      <c r="ES56" s="790"/>
      <c r="ET56" s="224"/>
    </row>
    <row r="57" spans="1:15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298"/>
      <c r="EI57" s="749"/>
      <c r="EJ57" s="749"/>
      <c r="EK57" s="139"/>
      <c r="EL57" s="139"/>
      <c r="EM57" s="139"/>
      <c r="EN57" s="139"/>
      <c r="EO57" s="139"/>
      <c r="EP57" s="949"/>
      <c r="EQ57" s="950"/>
      <c r="ER57" s="689"/>
      <c r="ES57" s="790"/>
      <c r="ET57" s="690"/>
      <c r="EU57" s="168"/>
    </row>
    <row r="58" spans="1:15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15">
        <v>26222.30523121899</v>
      </c>
      <c r="EI58" s="800">
        <v>26403.595534786051</v>
      </c>
      <c r="EJ58" s="800">
        <v>26565.191797877887</v>
      </c>
      <c r="EK58" s="362">
        <v>26491.940620549893</v>
      </c>
      <c r="EL58" s="362">
        <v>26474.645782654858</v>
      </c>
      <c r="EM58" s="362">
        <v>26469.340735016365</v>
      </c>
      <c r="EN58" s="362">
        <v>26473.78644820004</v>
      </c>
      <c r="EO58" s="362">
        <v>26456.537292997411</v>
      </c>
      <c r="EP58" s="289">
        <v>-108.65450488047645</v>
      </c>
      <c r="EQ58" s="951">
        <v>-0.40901080521901639</v>
      </c>
      <c r="ER58" s="1044"/>
      <c r="ES58" s="790"/>
      <c r="ET58" s="689"/>
      <c r="EU58" s="168"/>
    </row>
    <row r="59" spans="1:153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0">
        <v>85.342370242305449</v>
      </c>
      <c r="EG59" s="1035">
        <v>85.421734392162534</v>
      </c>
      <c r="EH59" s="1060">
        <v>84.977055859983992</v>
      </c>
      <c r="EI59" s="1050">
        <v>84.913678363589895</v>
      </c>
      <c r="EJ59" s="1050">
        <v>85.007552761372111</v>
      </c>
      <c r="EK59" s="1035">
        <v>84.950323165529994</v>
      </c>
      <c r="EL59" s="1035">
        <v>84.939356849966856</v>
      </c>
      <c r="EM59" s="1035">
        <v>84.91815774262038</v>
      </c>
      <c r="EN59" s="1035">
        <v>84.89345109138749</v>
      </c>
      <c r="EO59" s="1035">
        <v>84.91053408640002</v>
      </c>
      <c r="EP59" s="821">
        <v>-9.7018674972090935E-2</v>
      </c>
      <c r="EQ59" s="951"/>
      <c r="ER59" s="689"/>
      <c r="ES59" s="520"/>
      <c r="ET59" s="520"/>
      <c r="EU59" s="168"/>
    </row>
    <row r="60" spans="1:153" ht="12.75" customHeight="1" x14ac:dyDescent="0.2">
      <c r="A60" s="170"/>
      <c r="B60" s="108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15">
        <v>25932.151592181188</v>
      </c>
      <c r="EI60" s="800">
        <v>26117.131837439203</v>
      </c>
      <c r="EJ60" s="800">
        <v>26279.882911026663</v>
      </c>
      <c r="EK60" s="362">
        <v>26206.668614165148</v>
      </c>
      <c r="EL60" s="362">
        <v>26189.339519710342</v>
      </c>
      <c r="EM60" s="362">
        <v>26184.002256328407</v>
      </c>
      <c r="EN60" s="362">
        <v>26188.449573010632</v>
      </c>
      <c r="EO60" s="362">
        <v>26172.255374076223</v>
      </c>
      <c r="EP60" s="289">
        <v>-107.62753695044012</v>
      </c>
      <c r="EQ60" s="951">
        <v>-0.40954344170719703</v>
      </c>
      <c r="ER60" s="689"/>
      <c r="ES60" s="1037"/>
      <c r="ET60" s="688"/>
      <c r="EU60" s="691"/>
    </row>
    <row r="61" spans="1:153" ht="12.75" customHeight="1" x14ac:dyDescent="0.2">
      <c r="A61" s="170"/>
      <c r="B61" s="1082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0">
        <v>85.360576027699693</v>
      </c>
      <c r="EG61" s="1035">
        <v>85.445069381013766</v>
      </c>
      <c r="EH61" s="1060">
        <v>85.056915728079488</v>
      </c>
      <c r="EI61" s="1050">
        <v>84.995634073034338</v>
      </c>
      <c r="EJ61" s="1050">
        <v>85.080526482105114</v>
      </c>
      <c r="EK61" s="1035">
        <v>85.03008689763422</v>
      </c>
      <c r="EL61" s="1035">
        <v>85.012348481030244</v>
      </c>
      <c r="EM61" s="1035">
        <v>84.992724856178853</v>
      </c>
      <c r="EN61" s="1035">
        <v>84.967519311016275</v>
      </c>
      <c r="EO61" s="1035">
        <v>84.984450944103216</v>
      </c>
      <c r="EP61" s="821">
        <v>-9.6075538001898053E-2</v>
      </c>
      <c r="EQ61" s="951"/>
      <c r="ER61" s="689"/>
      <c r="ES61" s="790"/>
      <c r="ET61" s="689"/>
      <c r="EU61" s="691"/>
    </row>
    <row r="62" spans="1:153" ht="3" customHeight="1" x14ac:dyDescent="0.2">
      <c r="A62" s="170"/>
      <c r="B62" s="108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893"/>
      <c r="EI62" s="772"/>
      <c r="EJ62" s="772"/>
      <c r="EK62" s="575"/>
      <c r="EL62" s="575"/>
      <c r="EM62" s="575"/>
      <c r="EN62" s="575"/>
      <c r="EO62" s="575"/>
      <c r="EP62" s="289"/>
      <c r="EQ62" s="951"/>
      <c r="ER62" s="689"/>
      <c r="ES62" s="790"/>
      <c r="ET62" s="690"/>
      <c r="EU62" s="691"/>
    </row>
    <row r="63" spans="1:153" x14ac:dyDescent="0.2">
      <c r="A63" s="170"/>
      <c r="B63" s="108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15">
        <v>4507.1407679874783</v>
      </c>
      <c r="EI63" s="800">
        <v>4505.5670369277123</v>
      </c>
      <c r="EJ63" s="800">
        <v>4572.6507243096376</v>
      </c>
      <c r="EK63" s="362">
        <v>4585.246100952495</v>
      </c>
      <c r="EL63" s="362">
        <v>4641.4856615764011</v>
      </c>
      <c r="EM63" s="362">
        <v>4626.5042215807725</v>
      </c>
      <c r="EN63" s="362">
        <v>4615.2963040924351</v>
      </c>
      <c r="EO63" s="362">
        <v>4588.2833896769835</v>
      </c>
      <c r="EP63" s="821">
        <v>15.632665367345908</v>
      </c>
      <c r="EQ63" s="951">
        <v>0.34187315650936956</v>
      </c>
      <c r="ER63" s="689"/>
      <c r="ES63" s="790"/>
      <c r="ET63" s="690"/>
      <c r="EU63" s="691"/>
    </row>
    <row r="64" spans="1:153" x14ac:dyDescent="0.2">
      <c r="A64" s="170"/>
      <c r="B64" s="1082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0">
        <v>76.018277230947703</v>
      </c>
      <c r="EG64" s="1035">
        <v>77.052993388014272</v>
      </c>
      <c r="EH64" s="1060">
        <v>76.25626846615873</v>
      </c>
      <c r="EI64" s="1050">
        <v>76.695487654691036</v>
      </c>
      <c r="EJ64" s="1050">
        <v>76.778214316574662</v>
      </c>
      <c r="EK64" s="1035">
        <v>76.774144206004053</v>
      </c>
      <c r="EL64" s="1035">
        <v>76.963944048698963</v>
      </c>
      <c r="EM64" s="1035">
        <v>77.002090762476854</v>
      </c>
      <c r="EN64" s="1035">
        <v>76.956428339153732</v>
      </c>
      <c r="EO64" s="1035">
        <v>77.081405224559475</v>
      </c>
      <c r="EP64" s="821">
        <v>0.30319090798481341</v>
      </c>
      <c r="EQ64" s="951"/>
      <c r="ER64" s="689"/>
      <c r="ES64" s="790"/>
      <c r="ET64" s="690"/>
      <c r="EU64" s="690"/>
      <c r="EV64" s="690"/>
      <c r="EW64" s="690"/>
    </row>
    <row r="65" spans="1:151" ht="3" customHeight="1" x14ac:dyDescent="0.2">
      <c r="A65" s="170"/>
      <c r="B65" s="108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893"/>
      <c r="EI65" s="772"/>
      <c r="EJ65" s="772"/>
      <c r="EK65" s="575"/>
      <c r="EL65" s="575"/>
      <c r="EM65" s="575"/>
      <c r="EN65" s="575"/>
      <c r="EO65" s="575"/>
      <c r="EP65" s="289"/>
      <c r="EQ65" s="951"/>
      <c r="ER65" s="689"/>
      <c r="ES65" s="790"/>
      <c r="ET65" s="690"/>
      <c r="EU65" s="691"/>
    </row>
    <row r="66" spans="1:151" x14ac:dyDescent="0.2">
      <c r="A66" s="170"/>
      <c r="B66" s="108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15">
        <v>7810.2963666036849</v>
      </c>
      <c r="EI66" s="800">
        <v>7898.634050366074</v>
      </c>
      <c r="EJ66" s="800">
        <v>8046.8287841926049</v>
      </c>
      <c r="EK66" s="362">
        <v>7971.0206607844411</v>
      </c>
      <c r="EL66" s="362">
        <v>7901.0023828004769</v>
      </c>
      <c r="EM66" s="362">
        <v>7886.3493738267152</v>
      </c>
      <c r="EN66" s="362">
        <v>7871.4603601721965</v>
      </c>
      <c r="EO66" s="362">
        <v>7887.0650442946417</v>
      </c>
      <c r="EP66" s="289">
        <v>-159.76373989796321</v>
      </c>
      <c r="EQ66" s="951">
        <v>-1.9854248696307191</v>
      </c>
      <c r="ER66" s="689"/>
      <c r="ES66" s="790"/>
      <c r="ET66" s="690"/>
      <c r="EU66" s="691"/>
    </row>
    <row r="67" spans="1:151" x14ac:dyDescent="0.2">
      <c r="A67" s="170"/>
      <c r="B67" s="1082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0">
        <v>77.793293985500938</v>
      </c>
      <c r="EG67" s="1035">
        <v>78.266975952286415</v>
      </c>
      <c r="EH67" s="1060">
        <v>77.491851417869341</v>
      </c>
      <c r="EI67" s="1050">
        <v>77.598349471140239</v>
      </c>
      <c r="EJ67" s="1050">
        <v>77.992605254236707</v>
      </c>
      <c r="EK67" s="1035">
        <v>77.821288996253784</v>
      </c>
      <c r="EL67" s="1035">
        <v>77.596582703118983</v>
      </c>
      <c r="EM67" s="1035">
        <v>77.567455191853014</v>
      </c>
      <c r="EN67" s="1035">
        <v>77.53410086075111</v>
      </c>
      <c r="EO67" s="1035">
        <v>77.501671447640604</v>
      </c>
      <c r="EP67" s="821">
        <v>-0.49093380659610375</v>
      </c>
      <c r="EQ67" s="951"/>
      <c r="ER67" s="689"/>
      <c r="ES67" s="790"/>
      <c r="ET67" s="690"/>
      <c r="EU67" s="691"/>
    </row>
    <row r="68" spans="1:151" ht="3.75" customHeight="1" x14ac:dyDescent="0.2">
      <c r="A68" s="170"/>
      <c r="B68" s="108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894"/>
      <c r="EI68" s="776"/>
      <c r="EJ68" s="776"/>
      <c r="EK68" s="771"/>
      <c r="EL68" s="771"/>
      <c r="EM68" s="771"/>
      <c r="EN68" s="771"/>
      <c r="EO68" s="771"/>
      <c r="EP68" s="289"/>
      <c r="EQ68" s="951"/>
      <c r="ER68" s="689"/>
      <c r="ES68" s="790"/>
      <c r="ET68" s="690"/>
      <c r="EU68" s="691"/>
    </row>
    <row r="69" spans="1:151" x14ac:dyDescent="0.2">
      <c r="A69" s="170"/>
      <c r="B69" s="108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15">
        <v>12811.50835588775</v>
      </c>
      <c r="EI69" s="800">
        <v>12899.713149212825</v>
      </c>
      <c r="EJ69" s="800">
        <v>12861.668260651597</v>
      </c>
      <c r="EK69" s="362">
        <v>12850.523921552469</v>
      </c>
      <c r="EL69" s="362">
        <v>12848.458882686584</v>
      </c>
      <c r="EM69" s="362">
        <v>12874.482103753637</v>
      </c>
      <c r="EN69" s="362">
        <v>12903.169289622443</v>
      </c>
      <c r="EO69" s="362">
        <v>12900.09624006559</v>
      </c>
      <c r="EP69" s="289">
        <v>38.427979413992944</v>
      </c>
      <c r="EQ69" s="951">
        <v>0.29877912130231005</v>
      </c>
      <c r="ER69" s="689"/>
      <c r="ES69" s="790"/>
      <c r="ET69" s="690"/>
      <c r="EU69" s="691"/>
    </row>
    <row r="70" spans="1:151" x14ac:dyDescent="0.2">
      <c r="A70" s="170"/>
      <c r="B70" s="1082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0">
        <v>94.90036537528141</v>
      </c>
      <c r="EG70" s="1035">
        <v>94.773920626774341</v>
      </c>
      <c r="EH70" s="1060">
        <v>94.616219713256129</v>
      </c>
      <c r="EI70" s="1050">
        <v>94.452816440065575</v>
      </c>
      <c r="EJ70" s="1050">
        <v>94.435463638554353</v>
      </c>
      <c r="EK70" s="1035">
        <v>94.43013920495504</v>
      </c>
      <c r="EL70" s="1035">
        <v>94.422213968858088</v>
      </c>
      <c r="EM70" s="1035">
        <v>94.355368368841013</v>
      </c>
      <c r="EN70" s="1035">
        <v>94.317952230857486</v>
      </c>
      <c r="EO70" s="1035">
        <v>94.317304849461763</v>
      </c>
      <c r="EP70" s="821">
        <v>-0.1181587890925897</v>
      </c>
      <c r="EQ70" s="951"/>
      <c r="ER70" s="689"/>
      <c r="ES70" s="790"/>
      <c r="ET70" s="690"/>
      <c r="EU70" s="691"/>
    </row>
    <row r="71" spans="1:151" ht="3" customHeight="1" x14ac:dyDescent="0.2">
      <c r="A71" s="170"/>
      <c r="B71" s="108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893"/>
      <c r="EI71" s="772"/>
      <c r="EJ71" s="772"/>
      <c r="EK71" s="575"/>
      <c r="EL71" s="575"/>
      <c r="EM71" s="575"/>
      <c r="EN71" s="575"/>
      <c r="EO71" s="575"/>
      <c r="EP71" s="289"/>
      <c r="EQ71" s="951"/>
      <c r="ER71" s="689"/>
      <c r="ES71" s="790"/>
      <c r="ET71" s="690"/>
      <c r="EU71" s="691"/>
    </row>
    <row r="72" spans="1:151" x14ac:dyDescent="0.2">
      <c r="A72" s="170"/>
      <c r="B72" s="108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15">
        <v>803.20610170227212</v>
      </c>
      <c r="EI72" s="800">
        <v>813.21760093259275</v>
      </c>
      <c r="EJ72" s="800">
        <v>798.73514187282581</v>
      </c>
      <c r="EK72" s="362">
        <v>799.8779308757413</v>
      </c>
      <c r="EL72" s="362">
        <v>798.39259264687837</v>
      </c>
      <c r="EM72" s="362">
        <v>796.66655716728633</v>
      </c>
      <c r="EN72" s="362">
        <v>798.52361912355479</v>
      </c>
      <c r="EO72" s="362">
        <v>796.81070003900686</v>
      </c>
      <c r="EP72" s="289">
        <v>-1.9244418338189462</v>
      </c>
      <c r="EQ72" s="951">
        <v>-0.24093616681327323</v>
      </c>
      <c r="ER72" s="689"/>
      <c r="ES72" s="790"/>
      <c r="ET72" s="690"/>
      <c r="EU72" s="691"/>
    </row>
    <row r="73" spans="1:151" ht="12.75" customHeight="1" x14ac:dyDescent="0.2">
      <c r="A73" s="170"/>
      <c r="B73" s="1082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0">
        <v>78.101935628665103</v>
      </c>
      <c r="EG73" s="1035">
        <v>78.601930587801277</v>
      </c>
      <c r="EH73" s="1060">
        <v>78.762716115594458</v>
      </c>
      <c r="EI73" s="1050">
        <v>78.518873783887372</v>
      </c>
      <c r="EJ73" s="1050">
        <v>78.776770281241056</v>
      </c>
      <c r="EK73" s="1035">
        <v>78.861548792618891</v>
      </c>
      <c r="EL73" s="1035">
        <v>78.754995734567615</v>
      </c>
      <c r="EM73" s="1035">
        <v>78.745489646884508</v>
      </c>
      <c r="EN73" s="1035">
        <v>78.748383720713164</v>
      </c>
      <c r="EO73" s="1035">
        <v>78.763100925516724</v>
      </c>
      <c r="EP73" s="984">
        <v>-1.3669355724331922E-2</v>
      </c>
      <c r="EQ73" s="951"/>
      <c r="ER73" s="689"/>
      <c r="ES73" s="790"/>
      <c r="ET73" s="690"/>
      <c r="EU73" s="691"/>
    </row>
    <row r="74" spans="1:151" s="375" customFormat="1" ht="4.5" customHeight="1" x14ac:dyDescent="0.2">
      <c r="A74" s="170"/>
      <c r="B74" s="108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919"/>
      <c r="EI74" s="780"/>
      <c r="EJ74" s="780"/>
      <c r="EK74" s="611"/>
      <c r="EL74" s="611"/>
      <c r="EM74" s="611"/>
      <c r="EN74" s="611"/>
      <c r="EO74" s="611"/>
      <c r="EP74" s="611"/>
      <c r="EQ74" s="961"/>
      <c r="ER74" s="689"/>
      <c r="ES74" s="790"/>
      <c r="ET74" s="690"/>
      <c r="EU74" s="691"/>
    </row>
    <row r="75" spans="1:151" ht="13.9" customHeight="1" x14ac:dyDescent="0.2">
      <c r="A75" s="170"/>
      <c r="B75" s="108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15">
        <v>3300.0295068201226</v>
      </c>
      <c r="EI75" s="800">
        <v>3421.8937968998248</v>
      </c>
      <c r="EJ75" s="800">
        <v>3678.6168195388282</v>
      </c>
      <c r="EK75" s="362">
        <v>3676.1133980660934</v>
      </c>
      <c r="EL75" s="362">
        <v>3660.849595519242</v>
      </c>
      <c r="EM75" s="362">
        <v>3647.7650934497433</v>
      </c>
      <c r="EN75" s="362">
        <v>3634.3987681629264</v>
      </c>
      <c r="EO75" s="362">
        <v>3633.5267220428686</v>
      </c>
      <c r="EP75" s="289">
        <v>-45.090097495959526</v>
      </c>
      <c r="EQ75" s="951">
        <v>-1.2257350984877047</v>
      </c>
      <c r="ER75" s="689"/>
      <c r="ES75" s="790"/>
      <c r="ET75" s="688"/>
      <c r="EU75" s="691"/>
    </row>
    <row r="76" spans="1:151" x14ac:dyDescent="0.2">
      <c r="A76" s="170"/>
      <c r="B76" s="108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15">
        <v>1253.324107982507</v>
      </c>
      <c r="EI76" s="800">
        <v>1391.5953673935858</v>
      </c>
      <c r="EJ76" s="800">
        <v>1662.89526428207</v>
      </c>
      <c r="EK76" s="362">
        <v>1664.5404396581637</v>
      </c>
      <c r="EL76" s="362">
        <v>1649.6438997485423</v>
      </c>
      <c r="EM76" s="362">
        <v>1636.4673186683674</v>
      </c>
      <c r="EN76" s="362">
        <v>1611.0320560430027</v>
      </c>
      <c r="EO76" s="362">
        <v>1610.1583074183673</v>
      </c>
      <c r="EP76" s="289">
        <v>-52.736956863702744</v>
      </c>
      <c r="EQ76" s="951">
        <v>-3.1713937730450588</v>
      </c>
      <c r="ER76" s="689"/>
      <c r="ES76" s="790"/>
      <c r="ET76" s="520"/>
      <c r="EU76" s="230"/>
    </row>
    <row r="77" spans="1:151" ht="15" x14ac:dyDescent="0.25">
      <c r="A77" s="170"/>
      <c r="B77" s="108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15">
        <v>501.92859238046663</v>
      </c>
      <c r="EI77" s="800">
        <v>505.89366155247802</v>
      </c>
      <c r="EJ77" s="800">
        <v>509.13812271282808</v>
      </c>
      <c r="EK77" s="362">
        <v>509.15340124781329</v>
      </c>
      <c r="EL77" s="362">
        <v>518.86657066326518</v>
      </c>
      <c r="EM77" s="362">
        <v>518.87176067930022</v>
      </c>
      <c r="EN77" s="362">
        <v>518.87568639212827</v>
      </c>
      <c r="EO77" s="362">
        <v>518.88086033090372</v>
      </c>
      <c r="EP77" s="289">
        <v>9.7427376180756369</v>
      </c>
      <c r="EQ77" s="951">
        <v>1.9135745652208578</v>
      </c>
      <c r="ER77" s="689"/>
      <c r="ES77" s="790"/>
      <c r="ET77" s="520"/>
      <c r="EU77" s="542"/>
    </row>
    <row r="78" spans="1:151" ht="15" x14ac:dyDescent="0.25">
      <c r="A78" s="170"/>
      <c r="B78" s="108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15">
        <v>923.75946474714874</v>
      </c>
      <c r="EI78" s="800">
        <v>897.86810423376073</v>
      </c>
      <c r="EJ78" s="800">
        <v>879.42037244393021</v>
      </c>
      <c r="EK78" s="362">
        <v>875.22493820011653</v>
      </c>
      <c r="EL78" s="362">
        <v>864.15706463743436</v>
      </c>
      <c r="EM78" s="362">
        <v>864.21989572207576</v>
      </c>
      <c r="EN78" s="362">
        <v>876.14999447779564</v>
      </c>
      <c r="EO78" s="362">
        <v>876.14039067359749</v>
      </c>
      <c r="EP78" s="289">
        <v>-3.2799817703327108</v>
      </c>
      <c r="EQ78" s="951">
        <v>-0.37297086502755938</v>
      </c>
      <c r="ER78" s="689"/>
      <c r="ES78" s="790"/>
      <c r="ET78" s="520"/>
      <c r="EU78" s="542"/>
    </row>
    <row r="79" spans="1:151" ht="15" x14ac:dyDescent="0.25">
      <c r="A79" s="170"/>
      <c r="B79" s="108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15">
        <v>621.01734170999987</v>
      </c>
      <c r="EI79" s="800">
        <v>626.53666371999986</v>
      </c>
      <c r="EJ79" s="800">
        <v>627.16306009999994</v>
      </c>
      <c r="EK79" s="362">
        <v>627.19461895999984</v>
      </c>
      <c r="EL79" s="362">
        <v>628.18206047000001</v>
      </c>
      <c r="EM79" s="362">
        <v>628.20611837999991</v>
      </c>
      <c r="EN79" s="362">
        <v>628.34103125000001</v>
      </c>
      <c r="EO79" s="362">
        <v>628.34716361999995</v>
      </c>
      <c r="EP79" s="289">
        <v>1.1841035200000078</v>
      </c>
      <c r="EQ79" s="951">
        <v>0.18880313515454894</v>
      </c>
      <c r="ER79" s="689"/>
      <c r="ES79" s="790"/>
      <c r="ET79" s="520"/>
      <c r="EU79" s="542"/>
    </row>
    <row r="80" spans="1:151" ht="15" x14ac:dyDescent="0.25">
      <c r="A80" s="170"/>
      <c r="B80" s="108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15">
        <v>813.57799438315897</v>
      </c>
      <c r="EI80" s="800">
        <v>919.78036435287447</v>
      </c>
      <c r="EJ80" s="800">
        <v>1171.8087231659995</v>
      </c>
      <c r="EK80" s="362">
        <v>1160.6214858779524</v>
      </c>
      <c r="EL80" s="362">
        <v>1134.9091795635666</v>
      </c>
      <c r="EM80" s="362">
        <v>1120.3556429243572</v>
      </c>
      <c r="EN80" s="362">
        <v>1104.2277446747228</v>
      </c>
      <c r="EO80" s="362">
        <v>1103.3287394259016</v>
      </c>
      <c r="EP80" s="289">
        <v>-68.47998374009785</v>
      </c>
      <c r="EQ80" s="951">
        <v>-5.8439557912726778</v>
      </c>
      <c r="ER80" s="689"/>
      <c r="ES80" s="790"/>
      <c r="ET80" s="520"/>
      <c r="EU80" s="542"/>
    </row>
    <row r="81" spans="1:151" x14ac:dyDescent="0.2">
      <c r="A81" s="170"/>
      <c r="B81" s="108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15">
        <v>402.18750039601031</v>
      </c>
      <c r="EI81" s="800">
        <v>535.22836326911352</v>
      </c>
      <c r="EJ81" s="800">
        <v>808.09066441206937</v>
      </c>
      <c r="EK81" s="362">
        <v>799.8107101278357</v>
      </c>
      <c r="EL81" s="362">
        <v>784.92248862613235</v>
      </c>
      <c r="EM81" s="362">
        <v>770.31091371228126</v>
      </c>
      <c r="EN81" s="362">
        <v>743.41781891692688</v>
      </c>
      <c r="EO81" s="362">
        <v>742.08176226230421</v>
      </c>
      <c r="EP81" s="289">
        <v>-66.008902149765163</v>
      </c>
      <c r="EQ81" s="951">
        <v>-8.1685020080995852</v>
      </c>
      <c r="ER81" s="689"/>
      <c r="ES81" s="790"/>
      <c r="ET81" s="520"/>
      <c r="EU81" s="230"/>
    </row>
    <row r="82" spans="1:151" x14ac:dyDescent="0.2">
      <c r="A82" s="170"/>
      <c r="B82" s="108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15">
        <v>411.39049398714872</v>
      </c>
      <c r="EI82" s="800">
        <v>384.55200108376096</v>
      </c>
      <c r="EJ82" s="800">
        <v>363.71805875393011</v>
      </c>
      <c r="EK82" s="362">
        <v>360.81077575011665</v>
      </c>
      <c r="EL82" s="362">
        <v>349.98669093743428</v>
      </c>
      <c r="EM82" s="362">
        <v>350.04472921207582</v>
      </c>
      <c r="EN82" s="362">
        <v>360.80992575779584</v>
      </c>
      <c r="EO82" s="362">
        <v>361.24697716359748</v>
      </c>
      <c r="EP82" s="289">
        <v>-2.4710815903326306</v>
      </c>
      <c r="EQ82" s="951">
        <v>-0.67939480343603642</v>
      </c>
      <c r="ER82" s="689"/>
      <c r="ES82" s="790"/>
      <c r="ET82" s="520"/>
      <c r="EU82" s="230"/>
    </row>
    <row r="83" spans="1:151" ht="12.75" hidden="1" customHeight="1" outlineLevel="1" x14ac:dyDescent="0.2">
      <c r="A83" s="170"/>
      <c r="B83" s="108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38"/>
      <c r="EH83" s="1061"/>
      <c r="EI83" s="706"/>
      <c r="EJ83" s="706"/>
      <c r="EK83" s="1038"/>
      <c r="EL83" s="1038"/>
      <c r="EM83" s="1038"/>
      <c r="EN83" s="1038"/>
      <c r="EO83" s="1038"/>
      <c r="EP83" s="289">
        <v>0</v>
      </c>
      <c r="EQ83" s="951" t="e">
        <v>#DIV/0!</v>
      </c>
      <c r="ER83" s="689"/>
      <c r="ES83" s="790"/>
      <c r="ET83" s="224"/>
      <c r="EU83" s="230"/>
    </row>
    <row r="84" spans="1:151" collapsed="1" x14ac:dyDescent="0.2">
      <c r="A84" s="170"/>
      <c r="B84" s="108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15">
        <v>26854.601287451402</v>
      </c>
      <c r="EI84" s="800">
        <v>26924.242141614599</v>
      </c>
      <c r="EJ84" s="800">
        <v>26817.427233764771</v>
      </c>
      <c r="EK84" s="362">
        <v>26785.493811930948</v>
      </c>
      <c r="EL84" s="362">
        <v>26759.440867401801</v>
      </c>
      <c r="EM84" s="362">
        <v>26738.096390776445</v>
      </c>
      <c r="EN84" s="362">
        <v>26741.863723180209</v>
      </c>
      <c r="EO84" s="362">
        <v>26770.389494186053</v>
      </c>
      <c r="EP84" s="289">
        <v>-47.037739578718174</v>
      </c>
      <c r="EQ84" s="951">
        <v>-0.17539989637594616</v>
      </c>
      <c r="ER84" s="689"/>
      <c r="ES84" s="790"/>
      <c r="ET84" s="603"/>
      <c r="EU84" s="230"/>
    </row>
    <row r="85" spans="1:151" ht="12.75" hidden="1" customHeight="1" x14ac:dyDescent="0.2">
      <c r="A85" s="170"/>
      <c r="B85" s="108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901"/>
      <c r="EI85" s="786"/>
      <c r="EJ85" s="786"/>
      <c r="EK85" s="606"/>
      <c r="EL85" s="606"/>
      <c r="EM85" s="606"/>
      <c r="EN85" s="606"/>
      <c r="EO85" s="606"/>
      <c r="EP85" s="289">
        <v>0</v>
      </c>
      <c r="EQ85" s="942" t="e">
        <v>#REF!</v>
      </c>
      <c r="ER85" s="689"/>
      <c r="ES85" s="790"/>
      <c r="ET85" s="224"/>
      <c r="EU85" s="230"/>
    </row>
    <row r="86" spans="1:151" ht="13.5" thickBot="1" x14ac:dyDescent="0.25">
      <c r="A86" s="170"/>
      <c r="B86" s="108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1">
        <v>98.670092434678452</v>
      </c>
      <c r="EG86" s="1042">
        <v>98.699859417860395</v>
      </c>
      <c r="EH86" s="1062">
        <v>98.712658593059444</v>
      </c>
      <c r="EI86" s="1051">
        <v>98.725172001402598</v>
      </c>
      <c r="EJ86" s="1070">
        <v>98.724010191680264</v>
      </c>
      <c r="EK86" s="1042">
        <v>98.725780980429604</v>
      </c>
      <c r="EL86" s="1042">
        <v>98.726725490623011</v>
      </c>
      <c r="EM86" s="1042">
        <v>98.725336560337425</v>
      </c>
      <c r="EN86" s="1043">
        <v>98.725854841723944</v>
      </c>
      <c r="EO86" s="1043">
        <v>98.728701462164764</v>
      </c>
      <c r="EP86" s="1046"/>
      <c r="EQ86" s="969"/>
      <c r="ER86" s="689"/>
      <c r="ES86" s="790"/>
      <c r="ET86" s="689"/>
      <c r="EU86" s="230"/>
    </row>
    <row r="87" spans="1:15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301"/>
      <c r="EI87" s="750"/>
      <c r="EJ87" s="750"/>
      <c r="EK87" s="266"/>
      <c r="EL87" s="266"/>
      <c r="EM87" s="266"/>
      <c r="EN87" s="266"/>
      <c r="EO87" s="266"/>
      <c r="EP87" s="945"/>
      <c r="EQ87" s="946"/>
      <c r="ER87" s="689"/>
      <c r="ES87" s="790"/>
      <c r="ET87" s="690"/>
      <c r="EU87" s="230"/>
    </row>
    <row r="88" spans="1:15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27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289"/>
      <c r="EQ88" s="951"/>
      <c r="ER88" s="689"/>
      <c r="ES88" s="790"/>
      <c r="ET88" s="224"/>
      <c r="EU88" s="230"/>
    </row>
    <row r="89" spans="1:15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27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289"/>
      <c r="EQ89" s="951"/>
      <c r="ER89" s="689"/>
      <c r="ES89" s="790"/>
      <c r="ET89" s="224"/>
      <c r="EU89" s="230"/>
    </row>
    <row r="90" spans="1:15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27">
        <v>6.9700508961543548</v>
      </c>
      <c r="EI90" s="793">
        <v>6.9583065202091792</v>
      </c>
      <c r="EJ90" s="791">
        <v>6.9668482098986146</v>
      </c>
      <c r="EK90" s="1040">
        <v>6.9646045876044855</v>
      </c>
      <c r="EL90" s="1040">
        <v>6.9617087100687609</v>
      </c>
      <c r="EM90" s="1040">
        <v>6.962862879349486</v>
      </c>
      <c r="EN90" s="1041">
        <v>6.9727471952286049</v>
      </c>
      <c r="EO90" s="1041">
        <v>6.9629265802131197</v>
      </c>
      <c r="EP90" s="990">
        <v>-3.9216296854949206E-3</v>
      </c>
      <c r="EQ90" s="951">
        <v>-5.6289868349980746E-2</v>
      </c>
      <c r="ER90" s="689"/>
      <c r="ES90" s="790"/>
      <c r="ET90" s="224"/>
      <c r="EU90" s="230"/>
    </row>
    <row r="91" spans="1:15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7">
        <v>59.322580002204944</v>
      </c>
      <c r="EF91" s="794">
        <v>57.907780783158586</v>
      </c>
      <c r="EG91" s="816">
        <v>60.396995183339399</v>
      </c>
      <c r="EH91" s="816">
        <v>59.759178353194869</v>
      </c>
      <c r="EI91" s="794">
        <v>59.15962174803542</v>
      </c>
      <c r="EJ91" s="1071"/>
      <c r="EK91" s="269"/>
      <c r="EL91" s="269"/>
      <c r="EM91" s="269"/>
      <c r="EN91" s="269"/>
      <c r="EO91" s="269"/>
      <c r="EP91" s="821"/>
      <c r="EQ91" s="942"/>
      <c r="ER91" s="689"/>
      <c r="ES91" s="790"/>
      <c r="ET91" s="224"/>
      <c r="EU91" s="230"/>
    </row>
    <row r="92" spans="1:15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27">
        <v>2.3358599999999998</v>
      </c>
      <c r="EI92" s="793">
        <v>2.3382999999999998</v>
      </c>
      <c r="EJ92" s="793">
        <v>2.3388599999999999</v>
      </c>
      <c r="EK92" s="608">
        <v>2.3391000000000002</v>
      </c>
      <c r="EL92" s="608">
        <v>2.3391799999999998</v>
      </c>
      <c r="EM92" s="608">
        <v>2.3392599999999999</v>
      </c>
      <c r="EN92" s="608">
        <v>2.33934</v>
      </c>
      <c r="EO92" s="608">
        <v>2.3394200000000001</v>
      </c>
      <c r="EP92" s="990">
        <v>5.6000000000011596E-4</v>
      </c>
      <c r="EQ92" s="951">
        <v>2.3943288610695636E-2</v>
      </c>
      <c r="ER92" s="689"/>
      <c r="ES92" s="790"/>
      <c r="ET92" s="520"/>
      <c r="EU92" s="230"/>
    </row>
    <row r="93" spans="1:151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0">
        <v>2.3212600000000001</v>
      </c>
      <c r="EF93" s="791">
        <v>2.32586</v>
      </c>
      <c r="EG93" s="932">
        <v>2.3318699999999999</v>
      </c>
      <c r="EH93" s="903">
        <v>2.3358599999999998</v>
      </c>
      <c r="EI93" s="791">
        <v>2.3383799999999999</v>
      </c>
      <c r="EJ93" s="1071"/>
      <c r="EK93" s="269"/>
      <c r="EL93" s="269"/>
      <c r="EM93" s="269"/>
      <c r="EN93" s="269"/>
      <c r="EO93" s="269"/>
      <c r="EP93" s="837"/>
      <c r="EQ93" s="948"/>
      <c r="ER93" s="689"/>
      <c r="ES93" s="790"/>
      <c r="ET93" s="224"/>
      <c r="EU93" s="230"/>
    </row>
    <row r="94" spans="1:15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904"/>
      <c r="EI94" s="783"/>
      <c r="EJ94" s="783"/>
      <c r="EK94" s="661"/>
      <c r="EL94" s="661"/>
      <c r="EM94" s="661"/>
      <c r="EN94" s="661"/>
      <c r="EO94" s="661"/>
      <c r="EP94" s="945"/>
      <c r="EQ94" s="946"/>
      <c r="ER94" s="689"/>
      <c r="ES94" s="790"/>
      <c r="ET94" s="224"/>
      <c r="EU94" s="230"/>
    </row>
    <row r="95" spans="1:151" ht="12.75" customHeight="1" thickBot="1" x14ac:dyDescent="0.25">
      <c r="A95" s="170"/>
      <c r="B95" s="108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905">
        <v>578.25030576103529</v>
      </c>
      <c r="EI95" s="833">
        <v>578.02884459855716</v>
      </c>
      <c r="EJ95" s="833">
        <v>580.11982729364115</v>
      </c>
      <c r="EK95" s="814">
        <v>580.11982729364115</v>
      </c>
      <c r="EL95" s="814">
        <v>580.11982729364115</v>
      </c>
      <c r="EM95" s="814">
        <v>580.11982729364115</v>
      </c>
      <c r="EN95" s="814">
        <v>580.11982729364115</v>
      </c>
      <c r="EO95" s="814">
        <v>588.49569669481525</v>
      </c>
      <c r="EP95" s="289">
        <v>8.3758694011740999</v>
      </c>
      <c r="EQ95" s="951">
        <v>1.4438171231362618</v>
      </c>
      <c r="ER95" s="689"/>
      <c r="ES95" s="790"/>
      <c r="ET95" s="520"/>
      <c r="EU95" s="230"/>
    </row>
    <row r="96" spans="1:151" x14ac:dyDescent="0.2">
      <c r="A96" s="170"/>
      <c r="B96" s="108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906"/>
      <c r="EI96" s="759"/>
      <c r="EJ96" s="759"/>
      <c r="EK96" s="317"/>
      <c r="EL96" s="317"/>
      <c r="EM96" s="317"/>
      <c r="EN96" s="317"/>
      <c r="EO96" s="317"/>
      <c r="EP96" s="462"/>
      <c r="EQ96" s="319"/>
      <c r="ER96" s="1032"/>
      <c r="ES96" s="415"/>
      <c r="ET96" s="224"/>
    </row>
    <row r="97" spans="1:150" ht="12.75" hidden="1" customHeight="1" x14ac:dyDescent="0.2">
      <c r="A97" s="170"/>
      <c r="B97" s="108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921"/>
      <c r="EI97" s="785"/>
      <c r="EJ97" s="785"/>
      <c r="EK97" s="318"/>
      <c r="EL97" s="318"/>
      <c r="EM97" s="318"/>
      <c r="EN97" s="318"/>
      <c r="EO97" s="318"/>
      <c r="EP97" s="463"/>
      <c r="EQ97" s="856"/>
      <c r="ER97" s="1032"/>
      <c r="ES97" s="415"/>
      <c r="ET97" s="224"/>
    </row>
    <row r="98" spans="1:150" x14ac:dyDescent="0.2">
      <c r="A98" s="170"/>
      <c r="B98" s="108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5"/>
      <c r="EK98" s="318"/>
      <c r="EL98" s="318"/>
      <c r="EM98" s="318"/>
      <c r="EN98" s="318"/>
      <c r="EO98" s="318"/>
      <c r="EP98" s="463"/>
      <c r="EQ98" s="856"/>
      <c r="ER98" s="1032"/>
      <c r="ES98" s="415"/>
      <c r="ET98" s="224"/>
    </row>
    <row r="99" spans="1:150" x14ac:dyDescent="0.2">
      <c r="A99" s="170"/>
      <c r="B99" s="108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5"/>
      <c r="EK99" s="318"/>
      <c r="EL99" s="318"/>
      <c r="EM99" s="318"/>
      <c r="EN99" s="318"/>
      <c r="EO99" s="318"/>
      <c r="EP99" s="463"/>
      <c r="EQ99" s="856"/>
      <c r="ER99" s="1032"/>
      <c r="ES99" s="415"/>
      <c r="ET99" s="224"/>
    </row>
    <row r="100" spans="1:150" x14ac:dyDescent="0.2">
      <c r="A100" s="170"/>
      <c r="B100" s="108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5"/>
      <c r="EK100" s="318"/>
      <c r="EL100" s="318"/>
      <c r="EM100" s="318"/>
      <c r="EN100" s="318"/>
      <c r="EO100" s="318"/>
      <c r="EP100" s="463"/>
      <c r="EQ100" s="856"/>
      <c r="ER100" s="1032"/>
      <c r="ES100" s="415"/>
      <c r="ET100" s="224"/>
    </row>
    <row r="101" spans="1:150" hidden="1" x14ac:dyDescent="0.2">
      <c r="A101" s="170"/>
      <c r="B101" s="108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48"/>
      <c r="EF101" s="974"/>
      <c r="EG101" s="968"/>
      <c r="EH101" s="968"/>
      <c r="EI101" s="974"/>
      <c r="EJ101" s="785"/>
      <c r="EK101" s="318"/>
      <c r="EL101" s="318"/>
      <c r="EM101" s="318"/>
      <c r="EN101" s="318"/>
      <c r="EO101" s="318"/>
      <c r="EP101" s="463"/>
      <c r="EQ101" s="856"/>
      <c r="ER101" s="1032"/>
      <c r="ES101" s="415"/>
      <c r="ET101" s="224"/>
    </row>
    <row r="102" spans="1:150" x14ac:dyDescent="0.2">
      <c r="A102" s="170"/>
      <c r="B102" s="108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5"/>
      <c r="EK102" s="318"/>
      <c r="EL102" s="318"/>
      <c r="EM102" s="318"/>
      <c r="EN102" s="318"/>
      <c r="EO102" s="318"/>
      <c r="EP102" s="463"/>
      <c r="EQ102" s="856"/>
      <c r="ER102" s="1032"/>
      <c r="ES102" s="415"/>
      <c r="ET102" s="224"/>
    </row>
    <row r="103" spans="1:150" x14ac:dyDescent="0.2">
      <c r="A103" s="170"/>
      <c r="B103" s="108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5"/>
      <c r="EK103" s="318"/>
      <c r="EL103" s="318"/>
      <c r="EM103" s="318"/>
      <c r="EN103" s="318"/>
      <c r="EO103" s="318"/>
      <c r="EP103" s="463"/>
      <c r="EQ103" s="856"/>
      <c r="ER103" s="1032"/>
      <c r="ES103" s="415"/>
      <c r="ET103" s="224"/>
    </row>
    <row r="104" spans="1:150" x14ac:dyDescent="0.2">
      <c r="A104" s="170"/>
      <c r="B104" s="108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5"/>
      <c r="EK104" s="318"/>
      <c r="EL104" s="318"/>
      <c r="EM104" s="318"/>
      <c r="EN104" s="318"/>
      <c r="EO104" s="318"/>
      <c r="EP104" s="463"/>
      <c r="EQ104" s="856"/>
      <c r="ER104" s="1032"/>
      <c r="ES104" s="415"/>
      <c r="ET104" s="224"/>
    </row>
    <row r="105" spans="1:15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4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818">
        <v>0.83617608484878203</v>
      </c>
      <c r="EJ105" s="785"/>
      <c r="EK105" s="318"/>
      <c r="EL105" s="318"/>
      <c r="EM105" s="318"/>
      <c r="EN105" s="318"/>
      <c r="EO105" s="318"/>
      <c r="EP105" s="463"/>
      <c r="EQ105" s="856"/>
      <c r="ER105" s="1032"/>
      <c r="ES105" s="415"/>
      <c r="ET105" s="224"/>
    </row>
    <row r="106" spans="1:150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4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818">
        <v>1.15056566311811</v>
      </c>
      <c r="EJ106" s="785"/>
      <c r="EK106" s="318"/>
      <c r="EL106" s="318"/>
      <c r="EM106" s="318"/>
      <c r="EN106" s="318"/>
      <c r="EO106" s="318"/>
      <c r="EP106" s="463"/>
      <c r="EQ106" s="856"/>
      <c r="ER106" s="1032"/>
      <c r="ES106" s="415"/>
      <c r="ET106" s="224"/>
    </row>
    <row r="107" spans="1:15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4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818">
        <v>2.6250637048545098</v>
      </c>
      <c r="EJ107" s="785"/>
      <c r="EK107" s="318"/>
      <c r="EL107" s="318"/>
      <c r="EM107" s="318"/>
      <c r="EN107" s="318"/>
      <c r="EO107" s="318"/>
      <c r="EP107" s="463"/>
      <c r="EQ107" s="856"/>
      <c r="ER107" s="1032"/>
      <c r="ES107" s="415"/>
      <c r="ET107" s="224"/>
    </row>
    <row r="108" spans="1:150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4">
        <v>-0.91680117068516598</v>
      </c>
      <c r="EA108" s="1024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4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818">
        <v>-0.61261954855420497</v>
      </c>
      <c r="EJ108" s="785"/>
      <c r="EK108" s="318"/>
      <c r="EL108" s="318"/>
      <c r="EM108" s="318"/>
      <c r="EN108" s="318"/>
      <c r="EO108" s="318"/>
      <c r="EP108" s="860"/>
      <c r="EQ108" s="861"/>
      <c r="ER108" s="1032"/>
      <c r="ES108" s="415"/>
      <c r="ET108" s="224"/>
    </row>
    <row r="109" spans="1:15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906"/>
      <c r="EI109" s="759"/>
      <c r="EJ109" s="759"/>
      <c r="EK109" s="317"/>
      <c r="EL109" s="317"/>
      <c r="EM109" s="317"/>
      <c r="EN109" s="317"/>
      <c r="EO109" s="317"/>
      <c r="EP109" s="464"/>
      <c r="EQ109" s="416"/>
      <c r="ER109" s="1032"/>
      <c r="ES109" s="415"/>
      <c r="ET109" s="224"/>
    </row>
    <row r="110" spans="1:15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908">
        <v>2.75</v>
      </c>
      <c r="EI110" s="777">
        <v>2.75</v>
      </c>
      <c r="EJ110" s="777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289"/>
      <c r="EQ110" s="839"/>
      <c r="ER110" s="689"/>
      <c r="ES110" s="415"/>
      <c r="ET110" s="224"/>
    </row>
    <row r="111" spans="1:15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909">
        <v>4</v>
      </c>
      <c r="EI111" s="598">
        <v>4</v>
      </c>
      <c r="EJ111" s="1072">
        <v>4</v>
      </c>
      <c r="EK111" s="891">
        <v>4</v>
      </c>
      <c r="EL111" s="891">
        <v>4</v>
      </c>
      <c r="EM111" s="891">
        <v>4</v>
      </c>
      <c r="EN111" s="912">
        <v>4</v>
      </c>
      <c r="EO111" s="912">
        <v>4</v>
      </c>
      <c r="EP111" s="838"/>
      <c r="EQ111" s="840"/>
      <c r="ER111" s="689"/>
      <c r="ES111" s="415"/>
      <c r="ET111" s="224"/>
    </row>
    <row r="112" spans="1:15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240"/>
      <c r="EQ112" s="240"/>
      <c r="ER112" s="304"/>
      <c r="ES112" s="304"/>
      <c r="ET112" s="224"/>
    </row>
    <row r="113" spans="3:15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1074"/>
      <c r="EQ113" s="1074"/>
      <c r="ER113" s="304"/>
      <c r="ES113" s="304"/>
      <c r="ET113" s="224"/>
    </row>
    <row r="114" spans="3:15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1"/>
      <c r="EQ114" s="242"/>
      <c r="ER114" s="304"/>
      <c r="ES114" s="304"/>
      <c r="ET114" s="224"/>
    </row>
    <row r="115" spans="3:15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1"/>
      <c r="EQ115" s="242"/>
      <c r="ER115" s="304"/>
      <c r="ES115" s="304"/>
      <c r="ET115" s="224"/>
    </row>
    <row r="116" spans="3:15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1"/>
      <c r="EQ116" s="242"/>
      <c r="ER116" s="304"/>
      <c r="ES116" s="304"/>
      <c r="ET116" s="224"/>
    </row>
    <row r="117" spans="3:15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1"/>
      <c r="EQ117" s="240"/>
      <c r="ER117" s="304"/>
      <c r="ES117" s="304"/>
      <c r="ET117" s="224"/>
    </row>
    <row r="118" spans="3:15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240"/>
      <c r="EQ118" s="240"/>
      <c r="ER118" s="304"/>
      <c r="ES118" s="304"/>
      <c r="ET118" s="224"/>
    </row>
    <row r="119" spans="3:15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240"/>
      <c r="EQ119" s="240"/>
      <c r="ER119" s="304"/>
      <c r="ES119" s="304"/>
      <c r="ET119" s="224"/>
    </row>
    <row r="120" spans="3:15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240"/>
      <c r="EQ120" s="240"/>
      <c r="ER120" s="304"/>
      <c r="ES120" s="304"/>
      <c r="ET120" s="224"/>
    </row>
    <row r="121" spans="3:15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240"/>
      <c r="EQ121" s="240"/>
      <c r="ER121" s="304"/>
      <c r="ES121" s="304"/>
      <c r="ET121" s="224"/>
    </row>
    <row r="122" spans="3:15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240"/>
      <c r="EQ122" s="240"/>
      <c r="ER122" s="304"/>
      <c r="ES122" s="304"/>
      <c r="ET122" s="224"/>
    </row>
    <row r="123" spans="3:15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304"/>
      <c r="ES123" s="304"/>
      <c r="ET123" s="224"/>
    </row>
    <row r="124" spans="3:15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304"/>
      <c r="ES124" s="304"/>
      <c r="ET124" s="224"/>
    </row>
    <row r="125" spans="3:15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304"/>
      <c r="ES125" s="304"/>
      <c r="ET125" s="224"/>
    </row>
    <row r="126" spans="3:15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304"/>
      <c r="ES126" s="304"/>
      <c r="ET126" s="224"/>
    </row>
    <row r="127" spans="3:15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304"/>
      <c r="ES127" s="304"/>
      <c r="ET127" s="224"/>
    </row>
    <row r="128" spans="3:15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304"/>
      <c r="ES128" s="304"/>
      <c r="ET128" s="224"/>
    </row>
    <row r="129" spans="3:15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304"/>
      <c r="ES129" s="304"/>
      <c r="ET129" s="224"/>
    </row>
    <row r="130" spans="3:15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304"/>
      <c r="ES130" s="304"/>
      <c r="ET130" s="224"/>
    </row>
    <row r="131" spans="3:15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304"/>
      <c r="ES131" s="304"/>
      <c r="ET131" s="224"/>
    </row>
    <row r="132" spans="3:15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</row>
    <row r="133" spans="3:15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</row>
    <row r="134" spans="3:15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</row>
    <row r="135" spans="3:150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</row>
    <row r="136" spans="3:150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</row>
    <row r="137" spans="3:15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</row>
    <row r="138" spans="3:15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</row>
    <row r="139" spans="3:15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</row>
    <row r="140" spans="3:15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</row>
    <row r="141" spans="3:15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</row>
    <row r="142" spans="3:15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</row>
    <row r="143" spans="3:15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</row>
    <row r="144" spans="3:15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</row>
    <row r="145" spans="3:14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</row>
    <row r="146" spans="3:14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</row>
    <row r="147" spans="3:14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</row>
    <row r="148" spans="3:14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</row>
    <row r="149" spans="3:14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</row>
    <row r="150" spans="3:14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</row>
    <row r="151" spans="3:14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</row>
    <row r="152" spans="3:14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</row>
    <row r="153" spans="3:14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</row>
    <row r="154" spans="3:14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</row>
    <row r="155" spans="3:14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</row>
    <row r="156" spans="3:14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</row>
    <row r="157" spans="3:14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</row>
    <row r="158" spans="3:14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</row>
    <row r="159" spans="3:14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</row>
    <row r="160" spans="3:14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</row>
    <row r="161" spans="3:14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</row>
    <row r="162" spans="3:14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</row>
    <row r="163" spans="3:14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</row>
    <row r="164" spans="3:14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</row>
    <row r="165" spans="3:14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</row>
    <row r="166" spans="3:14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</row>
    <row r="167" spans="3:14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</row>
    <row r="168" spans="3:14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</row>
    <row r="169" spans="3:14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</row>
    <row r="170" spans="3:14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</row>
    <row r="171" spans="3:14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</row>
    <row r="172" spans="3:14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</row>
    <row r="173" spans="3:14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</row>
    <row r="174" spans="3:14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</row>
    <row r="175" spans="3:14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</row>
    <row r="176" spans="3:14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</row>
    <row r="177" spans="3:14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</row>
    <row r="178" spans="3:14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</row>
    <row r="179" spans="3:14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</row>
    <row r="180" spans="3:14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</row>
    <row r="181" spans="3:14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</row>
    <row r="182" spans="3:14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</row>
    <row r="183" spans="3:14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</row>
    <row r="184" spans="3:14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</row>
    <row r="185" spans="3:14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</row>
    <row r="186" spans="3:14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</row>
    <row r="187" spans="3:14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</row>
    <row r="188" spans="3:14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</row>
    <row r="189" spans="3:14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</row>
    <row r="190" spans="3:14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</row>
    <row r="191" spans="3:14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</row>
    <row r="192" spans="3:14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</row>
    <row r="193" spans="3:14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</row>
    <row r="194" spans="3:14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</row>
    <row r="195" spans="3:14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</row>
    <row r="196" spans="3:14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</row>
    <row r="197" spans="3:14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</row>
    <row r="198" spans="3:14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</row>
    <row r="199" spans="3:14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</row>
    <row r="200" spans="3:14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</row>
    <row r="201" spans="3:14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</row>
    <row r="202" spans="3:14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</row>
    <row r="203" spans="3:14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</row>
    <row r="204" spans="3:14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</row>
    <row r="205" spans="3:14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</row>
    <row r="206" spans="3:147" x14ac:dyDescent="0.2">
      <c r="E206" s="103"/>
      <c r="F206" s="103"/>
      <c r="G206" s="103"/>
      <c r="H206" s="103"/>
      <c r="I206" s="103"/>
      <c r="J206" s="103"/>
      <c r="K206" s="103"/>
    </row>
    <row r="207" spans="3:147" x14ac:dyDescent="0.2">
      <c r="E207" s="103"/>
      <c r="F207" s="103"/>
      <c r="G207" s="103"/>
      <c r="H207" s="103"/>
      <c r="I207" s="103"/>
      <c r="J207" s="103"/>
      <c r="K207" s="103"/>
    </row>
    <row r="208" spans="3:14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K3:EO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P3:EQ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P113:E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G180"/>
  <sheetViews>
    <sheetView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5" width="8.85546875" style="809" customWidth="1"/>
    <col min="146" max="147" width="9.7109375" style="168" customWidth="1"/>
    <col min="148" max="163" width="11.42578125" style="168"/>
  </cols>
  <sheetData>
    <row r="2" spans="3:15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3:15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165"/>
      <c r="EQ3" s="165"/>
      <c r="ER3" s="165"/>
      <c r="ES3" s="165"/>
      <c r="ET3" s="165"/>
      <c r="EU3" s="165"/>
      <c r="EV3" s="165"/>
      <c r="EW3" s="165"/>
      <c r="EX3" s="165"/>
      <c r="EY3" s="165"/>
    </row>
    <row r="4" spans="3:155" ht="13.5" customHeight="1" x14ac:dyDescent="0.2">
      <c r="C4" s="11"/>
      <c r="D4" s="1084" t="str">
        <f>+entero!D3</f>
        <v>V   A   R   I   A   B   L   E   S     b/</v>
      </c>
      <c r="E4" s="1086" t="str">
        <f>+entero!E3</f>
        <v>2008                          A  fines de Dic*</v>
      </c>
      <c r="F4" s="1086" t="str">
        <f>+entero!F3</f>
        <v>2009                          A  fines de Ene*</v>
      </c>
      <c r="G4" s="1086" t="str">
        <f>+entero!G3</f>
        <v>2009                          A  fines de Feb*</v>
      </c>
      <c r="H4" s="1086" t="str">
        <f>+entero!H3</f>
        <v>2009                          A  fines de Mar*</v>
      </c>
      <c r="I4" s="1086" t="str">
        <f>+entero!I3</f>
        <v>2009                          A  fines de adr*</v>
      </c>
      <c r="J4" s="1086" t="str">
        <f>+entero!J3</f>
        <v>2009                          A  fines de May*</v>
      </c>
      <c r="K4" s="1086" t="str">
        <f>+entero!K3</f>
        <v>2009                          A  fines de Jun*</v>
      </c>
      <c r="L4" s="1086" t="str">
        <f>+entero!L3</f>
        <v>2009                          A  fines de Jul*</v>
      </c>
      <c r="M4" s="1086" t="str">
        <f>+entero!M3</f>
        <v>2009                          A  fines de Ago*</v>
      </c>
      <c r="N4" s="1086" t="str">
        <f>+entero!N3</f>
        <v>2009                          A  fines de Sep*</v>
      </c>
      <c r="O4" s="1086" t="str">
        <f>+entero!O3</f>
        <v>2009                          A  fines de Oct*</v>
      </c>
      <c r="P4" s="1086" t="str">
        <f>+entero!P3</f>
        <v>2009                          A  fines de Nov*</v>
      </c>
      <c r="Q4" s="1086" t="str">
        <f>+entero!Q3</f>
        <v>2009                          A  fines de Dic*</v>
      </c>
      <c r="R4" s="1086" t="str">
        <f>+entero!R3</f>
        <v>2010                          A  fines de Ene*</v>
      </c>
      <c r="S4" s="1086" t="str">
        <f>+entero!S3</f>
        <v>2010                          A  fines de Feb*</v>
      </c>
      <c r="T4" s="1086" t="str">
        <f>+entero!T3</f>
        <v>2010                          A  fines de Mar*</v>
      </c>
      <c r="U4" s="1086" t="str">
        <f>+entero!U3</f>
        <v>2010                          A  fines de adr*</v>
      </c>
      <c r="V4" s="1086" t="str">
        <f>+entero!V3</f>
        <v>2010                          A  fines de May*</v>
      </c>
      <c r="W4" s="1086" t="str">
        <f>+entero!W3</f>
        <v>2010                          A  fines de Jun*</v>
      </c>
      <c r="X4" s="1086" t="str">
        <f>+entero!X3</f>
        <v>2010                          A  fines de Jul*</v>
      </c>
      <c r="Y4" s="1086" t="str">
        <f>+entero!Y3</f>
        <v>2010                          A  fines de Ago*</v>
      </c>
      <c r="Z4" s="1086" t="str">
        <f>+entero!Z3</f>
        <v>2010                          A  fines de Sep*</v>
      </c>
      <c r="AA4" s="1086" t="str">
        <f>+entero!AA3</f>
        <v>2010                          A  fines de Oct*</v>
      </c>
      <c r="AB4" s="1086" t="str">
        <f>+entero!AB3</f>
        <v>2010                          A  fines de Nov*</v>
      </c>
      <c r="AC4" s="1086" t="str">
        <f>+entero!AC3</f>
        <v>2010                          A  fines de Dic*</v>
      </c>
      <c r="AD4" s="1086" t="str">
        <f>+entero!AD3</f>
        <v>2011                          A  fines de Ene*</v>
      </c>
      <c r="AE4" s="1086" t="str">
        <f>+entero!AE3</f>
        <v>2011                          A  fines de Feb*</v>
      </c>
      <c r="AF4" s="1086" t="str">
        <f>+entero!AF3</f>
        <v>2011                          A  fines de Mar*</v>
      </c>
      <c r="AG4" s="1086" t="str">
        <f>+entero!AG3</f>
        <v>2011                          A  fines de adr*</v>
      </c>
      <c r="AH4" s="1086" t="str">
        <f>+entero!AH3</f>
        <v>2011                          A  fines de May*</v>
      </c>
      <c r="AI4" s="1086" t="str">
        <f>+entero!AI3</f>
        <v>2011                          A  fines de Jun*</v>
      </c>
      <c r="AJ4" s="1086" t="str">
        <f>+entero!AJ3</f>
        <v>2011                          A  fines de Jul*</v>
      </c>
      <c r="AK4" s="1086" t="str">
        <f>+entero!AK3</f>
        <v>2011                          A  fines de Ago*</v>
      </c>
      <c r="AL4" s="1086" t="str">
        <f>+entero!AL3</f>
        <v>2011                          A  fines de Sep*</v>
      </c>
      <c r="AM4" s="1086" t="str">
        <f>+entero!AM3</f>
        <v>2011                          A  fines de Oct*</v>
      </c>
      <c r="AN4" s="1086" t="str">
        <f>+entero!AN3</f>
        <v>2011                          A  fines de Nov*</v>
      </c>
      <c r="AO4" s="1086" t="str">
        <f>+entero!AO3</f>
        <v>2011                          A  fines de Dic*</v>
      </c>
      <c r="AP4" s="1086" t="str">
        <f>+entero!AP3</f>
        <v>2012                          A  fines de Ene*</v>
      </c>
      <c r="AQ4" s="1086" t="str">
        <f>+entero!AQ3</f>
        <v>2012                          A  fines de Feb*</v>
      </c>
      <c r="AR4" s="1086" t="str">
        <f>+entero!AR3</f>
        <v>2012                          A  fines de Mar*</v>
      </c>
      <c r="AS4" s="1086" t="str">
        <f>+entero!AS3</f>
        <v>2012                          A  fines de adr*</v>
      </c>
      <c r="AT4" s="1086" t="str">
        <f>+entero!AT3</f>
        <v>2012                          A  fines de May*</v>
      </c>
      <c r="AU4" s="1086" t="str">
        <f>+entero!AU3</f>
        <v>2012                          A  fines de Jun*</v>
      </c>
      <c r="AV4" s="1086" t="str">
        <f>+entero!AV3</f>
        <v>2012                          A  fines de Jul*</v>
      </c>
      <c r="AW4" s="1086" t="str">
        <f>+entero!AW3</f>
        <v>2012                          A  fines de Ago*</v>
      </c>
      <c r="AX4" s="1086" t="str">
        <f>+entero!AX3</f>
        <v>2012                          A  fines de Sep*</v>
      </c>
      <c r="AY4" s="1086" t="str">
        <f>+entero!AY3</f>
        <v>2012                          A  fines de Oct*</v>
      </c>
      <c r="AZ4" s="1086" t="str">
        <f>+entero!AZ3</f>
        <v>2012                          A  fines de Nov*</v>
      </c>
      <c r="BA4" s="1086" t="str">
        <f>+entero!BA3</f>
        <v>2012                          A  fines de Dic*</v>
      </c>
      <c r="BB4" s="1086" t="str">
        <f>+entero!BB3</f>
        <v>2013                          A  fines de Ene*</v>
      </c>
      <c r="BC4" s="1086" t="str">
        <f>+entero!BC3</f>
        <v>2013                          A  fines de Feb*</v>
      </c>
      <c r="BD4" s="1086" t="str">
        <f>+entero!BD3</f>
        <v>2013                          A  fines de Mar*</v>
      </c>
      <c r="BE4" s="1086" t="str">
        <f>+entero!BE3</f>
        <v>2013                          A  fines de adr*</v>
      </c>
      <c r="BF4" s="1086" t="str">
        <f>+entero!BF3</f>
        <v>2013                          A  fines de May*</v>
      </c>
      <c r="BG4" s="1086" t="str">
        <f>+entero!BG3</f>
        <v>2013                          A  fines de Jun*</v>
      </c>
      <c r="BH4" s="1086" t="str">
        <f>+entero!BH3</f>
        <v>2013                          A  fines de Jul*</v>
      </c>
      <c r="BI4" s="1086" t="str">
        <f>+entero!BI3</f>
        <v>2013                          A  fines de Ago*</v>
      </c>
      <c r="BJ4" s="1086" t="str">
        <f>+entero!BJ3</f>
        <v>2013                          A  fines de Sep*</v>
      </c>
      <c r="BK4" s="1086" t="str">
        <f>+entero!BK3</f>
        <v>2013                          A  fines de Oct*</v>
      </c>
      <c r="BL4" s="1086" t="str">
        <f>+entero!BL3</f>
        <v>2013                          A  fines de Nov*</v>
      </c>
      <c r="BM4" s="1086" t="str">
        <f>+entero!BM3</f>
        <v>2013                          A  fines de Dic*</v>
      </c>
      <c r="BN4" s="1086" t="str">
        <f>+entero!BN3</f>
        <v>2014                          A  fines de Ene*</v>
      </c>
      <c r="BO4" s="1086" t="str">
        <f>+entero!BO3</f>
        <v>2014                          A  fines de Feb*</v>
      </c>
      <c r="BP4" s="1086" t="str">
        <f>+entero!BP3</f>
        <v>2014                          A  fines de Mar*</v>
      </c>
      <c r="BQ4" s="1086" t="str">
        <f>+entero!BQ3</f>
        <v>2014                          A  fines de adr*</v>
      </c>
      <c r="BR4" s="1086" t="str">
        <f>+entero!BR3</f>
        <v>2014                          A  fines de May*</v>
      </c>
      <c r="BS4" s="1086" t="str">
        <f>+entero!BS3</f>
        <v>2014                          A  fines de Jun*</v>
      </c>
      <c r="BT4" s="1086" t="str">
        <f>+entero!BT3</f>
        <v>2014                          A  fines de Jul*</v>
      </c>
      <c r="BU4" s="1086" t="str">
        <f>+entero!BU3</f>
        <v>2014                          A  fines de Ago*</v>
      </c>
      <c r="BV4" s="1086" t="str">
        <f>+entero!BV3</f>
        <v>2014                          A  fines de Sep*</v>
      </c>
      <c r="BW4" s="1086" t="str">
        <f>+entero!BW3</f>
        <v>2014                          A  fines de Oct*</v>
      </c>
      <c r="BX4" s="1086" t="str">
        <f>+entero!BX3</f>
        <v>2014                          A  fines de Nov*</v>
      </c>
      <c r="BY4" s="1086" t="str">
        <f>+entero!BY3</f>
        <v>2014                          A  fines de Dic*</v>
      </c>
      <c r="BZ4" s="1086" t="str">
        <f>+entero!BZ3</f>
        <v>2015                         A  fines de Ene*</v>
      </c>
      <c r="CA4" s="1086" t="str">
        <f>+entero!CA3</f>
        <v>2015                         A  fines de Feb*</v>
      </c>
      <c r="CB4" s="1086" t="str">
        <f>+entero!CB3</f>
        <v>2015                         A  fines de Mar*</v>
      </c>
      <c r="CC4" s="1086" t="str">
        <f>+entero!CC3</f>
        <v xml:space="preserve">2015                         A  fines de adr* </v>
      </c>
      <c r="CD4" s="1086" t="str">
        <f>+entero!CD3</f>
        <v xml:space="preserve">2015                         A  fines de May* </v>
      </c>
      <c r="CE4" s="1086" t="str">
        <f>+entero!CE3</f>
        <v xml:space="preserve">2015                         A  fines de Jun* </v>
      </c>
      <c r="CF4" s="1086" t="str">
        <f>+entero!CF3</f>
        <v xml:space="preserve">2015                         A  fines de Jul* </v>
      </c>
      <c r="CG4" s="1086" t="str">
        <f>+entero!CG3</f>
        <v xml:space="preserve">2015                         A  fines de Ago* </v>
      </c>
      <c r="CH4" s="1086" t="str">
        <f>+entero!CH3</f>
        <v xml:space="preserve">2015                         A  fines de Sep* </v>
      </c>
      <c r="CI4" s="1086" t="str">
        <f>+entero!CI3</f>
        <v xml:space="preserve">2015                         A  fines de Oct* </v>
      </c>
      <c r="CJ4" s="1086" t="str">
        <f>+entero!CJ3</f>
        <v xml:space="preserve">2015                         A  fines de Nov* </v>
      </c>
      <c r="CK4" s="1086" t="str">
        <f>+entero!CK3</f>
        <v xml:space="preserve">2015                         A  fines de Dic* </v>
      </c>
      <c r="CL4" s="1086" t="str">
        <f>+entero!CL3</f>
        <v xml:space="preserve">2016                         A  fines de Ene* </v>
      </c>
      <c r="CM4" s="1086" t="str">
        <f>+entero!CM3</f>
        <v xml:space="preserve">2016                         A  fines de Feb* </v>
      </c>
      <c r="CN4" s="1086" t="str">
        <f>+entero!CN3</f>
        <v xml:space="preserve">2016                         A  fines de Mar* </v>
      </c>
      <c r="CO4" s="1086" t="str">
        <f>+entero!CO3</f>
        <v xml:space="preserve">2016                         A  fines de adr* </v>
      </c>
      <c r="CP4" s="1086" t="str">
        <f>+entero!CP3</f>
        <v xml:space="preserve">2016                         A  fines de May* </v>
      </c>
      <c r="CQ4" s="1086" t="str">
        <f>+entero!CQ3</f>
        <v xml:space="preserve">2016                         A  fines de Jun* </v>
      </c>
      <c r="CR4" s="1086" t="str">
        <f>+entero!CR3</f>
        <v xml:space="preserve">2016                         A  fines de Jul* </v>
      </c>
      <c r="CS4" s="1086" t="str">
        <f>+entero!CS3</f>
        <v xml:space="preserve">2016                         A  fines de Ago* </v>
      </c>
      <c r="CT4" s="1086" t="str">
        <f>+entero!CT3</f>
        <v xml:space="preserve">2016                         A  fines de Sep* </v>
      </c>
      <c r="CU4" s="1086" t="str">
        <f>+entero!CU3</f>
        <v xml:space="preserve">2016                         A  fines de Oct* </v>
      </c>
      <c r="CV4" s="1086" t="str">
        <f>+entero!CV3</f>
        <v xml:space="preserve">2016                         A  fines de Nov* </v>
      </c>
      <c r="CW4" s="1086" t="str">
        <f>+entero!CW3</f>
        <v>2016                         A  fines de Dic* 15</v>
      </c>
      <c r="CX4" s="1086" t="str">
        <f>+entero!CX3</f>
        <v xml:space="preserve">2017                         A  fines de Ene* </v>
      </c>
      <c r="CY4" s="1086" t="str">
        <f>+entero!CY3</f>
        <v xml:space="preserve">2017                         A  fines de Feb* </v>
      </c>
      <c r="CZ4" s="1086" t="str">
        <f>+entero!CZ3</f>
        <v xml:space="preserve">2017                         A  fines de Mar* </v>
      </c>
      <c r="DA4" s="1086" t="str">
        <f>+entero!DA3</f>
        <v xml:space="preserve">2017                         A  fines de Abr* </v>
      </c>
      <c r="DB4" s="1086" t="str">
        <f>+entero!DB3</f>
        <v xml:space="preserve">2017                         A  fines de May* </v>
      </c>
      <c r="DC4" s="1086" t="str">
        <f>+entero!DC3</f>
        <v xml:space="preserve">2017                         A  fines de Jun* </v>
      </c>
      <c r="DD4" s="1086" t="str">
        <f>+entero!DD3</f>
        <v xml:space="preserve">2017                         A  fines de Jul* </v>
      </c>
      <c r="DE4" s="1086" t="str">
        <f>+entero!DE3</f>
        <v xml:space="preserve">2017                         A  fines de Ago* </v>
      </c>
      <c r="DF4" s="1086" t="str">
        <f>+entero!DF3</f>
        <v xml:space="preserve">2017                         A  fines de Sep* </v>
      </c>
      <c r="DG4" s="1086" t="str">
        <f>+entero!DG3</f>
        <v xml:space="preserve">2017                         A  fines de Oct* </v>
      </c>
      <c r="DH4" s="1075" t="s">
        <v>236</v>
      </c>
      <c r="DI4" s="1075" t="str">
        <f>+entero!DI3</f>
        <v>2017
A fines de Dic</v>
      </c>
      <c r="DJ4" s="1075" t="str">
        <f>+entero!DJ3</f>
        <v>2018
A fines de Ene</v>
      </c>
      <c r="DK4" s="1075" t="str">
        <f>+entero!DK3</f>
        <v>2018
A fines de Feb</v>
      </c>
      <c r="DL4" s="1075" t="str">
        <f>+entero!DL3</f>
        <v>2018
A fines de Mar</v>
      </c>
      <c r="DM4" s="1075" t="str">
        <f>+entero!DM3</f>
        <v>2018
A fines de Abr</v>
      </c>
      <c r="DN4" s="1075" t="str">
        <f>+entero!DN3</f>
        <v>2018
A fines de May</v>
      </c>
      <c r="DO4" s="1075" t="str">
        <f>+entero!DO3</f>
        <v>2018
A fines de Jun</v>
      </c>
      <c r="DP4" s="1075" t="str">
        <f>+entero!DP3</f>
        <v>2018
A fines de Jul</v>
      </c>
      <c r="DQ4" s="1075" t="str">
        <f>+entero!DQ3</f>
        <v>2018
A fines de Ago</v>
      </c>
      <c r="DR4" s="1075" t="str">
        <f>+entero!DR3</f>
        <v>2018
A fines de Sep</v>
      </c>
      <c r="DS4" s="1075" t="str">
        <f>+entero!DS3</f>
        <v>2018
A fines de Oct</v>
      </c>
      <c r="DT4" s="1075" t="str">
        <f>+entero!DT3</f>
        <v>2018
A fines de Nov</v>
      </c>
      <c r="DU4" s="1075" t="str">
        <f>+entero!DU3</f>
        <v>2018
A fines de Dic</v>
      </c>
      <c r="DV4" s="1075" t="str">
        <f>+entero!DV3</f>
        <v>2019
A fines de Ene</v>
      </c>
      <c r="DW4" s="1075" t="str">
        <f>+entero!DW3</f>
        <v>2019
A fines de Feb</v>
      </c>
      <c r="DX4" s="1075" t="str">
        <f>+entero!DX3</f>
        <v>2019
A fines de Mar</v>
      </c>
      <c r="DY4" s="1075" t="str">
        <f>+entero!DY3</f>
        <v>2019
A fines de Abr</v>
      </c>
      <c r="DZ4" s="1075" t="str">
        <f>+entero!DZ3</f>
        <v>2019
A fines de May</v>
      </c>
      <c r="EA4" s="1075" t="str">
        <f>+entero!EA3</f>
        <v>2019
A fines de Jun</v>
      </c>
      <c r="EB4" s="1075" t="str">
        <f>+entero!EB3</f>
        <v>2019
A fines de  Jul</v>
      </c>
      <c r="EC4" s="1075" t="str">
        <f>+entero!EC3</f>
        <v>2019
A fines de  Ago</v>
      </c>
      <c r="ED4" s="1075" t="str">
        <f>+entero!ED3</f>
        <v>2019
A fines de Sep</v>
      </c>
      <c r="EE4" s="1075" t="str">
        <f>+entero!EE3</f>
        <v>2019
A fines de Oct</v>
      </c>
      <c r="EF4" s="1075" t="str">
        <f>+entero!EF3</f>
        <v>2019
A fines de Nov</v>
      </c>
      <c r="EG4" s="1075" t="str">
        <f>+entero!EG3</f>
        <v>2019
A fines de Dic</v>
      </c>
      <c r="EH4" s="1075" t="str">
        <f>+entero!EH3</f>
        <v>2020
A fines de Ene</v>
      </c>
      <c r="EI4" s="1075" t="str">
        <f>+entero!EI3</f>
        <v>2020
A fines de Feb</v>
      </c>
      <c r="EJ4" s="1095" t="str">
        <f>+entero!EJ3</f>
        <v>Semana 1°</v>
      </c>
      <c r="EK4" s="1093" t="str">
        <f>+entero!EK3</f>
        <v>Semana 2°</v>
      </c>
      <c r="EL4" s="1093"/>
      <c r="EM4" s="1093"/>
      <c r="EN4" s="1093"/>
      <c r="EO4" s="1094"/>
      <c r="EP4" s="1099" t="s">
        <v>252</v>
      </c>
      <c r="EQ4" s="1100"/>
      <c r="ER4" s="165"/>
      <c r="ES4" s="165"/>
      <c r="ET4" s="165"/>
      <c r="EU4" s="165"/>
      <c r="EV4" s="165"/>
      <c r="EW4" s="165"/>
      <c r="EX4" s="165"/>
      <c r="EY4" s="165"/>
    </row>
    <row r="5" spans="3:155" ht="23.25" customHeight="1" thickBot="1" x14ac:dyDescent="0.25">
      <c r="C5" s="16"/>
      <c r="D5" s="1101"/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098"/>
      <c r="Q5" s="1098"/>
      <c r="R5" s="1098"/>
      <c r="S5" s="1098"/>
      <c r="T5" s="1098"/>
      <c r="U5" s="1098"/>
      <c r="V5" s="1098"/>
      <c r="W5" s="1098"/>
      <c r="X5" s="1098"/>
      <c r="Y5" s="1098"/>
      <c r="Z5" s="1098"/>
      <c r="AA5" s="1098"/>
      <c r="AB5" s="1098"/>
      <c r="AC5" s="1098"/>
      <c r="AD5" s="1098"/>
      <c r="AE5" s="1098"/>
      <c r="AF5" s="1098"/>
      <c r="AG5" s="1098"/>
      <c r="AH5" s="1098"/>
      <c r="AI5" s="1098"/>
      <c r="AJ5" s="1098"/>
      <c r="AK5" s="1098"/>
      <c r="AL5" s="1098"/>
      <c r="AM5" s="1098"/>
      <c r="AN5" s="1098"/>
      <c r="AO5" s="1098"/>
      <c r="AP5" s="1098"/>
      <c r="AQ5" s="1098"/>
      <c r="AR5" s="1098"/>
      <c r="AS5" s="1098"/>
      <c r="AT5" s="1098"/>
      <c r="AU5" s="1098"/>
      <c r="AV5" s="1098"/>
      <c r="AW5" s="1098"/>
      <c r="AX5" s="1098"/>
      <c r="AY5" s="1098"/>
      <c r="AZ5" s="1098"/>
      <c r="BA5" s="1098"/>
      <c r="BB5" s="1098"/>
      <c r="BC5" s="1098"/>
      <c r="BD5" s="1098"/>
      <c r="BE5" s="1098"/>
      <c r="BF5" s="1098"/>
      <c r="BG5" s="1098"/>
      <c r="BH5" s="1098"/>
      <c r="BI5" s="1098"/>
      <c r="BJ5" s="1098"/>
      <c r="BK5" s="1098"/>
      <c r="BL5" s="1098"/>
      <c r="BM5" s="1098"/>
      <c r="BN5" s="1098"/>
      <c r="BO5" s="1098"/>
      <c r="BP5" s="1098"/>
      <c r="BQ5" s="1098"/>
      <c r="BR5" s="1098"/>
      <c r="BS5" s="1098"/>
      <c r="BT5" s="1098"/>
      <c r="BU5" s="1098"/>
      <c r="BV5" s="1098"/>
      <c r="BW5" s="1098"/>
      <c r="BX5" s="1098"/>
      <c r="BY5" s="1098"/>
      <c r="BZ5" s="1098"/>
      <c r="CA5" s="1098"/>
      <c r="CB5" s="1098"/>
      <c r="CC5" s="1098"/>
      <c r="CD5" s="1098"/>
      <c r="CE5" s="1098"/>
      <c r="CF5" s="1098"/>
      <c r="CG5" s="1098"/>
      <c r="CH5" s="1098"/>
      <c r="CI5" s="1098"/>
      <c r="CJ5" s="1098"/>
      <c r="CK5" s="1098"/>
      <c r="CL5" s="1098"/>
      <c r="CM5" s="1098"/>
      <c r="CN5" s="1098"/>
      <c r="CO5" s="1098"/>
      <c r="CP5" s="1098"/>
      <c r="CQ5" s="1098"/>
      <c r="CR5" s="1098"/>
      <c r="CS5" s="1098"/>
      <c r="CT5" s="1098"/>
      <c r="CU5" s="1098"/>
      <c r="CV5" s="1098"/>
      <c r="CW5" s="1098"/>
      <c r="CX5" s="1098"/>
      <c r="CY5" s="1098"/>
      <c r="CZ5" s="1098"/>
      <c r="DA5" s="1098"/>
      <c r="DB5" s="1098"/>
      <c r="DC5" s="1098"/>
      <c r="DD5" s="1098"/>
      <c r="DE5" s="1098"/>
      <c r="DF5" s="1098"/>
      <c r="DG5" s="1098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7">
        <f>+entero!EH4</f>
        <v>0</v>
      </c>
      <c r="EI5" s="1097">
        <f>+entero!EI4</f>
        <v>0</v>
      </c>
      <c r="EJ5" s="1096">
        <f>+entero!EJ4</f>
        <v>43896</v>
      </c>
      <c r="EK5" s="936">
        <f>+entero!EK4</f>
        <v>43899</v>
      </c>
      <c r="EL5" s="936">
        <f>+entero!EL4</f>
        <v>43900</v>
      </c>
      <c r="EM5" s="936">
        <f>+entero!EM4</f>
        <v>43901</v>
      </c>
      <c r="EN5" s="936">
        <f>+entero!EN4</f>
        <v>43902</v>
      </c>
      <c r="EO5" s="936">
        <f>+entero!EO4</f>
        <v>43903</v>
      </c>
      <c r="EP5" s="978" t="s">
        <v>246</v>
      </c>
      <c r="EQ5" s="979" t="s">
        <v>183</v>
      </c>
      <c r="ER5" s="165"/>
      <c r="ES5" s="165"/>
      <c r="ET5" s="165"/>
      <c r="EU5" s="165"/>
      <c r="EV5" s="165"/>
      <c r="EW5" s="165"/>
      <c r="EX5" s="165"/>
      <c r="EY5" s="165"/>
    </row>
    <row r="6" spans="3:15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719"/>
      <c r="EP6" s="977"/>
      <c r="EQ6" s="865"/>
      <c r="ER6" s="165"/>
      <c r="ES6" s="165"/>
      <c r="ET6" s="165"/>
      <c r="EU6" s="165"/>
      <c r="EV6" s="165"/>
      <c r="EW6" s="165"/>
      <c r="EX6" s="165"/>
      <c r="EY6" s="165"/>
    </row>
    <row r="7" spans="3:15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6309.6926630600001</v>
      </c>
      <c r="EJ7" s="763">
        <f>+entero!EJ7</f>
        <v>6315.2468938300017</v>
      </c>
      <c r="EK7" s="468">
        <f>+entero!EK7</f>
        <v>6331.1867140800005</v>
      </c>
      <c r="EL7" s="468">
        <f>+entero!EL7</f>
        <v>6363.6410753999999</v>
      </c>
      <c r="EM7" s="468">
        <f>+entero!EM7</f>
        <v>6320.20540239</v>
      </c>
      <c r="EN7" s="468">
        <f>+entero!EN7</f>
        <v>6295.9850328499988</v>
      </c>
      <c r="EO7" s="468">
        <f>+entero!EO7</f>
        <v>6173.0624034799994</v>
      </c>
      <c r="EP7" s="765">
        <f>+entero!EP7</f>
        <v>-142.18449035000231</v>
      </c>
      <c r="EQ7" s="952">
        <f>+entero!EQ7</f>
        <v>-2.2514478489972669</v>
      </c>
      <c r="ER7" s="165"/>
      <c r="ES7" s="165"/>
      <c r="ET7" s="165"/>
      <c r="EU7" s="165"/>
      <c r="EV7" s="165"/>
      <c r="EW7" s="165"/>
      <c r="EX7" s="165"/>
      <c r="EY7" s="165"/>
    </row>
    <row r="8" spans="3:15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3777.3104695700004</v>
      </c>
      <c r="EJ8" s="763">
        <f>+entero!EJ8</f>
        <v>3738.8050665500004</v>
      </c>
      <c r="EK8" s="468">
        <f>+entero!EK8</f>
        <v>3734.9835575799998</v>
      </c>
      <c r="EL8" s="468">
        <f>+entero!EL8</f>
        <v>3777.4105944299999</v>
      </c>
      <c r="EM8" s="468">
        <f>+entero!EM8</f>
        <v>3777.1454910100001</v>
      </c>
      <c r="EN8" s="468">
        <f>+entero!EN8</f>
        <v>3765.2808365999999</v>
      </c>
      <c r="EO8" s="468">
        <f>+entero!EO8</f>
        <v>3738.1761233799998</v>
      </c>
      <c r="EP8" s="765">
        <f>+entero!EP8</f>
        <v>-0.62894317000063893</v>
      </c>
      <c r="EQ8" s="952">
        <f>+entero!EQ8</f>
        <v>-1.6822036955807359E-2</v>
      </c>
      <c r="ER8" s="165"/>
      <c r="ES8" s="165"/>
      <c r="ET8" s="165"/>
      <c r="EU8" s="165"/>
      <c r="EV8" s="165"/>
      <c r="EW8" s="165"/>
      <c r="EX8" s="165"/>
      <c r="EY8" s="165"/>
    </row>
    <row r="9" spans="3:15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229.10476629999999</v>
      </c>
      <c r="EJ9" s="763">
        <f>+entero!EJ9</f>
        <v>231.49005460000001</v>
      </c>
      <c r="EK9" s="468">
        <f>+entero!EK9</f>
        <v>232.91855123000002</v>
      </c>
      <c r="EL9" s="468">
        <f>+entero!EL9</f>
        <v>234.13963149</v>
      </c>
      <c r="EM9" s="468">
        <f>+entero!EM9</f>
        <v>233.12764032000001</v>
      </c>
      <c r="EN9" s="468">
        <f>+entero!EN9</f>
        <v>232.77637066</v>
      </c>
      <c r="EO9" s="468">
        <f>+entero!EO9</f>
        <v>231.87979665</v>
      </c>
      <c r="EP9" s="989">
        <f>+entero!EP9</f>
        <v>0.38974204999999529</v>
      </c>
      <c r="EQ9" s="952">
        <f>+entero!EQ9</f>
        <v>0.16836233015428875</v>
      </c>
      <c r="ER9" s="165"/>
      <c r="ES9" s="165"/>
      <c r="ET9" s="165"/>
      <c r="EU9" s="165"/>
      <c r="EV9" s="165"/>
      <c r="EW9" s="165"/>
      <c r="EX9" s="165"/>
      <c r="EY9" s="165"/>
    </row>
    <row r="10" spans="3:15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2267.6187797100001</v>
      </c>
      <c r="EJ10" s="763">
        <f>+entero!EJ10</f>
        <v>2308.92187079</v>
      </c>
      <c r="EK10" s="468">
        <f>+entero!EK10</f>
        <v>2327.0323672899999</v>
      </c>
      <c r="EL10" s="468">
        <f>+entero!EL10</f>
        <v>2315.6485584000002</v>
      </c>
      <c r="EM10" s="468">
        <f>+entero!EM10</f>
        <v>2273.6474897400003</v>
      </c>
      <c r="EN10" s="468">
        <f>+entero!EN10</f>
        <v>2261.6977170800001</v>
      </c>
      <c r="EO10" s="468">
        <f>+entero!EO10</f>
        <v>2166.9159207799999</v>
      </c>
      <c r="EP10" s="765">
        <f>+entero!EP10</f>
        <v>-142.00595001000011</v>
      </c>
      <c r="EQ10" s="952">
        <f>+entero!EQ10</f>
        <v>-6.1503142140280662</v>
      </c>
      <c r="ER10" s="165"/>
      <c r="ES10" s="165"/>
      <c r="ET10" s="165"/>
      <c r="EU10" s="165"/>
      <c r="EV10" s="165"/>
      <c r="EW10" s="165"/>
      <c r="EX10" s="165"/>
      <c r="EY10" s="165"/>
    </row>
    <row r="11" spans="3:15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35.658647479999999</v>
      </c>
      <c r="EJ11" s="763">
        <f>+entero!EJ11</f>
        <v>36.029901889999998</v>
      </c>
      <c r="EK11" s="468">
        <f>+entero!EK11</f>
        <v>36.252237979999997</v>
      </c>
      <c r="EL11" s="468">
        <f>+entero!EL11</f>
        <v>36.442291080000004</v>
      </c>
      <c r="EM11" s="468">
        <f>+entero!EM11</f>
        <v>36.28478132</v>
      </c>
      <c r="EN11" s="468">
        <f>+entero!EN11</f>
        <v>36.230108510000001</v>
      </c>
      <c r="EO11" s="468">
        <f>+entero!EO11</f>
        <v>36.090562669999997</v>
      </c>
      <c r="EP11" s="989">
        <f>+entero!EP11</f>
        <v>6.0660779999999193E-2</v>
      </c>
      <c r="EQ11" s="952">
        <f>+entero!EQ11</f>
        <v>0.16836232356445974</v>
      </c>
      <c r="ER11" s="165"/>
      <c r="ES11" s="165"/>
      <c r="ET11" s="165"/>
      <c r="EU11" s="165"/>
      <c r="EV11" s="165"/>
      <c r="EW11" s="165"/>
      <c r="EX11" s="165"/>
      <c r="EY11" s="165"/>
    </row>
    <row r="12" spans="3:15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6309.6913089500003</v>
      </c>
      <c r="EJ12" s="763">
        <f>+entero!EJ12</f>
        <v>6315.244357730001</v>
      </c>
      <c r="EK12" s="468">
        <f>+entero!EK12</f>
        <v>6331.1841779799997</v>
      </c>
      <c r="EL12" s="468">
        <f>+entero!EL12</f>
        <v>6363.6385392999991</v>
      </c>
      <c r="EM12" s="468">
        <f>+entero!EM12</f>
        <v>6319.0187922900004</v>
      </c>
      <c r="EN12" s="468">
        <f>+entero!EN12</f>
        <v>6295.9848607299991</v>
      </c>
      <c r="EO12" s="468">
        <f>+entero!EO12</f>
        <v>6173.0622313599988</v>
      </c>
      <c r="EP12" s="765">
        <f>+entero!EP12</f>
        <v>-142.18212637000215</v>
      </c>
      <c r="EQ12" s="952">
        <f>+entero!EQ12</f>
        <v>-2.2514113202281401</v>
      </c>
      <c r="ER12" s="165"/>
      <c r="ES12" s="165"/>
      <c r="ET12" s="165"/>
      <c r="EU12" s="165"/>
      <c r="EV12" s="165"/>
      <c r="EW12" s="165"/>
      <c r="EX12" s="165"/>
      <c r="EY12" s="165"/>
    </row>
    <row r="13" spans="3:15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1482.0341089883379</v>
      </c>
      <c r="EJ13" s="763">
        <f>+entero!EJ13</f>
        <v>1491.8836811166179</v>
      </c>
      <c r="EK13" s="468">
        <f>+entero!EK13</f>
        <v>1489.7213934081628</v>
      </c>
      <c r="EL13" s="468">
        <f>+entero!EL13</f>
        <v>1525.2330119883379</v>
      </c>
      <c r="EM13" s="468">
        <f>+entero!EM13</f>
        <v>1536.8392035699706</v>
      </c>
      <c r="EN13" s="468">
        <f>+entero!EN13</f>
        <v>1543.8792525553931</v>
      </c>
      <c r="EO13" s="468">
        <f>+entero!EO13</f>
        <v>1502.1575939620989</v>
      </c>
      <c r="EP13" s="765">
        <f>+entero!EP13</f>
        <v>10.273912845480936</v>
      </c>
      <c r="EQ13" s="952">
        <f>+entero!EQ13</f>
        <v>0.6886537452967717</v>
      </c>
      <c r="ER13" s="165"/>
      <c r="ES13" s="165"/>
      <c r="ET13" s="165"/>
      <c r="EU13" s="165"/>
      <c r="EV13" s="165"/>
      <c r="EW13" s="165"/>
      <c r="EX13" s="165"/>
      <c r="EY13" s="165"/>
    </row>
    <row r="14" spans="3:15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626.53666371999986</v>
      </c>
      <c r="EJ14" s="763">
        <f>+entero!EJ14</f>
        <v>627.16306009999994</v>
      </c>
      <c r="EK14" s="468">
        <f>+entero!EK14</f>
        <v>627.19461895999984</v>
      </c>
      <c r="EL14" s="468">
        <f>+entero!EL14</f>
        <v>628.18206047000001</v>
      </c>
      <c r="EM14" s="468">
        <f>+entero!EM14</f>
        <v>628.20611837999991</v>
      </c>
      <c r="EN14" s="468">
        <f>+entero!EN14</f>
        <v>628.34103125000001</v>
      </c>
      <c r="EO14" s="468">
        <f>+entero!EO14</f>
        <v>628.34716361999995</v>
      </c>
      <c r="EP14" s="765">
        <f>+entero!EP14</f>
        <v>1.1841035200000078</v>
      </c>
      <c r="EQ14" s="952">
        <f>+entero!EQ14</f>
        <v>0.18880313515454894</v>
      </c>
      <c r="ER14" s="165"/>
      <c r="ES14" s="165"/>
      <c r="ET14" s="165"/>
      <c r="EU14" s="165"/>
      <c r="EV14" s="165"/>
      <c r="EW14" s="165"/>
      <c r="EX14" s="165"/>
      <c r="EY14" s="165"/>
    </row>
    <row r="15" spans="3:15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982"/>
      <c r="EQ15" s="952"/>
      <c r="ER15" s="165"/>
      <c r="ES15" s="165"/>
      <c r="ET15" s="165"/>
      <c r="EU15" s="165"/>
      <c r="EV15" s="165"/>
      <c r="EW15" s="165"/>
      <c r="EX15" s="165"/>
      <c r="EY15" s="165"/>
    </row>
    <row r="16" spans="3:15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166.78976105000001</v>
      </c>
      <c r="EJ16" s="763">
        <f>+entero!EJ16</f>
        <v>166.8409723</v>
      </c>
      <c r="EK16" s="468">
        <f>+entero!EK16</f>
        <v>166.85539746000001</v>
      </c>
      <c r="EL16" s="468">
        <f>+entero!EL16</f>
        <v>166.87719723999999</v>
      </c>
      <c r="EM16" s="468">
        <f>+entero!EM16</f>
        <v>166.88652930000001</v>
      </c>
      <c r="EN16" s="468">
        <f>+entero!EN16</f>
        <v>166.89422926999998</v>
      </c>
      <c r="EO16" s="468">
        <f>+entero!EO16</f>
        <v>166.90252045000003</v>
      </c>
      <c r="EP16" s="989">
        <f>+entero!EP16</f>
        <v>6.1548150000021451E-2</v>
      </c>
      <c r="EQ16" s="952">
        <f>+entero!EQ16</f>
        <v>3.6890308868106167E-2</v>
      </c>
      <c r="ER16" s="165"/>
      <c r="ES16" s="165"/>
      <c r="ET16" s="165"/>
      <c r="EU16" s="165"/>
      <c r="EV16" s="165"/>
      <c r="EW16" s="165"/>
      <c r="EX16" s="165"/>
      <c r="EY16" s="165"/>
    </row>
    <row r="17" spans="2:163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765"/>
      <c r="EQ17" s="952"/>
      <c r="ER17" s="798"/>
      <c r="ES17" s="798"/>
      <c r="ET17" s="798"/>
      <c r="EU17" s="798"/>
      <c r="EV17" s="798"/>
      <c r="EW17" s="798"/>
      <c r="EX17" s="798"/>
      <c r="EY17" s="798"/>
      <c r="EZ17" s="799"/>
      <c r="FA17" s="799"/>
      <c r="FB17" s="799"/>
      <c r="FC17" s="799"/>
      <c r="FD17" s="799"/>
      <c r="FE17" s="799"/>
      <c r="FF17" s="799"/>
      <c r="FG17" s="799"/>
    </row>
    <row r="18" spans="2:16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7958.5151789883384</v>
      </c>
      <c r="EJ18" s="763">
        <f>+entero!EJ18</f>
        <v>7973.9690111466189</v>
      </c>
      <c r="EK18" s="468">
        <f>+entero!EK18</f>
        <v>7987.7609688481625</v>
      </c>
      <c r="EL18" s="468">
        <f>+entero!EL18</f>
        <v>8055.7487485283373</v>
      </c>
      <c r="EM18" s="468">
        <f>+entero!EM18</f>
        <v>8022.7445251599711</v>
      </c>
      <c r="EN18" s="468">
        <f>+entero!EN18</f>
        <v>8006.7583425553921</v>
      </c>
      <c r="EO18" s="468">
        <f>+entero!EO18</f>
        <v>7842.122345772098</v>
      </c>
      <c r="EP18" s="765">
        <f>+entero!EP18</f>
        <v>-131.84666537452085</v>
      </c>
      <c r="EQ18" s="952">
        <f>+entero!EQ18</f>
        <v>-1.6534634783533217</v>
      </c>
      <c r="ER18" s="165"/>
      <c r="ES18" s="165"/>
      <c r="ET18" s="165"/>
      <c r="EU18" s="165"/>
      <c r="EV18" s="165"/>
      <c r="EW18" s="165"/>
      <c r="EX18" s="165"/>
      <c r="EY18" s="165"/>
    </row>
    <row r="19" spans="2:16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0.7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765">
        <f>+entero!EP19</f>
        <v>-0.7</v>
      </c>
      <c r="EQ19" s="952"/>
      <c r="ER19" s="165"/>
      <c r="ES19" s="165"/>
      <c r="ET19" s="165"/>
      <c r="EU19" s="165"/>
      <c r="EV19" s="165"/>
      <c r="EW19" s="165"/>
      <c r="EX19" s="165"/>
      <c r="EY19" s="165"/>
    </row>
    <row r="20" spans="2:16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1027"/>
      <c r="EQ20" s="952"/>
      <c r="ER20" s="165"/>
      <c r="ES20" s="165"/>
      <c r="ET20" s="165"/>
      <c r="EU20" s="165"/>
      <c r="EV20" s="165"/>
      <c r="EW20" s="165"/>
      <c r="EX20" s="165"/>
      <c r="EY20" s="165"/>
    </row>
    <row r="21" spans="2:16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179.3</v>
      </c>
      <c r="EJ21" s="763">
        <f>+entero!EJ21</f>
        <v>22</v>
      </c>
      <c r="EK21" s="468">
        <f>+entero!EK21</f>
        <v>5</v>
      </c>
      <c r="EL21" s="468">
        <f>+entero!EL21</f>
        <v>1</v>
      </c>
      <c r="EM21" s="468">
        <f>+entero!EM21</f>
        <v>6</v>
      </c>
      <c r="EN21" s="468">
        <f>+entero!EN21</f>
        <v>31</v>
      </c>
      <c r="EO21" s="468">
        <f>+entero!EO21</f>
        <v>15.3</v>
      </c>
      <c r="EP21" s="765">
        <f>+entero!EP21</f>
        <v>36.299999999999997</v>
      </c>
      <c r="EQ21" s="952">
        <f>+entero!EQ21</f>
        <v>165</v>
      </c>
      <c r="ER21" s="798"/>
      <c r="ES21" s="798"/>
      <c r="ET21" s="798"/>
      <c r="EU21" s="798"/>
      <c r="EV21" s="798"/>
      <c r="EW21" s="798"/>
      <c r="EX21" s="798"/>
      <c r="EY21" s="798"/>
      <c r="EZ21" s="799"/>
      <c r="FA21" s="799"/>
      <c r="FB21" s="799"/>
      <c r="FC21" s="799"/>
      <c r="FD21" s="799"/>
      <c r="FE21" s="799"/>
      <c r="FF21" s="799"/>
      <c r="FG21" s="799"/>
    </row>
    <row r="22" spans="2:16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5.1000000000000005</v>
      </c>
      <c r="EJ22" s="763">
        <f>+entero!EJ22</f>
        <v>1</v>
      </c>
      <c r="EK22" s="468">
        <f>+entero!EK22</f>
        <v>0</v>
      </c>
      <c r="EL22" s="468">
        <f>+entero!EL22</f>
        <v>0.9</v>
      </c>
      <c r="EM22" s="468">
        <f>+entero!EM22</f>
        <v>0</v>
      </c>
      <c r="EN22" s="468">
        <f>+entero!EN22</f>
        <v>0.3</v>
      </c>
      <c r="EO22" s="468">
        <f>+entero!EO22</f>
        <v>0</v>
      </c>
      <c r="EP22" s="989">
        <f>+entero!EP22</f>
        <v>0.19999999999999996</v>
      </c>
      <c r="EQ22" s="952">
        <f>+entero!EQ22</f>
        <v>19.999999999999996</v>
      </c>
      <c r="ER22" s="798"/>
      <c r="ES22" s="798"/>
      <c r="ET22" s="798"/>
      <c r="EU22" s="798"/>
      <c r="EV22" s="798"/>
      <c r="EW22" s="798"/>
      <c r="EX22" s="798"/>
      <c r="EY22" s="798"/>
      <c r="EZ22" s="799"/>
      <c r="FA22" s="799"/>
      <c r="FB22" s="799"/>
      <c r="FC22" s="799"/>
      <c r="FD22" s="799"/>
      <c r="FE22" s="799"/>
      <c r="FF22" s="799"/>
      <c r="FG22" s="799"/>
    </row>
    <row r="23" spans="2:16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970"/>
      <c r="EQ23" s="952"/>
      <c r="ER23" s="798"/>
      <c r="ES23" s="798"/>
      <c r="ET23" s="798"/>
      <c r="EU23" s="798"/>
      <c r="EV23" s="798"/>
      <c r="EW23" s="798"/>
      <c r="EX23" s="798"/>
      <c r="EY23" s="798"/>
      <c r="EZ23" s="799"/>
      <c r="FA23" s="799"/>
      <c r="FB23" s="799"/>
      <c r="FC23" s="799"/>
      <c r="FD23" s="799"/>
      <c r="FE23" s="799"/>
      <c r="FF23" s="799"/>
      <c r="FG23" s="799"/>
    </row>
    <row r="24" spans="2:16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970"/>
      <c r="EQ24" s="952"/>
      <c r="ER24" s="165"/>
      <c r="ES24" s="165"/>
      <c r="ET24" s="165"/>
      <c r="EU24" s="165"/>
      <c r="EV24" s="165"/>
      <c r="EW24" s="165"/>
      <c r="EX24" s="165"/>
      <c r="EY24" s="165"/>
    </row>
    <row r="25" spans="2:16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97.8</v>
      </c>
      <c r="EJ25" s="763">
        <f>+entero!EJ25</f>
        <v>17</v>
      </c>
      <c r="EK25" s="468">
        <f>+entero!EK25</f>
        <v>0</v>
      </c>
      <c r="EL25" s="468">
        <f>+entero!EL25</f>
        <v>0</v>
      </c>
      <c r="EM25" s="468">
        <f>+entero!EM25</f>
        <v>15</v>
      </c>
      <c r="EN25" s="468">
        <f>+entero!EN25</f>
        <v>0</v>
      </c>
      <c r="EO25" s="468">
        <f>+entero!EO25</f>
        <v>15</v>
      </c>
      <c r="EP25" s="765">
        <f>+entero!EP25</f>
        <v>13</v>
      </c>
      <c r="EQ25" s="952">
        <f>+entero!EQ25</f>
        <v>76.470588235294116</v>
      </c>
      <c r="ER25" s="165"/>
      <c r="ES25" s="165"/>
      <c r="ET25" s="165"/>
      <c r="EU25" s="165"/>
      <c r="EV25" s="165"/>
      <c r="EW25" s="165"/>
      <c r="EX25" s="165"/>
      <c r="EY25" s="165"/>
    </row>
    <row r="26" spans="2:16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45</v>
      </c>
      <c r="EJ26" s="763">
        <f>+entero!EJ26</f>
        <v>0</v>
      </c>
      <c r="EK26" s="468">
        <f>+entero!EK26</f>
        <v>0</v>
      </c>
      <c r="EL26" s="468">
        <f>+entero!EL26</f>
        <v>5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765">
        <f>+entero!EP26</f>
        <v>5</v>
      </c>
      <c r="EQ26" s="952"/>
      <c r="ER26" s="165"/>
      <c r="ES26" s="165"/>
      <c r="ET26" s="165"/>
      <c r="EU26" s="165"/>
      <c r="EV26" s="165"/>
      <c r="EW26" s="165"/>
      <c r="EX26" s="165"/>
      <c r="EY26" s="165"/>
    </row>
    <row r="27" spans="2:16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983"/>
      <c r="EP27" s="866"/>
      <c r="EQ27" s="867"/>
      <c r="ER27" s="165"/>
      <c r="ES27" s="165"/>
      <c r="ET27" s="165"/>
      <c r="EU27" s="165"/>
      <c r="EV27" s="165"/>
      <c r="EW27" s="165"/>
      <c r="EX27" s="165"/>
      <c r="EY27" s="165"/>
    </row>
    <row r="28" spans="2:16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2:16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2:16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2:16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2:16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</row>
    <row r="171" spans="3:14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</row>
    <row r="172" spans="3:14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</sheetData>
  <mergeCells count="139"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X4:X5"/>
    <mergeCell ref="W4:W5"/>
    <mergeCell ref="AA4:AA5"/>
    <mergeCell ref="EP4:E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EH4:EH5"/>
    <mergeCell ref="DZ4:DZ5"/>
    <mergeCell ref="EE4:EE5"/>
    <mergeCell ref="CZ4:CZ5"/>
    <mergeCell ref="BG4:BG5"/>
    <mergeCell ref="BH4:BH5"/>
    <mergeCell ref="DW4:DW5"/>
    <mergeCell ref="DB4:DB5"/>
    <mergeCell ref="CT4:CT5"/>
    <mergeCell ref="DN4:DN5"/>
    <mergeCell ref="CG4:CG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BD4:BD5"/>
    <mergeCell ref="EJ4:EJ5"/>
    <mergeCell ref="EI4:EI5"/>
    <mergeCell ref="DA4:DA5"/>
    <mergeCell ref="CX4:CX5"/>
    <mergeCell ref="EK4:EO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P7:EQ10 EP18:EQ18 DU17:DU20 DU8:DU16 DU7 EP12:EQ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A179"/>
  <sheetViews>
    <sheetView zoomScaleNormal="100" workbookViewId="0">
      <pane xSplit="40" ySplit="4" topLeftCell="E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15" sqref="EP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5" width="9.28515625" style="809" customWidth="1"/>
    <col min="146" max="157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  <c r="EY3" s="165"/>
    </row>
    <row r="4" spans="1:155" ht="26.2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2"/>
      <c r="ED4" s="1102"/>
      <c r="EE4" s="1102"/>
      <c r="EF4" s="1102"/>
      <c r="EG4" s="1102"/>
      <c r="EH4" s="1102"/>
      <c r="EI4" s="1102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322"/>
      <c r="EP5" s="84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108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71073.42648175791</v>
      </c>
      <c r="EJ6" s="764">
        <f>+entero!EJ28</f>
        <v>72664.908774481184</v>
      </c>
      <c r="EK6" s="868">
        <f>+entero!EK28</f>
        <v>72626.154784062324</v>
      </c>
      <c r="EL6" s="868">
        <f>+entero!EL28</f>
        <v>72441.40707885912</v>
      </c>
      <c r="EM6" s="868">
        <f>+entero!EM28</f>
        <v>72438.836063490075</v>
      </c>
      <c r="EN6" s="868">
        <f>+entero!EN28</f>
        <v>72225.560800474268</v>
      </c>
      <c r="EO6" s="868">
        <f>+entero!EO28</f>
        <v>72294.862092604657</v>
      </c>
      <c r="EP6" s="847">
        <f>+entero!EP28</f>
        <v>-370.04668187652715</v>
      </c>
      <c r="EQ6" s="953">
        <f>+entero!EQ28</f>
        <v>-0.50925087241901545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108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45814.183649699997</v>
      </c>
      <c r="EJ7" s="764">
        <f>+entero!EJ29</f>
        <v>45556.7581211</v>
      </c>
      <c r="EK7" s="868">
        <f>+entero!EK29</f>
        <v>45566.683778300001</v>
      </c>
      <c r="EL7" s="868">
        <f>+entero!EL29</f>
        <v>45529.647870000001</v>
      </c>
      <c r="EM7" s="868">
        <f>+entero!EM29</f>
        <v>45519.020807199995</v>
      </c>
      <c r="EN7" s="868">
        <f>+entero!EN29</f>
        <v>45404.936598</v>
      </c>
      <c r="EO7" s="868">
        <f>+entero!EO29</f>
        <v>45378.500037800004</v>
      </c>
      <c r="EP7" s="847">
        <f>+entero!EP29</f>
        <v>-178.25808329999563</v>
      </c>
      <c r="EQ7" s="953">
        <f>+entero!EQ29</f>
        <v>-0.39128790250207446</v>
      </c>
      <c r="ER7" s="165"/>
      <c r="ES7" s="165"/>
      <c r="ET7" s="165"/>
      <c r="EU7" s="165"/>
      <c r="EV7" s="165"/>
      <c r="EW7" s="165"/>
      <c r="EX7" s="165"/>
      <c r="EY7" s="165"/>
    </row>
    <row r="8" spans="1:155" x14ac:dyDescent="0.2">
      <c r="A8" s="3"/>
      <c r="B8" s="108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2529.7012703417504</v>
      </c>
      <c r="EJ8" s="764">
        <f>+entero!EJ30</f>
        <v>2234.1818270592862</v>
      </c>
      <c r="EK8" s="868">
        <f>+entero!EK30</f>
        <v>2134.7603173635302</v>
      </c>
      <c r="EL8" s="868">
        <f>+entero!EL30</f>
        <v>1875.0874904159186</v>
      </c>
      <c r="EM8" s="868">
        <f>+entero!EM30</f>
        <v>2170.551892074714</v>
      </c>
      <c r="EN8" s="868">
        <f>+entero!EN30</f>
        <v>2214.4804534312875</v>
      </c>
      <c r="EO8" s="868">
        <f>+entero!EO30</f>
        <v>3031.293130651085</v>
      </c>
      <c r="EP8" s="847">
        <f>+entero!EP30</f>
        <v>797.11130359179879</v>
      </c>
      <c r="EQ8" s="953">
        <f>+entero!EQ30</f>
        <v>35.677996031369865</v>
      </c>
      <c r="ER8" s="165"/>
      <c r="ES8" s="165"/>
      <c r="ET8" s="165"/>
      <c r="EU8" s="165"/>
      <c r="EV8" s="165"/>
      <c r="EW8" s="165"/>
      <c r="EX8" s="165"/>
      <c r="EY8" s="165"/>
    </row>
    <row r="9" spans="1:155" x14ac:dyDescent="0.2">
      <c r="A9" s="3"/>
      <c r="B9" s="108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26622.874123236696</v>
      </c>
      <c r="EJ9" s="764">
        <f>+entero!EJ31</f>
        <v>28891.969637800503</v>
      </c>
      <c r="EK9" s="868">
        <f>+entero!EK31</f>
        <v>28967.29498580992</v>
      </c>
      <c r="EL9" s="868">
        <f>+entero!EL31</f>
        <v>28470.81645599912</v>
      </c>
      <c r="EM9" s="868">
        <f>+entero!EM31</f>
        <v>28427.35108111053</v>
      </c>
      <c r="EN9" s="868">
        <f>+entero!EN31</f>
        <v>28475.045545655721</v>
      </c>
      <c r="EO9" s="868">
        <f>+entero!EO31</f>
        <v>28540.339153861925</v>
      </c>
      <c r="EP9" s="847">
        <f>+entero!EP31</f>
        <v>-351.63048393857753</v>
      </c>
      <c r="EQ9" s="953">
        <f>+entero!EQ31</f>
        <v>-1.217052656315011</v>
      </c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108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15983.654682834202</v>
      </c>
      <c r="EJ10" s="764">
        <f>+entero!EJ32</f>
        <v>15624.449268008202</v>
      </c>
      <c r="EK10" s="868">
        <f>+entero!EK32</f>
        <v>15548.696799012001</v>
      </c>
      <c r="EL10" s="868">
        <f>+entero!EL32</f>
        <v>15548.842554279401</v>
      </c>
      <c r="EM10" s="868">
        <f>+entero!EM32</f>
        <v>15546.818940597203</v>
      </c>
      <c r="EN10" s="868">
        <f>+entero!EN32</f>
        <v>15495.902201076404</v>
      </c>
      <c r="EO10" s="868">
        <f>+entero!EO32</f>
        <v>15457.598420161601</v>
      </c>
      <c r="EP10" s="847">
        <f>+entero!EP32</f>
        <v>-166.85084784660103</v>
      </c>
      <c r="EQ10" s="953">
        <f>+entero!EQ32</f>
        <v>-1.0678830657297855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108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69"/>
      <c r="EP11" s="848"/>
      <c r="EQ11" s="954"/>
      <c r="ER11" s="165"/>
      <c r="ES11" s="165"/>
      <c r="ET11" s="165"/>
      <c r="EU11" s="165"/>
      <c r="EV11" s="165"/>
      <c r="EW11" s="165"/>
      <c r="EX11" s="165"/>
      <c r="EY11" s="165"/>
    </row>
    <row r="12" spans="1:155" x14ac:dyDescent="0.2">
      <c r="A12" s="3"/>
      <c r="B12" s="108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69068.885471584115</v>
      </c>
      <c r="EJ12" s="764">
        <f>+entero!EJ34</f>
        <v>69594.837481714116</v>
      </c>
      <c r="EK12" s="868">
        <f>+entero!EK34</f>
        <v>69870.494321554113</v>
      </c>
      <c r="EL12" s="868">
        <f>+entero!EL34</f>
        <v>70041.001985764116</v>
      </c>
      <c r="EM12" s="868">
        <f>+entero!EM34</f>
        <v>69894.404533774097</v>
      </c>
      <c r="EN12" s="868">
        <f>+entero!EN34</f>
        <v>69707.000807094097</v>
      </c>
      <c r="EO12" s="868">
        <f>+entero!EO34</f>
        <v>69518.896592794103</v>
      </c>
      <c r="EP12" s="847">
        <f>+entero!EP34</f>
        <v>-75.940888920013094</v>
      </c>
      <c r="EQ12" s="953">
        <f>+entero!EQ34</f>
        <v>-0.1091185663591303</v>
      </c>
      <c r="ER12" s="165"/>
      <c r="ES12" s="165"/>
      <c r="ET12" s="165"/>
      <c r="EU12" s="165"/>
      <c r="EV12" s="165"/>
      <c r="EW12" s="165"/>
      <c r="EX12" s="165"/>
      <c r="EY12" s="165"/>
    </row>
    <row r="13" spans="1:155" x14ac:dyDescent="0.2">
      <c r="A13" s="3"/>
      <c r="B13" s="108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123253.51505709538</v>
      </c>
      <c r="EJ13" s="764">
        <f>+entero!EJ35</f>
        <v>124796.0829412754</v>
      </c>
      <c r="EK13" s="868">
        <f>+entero!EK35</f>
        <v>124551.69605453538</v>
      </c>
      <c r="EL13" s="868">
        <f>+entero!EL35</f>
        <v>124241.87833177538</v>
      </c>
      <c r="EM13" s="868">
        <f>+entero!EM35</f>
        <v>123994.76123822536</v>
      </c>
      <c r="EN13" s="868">
        <f>+entero!EN35</f>
        <v>123705.21887787538</v>
      </c>
      <c r="EO13" s="868">
        <f>+entero!EO35</f>
        <v>123624.16279665535</v>
      </c>
      <c r="EP13" s="847">
        <f>+entero!EP35</f>
        <v>-1171.9201446200459</v>
      </c>
      <c r="EQ13" s="953">
        <f>+entero!EQ35</f>
        <v>-0.93906805165632468</v>
      </c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108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217324.22000309295</v>
      </c>
      <c r="EJ14" s="764">
        <f>+entero!EJ36</f>
        <v>218506.45028259297</v>
      </c>
      <c r="EK14" s="868">
        <f>+entero!EK36</f>
        <v>218193.45276219287</v>
      </c>
      <c r="EL14" s="868">
        <f>+entero!EL36</f>
        <v>217859.27945256291</v>
      </c>
      <c r="EM14" s="868">
        <f>+entero!EM36</f>
        <v>217778.8410521429</v>
      </c>
      <c r="EN14" s="868">
        <f>+entero!EN36</f>
        <v>217698.83223187289</v>
      </c>
      <c r="EO14" s="868">
        <f>+entero!EO36</f>
        <v>217584.94440577293</v>
      </c>
      <c r="EP14" s="847">
        <f>+entero!EP36</f>
        <v>-921.5058768200397</v>
      </c>
      <c r="EQ14" s="953">
        <f>+entero!EQ36</f>
        <v>-0.4217293702901046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10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70"/>
      <c r="EP15" s="849"/>
      <c r="EQ15" s="871"/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108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89.571276739793689</v>
      </c>
      <c r="EJ16" s="767">
        <f>+entero!EJ38</f>
        <v>89.533276948172642</v>
      </c>
      <c r="EK16" s="872">
        <f>+entero!EK38</f>
        <v>89.544021649226167</v>
      </c>
      <c r="EL16" s="872">
        <f>+entero!EL38</f>
        <v>89.52782470681791</v>
      </c>
      <c r="EM16" s="872">
        <f>+entero!EM38</f>
        <v>89.557054177529565</v>
      </c>
      <c r="EN16" s="872">
        <f>+entero!EN38</f>
        <v>89.533605493972345</v>
      </c>
      <c r="EO16" s="872">
        <f>+entero!EO38</f>
        <v>89.623295127877384</v>
      </c>
      <c r="EP16" s="1057">
        <f>+entero!EP38</f>
        <v>9.0018179704742352E-2</v>
      </c>
      <c r="EQ16" s="873">
        <f>+entero!EQ38</f>
        <v>0.10054158942138397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108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84.307746293576955</v>
      </c>
      <c r="EJ17" s="767">
        <f>+entero!EJ39</f>
        <v>84.428473688883273</v>
      </c>
      <c r="EK17" s="872">
        <f>+entero!EK39</f>
        <v>84.397458981959716</v>
      </c>
      <c r="EL17" s="872">
        <f>+entero!EL39</f>
        <v>84.322786106468371</v>
      </c>
      <c r="EM17" s="872">
        <f>+entero!EM39</f>
        <v>84.325852670376989</v>
      </c>
      <c r="EN17" s="872">
        <f>+entero!EN39</f>
        <v>84.295735387896187</v>
      </c>
      <c r="EO17" s="872">
        <f>+entero!EO39</f>
        <v>84.318153631218578</v>
      </c>
      <c r="EP17" s="1057">
        <f>+entero!EP39</f>
        <v>-0.1103200576646941</v>
      </c>
      <c r="EQ17" s="873">
        <f>+entero!EQ39</f>
        <v>-0.13066688623463768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ht="13.5" thickBot="1" x14ac:dyDescent="0.25">
      <c r="A18" s="3"/>
      <c r="B18" s="108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88.290107987177024</v>
      </c>
      <c r="EJ18" s="768">
        <f>+entero!EJ40</f>
        <v>88.327487485744086</v>
      </c>
      <c r="EK18" s="1029">
        <f>+entero!EK40</f>
        <v>88.311647985433495</v>
      </c>
      <c r="EL18" s="1029">
        <f>+entero!EL40</f>
        <v>88.268788577799867</v>
      </c>
      <c r="EM18" s="1029">
        <f>+entero!EM40</f>
        <v>88.253226146241232</v>
      </c>
      <c r="EN18" s="874">
        <f>+entero!EN40</f>
        <v>88.231155078882921</v>
      </c>
      <c r="EO18" s="874">
        <f>+entero!EO40</f>
        <v>88.245387196314937</v>
      </c>
      <c r="EP18" s="1058">
        <f>+entero!EP40</f>
        <v>-8.2100289429149598E-2</v>
      </c>
      <c r="EQ18" s="875">
        <f>+entero!EQ40</f>
        <v>-9.2949875249650288E-2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</sheetData>
  <mergeCells count="140"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J3:EJ4"/>
    <mergeCell ref="EI3:EI4"/>
    <mergeCell ref="EP3:EQ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O3"/>
    <mergeCell ref="DX3:DX4"/>
    <mergeCell ref="EB3:E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Y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Q17" sqref="EQ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5" width="8.285156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8.7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  <c r="EY3" s="165"/>
    </row>
    <row r="4" spans="1:155" ht="18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80" t="s">
        <v>246</v>
      </c>
      <c r="EQ4" s="981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3079.1465014577243</v>
      </c>
      <c r="EJ6" s="769">
        <f>+entero!EJ42</f>
        <v>3077.9734695335264</v>
      </c>
      <c r="EK6" s="877">
        <f>+entero!EK42</f>
        <v>3077.9734695335264</v>
      </c>
      <c r="EL6" s="877">
        <f>+entero!EL42</f>
        <v>3077.9734695335264</v>
      </c>
      <c r="EM6" s="877">
        <f>+entero!EM42</f>
        <v>3077.9734695335264</v>
      </c>
      <c r="EN6" s="877">
        <f>+entero!EN42</f>
        <v>3077.9734695335264</v>
      </c>
      <c r="EO6" s="877">
        <f>+entero!EO42</f>
        <v>3076.2204083090364</v>
      </c>
      <c r="EP6" s="1020">
        <f>+entero!EP42</f>
        <v>-1.7530612244900112</v>
      </c>
      <c r="EQ6" s="955">
        <f>+entero!EQ42</f>
        <v>-5.695504661889407E-2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468">
        <f>+entero!EO43</f>
        <v>3014.6593294460636</v>
      </c>
      <c r="EP7" s="1020">
        <f>+entero!EP43</f>
        <v>-0.72886297376089715</v>
      </c>
      <c r="EQ7" s="952">
        <f>+entero!EQ43</f>
        <v>-2.4171447496980168E-2</v>
      </c>
      <c r="ER7" s="165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468">
        <f>+entero!EO44</f>
        <v>20680.562999999998</v>
      </c>
      <c r="EP8" s="1020">
        <f>+entero!EP44</f>
        <v>-5</v>
      </c>
      <c r="EQ8" s="952">
        <f>+entero!EQ44</f>
        <v>-2.4171447496981351E-2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970"/>
      <c r="EQ9" s="987"/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63.758309037900034</v>
      </c>
      <c r="EJ10" s="763">
        <f>+entero!EJ46</f>
        <v>62.585277113701821</v>
      </c>
      <c r="EK10" s="468">
        <f>+entero!EK46</f>
        <v>62.585277113701821</v>
      </c>
      <c r="EL10" s="468">
        <f>+entero!EL46</f>
        <v>62.585277113701821</v>
      </c>
      <c r="EM10" s="468">
        <f>+entero!EM46</f>
        <v>62.585277113701821</v>
      </c>
      <c r="EN10" s="468">
        <f>+entero!EN46</f>
        <v>62.585277113701821</v>
      </c>
      <c r="EO10" s="468">
        <f>+entero!EO46</f>
        <v>61.561078862972963</v>
      </c>
      <c r="EP10" s="765">
        <f>+entero!EP46</f>
        <v>-1.0241982507288583</v>
      </c>
      <c r="EQ10" s="952">
        <f>+entero!EQ46</f>
        <v>-1.6364843266063129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437.38199999999426</v>
      </c>
      <c r="EJ11" s="763">
        <f>+entero!EJ47</f>
        <v>429.33500099999452</v>
      </c>
      <c r="EK11" s="468">
        <f>+entero!EK47</f>
        <v>429.33500099999452</v>
      </c>
      <c r="EL11" s="468">
        <f>+entero!EL47</f>
        <v>429.33500099999452</v>
      </c>
      <c r="EM11" s="468">
        <f>+entero!EM47</f>
        <v>429.33500099999452</v>
      </c>
      <c r="EN11" s="468">
        <f>+entero!EN47</f>
        <v>429.33500099999452</v>
      </c>
      <c r="EO11" s="468">
        <f>+entero!EO47</f>
        <v>422.30900099999457</v>
      </c>
      <c r="EP11" s="765">
        <f>+entero!EP47</f>
        <v>-7.0259999999999536</v>
      </c>
      <c r="EQ11" s="952">
        <f>+entero!EQ47</f>
        <v>-1.6364843266063098</v>
      </c>
      <c r="ER11" s="165"/>
      <c r="ES11" s="165"/>
      <c r="ET11" s="165"/>
      <c r="EU11" s="165"/>
      <c r="EV11" s="165"/>
      <c r="EW11" s="165"/>
      <c r="EX11" s="165"/>
      <c r="EY11" s="165"/>
    </row>
    <row r="12" spans="1:155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437.38199999999961</v>
      </c>
      <c r="EJ12" s="763">
        <f>+entero!EJ48</f>
        <v>429.33500099999986</v>
      </c>
      <c r="EK12" s="468">
        <f>+entero!EK48</f>
        <v>429.33500099999986</v>
      </c>
      <c r="EL12" s="468">
        <f>+entero!EL48</f>
        <v>429.33500099999986</v>
      </c>
      <c r="EM12" s="468">
        <f>+entero!EM48</f>
        <v>429.33500099999986</v>
      </c>
      <c r="EN12" s="468">
        <f>+entero!EN48</f>
        <v>429.33500099999986</v>
      </c>
      <c r="EO12" s="468">
        <f>+entero!EO48</f>
        <v>422.30900099999991</v>
      </c>
      <c r="EP12" s="765">
        <f>+entero!EP48</f>
        <v>-7.0259999999999536</v>
      </c>
      <c r="EQ12" s="976">
        <f>+entero!EQ48</f>
        <v>-1.6364843266062894</v>
      </c>
      <c r="ER12" s="798"/>
      <c r="ES12" s="798"/>
      <c r="ET12" s="798"/>
      <c r="EU12" s="798"/>
      <c r="EV12" s="798"/>
      <c r="EW12" s="798"/>
      <c r="EX12" s="798"/>
      <c r="EY12" s="798"/>
    </row>
    <row r="13" spans="1:15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1027"/>
      <c r="EQ13" s="988"/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140.38201521720114</v>
      </c>
      <c r="EJ14" s="739">
        <f>+entero!EJ50</f>
        <v>68.77480718367346</v>
      </c>
      <c r="EK14" s="878">
        <f>+entero!EK50</f>
        <v>62.71819050145772</v>
      </c>
      <c r="EL14" s="878">
        <f>+entero!EL50</f>
        <v>62.71819050145772</v>
      </c>
      <c r="EM14" s="878">
        <f>+entero!EM50</f>
        <v>62.460550348396509</v>
      </c>
      <c r="EN14" s="878">
        <f>+entero!EN50</f>
        <v>55.04242160058309</v>
      </c>
      <c r="EO14" s="878">
        <f>+entero!EO50</f>
        <v>49.05268230758017</v>
      </c>
      <c r="EP14" s="765">
        <f>+entero!EP50</f>
        <v>-19.722124876093289</v>
      </c>
      <c r="EQ14" s="952">
        <f>+entero!EQ50</f>
        <v>-28.676379743853573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32.325914504373173</v>
      </c>
      <c r="EJ15" s="739">
        <f>+entero!EJ51</f>
        <v>17.510204081632651</v>
      </c>
      <c r="EK15" s="878">
        <f>+entero!EK51</f>
        <v>12</v>
      </c>
      <c r="EL15" s="878">
        <f>+entero!EL51</f>
        <v>12</v>
      </c>
      <c r="EM15" s="878">
        <f>+entero!EM51</f>
        <v>14.401749271137026</v>
      </c>
      <c r="EN15" s="878">
        <f>+entero!EN51</f>
        <v>8.8017492711370267</v>
      </c>
      <c r="EO15" s="878">
        <f>+entero!EO51</f>
        <v>0.80174927113702621</v>
      </c>
      <c r="EP15" s="765">
        <f>+entero!EP51</f>
        <v>-16.708454810495624</v>
      </c>
      <c r="EQ15" s="952">
        <f>+entero!EQ51</f>
        <v>-95.421245421245416</v>
      </c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131.23138499999999</v>
      </c>
      <c r="EJ16" s="739">
        <f>+entero!EJ52</f>
        <v>37.799999999999997</v>
      </c>
      <c r="EK16" s="878">
        <f>+entero!EK52</f>
        <v>0</v>
      </c>
      <c r="EL16" s="878">
        <f>+entero!EL52</f>
        <v>0</v>
      </c>
      <c r="EM16" s="878">
        <f>+entero!EM52</f>
        <v>5.5</v>
      </c>
      <c r="EN16" s="878">
        <f>+entero!EN52</f>
        <v>5.5</v>
      </c>
      <c r="EO16" s="878">
        <f>+entero!EO52</f>
        <v>5.5</v>
      </c>
      <c r="EP16" s="765">
        <f>+entero!EP52</f>
        <v>-32.299999999999997</v>
      </c>
      <c r="EQ16" s="952">
        <f>+entero!EQ52</f>
        <v>-85.449735449735456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13.195975000000001</v>
      </c>
      <c r="EJ17" s="739">
        <f>+entero!EJ53</f>
        <v>12</v>
      </c>
      <c r="EK17" s="878">
        <f>+entero!EK53</f>
        <v>12</v>
      </c>
      <c r="EL17" s="878">
        <f>+entero!EL53</f>
        <v>12</v>
      </c>
      <c r="EM17" s="878">
        <f>+entero!EM53</f>
        <v>13.6</v>
      </c>
      <c r="EN17" s="878">
        <f>+entero!EN53</f>
        <v>8</v>
      </c>
      <c r="EO17" s="878">
        <f>+entero!EO53</f>
        <v>0</v>
      </c>
      <c r="EP17" s="765">
        <f>+entero!EP53</f>
        <v>-12</v>
      </c>
      <c r="EQ17" s="952"/>
      <c r="ER17" s="165"/>
      <c r="ES17" s="165"/>
      <c r="ET17" s="165"/>
      <c r="EU17" s="165"/>
      <c r="EV17" s="165"/>
      <c r="EW17" s="165"/>
      <c r="EX17" s="165"/>
      <c r="EY17" s="165"/>
    </row>
    <row r="18" spans="1:15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108.05610071282797</v>
      </c>
      <c r="EJ18" s="739">
        <f>+entero!EJ54</f>
        <v>51.264603102040809</v>
      </c>
      <c r="EK18" s="878">
        <f>+entero!EK54</f>
        <v>50.71819050145772</v>
      </c>
      <c r="EL18" s="878">
        <f>+entero!EL54</f>
        <v>50.71819050145772</v>
      </c>
      <c r="EM18" s="878">
        <f>+entero!EM54</f>
        <v>48.058801077259481</v>
      </c>
      <c r="EN18" s="878">
        <f>+entero!EN54</f>
        <v>46.240672329446063</v>
      </c>
      <c r="EO18" s="878">
        <f>+entero!EO54</f>
        <v>48.250933036443143</v>
      </c>
      <c r="EP18" s="765">
        <f>+entero!EP54</f>
        <v>-3.0136700655976654</v>
      </c>
      <c r="EQ18" s="952">
        <f>+entero!EQ54</f>
        <v>-5.8786567792186677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741.26485088999993</v>
      </c>
      <c r="EJ19" s="739">
        <f>+entero!EJ55</f>
        <v>351.67517727999996</v>
      </c>
      <c r="EK19" s="878">
        <f>+entero!EK55</f>
        <v>347.92678683999998</v>
      </c>
      <c r="EL19" s="878">
        <f>+entero!EL55</f>
        <v>347.92678683999998</v>
      </c>
      <c r="EM19" s="878">
        <f>+entero!EM55</f>
        <v>329.68337539000004</v>
      </c>
      <c r="EN19" s="878">
        <f>+entero!EN55</f>
        <v>317.21101218000001</v>
      </c>
      <c r="EO19" s="878">
        <f>+entero!EO55</f>
        <v>331.00140062999998</v>
      </c>
      <c r="EP19" s="765">
        <f>+entero!EP55</f>
        <v>-20.673776649999979</v>
      </c>
      <c r="EQ19" s="952">
        <f>+entero!EQ55</f>
        <v>-5.8786567792186659</v>
      </c>
      <c r="ER19" s="165"/>
      <c r="ES19" s="165"/>
      <c r="ET19" s="165"/>
      <c r="EU19" s="165"/>
      <c r="EV19" s="165"/>
      <c r="EW19" s="165"/>
      <c r="EX19" s="165"/>
      <c r="EY19" s="165"/>
    </row>
    <row r="20" spans="1:15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1030">
        <f>+entero!EK56</f>
        <v>0</v>
      </c>
      <c r="EL20" s="1030">
        <f>+entero!EL56</f>
        <v>0</v>
      </c>
      <c r="EM20" s="1030">
        <f>+entero!EM56</f>
        <v>0</v>
      </c>
      <c r="EN20" s="879">
        <f>+entero!EN56</f>
        <v>0</v>
      </c>
      <c r="EO20" s="879">
        <f>+entero!EO56</f>
        <v>0</v>
      </c>
      <c r="EP20" s="992"/>
      <c r="EQ20" s="993"/>
      <c r="ER20" s="165"/>
      <c r="ES20" s="165"/>
      <c r="ET20" s="165"/>
      <c r="EU20" s="165"/>
      <c r="EV20" s="165"/>
      <c r="EW20" s="165"/>
      <c r="EX20" s="165"/>
      <c r="EY20" s="165"/>
    </row>
    <row r="21" spans="1:15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1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</sheetData>
  <mergeCells count="139"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BV3:BV4"/>
    <mergeCell ref="BW3:BW4"/>
    <mergeCell ref="BX3:BX4"/>
    <mergeCell ref="BU3:BU4"/>
    <mergeCell ref="CC3:CC4"/>
    <mergeCell ref="BZ3:BZ4"/>
    <mergeCell ref="CG3:CG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T3:T4"/>
    <mergeCell ref="EP3:EQ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EJ3:EJ4"/>
    <mergeCell ref="EK3:EO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P21" sqref="EP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5" width="9" style="809" customWidth="1"/>
    <col min="146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</row>
    <row r="4" spans="1:154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76"/>
      <c r="DI4" s="1105"/>
      <c r="DJ4" s="1105"/>
      <c r="DK4" s="1105"/>
      <c r="DL4" s="1105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53"/>
      <c r="ER5" s="165"/>
      <c r="ES5" s="165"/>
      <c r="ET5" s="165"/>
      <c r="EU5" s="165"/>
      <c r="EV5" s="165"/>
      <c r="EW5" s="165"/>
      <c r="EX5" s="165"/>
    </row>
    <row r="6" spans="1:15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26403.595534786051</v>
      </c>
      <c r="EJ6" s="761">
        <f>+entero!EJ58</f>
        <v>26565.191797877887</v>
      </c>
      <c r="EK6" s="880">
        <f>+entero!EK58</f>
        <v>26491.940620549893</v>
      </c>
      <c r="EL6" s="880">
        <f>+entero!EL58</f>
        <v>26474.645782654858</v>
      </c>
      <c r="EM6" s="880">
        <f>+entero!EM58</f>
        <v>26469.340735016365</v>
      </c>
      <c r="EN6" s="880">
        <f>+entero!EN58</f>
        <v>26473.78644820004</v>
      </c>
      <c r="EO6" s="880">
        <f>+entero!EO58</f>
        <v>26456.537292997411</v>
      </c>
      <c r="EP6" s="473">
        <f>+entero!EP58</f>
        <v>-108.65450488047645</v>
      </c>
      <c r="EQ6" s="958">
        <f>+entero!EQ58</f>
        <v>-0.40901080521901639</v>
      </c>
      <c r="ER6" s="165"/>
      <c r="ES6" s="165"/>
      <c r="ET6" s="165"/>
      <c r="EU6" s="165"/>
      <c r="EV6" s="165"/>
      <c r="EW6" s="165"/>
      <c r="EX6" s="165"/>
    </row>
    <row r="7" spans="1:15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84.913678363589895</v>
      </c>
      <c r="EJ7" s="859">
        <f>+entero!EJ59</f>
        <v>85.007552761372111</v>
      </c>
      <c r="EK7" s="883">
        <f>+entero!EK59</f>
        <v>84.950323165529994</v>
      </c>
      <c r="EL7" s="883">
        <f>+entero!EL59</f>
        <v>84.939356849966856</v>
      </c>
      <c r="EM7" s="883">
        <f>+entero!EM59</f>
        <v>84.91815774262038</v>
      </c>
      <c r="EN7" s="883">
        <f>+entero!EN59</f>
        <v>84.89345109138749</v>
      </c>
      <c r="EO7" s="883">
        <f>+entero!EO59</f>
        <v>84.91053408640002</v>
      </c>
      <c r="EP7" s="956">
        <f>+entero!EP59</f>
        <v>-9.7018674972090935E-2</v>
      </c>
      <c r="EQ7" s="850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26117.131837439203</v>
      </c>
      <c r="EJ8" s="761">
        <f>+entero!EJ60</f>
        <v>26279.882911026663</v>
      </c>
      <c r="EK8" s="880">
        <f>+entero!EK60</f>
        <v>26206.668614165148</v>
      </c>
      <c r="EL8" s="880">
        <f>+entero!EL60</f>
        <v>26189.339519710342</v>
      </c>
      <c r="EM8" s="880">
        <f>+entero!EM60</f>
        <v>26184.002256328407</v>
      </c>
      <c r="EN8" s="880">
        <f>+entero!EN60</f>
        <v>26188.449573010632</v>
      </c>
      <c r="EO8" s="880">
        <f>+entero!EO60</f>
        <v>26172.255374076223</v>
      </c>
      <c r="EP8" s="473">
        <f>+entero!EP60</f>
        <v>-107.62753695044012</v>
      </c>
      <c r="EQ8" s="958">
        <f>+entero!EQ60</f>
        <v>-0.40954344170719703</v>
      </c>
      <c r="ER8" s="165"/>
      <c r="ES8" s="165"/>
      <c r="ET8" s="165"/>
      <c r="EU8" s="165"/>
      <c r="EV8" s="165"/>
      <c r="EW8" s="165"/>
      <c r="EX8" s="165"/>
    </row>
    <row r="9" spans="1:15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84.995634073034338</v>
      </c>
      <c r="EJ9" s="859">
        <f>+entero!EJ61</f>
        <v>85.080526482105114</v>
      </c>
      <c r="EK9" s="883">
        <f>+entero!EK61</f>
        <v>85.03008689763422</v>
      </c>
      <c r="EL9" s="883">
        <f>+entero!EL61</f>
        <v>85.012348481030244</v>
      </c>
      <c r="EM9" s="883">
        <f>+entero!EM61</f>
        <v>84.992724856178853</v>
      </c>
      <c r="EN9" s="883">
        <f>+entero!EN61</f>
        <v>84.967519311016275</v>
      </c>
      <c r="EO9" s="883">
        <f>+entero!EO61</f>
        <v>84.984450944103216</v>
      </c>
      <c r="EP9" s="956">
        <f>+entero!EP61</f>
        <v>-9.6075538001898053E-2</v>
      </c>
      <c r="EQ9" s="850"/>
      <c r="ER9" s="165"/>
      <c r="ES9" s="165"/>
      <c r="ET9" s="165"/>
      <c r="EU9" s="165"/>
      <c r="EV9" s="165"/>
      <c r="EW9" s="165"/>
      <c r="EX9" s="165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881"/>
      <c r="EP10" s="263"/>
      <c r="EQ10" s="959"/>
      <c r="ER10" s="165"/>
      <c r="ES10" s="165"/>
      <c r="ET10" s="165"/>
      <c r="EU10" s="165"/>
      <c r="EV10" s="165"/>
      <c r="EW10" s="165"/>
      <c r="EX10" s="165"/>
    </row>
    <row r="11" spans="1:15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4505.5670369277123</v>
      </c>
      <c r="EJ11" s="474">
        <f>+entero!EJ63</f>
        <v>4572.6507243096376</v>
      </c>
      <c r="EK11" s="882">
        <f>+entero!EK63</f>
        <v>4585.246100952495</v>
      </c>
      <c r="EL11" s="882">
        <f>+entero!EL63</f>
        <v>4641.4856615764011</v>
      </c>
      <c r="EM11" s="882">
        <f>+entero!EM63</f>
        <v>4626.5042215807725</v>
      </c>
      <c r="EN11" s="882">
        <f>+entero!EN63</f>
        <v>4615.2963040924351</v>
      </c>
      <c r="EO11" s="882">
        <f>+entero!EO63</f>
        <v>4588.2833896769835</v>
      </c>
      <c r="EP11" s="956">
        <f>+entero!EP63</f>
        <v>15.632665367345908</v>
      </c>
      <c r="EQ11" s="850">
        <f>+entero!EQ63</f>
        <v>0.34187315650936956</v>
      </c>
      <c r="ER11" s="165"/>
      <c r="ES11" s="165"/>
      <c r="ET11" s="165"/>
      <c r="EU11" s="165"/>
      <c r="EV11" s="165"/>
      <c r="EW11" s="165"/>
      <c r="EX11" s="165"/>
    </row>
    <row r="12" spans="1:15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76.695487654691036</v>
      </c>
      <c r="EJ12" s="859">
        <f>+entero!EJ64</f>
        <v>76.778214316574662</v>
      </c>
      <c r="EK12" s="883">
        <f>+entero!EK64</f>
        <v>76.774144206004053</v>
      </c>
      <c r="EL12" s="883">
        <f>+entero!EL64</f>
        <v>76.963944048698963</v>
      </c>
      <c r="EM12" s="883">
        <f>+entero!EM64</f>
        <v>77.002090762476854</v>
      </c>
      <c r="EN12" s="883">
        <f>+entero!EN64</f>
        <v>76.956428339153732</v>
      </c>
      <c r="EO12" s="883">
        <f>+entero!EO64</f>
        <v>77.081405224559475</v>
      </c>
      <c r="EP12" s="956">
        <f>+entero!EP64</f>
        <v>0.30319090798481341</v>
      </c>
      <c r="EQ12" s="850"/>
      <c r="ER12" s="165"/>
      <c r="ES12" s="165"/>
      <c r="ET12" s="165"/>
      <c r="EU12" s="165"/>
      <c r="EV12" s="165"/>
      <c r="EW12" s="165"/>
      <c r="EX12" s="165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496">
        <f>+entero!EP65</f>
        <v>0</v>
      </c>
      <c r="EQ13" s="850">
        <f>+entero!EQ65</f>
        <v>0</v>
      </c>
      <c r="ER13" s="165"/>
      <c r="ES13" s="165"/>
      <c r="ET13" s="165"/>
      <c r="EU13" s="165"/>
      <c r="EV13" s="165"/>
      <c r="EW13" s="165"/>
      <c r="EX13" s="165"/>
    </row>
    <row r="14" spans="1:15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7898.634050366074</v>
      </c>
      <c r="EJ14" s="474">
        <f>+entero!EJ66</f>
        <v>8046.8287841926049</v>
      </c>
      <c r="EK14" s="882">
        <f>+entero!EK66</f>
        <v>7971.0206607844411</v>
      </c>
      <c r="EL14" s="882">
        <f>+entero!EL66</f>
        <v>7901.0023828004769</v>
      </c>
      <c r="EM14" s="882">
        <f>+entero!EM66</f>
        <v>7886.3493738267152</v>
      </c>
      <c r="EN14" s="882">
        <f>+entero!EN66</f>
        <v>7871.4603601721965</v>
      </c>
      <c r="EO14" s="882">
        <f>+entero!EO66</f>
        <v>7887.0650442946417</v>
      </c>
      <c r="EP14" s="957">
        <f>+entero!EP66</f>
        <v>-159.76373989796321</v>
      </c>
      <c r="EQ14" s="850">
        <f>+entero!EQ66</f>
        <v>-1.9854248696307191</v>
      </c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77.598349471140239</v>
      </c>
      <c r="EJ15" s="859">
        <f>+entero!EJ67</f>
        <v>77.992605254236707</v>
      </c>
      <c r="EK15" s="883">
        <f>+entero!EK67</f>
        <v>77.821288996253784</v>
      </c>
      <c r="EL15" s="883">
        <f>+entero!EL67</f>
        <v>77.596582703118983</v>
      </c>
      <c r="EM15" s="883">
        <f>+entero!EM67</f>
        <v>77.567455191853014</v>
      </c>
      <c r="EN15" s="883">
        <f>+entero!EN67</f>
        <v>77.53410086075111</v>
      </c>
      <c r="EO15" s="883">
        <f>+entero!EO67</f>
        <v>77.501671447640604</v>
      </c>
      <c r="EP15" s="956">
        <f>+entero!EP67</f>
        <v>-0.49093380659610375</v>
      </c>
      <c r="EQ15" s="850"/>
      <c r="ER15" s="165"/>
      <c r="ES15" s="165"/>
      <c r="ET15" s="165"/>
      <c r="EU15" s="165"/>
      <c r="EV15" s="165"/>
      <c r="EW15" s="165"/>
      <c r="EX15" s="165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496">
        <f>+entero!EP68</f>
        <v>0</v>
      </c>
      <c r="EQ16" s="850">
        <f>+entero!EQ68</f>
        <v>0</v>
      </c>
      <c r="ER16" s="165"/>
      <c r="ES16" s="165"/>
      <c r="ET16" s="165"/>
      <c r="EU16" s="165"/>
      <c r="EV16" s="165"/>
      <c r="EW16" s="165"/>
      <c r="EX16" s="165"/>
    </row>
    <row r="17" spans="1:15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12899.713149212825</v>
      </c>
      <c r="EJ17" s="474">
        <f>+entero!EJ69</f>
        <v>12861.668260651597</v>
      </c>
      <c r="EK17" s="882">
        <f>+entero!EK69</f>
        <v>12850.523921552469</v>
      </c>
      <c r="EL17" s="882">
        <f>+entero!EL69</f>
        <v>12848.458882686584</v>
      </c>
      <c r="EM17" s="882">
        <f>+entero!EM69</f>
        <v>12874.482103753637</v>
      </c>
      <c r="EN17" s="882">
        <f>+entero!EN69</f>
        <v>12903.169289622443</v>
      </c>
      <c r="EO17" s="882">
        <f>+entero!EO69</f>
        <v>12900.09624006559</v>
      </c>
      <c r="EP17" s="957">
        <f>+entero!EP69</f>
        <v>38.427979413992944</v>
      </c>
      <c r="EQ17" s="850">
        <f>+entero!EQ69</f>
        <v>0.29877912130231005</v>
      </c>
      <c r="ER17" s="165"/>
      <c r="ES17" s="165"/>
      <c r="ET17" s="165"/>
      <c r="EU17" s="165"/>
      <c r="EV17" s="165"/>
      <c r="EW17" s="165"/>
      <c r="EX17" s="165"/>
    </row>
    <row r="18" spans="1:15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94.452816440065575</v>
      </c>
      <c r="EJ18" s="859">
        <f>+entero!EJ70</f>
        <v>94.435463638554353</v>
      </c>
      <c r="EK18" s="883">
        <f>+entero!EK70</f>
        <v>94.43013920495504</v>
      </c>
      <c r="EL18" s="883">
        <f>+entero!EL70</f>
        <v>94.422213968858088</v>
      </c>
      <c r="EM18" s="883">
        <f>+entero!EM70</f>
        <v>94.355368368841013</v>
      </c>
      <c r="EN18" s="883">
        <f>+entero!EN70</f>
        <v>94.317952230857486</v>
      </c>
      <c r="EO18" s="883">
        <f>+entero!EO70</f>
        <v>94.317304849461763</v>
      </c>
      <c r="EP18" s="956">
        <f>+entero!EP70</f>
        <v>-0.1181587890925897</v>
      </c>
      <c r="EQ18" s="850"/>
      <c r="ER18" s="165"/>
      <c r="ES18" s="165"/>
      <c r="ET18" s="165"/>
      <c r="EU18" s="165"/>
      <c r="EV18" s="165"/>
      <c r="EW18" s="165"/>
      <c r="EX18" s="165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496">
        <f>+entero!EP71</f>
        <v>0</v>
      </c>
      <c r="EQ19" s="850">
        <f>+entero!EQ71</f>
        <v>0</v>
      </c>
      <c r="ER19" s="165"/>
      <c r="ES19" s="165"/>
      <c r="ET19" s="165"/>
      <c r="EU19" s="165"/>
      <c r="EV19" s="165"/>
      <c r="EW19" s="165"/>
      <c r="EX19" s="165"/>
    </row>
    <row r="20" spans="1:15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813.21760093259275</v>
      </c>
      <c r="EJ20" s="474">
        <f>+entero!EJ72</f>
        <v>798.73514187282581</v>
      </c>
      <c r="EK20" s="882">
        <f>+entero!EK72</f>
        <v>799.8779308757413</v>
      </c>
      <c r="EL20" s="882">
        <f>+entero!EL72</f>
        <v>798.39259264687837</v>
      </c>
      <c r="EM20" s="882">
        <f>+entero!EM72</f>
        <v>796.66655716728633</v>
      </c>
      <c r="EN20" s="882">
        <f>+entero!EN72</f>
        <v>798.52361912355479</v>
      </c>
      <c r="EO20" s="882">
        <f>+entero!EO72</f>
        <v>796.81070003900686</v>
      </c>
      <c r="EP20" s="957">
        <f>+entero!EP72</f>
        <v>-1.9244418338189462</v>
      </c>
      <c r="EQ20" s="850">
        <f>+entero!EQ72</f>
        <v>-0.24093616681327323</v>
      </c>
      <c r="ER20" s="165"/>
      <c r="ES20" s="165"/>
      <c r="ET20" s="165"/>
      <c r="EU20" s="165"/>
      <c r="EV20" s="165"/>
      <c r="EW20" s="165"/>
      <c r="EX20" s="165"/>
    </row>
    <row r="21" spans="1:15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78.518873783887372</v>
      </c>
      <c r="EJ21" s="859">
        <f>+entero!EJ73</f>
        <v>78.776770281241056</v>
      </c>
      <c r="EK21" s="883">
        <f>+entero!EK73</f>
        <v>78.861548792618891</v>
      </c>
      <c r="EL21" s="883">
        <f>+entero!EL73</f>
        <v>78.754995734567615</v>
      </c>
      <c r="EM21" s="883">
        <f>+entero!EM73</f>
        <v>78.745489646884508</v>
      </c>
      <c r="EN21" s="883">
        <f>+entero!EN73</f>
        <v>78.748383720713164</v>
      </c>
      <c r="EO21" s="883">
        <f>+entero!EO73</f>
        <v>78.763100925516724</v>
      </c>
      <c r="EP21" s="496">
        <f>+entero!EP73</f>
        <v>-1.3669355724331922E-2</v>
      </c>
      <c r="EQ21" s="850"/>
      <c r="ER21" s="165"/>
      <c r="ES21" s="165"/>
      <c r="ET21" s="165"/>
      <c r="EU21" s="165"/>
      <c r="EV21" s="165"/>
      <c r="EW21" s="165"/>
      <c r="EX21" s="165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881"/>
      <c r="EP22" s="263"/>
      <c r="EQ22" s="959"/>
      <c r="ER22" s="165"/>
      <c r="ES22" s="165"/>
      <c r="ET22" s="165"/>
      <c r="EU22" s="165"/>
      <c r="EV22" s="165"/>
      <c r="EW22" s="165"/>
      <c r="EX22" s="165"/>
    </row>
    <row r="23" spans="1:15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3421.8937968998248</v>
      </c>
      <c r="EJ23" s="761">
        <f>+entero!EJ75</f>
        <v>3678.6168195388282</v>
      </c>
      <c r="EK23" s="880">
        <f>+entero!EK75</f>
        <v>3676.1133980660934</v>
      </c>
      <c r="EL23" s="880">
        <f>+entero!EL75</f>
        <v>3660.849595519242</v>
      </c>
      <c r="EM23" s="880">
        <f>+entero!EM75</f>
        <v>3647.7650934497433</v>
      </c>
      <c r="EN23" s="880">
        <f>+entero!EN75</f>
        <v>3634.3987681629264</v>
      </c>
      <c r="EO23" s="880">
        <f>+entero!EO75</f>
        <v>3633.5267220428686</v>
      </c>
      <c r="EP23" s="473">
        <f>+entero!EP75</f>
        <v>-45.090097495959526</v>
      </c>
      <c r="EQ23" s="958">
        <f>+entero!EQ75</f>
        <v>-1.2257350984877047</v>
      </c>
      <c r="ER23" s="165"/>
      <c r="ES23" s="165"/>
      <c r="ET23" s="165"/>
      <c r="EU23" s="165"/>
      <c r="EV23" s="165"/>
      <c r="EW23" s="165"/>
      <c r="EX23" s="165"/>
    </row>
    <row r="24" spans="1:15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1391.5953673935858</v>
      </c>
      <c r="EJ24" s="761">
        <f>+entero!EJ76</f>
        <v>1662.89526428207</v>
      </c>
      <c r="EK24" s="880">
        <f>+entero!EK76</f>
        <v>1664.5404396581637</v>
      </c>
      <c r="EL24" s="880">
        <f>+entero!EL76</f>
        <v>1649.6438997485423</v>
      </c>
      <c r="EM24" s="880">
        <f>+entero!EM76</f>
        <v>1636.4673186683674</v>
      </c>
      <c r="EN24" s="880">
        <f>+entero!EN76</f>
        <v>1611.0320560430027</v>
      </c>
      <c r="EO24" s="880">
        <f>+entero!EO76</f>
        <v>1610.1583074183673</v>
      </c>
      <c r="EP24" s="473">
        <f>+entero!EP76</f>
        <v>-52.736956863702744</v>
      </c>
      <c r="EQ24" s="958">
        <f>+entero!EQ76</f>
        <v>-3.1713937730450588</v>
      </c>
      <c r="ER24" s="165"/>
      <c r="ES24" s="165"/>
      <c r="ET24" s="165"/>
      <c r="EU24" s="165"/>
      <c r="EV24" s="165"/>
      <c r="EW24" s="165"/>
      <c r="EX24" s="165"/>
    </row>
    <row r="25" spans="1:15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505.89366155247802</v>
      </c>
      <c r="EJ25" s="761">
        <f>+entero!EJ77</f>
        <v>509.13812271282808</v>
      </c>
      <c r="EK25" s="880">
        <f>+entero!EK77</f>
        <v>509.15340124781329</v>
      </c>
      <c r="EL25" s="880">
        <f>+entero!EL77</f>
        <v>518.86657066326518</v>
      </c>
      <c r="EM25" s="880">
        <f>+entero!EM77</f>
        <v>518.87176067930022</v>
      </c>
      <c r="EN25" s="880">
        <f>+entero!EN77</f>
        <v>518.87568639212827</v>
      </c>
      <c r="EO25" s="880">
        <f>+entero!EO77</f>
        <v>518.88086033090372</v>
      </c>
      <c r="EP25" s="473">
        <f>+entero!EP77</f>
        <v>9.7427376180756369</v>
      </c>
      <c r="EQ25" s="958">
        <f>+entero!EQ77</f>
        <v>1.9135745652208578</v>
      </c>
      <c r="ER25" s="165"/>
      <c r="ES25" s="165"/>
      <c r="ET25" s="165"/>
      <c r="EU25" s="165"/>
      <c r="EV25" s="165"/>
      <c r="EW25" s="165"/>
      <c r="EX25" s="165"/>
    </row>
    <row r="26" spans="1:15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897.86810423376073</v>
      </c>
      <c r="EJ26" s="761">
        <f>+entero!EJ78</f>
        <v>879.42037244393021</v>
      </c>
      <c r="EK26" s="880">
        <f>+entero!EK78</f>
        <v>875.22493820011653</v>
      </c>
      <c r="EL26" s="880">
        <f>+entero!EL78</f>
        <v>864.15706463743436</v>
      </c>
      <c r="EM26" s="880">
        <f>+entero!EM78</f>
        <v>864.21989572207576</v>
      </c>
      <c r="EN26" s="880">
        <f>+entero!EN78</f>
        <v>876.14999447779564</v>
      </c>
      <c r="EO26" s="880">
        <f>+entero!EO78</f>
        <v>876.14039067359749</v>
      </c>
      <c r="EP26" s="473">
        <f>+entero!EP78</f>
        <v>-3.2799817703327108</v>
      </c>
      <c r="EQ26" s="958">
        <f>+entero!EQ78</f>
        <v>-0.37297086502755938</v>
      </c>
      <c r="ER26" s="165"/>
      <c r="ES26" s="165"/>
      <c r="ET26" s="165"/>
      <c r="EU26" s="165"/>
      <c r="EV26" s="165"/>
      <c r="EW26" s="165"/>
      <c r="EX26" s="165"/>
    </row>
    <row r="27" spans="1:15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626.53666371999986</v>
      </c>
      <c r="EJ27" s="761">
        <f>+entero!EJ79</f>
        <v>627.16306009999994</v>
      </c>
      <c r="EK27" s="880">
        <f>+entero!EK79</f>
        <v>627.19461895999984</v>
      </c>
      <c r="EL27" s="880">
        <f>+entero!EL79</f>
        <v>628.18206047000001</v>
      </c>
      <c r="EM27" s="880">
        <f>+entero!EM79</f>
        <v>628.20611837999991</v>
      </c>
      <c r="EN27" s="880">
        <f>+entero!EN79</f>
        <v>628.34103125000001</v>
      </c>
      <c r="EO27" s="880">
        <f>+entero!EO79</f>
        <v>628.34716361999995</v>
      </c>
      <c r="EP27" s="473">
        <f>+entero!EP79</f>
        <v>1.1841035200000078</v>
      </c>
      <c r="EQ27" s="958">
        <f>+entero!EQ79</f>
        <v>0.18880313515454894</v>
      </c>
      <c r="ER27" s="165"/>
      <c r="ES27" s="165"/>
      <c r="ET27" s="165"/>
      <c r="EU27" s="165"/>
      <c r="EV27" s="165"/>
      <c r="EW27" s="165"/>
      <c r="EX27" s="165"/>
    </row>
    <row r="28" spans="1:15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919.78036435287447</v>
      </c>
      <c r="EJ28" s="761">
        <f>+entero!EJ80</f>
        <v>1171.8087231659995</v>
      </c>
      <c r="EK28" s="880">
        <f>+entero!EK80</f>
        <v>1160.6214858779524</v>
      </c>
      <c r="EL28" s="880">
        <f>+entero!EL80</f>
        <v>1134.9091795635666</v>
      </c>
      <c r="EM28" s="880">
        <f>+entero!EM80</f>
        <v>1120.3556429243572</v>
      </c>
      <c r="EN28" s="880">
        <f>+entero!EN80</f>
        <v>1104.2277446747228</v>
      </c>
      <c r="EO28" s="880">
        <f>+entero!EO80</f>
        <v>1103.3287394259016</v>
      </c>
      <c r="EP28" s="473">
        <f>+entero!EP80</f>
        <v>-68.47998374009785</v>
      </c>
      <c r="EQ28" s="958">
        <f>+entero!EQ80</f>
        <v>-5.8439557912726778</v>
      </c>
      <c r="ER28" s="165"/>
      <c r="ES28" s="165"/>
      <c r="ET28" s="165"/>
      <c r="EU28" s="165"/>
      <c r="EV28" s="165"/>
      <c r="EW28" s="165"/>
      <c r="EX28" s="165"/>
    </row>
    <row r="29" spans="1:15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535.22836326911352</v>
      </c>
      <c r="EJ29" s="761">
        <f>+entero!EJ81</f>
        <v>808.09066441206937</v>
      </c>
      <c r="EK29" s="880">
        <f>+entero!EK81</f>
        <v>799.8107101278357</v>
      </c>
      <c r="EL29" s="880">
        <f>+entero!EL81</f>
        <v>784.92248862613235</v>
      </c>
      <c r="EM29" s="880">
        <f>+entero!EM81</f>
        <v>770.31091371228126</v>
      </c>
      <c r="EN29" s="880">
        <f>+entero!EN81</f>
        <v>743.41781891692688</v>
      </c>
      <c r="EO29" s="880">
        <f>+entero!EO81</f>
        <v>742.08176226230421</v>
      </c>
      <c r="EP29" s="473">
        <f>+entero!EP81</f>
        <v>-66.008902149765163</v>
      </c>
      <c r="EQ29" s="958">
        <f>+entero!EQ81</f>
        <v>-8.1685020080995852</v>
      </c>
      <c r="ER29" s="165"/>
      <c r="ES29" s="165"/>
      <c r="ET29" s="165"/>
      <c r="EU29" s="165"/>
      <c r="EV29" s="165"/>
      <c r="EW29" s="165"/>
      <c r="EX29" s="165"/>
    </row>
    <row r="30" spans="1:15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384.55200108376096</v>
      </c>
      <c r="EJ30" s="761">
        <f>+entero!EJ82</f>
        <v>363.71805875393011</v>
      </c>
      <c r="EK30" s="880">
        <f>+entero!EK82</f>
        <v>360.81077575011665</v>
      </c>
      <c r="EL30" s="880">
        <f>+entero!EL82</f>
        <v>349.98669093743428</v>
      </c>
      <c r="EM30" s="880">
        <f>+entero!EM82</f>
        <v>350.04472921207582</v>
      </c>
      <c r="EN30" s="880">
        <f>+entero!EN82</f>
        <v>360.80992575779584</v>
      </c>
      <c r="EO30" s="880">
        <f>+entero!EO82</f>
        <v>361.24697716359748</v>
      </c>
      <c r="EP30" s="473">
        <f>+entero!EP82</f>
        <v>-2.4710815903326306</v>
      </c>
      <c r="EQ30" s="958">
        <f>+entero!EQ82</f>
        <v>-0.67939480343603642</v>
      </c>
      <c r="ER30" s="165"/>
      <c r="ES30" s="165"/>
      <c r="ET30" s="165"/>
      <c r="EU30" s="165"/>
      <c r="EV30" s="165"/>
      <c r="EW30" s="165"/>
      <c r="EX30" s="165"/>
    </row>
    <row r="31" spans="1:15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473">
        <f>+entero!EP83</f>
        <v>0</v>
      </c>
      <c r="EQ31" s="958" t="e">
        <f>+entero!EQ83</f>
        <v>#DIV/0!</v>
      </c>
      <c r="ER31" s="165"/>
      <c r="ES31" s="165"/>
      <c r="ET31" s="165"/>
      <c r="EU31" s="165"/>
      <c r="EV31" s="165"/>
      <c r="EW31" s="165"/>
      <c r="EX31" s="165"/>
    </row>
    <row r="32" spans="1:15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26924.242141614599</v>
      </c>
      <c r="EJ32" s="761">
        <f>+entero!EJ84</f>
        <v>26817.427233764771</v>
      </c>
      <c r="EK32" s="880">
        <f>+entero!EK84</f>
        <v>26785.493811930948</v>
      </c>
      <c r="EL32" s="880">
        <f>+entero!EL84</f>
        <v>26759.440867401801</v>
      </c>
      <c r="EM32" s="880">
        <f>+entero!EM84</f>
        <v>26738.096390776445</v>
      </c>
      <c r="EN32" s="880">
        <f>+entero!EN84</f>
        <v>26741.863723180209</v>
      </c>
      <c r="EO32" s="880">
        <f>+entero!EO84</f>
        <v>26770.389494186053</v>
      </c>
      <c r="EP32" s="473">
        <f>+entero!EP84</f>
        <v>-47.037739578718174</v>
      </c>
      <c r="EQ32" s="958">
        <f>+entero!EQ84</f>
        <v>-0.17539989637594616</v>
      </c>
      <c r="ER32" s="165"/>
      <c r="ES32" s="165"/>
      <c r="ET32" s="165"/>
      <c r="EU32" s="165"/>
      <c r="EV32" s="165"/>
      <c r="EW32" s="165"/>
      <c r="EX32" s="165"/>
    </row>
    <row r="33" spans="1:15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263">
        <f>+entero!EP85</f>
        <v>0</v>
      </c>
      <c r="EQ33" s="959" t="e">
        <f>+entero!EQ85</f>
        <v>#REF!</v>
      </c>
      <c r="ER33" s="165"/>
      <c r="ES33" s="165"/>
      <c r="ET33" s="165"/>
      <c r="EU33" s="165"/>
      <c r="EV33" s="165"/>
      <c r="EW33" s="165"/>
      <c r="EX33" s="165"/>
    </row>
    <row r="34" spans="1:15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98.725172001402598</v>
      </c>
      <c r="EJ34" s="788">
        <f>+entero!EJ86</f>
        <v>98.724010191680264</v>
      </c>
      <c r="EK34" s="884">
        <f>+entero!EK86</f>
        <v>98.725780980429604</v>
      </c>
      <c r="EL34" s="884">
        <f>+entero!EL86</f>
        <v>98.726725490623011</v>
      </c>
      <c r="EM34" s="884">
        <f>+entero!EM86</f>
        <v>98.725336560337425</v>
      </c>
      <c r="EN34" s="884">
        <f>+entero!EN86</f>
        <v>98.725854841723944</v>
      </c>
      <c r="EO34" s="884">
        <f>+entero!EO86</f>
        <v>98.728701462164764</v>
      </c>
      <c r="EP34" s="1022"/>
      <c r="EQ34" s="958"/>
      <c r="ER34" s="165"/>
      <c r="ES34" s="165"/>
      <c r="ET34" s="165"/>
      <c r="EU34" s="165"/>
      <c r="EV34" s="165"/>
      <c r="EW34" s="165"/>
      <c r="EX34" s="165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852"/>
      <c r="EQ35" s="851"/>
      <c r="ER35" s="165"/>
      <c r="ES35" s="165"/>
      <c r="ET35" s="165"/>
      <c r="EU35" s="165"/>
      <c r="EV35" s="165"/>
      <c r="EW35" s="165"/>
      <c r="EX35" s="165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165"/>
      <c r="EQ94" s="165"/>
      <c r="ER94" s="165"/>
      <c r="ES94" s="165"/>
      <c r="ET94" s="165"/>
      <c r="EU94" s="165"/>
      <c r="EV94" s="165"/>
      <c r="EW94" s="165"/>
      <c r="EX94" s="165"/>
    </row>
    <row r="95" spans="1:15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165"/>
      <c r="EQ95" s="165"/>
      <c r="ER95" s="165"/>
      <c r="ES95" s="165"/>
      <c r="ET95" s="165"/>
      <c r="EU95" s="165"/>
      <c r="EV95" s="165"/>
      <c r="EW95" s="165"/>
      <c r="EX95" s="165"/>
    </row>
    <row r="96" spans="1:15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165"/>
      <c r="EQ96" s="165"/>
      <c r="ER96" s="165"/>
      <c r="ES96" s="165"/>
      <c r="ET96" s="165"/>
      <c r="EU96" s="165"/>
      <c r="EV96" s="165"/>
      <c r="EW96" s="165"/>
      <c r="EX96" s="165"/>
    </row>
    <row r="97" spans="1:15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165"/>
      <c r="EQ97" s="165"/>
      <c r="ER97" s="165"/>
      <c r="ES97" s="165"/>
      <c r="ET97" s="165"/>
      <c r="EU97" s="165"/>
      <c r="EV97" s="165"/>
      <c r="EW97" s="165"/>
      <c r="EX97" s="165"/>
    </row>
    <row r="98" spans="1:15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165"/>
      <c r="EQ98" s="165"/>
      <c r="ER98" s="165"/>
      <c r="ES98" s="165"/>
      <c r="ET98" s="165"/>
      <c r="EU98" s="165"/>
      <c r="EV98" s="165"/>
      <c r="EW98" s="165"/>
      <c r="EX98" s="165"/>
    </row>
    <row r="99" spans="1:15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165"/>
      <c r="EQ99" s="165"/>
      <c r="ER99" s="165"/>
      <c r="ES99" s="165"/>
      <c r="ET99" s="165"/>
      <c r="EU99" s="165"/>
      <c r="EV99" s="165"/>
      <c r="EW99" s="165"/>
      <c r="EX99" s="165"/>
    </row>
    <row r="100" spans="1:15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165"/>
      <c r="EQ100" s="165"/>
      <c r="ER100" s="165"/>
      <c r="ES100" s="165"/>
      <c r="ET100" s="165"/>
      <c r="EU100" s="165"/>
      <c r="EV100" s="165"/>
      <c r="EW100" s="165"/>
      <c r="EX100" s="165"/>
    </row>
    <row r="101" spans="1:15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165"/>
      <c r="EQ101" s="165"/>
      <c r="ER101" s="165"/>
      <c r="ES101" s="165"/>
      <c r="ET101" s="165"/>
      <c r="EU101" s="165"/>
      <c r="EV101" s="165"/>
      <c r="EW101" s="165"/>
      <c r="EX101" s="165"/>
    </row>
    <row r="102" spans="1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1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1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1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1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1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1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1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1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1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1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</row>
  </sheetData>
  <mergeCells count="139"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EC3:EC4"/>
    <mergeCell ref="EI3:EI4"/>
    <mergeCell ref="EP3:EQ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K3:EO3"/>
    <mergeCell ref="DY3:DY4"/>
    <mergeCell ref="DZ3:DZ4"/>
    <mergeCell ref="DQ3:DQ4"/>
    <mergeCell ref="EE3:EE4"/>
    <mergeCell ref="DM3:DM4"/>
    <mergeCell ref="EJ3:EJ4"/>
    <mergeCell ref="CP3:CP4"/>
    <mergeCell ref="CO3:CO4"/>
    <mergeCell ref="DC3:DC4"/>
    <mergeCell ref="DN3:DN4"/>
    <mergeCell ref="CX3:CX4"/>
    <mergeCell ref="EH3:EH4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Y162"/>
  <sheetViews>
    <sheetView tabSelected="1"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O13" sqref="EO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5" width="8.425781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s="148" customFormat="1" ht="13.5" customHeight="1" x14ac:dyDescent="0.2">
      <c r="C3" s="149"/>
      <c r="D3" s="1108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71"/>
      <c r="ES3" s="171"/>
      <c r="ET3" s="171"/>
      <c r="EU3" s="171"/>
      <c r="EV3" s="171"/>
      <c r="EW3" s="171"/>
      <c r="EX3" s="171"/>
      <c r="EY3" s="171"/>
    </row>
    <row r="4" spans="1:155" s="148" customFormat="1" ht="28.5" customHeight="1" thickBot="1" x14ac:dyDescent="0.25">
      <c r="C4" s="150"/>
      <c r="D4" s="1109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76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71"/>
      <c r="ES4" s="171"/>
      <c r="ET4" s="171"/>
      <c r="EU4" s="171"/>
      <c r="EV4" s="171"/>
      <c r="EW4" s="171"/>
      <c r="EX4" s="171"/>
      <c r="EY4" s="171"/>
    </row>
    <row r="5" spans="1:15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86">
        <v>7.5</v>
      </c>
      <c r="EP5" s="854">
        <v>7.5</v>
      </c>
      <c r="EQ5" s="853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973"/>
      <c r="EQ6" s="888"/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973"/>
      <c r="EQ7" s="888"/>
      <c r="ER7" s="165"/>
      <c r="ES7" s="165"/>
      <c r="ET7" s="165"/>
      <c r="EU7" s="165"/>
      <c r="EV7" s="165"/>
      <c r="EW7" s="165"/>
      <c r="EX7" s="165"/>
      <c r="EY7" s="165"/>
    </row>
    <row r="8" spans="1:15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6.9583065202091792</v>
      </c>
      <c r="EJ8" s="747">
        <f>+entero!EJ90</f>
        <v>6.9668482098986146</v>
      </c>
      <c r="EK8" s="455">
        <f>+entero!EK90</f>
        <v>6.9646045876044855</v>
      </c>
      <c r="EL8" s="455">
        <f>+entero!EL90</f>
        <v>6.9617087100687609</v>
      </c>
      <c r="EM8" s="455">
        <f>+entero!EM90</f>
        <v>6.962862879349486</v>
      </c>
      <c r="EN8" s="455">
        <f>+entero!EN90</f>
        <v>6.9727471952286049</v>
      </c>
      <c r="EO8" s="455">
        <f>+entero!EO90</f>
        <v>6.9629265802131197</v>
      </c>
      <c r="EP8" s="1056">
        <f>+entero!EP90</f>
        <v>-3.9216296854949206E-3</v>
      </c>
      <c r="EQ8" s="888">
        <f>+entero!EQ90</f>
        <v>-5.6289868349980746E-2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60.396995183339399</v>
      </c>
      <c r="EH9" s="747">
        <f>+entero!EH91</f>
        <v>59.759178353194869</v>
      </c>
      <c r="EI9" s="747">
        <f>+entero!EI91</f>
        <v>59.15962174803542</v>
      </c>
      <c r="EJ9" s="747">
        <f>+entero!EJ91</f>
        <v>0</v>
      </c>
      <c r="EK9" s="269"/>
      <c r="EL9" s="269"/>
      <c r="EM9" s="269"/>
      <c r="EN9" s="269"/>
      <c r="EO9" s="269"/>
      <c r="EP9" s="828"/>
      <c r="EQ9" s="889"/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2.3382999999999998</v>
      </c>
      <c r="EJ10" s="743">
        <f>+entero!EJ92</f>
        <v>2.3388599999999999</v>
      </c>
      <c r="EK10" s="887">
        <f>+entero!EK92</f>
        <v>2.3391000000000002</v>
      </c>
      <c r="EL10" s="887">
        <f>+entero!EL92</f>
        <v>2.3391799999999998</v>
      </c>
      <c r="EM10" s="887">
        <f>+entero!EM92</f>
        <v>2.3392599999999999</v>
      </c>
      <c r="EN10" s="887">
        <f>+entero!EN92</f>
        <v>2.33934</v>
      </c>
      <c r="EO10" s="887">
        <f>+entero!EO92</f>
        <v>2.3394200000000001</v>
      </c>
      <c r="EP10" s="1021">
        <f>+entero!EP92</f>
        <v>5.6000000000011596E-4</v>
      </c>
      <c r="EQ10" s="888">
        <f>+entero!EQ92</f>
        <v>2.3943288610695636E-2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0</v>
      </c>
      <c r="EK11" s="269"/>
      <c r="EL11" s="269"/>
      <c r="EM11" s="269"/>
      <c r="EN11" s="269"/>
      <c r="EO11" s="269"/>
      <c r="EP11" s="938"/>
      <c r="EQ11" s="923"/>
      <c r="ER11" s="165"/>
      <c r="ES11" s="165"/>
      <c r="ET11" s="165"/>
      <c r="EU11" s="165"/>
      <c r="EV11" s="165"/>
      <c r="EW11" s="165"/>
      <c r="EX11" s="165"/>
      <c r="EY11" s="165"/>
    </row>
    <row r="12" spans="1:15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</row>
    <row r="103" spans="3:14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</row>
    <row r="104" spans="3:14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</row>
    <row r="105" spans="3:14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</sheetData>
  <mergeCells count="139"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  <mergeCell ref="EF3:EF4"/>
    <mergeCell ref="DC3:DC4"/>
    <mergeCell ref="CL3:CL4"/>
    <mergeCell ref="CR3:CR4"/>
    <mergeCell ref="CM3:CM4"/>
    <mergeCell ref="CZ3:CZ4"/>
    <mergeCell ref="CX3:CX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DA3:DA4"/>
    <mergeCell ref="CT3:CT4"/>
    <mergeCell ref="CY3:CY4"/>
    <mergeCell ref="DB3:DB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EP3:E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K3:EO3"/>
    <mergeCell ref="EJ3:EJ4"/>
    <mergeCell ref="DG3:DG4"/>
    <mergeCell ref="AV3:AV4"/>
    <mergeCell ref="BE3:BE4"/>
    <mergeCell ref="AW3:AW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CI3:CI4"/>
    <mergeCell ref="BQ3:B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.140625" style="809" customWidth="1"/>
    <col min="146" max="146" width="9.28515625" style="168" customWidth="1"/>
    <col min="147" max="160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entero!CT3</f>
        <v xml:space="preserve">2016                         A  fines de Sep* </v>
      </c>
      <c r="CU3" s="1086" t="str">
        <f>entero!CU3</f>
        <v xml:space="preserve">2016                         A  fines de Oct* </v>
      </c>
      <c r="CV3" s="1086" t="str">
        <f>entero!CV3</f>
        <v xml:space="preserve">2016                         A  fines de Nov* </v>
      </c>
      <c r="CW3" s="1086" t="str">
        <f>entero!CW3</f>
        <v>2016                         A  fines de Dic* 15</v>
      </c>
      <c r="CX3" s="1086" t="str">
        <f>entero!CX3</f>
        <v xml:space="preserve">2017                         A  fines de Ene* </v>
      </c>
      <c r="CY3" s="1086" t="str">
        <f>entero!CY3</f>
        <v xml:space="preserve">2017                         A  fines de Feb* </v>
      </c>
      <c r="CZ3" s="1086" t="str">
        <f>entero!CZ3</f>
        <v xml:space="preserve">2017                         A  fines de Mar* </v>
      </c>
      <c r="DA3" s="1086" t="str">
        <f>entero!DA3</f>
        <v xml:space="preserve">2017                         A  fines de Abr* </v>
      </c>
      <c r="DB3" s="1086" t="str">
        <f>entero!DB3</f>
        <v xml:space="preserve">2017                         A  fines de May* </v>
      </c>
      <c r="DC3" s="1086" t="str">
        <f>entero!DC3</f>
        <v xml:space="preserve">2017                         A  fines de Jun* </v>
      </c>
      <c r="DD3" s="1086" t="str">
        <f>entero!DD3</f>
        <v xml:space="preserve">2017                         A  fines de Jul* </v>
      </c>
      <c r="DE3" s="1086" t="str">
        <f>entero!DE3</f>
        <v xml:space="preserve">2017                         A  fines de Ago* </v>
      </c>
      <c r="DF3" s="1086" t="str">
        <f>entero!DF3</f>
        <v xml:space="preserve">2017                         A  fines de Sep* </v>
      </c>
      <c r="DG3" s="1086" t="str">
        <f>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  <c r="EY3" s="165"/>
    </row>
    <row r="4" spans="1:155" ht="27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 t="str">
        <f>entero!CT3</f>
        <v xml:space="preserve">2016                         A  fines de Sep* </v>
      </c>
      <c r="CU4" s="1098" t="str">
        <f>entero!CU3</f>
        <v xml:space="preserve">2016                         A  fines de Oct* </v>
      </c>
      <c r="CV4" s="1098" t="str">
        <f>entero!CV3</f>
        <v xml:space="preserve">2016                         A  fines de Nov* </v>
      </c>
      <c r="CW4" s="1098" t="str">
        <f>entero!CW3</f>
        <v>2016                         A  fines de Dic* 15</v>
      </c>
      <c r="CX4" s="1098" t="str">
        <f>entero!CX3</f>
        <v xml:space="preserve">2017                         A  fines de Ene* </v>
      </c>
      <c r="CY4" s="1098" t="str">
        <f>entero!CY3</f>
        <v xml:space="preserve">2017                         A  fines de Feb* </v>
      </c>
      <c r="CZ4" s="1098" t="str">
        <f>entero!CZ3</f>
        <v xml:space="preserve">2017                         A  fines de Mar* </v>
      </c>
      <c r="DA4" s="1098" t="str">
        <f>entero!DA3</f>
        <v xml:space="preserve">2017                         A  fines de Abr* </v>
      </c>
      <c r="DB4" s="1098" t="str">
        <f>entero!DB3</f>
        <v xml:space="preserve">2017                         A  fines de May* </v>
      </c>
      <c r="DC4" s="1098" t="str">
        <f>entero!DC3</f>
        <v xml:space="preserve">2017                         A  fines de Jun* </v>
      </c>
      <c r="DD4" s="1098" t="str">
        <f>entero!DD3</f>
        <v xml:space="preserve">2017                         A  fines de Jul* </v>
      </c>
      <c r="DE4" s="1098" t="str">
        <f>entero!DE3</f>
        <v xml:space="preserve">2017                         A  fines de Ago* </v>
      </c>
      <c r="DF4" s="1098" t="str">
        <f>entero!DF3</f>
        <v xml:space="preserve">2017                         A  fines de Sep* </v>
      </c>
      <c r="DG4" s="1098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876" t="e">
        <f>+entero!#REF!</f>
        <v>#REF!</v>
      </c>
      <c r="ER6" s="165"/>
      <c r="ES6" s="165"/>
      <c r="ET6" s="165"/>
      <c r="EU6" s="165"/>
      <c r="EV6" s="165"/>
      <c r="EW6" s="165"/>
      <c r="EX6" s="165"/>
      <c r="EY6" s="165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876" t="e">
        <f>+entero!#REF!</f>
        <v>#REF!</v>
      </c>
      <c r="ER7" s="165"/>
      <c r="ES7" s="165"/>
      <c r="ET7" s="165"/>
      <c r="EU7" s="165"/>
      <c r="EV7" s="165"/>
      <c r="EW7" s="165"/>
      <c r="EX7" s="165"/>
      <c r="EY7" s="165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876" t="e">
        <f>+entero!#REF!</f>
        <v>#REF!</v>
      </c>
      <c r="ER8" s="165"/>
      <c r="ES8" s="165"/>
      <c r="ET8" s="165"/>
      <c r="EU8" s="165"/>
      <c r="EV8" s="165"/>
      <c r="EW8" s="165"/>
      <c r="EX8" s="165"/>
      <c r="EY8" s="165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876" t="e">
        <f>+entero!#REF!</f>
        <v>#REF!</v>
      </c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578.02884459855716</v>
      </c>
      <c r="EJ10" s="770">
        <f>+entero!EJ95</f>
        <v>580.11982729364115</v>
      </c>
      <c r="EK10" s="1031">
        <f>+entero!EK95</f>
        <v>580.11982729364115</v>
      </c>
      <c r="EL10" s="1031">
        <f>+entero!EL95</f>
        <v>580.11982729364115</v>
      </c>
      <c r="EM10" s="1031">
        <f>+entero!EM95</f>
        <v>580.11982729364115</v>
      </c>
      <c r="EN10" s="914">
        <f>+entero!EN95</f>
        <v>580.11982729364115</v>
      </c>
      <c r="EO10" s="914">
        <f>+entero!EO95</f>
        <v>588.49569669481525</v>
      </c>
      <c r="EP10" s="1055">
        <f>+entero!EP95</f>
        <v>8.3758694011740999</v>
      </c>
      <c r="EQ10" s="960">
        <f>+entero!EQ95</f>
        <v>1.4438171231362618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</row>
    <row r="75" spans="1:15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</sheetData>
  <mergeCells count="139"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EJ3:EJ4"/>
    <mergeCell ref="EI3:EI4"/>
    <mergeCell ref="EP3:EQ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O3"/>
    <mergeCell ref="DI3:DI4"/>
    <mergeCell ref="CR3:CR4"/>
    <mergeCell ref="CP3:CP4"/>
    <mergeCell ref="CO3:CO4"/>
    <mergeCell ref="CS3:CS4"/>
    <mergeCell ref="DJ3:DJ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" style="809" customWidth="1"/>
    <col min="146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P2" s="165"/>
      <c r="EQ2" s="165"/>
    </row>
    <row r="3" spans="1:147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65"/>
      <c r="EQ3" s="165"/>
    </row>
    <row r="4" spans="1:147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87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96"/>
      <c r="EK4" s="937">
        <f>+entero!EK4</f>
        <v>43899</v>
      </c>
      <c r="EL4" s="937">
        <f>+entero!EL4</f>
        <v>43900</v>
      </c>
      <c r="EM4" s="937">
        <f>+entero!EM4</f>
        <v>43901</v>
      </c>
      <c r="EN4" s="937">
        <f>+entero!EN4</f>
        <v>43902</v>
      </c>
      <c r="EO4" s="962">
        <f>+entero!EO4</f>
        <v>43903</v>
      </c>
      <c r="EP4" s="165"/>
      <c r="EQ4" s="165"/>
    </row>
    <row r="5" spans="1:147" x14ac:dyDescent="0.2">
      <c r="A5" s="3"/>
      <c r="B5" s="10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831"/>
      <c r="EJ5" s="1073"/>
      <c r="EK5" s="30"/>
      <c r="EL5" s="30"/>
      <c r="EM5" s="30"/>
      <c r="EN5" s="30"/>
      <c r="EO5" s="1054"/>
      <c r="EP5" s="165"/>
      <c r="EQ5" s="165"/>
    </row>
    <row r="6" spans="1:147" ht="12.75" hidden="1" customHeight="1" x14ac:dyDescent="0.2">
      <c r="A6" s="3"/>
      <c r="B6" s="108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890"/>
      <c r="EL6" s="890"/>
      <c r="EM6" s="890"/>
      <c r="EN6" s="890"/>
      <c r="EO6" s="916"/>
      <c r="EP6" s="165"/>
      <c r="EQ6" s="165"/>
    </row>
    <row r="7" spans="1:147" x14ac:dyDescent="0.2">
      <c r="A7" s="3"/>
      <c r="B7" s="108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747">
        <f>+entero!EI98</f>
        <v>-6.2568995867517962E-2</v>
      </c>
      <c r="EJ7" s="1063"/>
      <c r="EK7" s="890"/>
      <c r="EL7" s="890"/>
      <c r="EM7" s="890"/>
      <c r="EN7" s="890"/>
      <c r="EO7" s="916"/>
      <c r="EP7" s="165"/>
      <c r="EQ7" s="165"/>
    </row>
    <row r="8" spans="1:147" x14ac:dyDescent="0.2">
      <c r="A8" s="3"/>
      <c r="B8" s="108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747">
        <f>+entero!EI99</f>
        <v>-9.2242804539610646E-2</v>
      </c>
      <c r="EJ8" s="1063"/>
      <c r="EK8" s="890"/>
      <c r="EL8" s="890"/>
      <c r="EM8" s="890"/>
      <c r="EN8" s="890"/>
      <c r="EO8" s="916"/>
      <c r="EP8" s="165"/>
      <c r="EQ8" s="165"/>
    </row>
    <row r="9" spans="1:147" x14ac:dyDescent="0.2">
      <c r="A9" s="3"/>
      <c r="B9" s="108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747">
        <f>+entero!EI100</f>
        <v>1.3009696455146713</v>
      </c>
      <c r="EJ9" s="1063"/>
      <c r="EK9" s="890"/>
      <c r="EL9" s="890"/>
      <c r="EM9" s="890"/>
      <c r="EN9" s="890"/>
      <c r="EO9" s="916"/>
      <c r="EP9" s="165"/>
      <c r="EQ9" s="165"/>
    </row>
    <row r="10" spans="1:147" ht="12.75" hidden="1" customHeight="1" x14ac:dyDescent="0.2">
      <c r="A10" s="3"/>
      <c r="B10" s="108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63"/>
      <c r="EK10" s="890"/>
      <c r="EL10" s="890"/>
      <c r="EM10" s="890"/>
      <c r="EN10" s="890"/>
      <c r="EO10" s="916"/>
      <c r="EP10" s="165"/>
      <c r="EQ10" s="165"/>
    </row>
    <row r="11" spans="1:147" x14ac:dyDescent="0.2">
      <c r="A11" s="3"/>
      <c r="B11" s="108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747">
        <f>+entero!EI102</f>
        <v>-0.1341046804309933</v>
      </c>
      <c r="EJ11" s="1063"/>
      <c r="EK11" s="890"/>
      <c r="EL11" s="890"/>
      <c r="EM11" s="890"/>
      <c r="EN11" s="890"/>
      <c r="EO11" s="916"/>
      <c r="EP11" s="165"/>
      <c r="EQ11" s="165"/>
    </row>
    <row r="12" spans="1:147" x14ac:dyDescent="0.2">
      <c r="A12" s="3"/>
      <c r="B12" s="108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747">
        <f>+entero!EI103</f>
        <v>-0.14920618357990856</v>
      </c>
      <c r="EJ12" s="1063"/>
      <c r="EK12" s="890"/>
      <c r="EL12" s="890"/>
      <c r="EM12" s="890"/>
      <c r="EN12" s="890"/>
      <c r="EO12" s="916"/>
      <c r="EP12" s="165"/>
      <c r="EQ12" s="165"/>
    </row>
    <row r="13" spans="1:147" x14ac:dyDescent="0.2">
      <c r="A13" s="3"/>
      <c r="B13" s="108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747">
        <f>+entero!EI104</f>
        <v>0.5983808440349847</v>
      </c>
      <c r="EJ13" s="1063"/>
      <c r="EK13" s="890"/>
      <c r="EL13" s="890"/>
      <c r="EM13" s="890"/>
      <c r="EN13" s="890"/>
      <c r="EO13" s="916"/>
      <c r="EP13" s="165"/>
      <c r="EQ13" s="165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747">
        <f>+entero!EI105</f>
        <v>0.83617608484878203</v>
      </c>
      <c r="EJ14" s="1063"/>
      <c r="EK14" s="890"/>
      <c r="EL14" s="890"/>
      <c r="EM14" s="890"/>
      <c r="EN14" s="890"/>
      <c r="EO14" s="916"/>
      <c r="EP14" s="165"/>
      <c r="EQ14" s="165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747">
        <f>+entero!EI106</f>
        <v>1.15056566311811</v>
      </c>
      <c r="EJ15" s="1063"/>
      <c r="EK15" s="890"/>
      <c r="EL15" s="890"/>
      <c r="EM15" s="890"/>
      <c r="EN15" s="890"/>
      <c r="EO15" s="916"/>
      <c r="EP15" s="165"/>
      <c r="EQ15" s="165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747">
        <f>+entero!EI107</f>
        <v>2.6250637048545098</v>
      </c>
      <c r="EJ16" s="1063"/>
      <c r="EK16" s="890"/>
      <c r="EL16" s="890"/>
      <c r="EM16" s="890"/>
      <c r="EN16" s="890"/>
      <c r="EO16" s="916"/>
      <c r="EP16" s="165"/>
      <c r="EQ16" s="165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762">
        <f>+entero!EI108</f>
        <v>-0.61261954855420497</v>
      </c>
      <c r="EJ17" s="1064"/>
      <c r="EK17" s="1019"/>
      <c r="EL17" s="1019"/>
      <c r="EM17" s="1019"/>
      <c r="EN17" s="1019"/>
      <c r="EO17" s="922"/>
      <c r="EP17" s="165"/>
      <c r="EQ17" s="165"/>
    </row>
    <row r="18" spans="1:14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455"/>
      <c r="EL18" s="455"/>
      <c r="EM18" s="455"/>
      <c r="EN18" s="455"/>
      <c r="EO18" s="889"/>
      <c r="EP18" s="165"/>
      <c r="EQ18" s="165"/>
    </row>
    <row r="19" spans="1:14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455">
        <f>+entero!EN110</f>
        <v>2.75</v>
      </c>
      <c r="EO19" s="889">
        <f>+entero!EO110</f>
        <v>2.75</v>
      </c>
      <c r="EP19" s="165"/>
      <c r="EQ19" s="165"/>
    </row>
    <row r="20" spans="1:14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629">
        <f>+entero!EN111</f>
        <v>4</v>
      </c>
      <c r="EO20" s="923">
        <f>+entero!EO111</f>
        <v>4</v>
      </c>
      <c r="EP20" s="165"/>
      <c r="EQ20" s="165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P21" s="165"/>
      <c r="EQ21" s="165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P22" s="165"/>
      <c r="EQ22" s="165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P23" s="165"/>
      <c r="EQ23" s="165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P25" s="165"/>
      <c r="EQ25" s="165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P26" s="165"/>
      <c r="EQ26" s="165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P27" s="165"/>
      <c r="EQ27" s="165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P28" s="165"/>
      <c r="EQ28" s="165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P29" s="165"/>
      <c r="EQ29" s="165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165"/>
      <c r="EQ87" s="165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EK3:EO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2020-03-20T14:35:17Z</cp:lastPrinted>
  <dcterms:created xsi:type="dcterms:W3CDTF">2002-08-27T17:11:09Z</dcterms:created>
  <dcterms:modified xsi:type="dcterms:W3CDTF">2020-03-20T14:35:48Z</dcterms:modified>
</cp:coreProperties>
</file>