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opex!$C$4:$DM$36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6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7" i="7"/>
  <c r="DJ16" i="7"/>
  <c r="DJ15" i="7"/>
  <c r="DJ14" i="7"/>
  <c r="DJ13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8" i="9"/>
  <c r="DJ17" i="9"/>
  <c r="DJ16" i="9"/>
  <c r="DJ15" i="9"/>
  <c r="DJ14" i="9"/>
  <c r="DJ13" i="9"/>
  <c r="DJ12" i="9"/>
  <c r="DJ11" i="9"/>
  <c r="DJ10" i="9"/>
  <c r="DJ9" i="9"/>
  <c r="DJ8" i="9"/>
  <c r="DJ7" i="9"/>
  <c r="DJ5" i="9"/>
  <c r="DJ4" i="9"/>
  <c r="DI11" i="5" l="1"/>
  <c r="DI9" i="5"/>
  <c r="DO20" i="6" l="1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6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10" i="8"/>
  <c r="DO9" i="8"/>
  <c r="DO8" i="8"/>
  <c r="DO7" i="8"/>
  <c r="DO6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23" i="6"/>
  <c r="DO17" i="7"/>
  <c r="DO14" i="7"/>
  <c r="DO18" i="9"/>
  <c r="DO14" i="9"/>
  <c r="DO13" i="7" l="1"/>
  <c r="DL4" i="4"/>
  <c r="DL3" i="4"/>
  <c r="DK4" i="4"/>
  <c r="DK3" i="4"/>
  <c r="DL4" i="10"/>
  <c r="DL3" i="10"/>
  <c r="DK4" i="10"/>
  <c r="DK3" i="10"/>
  <c r="DL4" i="5"/>
  <c r="DL3" i="5"/>
  <c r="DK4" i="5"/>
  <c r="DK3" i="5"/>
  <c r="DL4" i="6"/>
  <c r="DL3" i="6"/>
  <c r="DK4" i="6"/>
  <c r="DK3" i="6"/>
  <c r="DL4" i="7"/>
  <c r="DL3" i="7"/>
  <c r="DK4" i="7"/>
  <c r="DK3" i="7"/>
  <c r="DL4" i="8"/>
  <c r="DL3" i="8"/>
  <c r="DK3" i="8"/>
  <c r="DK4" i="8"/>
  <c r="DL4" i="9"/>
  <c r="DL5" i="9"/>
  <c r="DK4" i="9"/>
  <c r="DK5" i="9"/>
  <c r="DM4" i="4" l="1"/>
  <c r="DM4" i="10"/>
  <c r="DM4" i="5"/>
  <c r="DM4" i="8"/>
  <c r="DM4" i="6"/>
  <c r="DM4" i="7"/>
  <c r="DM5" i="9"/>
  <c r="DM6" i="6"/>
  <c r="DM12" i="6"/>
  <c r="DM7" i="6"/>
  <c r="DN21" i="6"/>
  <c r="DN19" i="6"/>
  <c r="DN18" i="6"/>
  <c r="DN17" i="6"/>
  <c r="DN15" i="6"/>
  <c r="DN13" i="6"/>
  <c r="DN11" i="6"/>
  <c r="DN9" i="6"/>
  <c r="DN7" i="6"/>
  <c r="DN6" i="6"/>
  <c r="DM18" i="6"/>
  <c r="DL21" i="6"/>
  <c r="DL19" i="6"/>
  <c r="DL17" i="6"/>
  <c r="DL15" i="6"/>
  <c r="DL13" i="6"/>
  <c r="DL12" i="6"/>
  <c r="DL11" i="6"/>
  <c r="DL9" i="6"/>
  <c r="DL8" i="6"/>
  <c r="DL7" i="6"/>
  <c r="DP20" i="6"/>
  <c r="DP19" i="6"/>
  <c r="DP16" i="6"/>
  <c r="DP15" i="6"/>
  <c r="DP11" i="6"/>
  <c r="DP7" i="6"/>
  <c r="DP21" i="6"/>
  <c r="DM21" i="6"/>
  <c r="DK21" i="6"/>
  <c r="DI21" i="6"/>
  <c r="DN20" i="6"/>
  <c r="DM20" i="6"/>
  <c r="DL20" i="6"/>
  <c r="DK20" i="6"/>
  <c r="DI20" i="6"/>
  <c r="DR19" i="6"/>
  <c r="DQ19" i="6"/>
  <c r="DM19" i="6"/>
  <c r="DK19" i="6"/>
  <c r="DI19" i="6"/>
  <c r="DP18" i="6"/>
  <c r="DL18" i="6"/>
  <c r="DK18" i="6"/>
  <c r="DI18" i="6"/>
  <c r="DP17" i="6"/>
  <c r="DM17" i="6"/>
  <c r="DK17" i="6"/>
  <c r="DI17" i="6"/>
  <c r="DR16" i="6"/>
  <c r="DQ16" i="6"/>
  <c r="DN16" i="6"/>
  <c r="DM16" i="6"/>
  <c r="DL16" i="6"/>
  <c r="DK16" i="6"/>
  <c r="DI16" i="6"/>
  <c r="DM15" i="6"/>
  <c r="DK15" i="6"/>
  <c r="DI15" i="6"/>
  <c r="DP14" i="6"/>
  <c r="DN14" i="6"/>
  <c r="DM14" i="6"/>
  <c r="DL14" i="6"/>
  <c r="DK14" i="6"/>
  <c r="DI14" i="6"/>
  <c r="DR13" i="6"/>
  <c r="DQ13" i="6"/>
  <c r="DP13" i="6"/>
  <c r="DM13" i="6"/>
  <c r="DK13" i="6"/>
  <c r="DI13" i="6"/>
  <c r="DP12" i="6"/>
  <c r="DN12" i="6"/>
  <c r="DK12" i="6"/>
  <c r="DI12" i="6"/>
  <c r="DM11" i="6"/>
  <c r="DK11" i="6"/>
  <c r="DI11" i="6"/>
  <c r="DP20" i="4"/>
  <c r="DN20" i="4"/>
  <c r="DM20" i="4"/>
  <c r="DL20" i="4"/>
  <c r="DP19" i="4"/>
  <c r="DN19" i="4"/>
  <c r="DM19" i="4"/>
  <c r="DL19" i="4"/>
  <c r="DP10" i="10"/>
  <c r="DN10" i="10"/>
  <c r="DM10" i="10"/>
  <c r="DL10" i="10"/>
  <c r="DR9" i="10"/>
  <c r="DQ9" i="10"/>
  <c r="DP9" i="10"/>
  <c r="DN9" i="10"/>
  <c r="DM9" i="10"/>
  <c r="DL9" i="10"/>
  <c r="DR8" i="10"/>
  <c r="DQ8" i="10"/>
  <c r="DP8" i="10"/>
  <c r="DN8" i="10"/>
  <c r="DM8" i="10"/>
  <c r="DL8" i="10"/>
  <c r="DR7" i="10"/>
  <c r="DQ7" i="10"/>
  <c r="DP7" i="10"/>
  <c r="DN7" i="10"/>
  <c r="DM7" i="10"/>
  <c r="DL7" i="10"/>
  <c r="DR6" i="10"/>
  <c r="DQ6" i="10"/>
  <c r="DP6" i="10"/>
  <c r="DN6" i="10"/>
  <c r="DM6" i="10"/>
  <c r="DL6" i="10"/>
  <c r="DP10" i="5"/>
  <c r="DN10" i="5"/>
  <c r="DM10" i="5"/>
  <c r="DL10" i="5"/>
  <c r="DP8" i="5"/>
  <c r="DN8" i="5"/>
  <c r="DM8" i="5"/>
  <c r="DL8" i="5"/>
  <c r="DP7" i="5"/>
  <c r="DN7" i="5"/>
  <c r="DM7" i="5"/>
  <c r="DL7" i="5"/>
  <c r="DP6" i="5"/>
  <c r="DN6" i="5"/>
  <c r="DM6" i="5"/>
  <c r="DL6" i="5"/>
  <c r="DP34" i="6"/>
  <c r="DN34" i="6"/>
  <c r="DM34" i="6"/>
  <c r="DL34" i="6"/>
  <c r="DP33" i="6"/>
  <c r="DN33" i="6"/>
  <c r="DM33" i="6"/>
  <c r="DL33" i="6"/>
  <c r="DP32" i="6"/>
  <c r="DN32" i="6"/>
  <c r="DM32" i="6"/>
  <c r="DL32" i="6"/>
  <c r="DP31" i="6"/>
  <c r="DN31" i="6"/>
  <c r="DM31" i="6"/>
  <c r="DL31" i="6"/>
  <c r="DP30" i="6"/>
  <c r="DN30" i="6"/>
  <c r="DM30" i="6"/>
  <c r="DL30" i="6"/>
  <c r="DP29" i="6"/>
  <c r="DN29" i="6"/>
  <c r="DM29" i="6"/>
  <c r="DL29" i="6"/>
  <c r="DP27" i="6"/>
  <c r="DN27" i="6"/>
  <c r="DM27" i="6"/>
  <c r="DL27" i="6"/>
  <c r="DP26" i="6"/>
  <c r="DN26" i="6"/>
  <c r="DM26" i="6"/>
  <c r="DL26" i="6"/>
  <c r="DP25" i="6"/>
  <c r="DN25" i="6"/>
  <c r="DM25" i="6"/>
  <c r="DL25" i="6"/>
  <c r="DP24" i="6"/>
  <c r="DN24" i="6"/>
  <c r="DM24" i="6"/>
  <c r="DL24" i="6"/>
  <c r="DP9" i="6"/>
  <c r="DM9" i="6"/>
  <c r="DP8" i="6"/>
  <c r="DN8" i="6"/>
  <c r="DM8" i="6"/>
  <c r="DP6" i="6"/>
  <c r="DL6" i="6"/>
  <c r="DR19" i="7"/>
  <c r="DP19" i="7"/>
  <c r="DN19" i="7"/>
  <c r="DM19" i="7"/>
  <c r="DL19" i="7"/>
  <c r="DR18" i="7"/>
  <c r="DP18" i="7"/>
  <c r="DN18" i="7"/>
  <c r="DM18" i="7"/>
  <c r="DL18" i="7"/>
  <c r="DR17" i="7"/>
  <c r="DR16" i="7"/>
  <c r="DP16" i="7"/>
  <c r="DN16" i="7"/>
  <c r="DM16" i="7"/>
  <c r="DL16" i="7"/>
  <c r="DR15" i="7"/>
  <c r="DP15" i="7"/>
  <c r="DN15" i="7"/>
  <c r="DM15" i="7"/>
  <c r="DL15" i="7"/>
  <c r="DR14" i="7"/>
  <c r="DR13" i="7"/>
  <c r="DR12" i="7"/>
  <c r="DP12" i="7"/>
  <c r="DN12" i="7"/>
  <c r="DM12" i="7"/>
  <c r="DL12" i="7"/>
  <c r="DP11" i="7"/>
  <c r="DN11" i="7"/>
  <c r="DM11" i="7"/>
  <c r="DL11" i="7"/>
  <c r="DP10" i="7"/>
  <c r="DN10" i="7"/>
  <c r="DM10" i="7"/>
  <c r="DL10" i="7"/>
  <c r="DR9" i="7"/>
  <c r="DP9" i="7"/>
  <c r="DN9" i="7"/>
  <c r="DM9" i="7"/>
  <c r="DL9" i="7"/>
  <c r="DP8" i="7"/>
  <c r="DN8" i="7"/>
  <c r="DM8" i="7"/>
  <c r="DL8" i="7"/>
  <c r="DP7" i="7"/>
  <c r="DN7" i="7"/>
  <c r="DM7" i="7"/>
  <c r="DL7" i="7"/>
  <c r="DP6" i="7"/>
  <c r="DN6" i="7"/>
  <c r="DM6" i="7"/>
  <c r="DL6" i="7"/>
  <c r="DR18" i="8"/>
  <c r="DP18" i="8"/>
  <c r="DN18" i="8"/>
  <c r="DM18" i="8"/>
  <c r="DL18" i="8"/>
  <c r="DR17" i="8"/>
  <c r="DP17" i="8"/>
  <c r="DN17" i="8"/>
  <c r="DM17" i="8"/>
  <c r="DL17" i="8"/>
  <c r="DR16" i="8"/>
  <c r="DP16" i="8"/>
  <c r="DN16" i="8"/>
  <c r="DM16" i="8"/>
  <c r="DL16" i="8"/>
  <c r="DP14" i="8"/>
  <c r="DN14" i="8"/>
  <c r="DM14" i="8"/>
  <c r="DL14" i="8"/>
  <c r="DP13" i="8"/>
  <c r="DN13" i="8"/>
  <c r="DM13" i="8"/>
  <c r="DL13" i="8"/>
  <c r="DP12" i="8"/>
  <c r="DN12" i="8"/>
  <c r="DM12" i="8"/>
  <c r="DL12" i="8"/>
  <c r="DN10" i="8"/>
  <c r="DM10" i="8"/>
  <c r="DL10" i="8"/>
  <c r="DN9" i="8"/>
  <c r="DM9" i="8"/>
  <c r="DL9" i="8"/>
  <c r="DN8" i="8"/>
  <c r="DM8" i="8"/>
  <c r="DL8" i="8"/>
  <c r="DP7" i="8"/>
  <c r="DN7" i="8"/>
  <c r="DM7" i="8"/>
  <c r="DL7" i="8"/>
  <c r="DP6" i="8"/>
  <c r="DN6" i="8"/>
  <c r="DM6" i="8"/>
  <c r="DL6" i="8"/>
  <c r="DQ26" i="9"/>
  <c r="DP26" i="9"/>
  <c r="DN26" i="9"/>
  <c r="DM26" i="9"/>
  <c r="DL26" i="9"/>
  <c r="DQ25" i="9"/>
  <c r="DP25" i="9"/>
  <c r="DN25" i="9"/>
  <c r="DM25" i="9"/>
  <c r="DL25" i="9"/>
  <c r="DQ24" i="9"/>
  <c r="DP24" i="9"/>
  <c r="DN24" i="9"/>
  <c r="DM24" i="9"/>
  <c r="DL24" i="9"/>
  <c r="DQ23" i="9"/>
  <c r="DP23" i="9"/>
  <c r="DN23" i="9"/>
  <c r="DM23" i="9"/>
  <c r="DL23" i="9"/>
  <c r="DQ22" i="9"/>
  <c r="DP22" i="9"/>
  <c r="DN22" i="9"/>
  <c r="DM22" i="9"/>
  <c r="DL22" i="9"/>
  <c r="DQ21" i="9"/>
  <c r="DP21" i="9"/>
  <c r="DN21" i="9"/>
  <c r="DM21" i="9"/>
  <c r="DL21" i="9"/>
  <c r="DQ20" i="9"/>
  <c r="DP20" i="9"/>
  <c r="DN20" i="9"/>
  <c r="DM20" i="9"/>
  <c r="DL20" i="9"/>
  <c r="DQ19" i="9"/>
  <c r="DP19" i="9"/>
  <c r="DN19" i="9"/>
  <c r="DM19" i="9"/>
  <c r="DL19" i="9"/>
  <c r="DQ17" i="9"/>
  <c r="DN17" i="9"/>
  <c r="DM17" i="9"/>
  <c r="DL17" i="9"/>
  <c r="DN16" i="9"/>
  <c r="DM16" i="9"/>
  <c r="DL16" i="9"/>
  <c r="DN15" i="9"/>
  <c r="DM15" i="9"/>
  <c r="DL15" i="9"/>
  <c r="DN13" i="9"/>
  <c r="DM13" i="9"/>
  <c r="DL13" i="9"/>
  <c r="DN12" i="9"/>
  <c r="DM12" i="9"/>
  <c r="DL12" i="9"/>
  <c r="DN11" i="9"/>
  <c r="DM11" i="9"/>
  <c r="DL11" i="9"/>
  <c r="DN10" i="9"/>
  <c r="DM10" i="9"/>
  <c r="DL10" i="9"/>
  <c r="DN9" i="9"/>
  <c r="DM9" i="9"/>
  <c r="DL9" i="9"/>
  <c r="DN8" i="9"/>
  <c r="DM8" i="9"/>
  <c r="DL8" i="9"/>
  <c r="DN7" i="9"/>
  <c r="DM7" i="9"/>
  <c r="DL7" i="9"/>
  <c r="DO4" i="6" l="1"/>
  <c r="DO4" i="4"/>
  <c r="DO4" i="8"/>
  <c r="DO4" i="7"/>
  <c r="DO5" i="9"/>
  <c r="DO4" i="10"/>
  <c r="DO4" i="5"/>
  <c r="DN4" i="4"/>
  <c r="DN4" i="10"/>
  <c r="DN4" i="5"/>
  <c r="DN4" i="8"/>
  <c r="DN4" i="6"/>
  <c r="DN4" i="7"/>
  <c r="DN5" i="9"/>
  <c r="DP8" i="8"/>
  <c r="DP9" i="8"/>
  <c r="DR10" i="8"/>
  <c r="DQ10" i="8"/>
  <c r="DP10" i="8"/>
  <c r="DN17" i="7"/>
  <c r="DM17" i="7"/>
  <c r="DL17" i="7"/>
  <c r="DP4" i="6" l="1"/>
  <c r="DP4" i="7"/>
  <c r="DP5" i="9"/>
  <c r="DP4" i="4"/>
  <c r="DP4" i="10"/>
  <c r="DP4" i="5"/>
  <c r="DP4" i="8"/>
  <c r="DP17" i="7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N13" i="7"/>
  <c r="DN14" i="7"/>
  <c r="DL13" i="7"/>
  <c r="DL14" i="7"/>
  <c r="DM13" i="7"/>
  <c r="DM14" i="7"/>
  <c r="DN28" i="6"/>
  <c r="DM28" i="6"/>
  <c r="DL28" i="6"/>
  <c r="DN23" i="6"/>
  <c r="DM23" i="6"/>
  <c r="DL23" i="6"/>
  <c r="DL14" i="9" l="1"/>
  <c r="DM14" i="9"/>
  <c r="DN14" i="9"/>
  <c r="DP13" i="7"/>
  <c r="DP28" i="6"/>
  <c r="DP23" i="6"/>
  <c r="DQ18" i="9" l="1"/>
  <c r="DL18" i="9"/>
  <c r="DM18" i="9"/>
  <c r="DN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<sst xmlns="http://schemas.openxmlformats.org/spreadsheetml/2006/main" count="458" uniqueCount="262">
  <si>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</si>
  <si>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</si>
  <si>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</si>
  <si>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</si>
  <si>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</si>
  <si>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</si>
  <si>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</si>
  <si>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</si>
  <si>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</si>
  <si>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</si>
  <si>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</si>
  <si>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</si>
  <si>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</si>
  <si>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</si>
  <si>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</si>
  <si>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</si>
  <si>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</si>
  <si>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</si>
  <si>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</si>
  <si>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</si>
  <si>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</si>
  <si>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</si>
  <si>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</si>
  <si>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</si>
  <si>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</si>
  <si>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</si>
  <si>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</si>
  <si>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</si>
  <si>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</si>
  <si>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</si>
  <si>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</si>
  <si>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</si>
  <si>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</si>
  <si>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</si>
  <si>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</si>
  <si>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</si>
  <si>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</si>
  <si>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</si>
  <si>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</si>
  <si>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</si>
  <si>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</si>
  <si>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</si>
  <si>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</si>
  <si>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</si>
  <si>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</si>
  <si>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</si>
  <si>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</si>
  <si>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</si>
  <si>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</si>
  <si>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</si>
  <si>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</si>
  <si>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</si>
  <si>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</si>
  <si>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</si>
  <si>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</si>
  <si>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</si>
  <si>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</si>
  <si>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</si>
  <si>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</si>
  <si>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</si>
  <si>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</si>
  <si>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</si>
  <si>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</si>
  <si>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</si>
  <si>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</si>
  <si>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</si>
  <si>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</si>
  <si>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</si>
  <si>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</si>
  <si>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</si>
  <si>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</si>
  <si>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</si>
  <si>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</si>
  <si>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</si>
  <si>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</si>
  <si>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</si>
  <si>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</si>
  <si>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</si>
  <si>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</si>
  <si>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</si>
  <si>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</si>
  <si>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</si>
  <si>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</si>
  <si>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</si>
  <si>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</si>
  <si>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</si>
  <si>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</si>
  <si>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</si>
  <si>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</si>
  <si>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</si>
  <si>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</si>
  <si>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</si>
  <si>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</si>
  <si>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</si>
  <si>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</si>
  <si>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</si>
  <si>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</si>
  <si>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</si>
  <si>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</si>
  <si>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</si>
  <si>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</si>
  <si>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</si>
  <si>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</si>
  <si>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</si>
  <si>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</si>
  <si>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</si>
  <si>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</si>
  <si>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</si>
  <si>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</si>
  <si>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</si>
  <si>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</si>
  <si>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</si>
  <si>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</si>
  <si>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</si>
  <si>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</si>
  <si>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</si>
  <si>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</si>
  <si>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</si>
  <si>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</si>
  <si>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</si>
  <si>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</si>
  <si>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</si>
  <si>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</si>
  <si>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</si>
  <si>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</si>
  <si>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</si>
  <si>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</si>
  <si>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</si>
  <si>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</si>
  <si>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</si>
  <si>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</si>
  <si>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</si>
  <si>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</si>
  <si>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</si>
  <si>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</si>
  <si>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</si>
  <si>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</si>
  <si>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</si>
  <si>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</si>
  <si>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</si>
  <si>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</si>
  <si>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</si>
  <si>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</si>
  <si>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</si>
  <si>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</si>
  <si>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</si>
  <si>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</si>
  <si>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</si>
  <si>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</si>
  <si>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</si>
  <si>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</si>
  <si>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</si>
  <si>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</si>
  <si>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</si>
  <si>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</si>
  <si>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</si>
  <si>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</si>
  <si>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</si>
  <si>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</si>
  <si>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</si>
  <si>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</si>
  <si>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</si>
  <si>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</si>
  <si>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</si>
  <si>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</si>
  <si>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</si>
  <si>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</si>
  <si>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</si>
  <si>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</si>
  <si>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</si>
  <si>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</si>
  <si>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</si>
  <si>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</si>
  <si>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</si>
  <si>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</si>
  <si>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</si>
  <si>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</si>
  <si>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</si>
  <si>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</si>
  <si>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</si>
  <si>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</si>
  <si>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</si>
  <si>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</si>
  <si>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</si>
  <si>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</si>
  <si>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</si>
  <si>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</si>
  <si>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</si>
  <si>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</si>
  <si>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</si>
  <si>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</si>
  <si>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</si>
  <si>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</si>
  <si>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</si>
  <si>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</si>
  <si>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</si>
  <si>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</si>
  <si>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</si>
  <si>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</si>
  <si>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</si>
  <si>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</si>
  <si>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</si>
  <si>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</si>
  <si>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</si>
  <si>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</si>
  <si>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</si>
  <si>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</si>
  <si>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</si>
  <si>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</si>
  <si>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</si>
  <si>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</si>
  <si>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</si>
  <si>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</si>
  <si>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</si>
  <si>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</si>
  <si>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</si>
  <si>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</si>
  <si>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</si>
  <si>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</si>
  <si>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</si>
  <si>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</si>
  <si>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</si>
  <si>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</si>
  <si>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</si>
  <si>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</si>
  <si>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</si>
  <si>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</si>
  <si>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</si>
  <si>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</si>
  <si>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</si>
  <si>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</si>
  <si>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</si>
  <si>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</si>
  <si>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</si>
  <si>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</si>
  <si>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</si>
  <si>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</si>
  <si>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</si>
  <si>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</si>
  <si>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</si>
  <si>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</si>
  <si>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</si>
  <si>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</si>
  <si>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</si>
  <si>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</si>
  <si>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</si>
  <si>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</si>
  <si>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</si>
  <si>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</si>
  <si>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</si>
  <si>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</si>
  <si>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</si>
  <si>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</si>
  <si>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</si>
  <si>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</si>
  <si>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</si>
  <si>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</si>
  <si>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>Semana 2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</si>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</sst>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9" fontId="31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3" fontId="31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7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1" fillId="26" borderId="25" applyNumberFormat="0" applyFont="0" applyAlignment="0" applyProtection="0"/>
    <xf numFmtId="0" fontId="92" fillId="24" borderId="26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0" fillId="0" borderId="0"/>
    <xf numFmtId="9" fontId="31" fillId="0" borderId="0" applyFont="0" applyFill="0" applyBorder="0" applyAlignment="0" applyProtection="0"/>
    <xf numFmtId="0" fontId="29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1" fillId="36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1" fillId="31" borderId="0" applyNumberFormat="0" applyBorder="0" applyAlignment="0" applyProtection="0"/>
    <xf numFmtId="0" fontId="51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1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3" fontId="31" fillId="0" borderId="0" applyNumberFormat="0"/>
    <xf numFmtId="0" fontId="31" fillId="0" borderId="0" applyNumberForma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7" fontId="31" fillId="0" borderId="0" applyFont="0" applyFill="0" applyBorder="0" applyAlignment="0" applyProtection="0"/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5" fillId="0" borderId="0">
      <protection locked="0"/>
    </xf>
    <xf numFmtId="182" fontId="84" fillId="0" borderId="0">
      <protection locked="0"/>
    </xf>
    <xf numFmtId="192" fontId="107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1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1" fillId="0" borderId="0"/>
    <xf numFmtId="0" fontId="31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112" fillId="0" borderId="0"/>
    <xf numFmtId="0" fontId="31" fillId="0" borderId="0"/>
    <xf numFmtId="0" fontId="31" fillId="0" borderId="0"/>
    <xf numFmtId="0" fontId="31" fillId="0" borderId="0">
      <alignment wrapText="1"/>
    </xf>
    <xf numFmtId="0" fontId="31" fillId="0" borderId="0"/>
    <xf numFmtId="0" fontId="31" fillId="0" borderId="0"/>
    <xf numFmtId="0" fontId="112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51" fillId="0" borderId="0"/>
    <xf numFmtId="0" fontId="112" fillId="0" borderId="0"/>
    <xf numFmtId="0" fontId="3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9" fontId="82" fillId="0" borderId="0"/>
    <xf numFmtId="0" fontId="31" fillId="0" borderId="0"/>
    <xf numFmtId="0" fontId="112" fillId="0" borderId="0"/>
    <xf numFmtId="0" fontId="31" fillId="0" borderId="0">
      <alignment wrapText="1"/>
    </xf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37" fontId="8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112" fillId="0" borderId="0"/>
    <xf numFmtId="0" fontId="29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29" fillId="0" borderId="0"/>
    <xf numFmtId="0" fontId="31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184" fontId="84" fillId="0" borderId="0">
      <protection locked="0"/>
    </xf>
    <xf numFmtId="196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3" fontId="31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6" fillId="0" borderId="0"/>
    <xf numFmtId="43" fontId="7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4" fillId="0" borderId="0"/>
    <xf numFmtId="183" fontId="3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3" fillId="0" borderId="0"/>
    <xf numFmtId="0" fontId="12" fillId="0" borderId="0"/>
    <xf numFmtId="0" fontId="12" fillId="0" borderId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10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53" applyNumberFormat="0" applyFill="0" applyAlignment="0" applyProtection="0"/>
    <xf numFmtId="0" fontId="88" fillId="0" borderId="54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1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2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9" applyNumberFormat="0" applyFill="0" applyAlignment="0" applyProtection="0"/>
    <xf numFmtId="0" fontId="88" fillId="0" borderId="52" applyNumberFormat="0" applyFill="0" applyAlignment="0" applyProtection="0"/>
    <xf numFmtId="0" fontId="88" fillId="0" borderId="50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3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197" fontId="31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4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164" fontId="1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79">
    <xf numFmtId="0" fontId="0" fillId="0" borderId="0" xfId="0"/>
    <xf numFmtId="0" fontId="32" fillId="0" borderId="0" xfId="0" applyFont="1"/>
    <xf numFmtId="0" fontId="33" fillId="0" borderId="0" xfId="0" applyFont="1"/>
    <xf numFmtId="0" fontId="34" fillId="0" borderId="0" xfId="0" applyFont="1" applyBorder="1"/>
    <xf numFmtId="168" fontId="37" fillId="0" borderId="0" xfId="0" applyNumberFormat="1" applyFont="1"/>
    <xf numFmtId="168" fontId="33" fillId="0" borderId="0" xfId="0" applyNumberFormat="1" applyFont="1"/>
    <xf numFmtId="0" fontId="41" fillId="0" borderId="0" xfId="0" applyFont="1" applyAlignment="1">
      <alignment vertical="justify"/>
    </xf>
    <xf numFmtId="0" fontId="37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Protection="1">
      <protection locked="0"/>
    </xf>
    <xf numFmtId="0" fontId="0" fillId="0" borderId="2" xfId="0" applyBorder="1"/>
    <xf numFmtId="0" fontId="35" fillId="0" borderId="2" xfId="0" applyFont="1" applyBorder="1"/>
    <xf numFmtId="0" fontId="36" fillId="0" borderId="1" xfId="0" applyFont="1" applyBorder="1"/>
    <xf numFmtId="0" fontId="35" fillId="0" borderId="1" xfId="0" applyFont="1" applyBorder="1"/>
    <xf numFmtId="0" fontId="37" fillId="0" borderId="1" xfId="0" applyFont="1" applyBorder="1"/>
    <xf numFmtId="0" fontId="0" fillId="0" borderId="3" xfId="0" applyBorder="1"/>
    <xf numFmtId="0" fontId="36" fillId="0" borderId="4" xfId="0" applyFont="1" applyBorder="1"/>
    <xf numFmtId="0" fontId="36" fillId="0" borderId="4" xfId="0" applyFont="1" applyFill="1" applyBorder="1"/>
    <xf numFmtId="0" fontId="0" fillId="0" borderId="1" xfId="0" applyBorder="1"/>
    <xf numFmtId="0" fontId="35" fillId="0" borderId="1" xfId="0" applyFont="1" applyBorder="1" applyProtection="1"/>
    <xf numFmtId="0" fontId="36" fillId="0" borderId="1" xfId="0" applyFont="1" applyBorder="1" applyProtection="1"/>
    <xf numFmtId="0" fontId="40" fillId="0" borderId="1" xfId="0" applyFont="1" applyBorder="1"/>
    <xf numFmtId="0" fontId="36" fillId="0" borderId="3" xfId="0" applyFont="1" applyBorder="1"/>
    <xf numFmtId="0" fontId="36" fillId="0" borderId="5" xfId="0" applyFont="1" applyBorder="1"/>
    <xf numFmtId="0" fontId="36" fillId="0" borderId="4" xfId="0" applyFont="1" applyBorder="1" applyProtection="1"/>
    <xf numFmtId="171" fontId="33" fillId="0" borderId="0" xfId="0" applyNumberFormat="1" applyFont="1"/>
    <xf numFmtId="171" fontId="37" fillId="0" borderId="0" xfId="0" applyNumberFormat="1" applyFont="1"/>
    <xf numFmtId="0" fontId="36" fillId="0" borderId="7" xfId="0" applyFont="1" applyBorder="1"/>
    <xf numFmtId="0" fontId="36" fillId="0" borderId="0" xfId="0" applyFont="1" applyBorder="1"/>
    <xf numFmtId="0" fontId="0" fillId="0" borderId="0" xfId="0" applyBorder="1"/>
    <xf numFmtId="2" fontId="36" fillId="3" borderId="9" xfId="0" applyNumberFormat="1" applyFont="1" applyFill="1" applyBorder="1" applyAlignment="1" applyProtection="1">
      <alignment horizontal="right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36" fillId="0" borderId="3" xfId="0" applyFont="1" applyBorder="1" applyProtection="1"/>
    <xf numFmtId="0" fontId="32" fillId="0" borderId="0" xfId="0" quotePrefix="1" applyFont="1" applyAlignment="1">
      <alignment horizontal="right"/>
    </xf>
    <xf numFmtId="0" fontId="37" fillId="0" borderId="3" xfId="0" applyFont="1" applyBorder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168" fontId="36" fillId="2" borderId="11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0" fontId="40" fillId="0" borderId="2" xfId="0" applyFont="1" applyBorder="1"/>
    <xf numFmtId="0" fontId="40" fillId="0" borderId="1" xfId="0" applyFont="1" applyBorder="1" applyProtection="1"/>
    <xf numFmtId="168" fontId="36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6" fillId="2" borderId="1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68" fontId="36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/>
    <xf numFmtId="0" fontId="36" fillId="0" borderId="5" xfId="0" applyFont="1" applyFill="1" applyBorder="1" applyProtection="1"/>
    <xf numFmtId="0" fontId="36" fillId="0" borderId="5" xfId="0" applyFont="1" applyFill="1" applyBorder="1"/>
    <xf numFmtId="0" fontId="43" fillId="0" borderId="4" xfId="0" applyFont="1" applyFill="1" applyBorder="1"/>
    <xf numFmtId="10" fontId="36" fillId="2" borderId="10" xfId="1" applyNumberFormat="1" applyFont="1" applyFill="1" applyBorder="1" applyAlignment="1">
      <alignment horizontal="right"/>
    </xf>
    <xf numFmtId="168" fontId="36" fillId="2" borderId="6" xfId="0" applyNumberFormat="1" applyFont="1" applyFill="1" applyBorder="1" applyAlignment="1">
      <alignment horizontal="right"/>
    </xf>
    <xf numFmtId="2" fontId="48" fillId="0" borderId="0" xfId="0" applyNumberFormat="1" applyFont="1" applyFill="1" applyBorder="1" applyAlignment="1" applyProtection="1">
      <alignment horizontal="left"/>
    </xf>
    <xf numFmtId="2" fontId="36" fillId="2" borderId="12" xfId="0" applyNumberFormat="1" applyFont="1" applyFill="1" applyBorder="1" applyAlignment="1" applyProtection="1">
      <alignment horizontal="right"/>
      <protection locked="0"/>
    </xf>
    <xf numFmtId="0" fontId="36" fillId="0" borderId="8" xfId="0" applyFont="1" applyFill="1" applyBorder="1"/>
    <xf numFmtId="0" fontId="37" fillId="0" borderId="4" xfId="0" applyFont="1" applyFill="1" applyBorder="1"/>
    <xf numFmtId="10" fontId="36" fillId="0" borderId="10" xfId="0" applyNumberFormat="1" applyFont="1" applyFill="1" applyBorder="1" applyAlignment="1" applyProtection="1">
      <alignment horizontal="right" vertical="center" wrapText="1"/>
    </xf>
    <xf numFmtId="0" fontId="45" fillId="0" borderId="5" xfId="0" applyFont="1" applyBorder="1" applyAlignment="1">
      <alignment horizontal="center" vertical="center"/>
    </xf>
    <xf numFmtId="17" fontId="3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6" fillId="0" borderId="4" xfId="0" applyFont="1" applyBorder="1" applyAlignment="1" applyProtection="1">
      <alignment horizontal="left" indent="1"/>
    </xf>
    <xf numFmtId="15" fontId="50" fillId="0" borderId="11" xfId="0" applyNumberFormat="1" applyFont="1" applyFill="1" applyBorder="1" applyAlignment="1">
      <alignment horizontal="center" vertical="center"/>
    </xf>
    <xf numFmtId="168" fontId="37" fillId="2" borderId="1" xfId="0" applyNumberFormat="1" applyFont="1" applyFill="1" applyBorder="1" applyAlignment="1" applyProtection="1">
      <alignment horizontal="right"/>
      <protection locked="0"/>
    </xf>
    <xf numFmtId="168" fontId="37" fillId="2" borderId="10" xfId="0" applyNumberFormat="1" applyFont="1" applyFill="1" applyBorder="1" applyAlignment="1" applyProtection="1">
      <alignment horizontal="right"/>
      <protection locked="0"/>
    </xf>
    <xf numFmtId="168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0" xfId="0" applyNumberFormat="1" applyFont="1" applyFill="1" applyBorder="1" applyProtection="1"/>
    <xf numFmtId="168" fontId="53" fillId="0" borderId="10" xfId="0" applyNumberFormat="1" applyFont="1" applyFill="1" applyBorder="1" applyAlignment="1" applyProtection="1">
      <alignment horizontal="right" vertical="center" wrapText="1"/>
    </xf>
    <xf numFmtId="168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0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51" fillId="2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/>
    <xf numFmtId="168" fontId="37" fillId="2" borderId="10" xfId="0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10" fontId="37" fillId="2" borderId="1" xfId="1" applyNumberFormat="1" applyFont="1" applyFill="1" applyBorder="1" applyAlignment="1">
      <alignment horizontal="right"/>
    </xf>
    <xf numFmtId="170" fontId="53" fillId="0" borderId="10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67" fontId="37" fillId="2" borderId="10" xfId="0" applyNumberFormat="1" applyFont="1" applyFill="1" applyBorder="1" applyAlignment="1" applyProtection="1">
      <alignment horizontal="right"/>
      <protection locked="0"/>
    </xf>
    <xf numFmtId="167" fontId="37" fillId="2" borderId="1" xfId="0" applyNumberFormat="1" applyFont="1" applyFill="1" applyBorder="1" applyAlignment="1" applyProtection="1">
      <alignment horizontal="right"/>
      <protection locked="0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69" fontId="37" fillId="2" borderId="1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169" fontId="51" fillId="2" borderId="10" xfId="0" applyNumberFormat="1" applyFont="1" applyFill="1" applyBorder="1" applyProtection="1">
      <protection locked="0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168" fontId="51" fillId="2" borderId="10" xfId="0" applyNumberFormat="1" applyFont="1" applyFill="1" applyBorder="1" applyAlignment="1">
      <alignment horizontal="right"/>
    </xf>
    <xf numFmtId="10" fontId="51" fillId="2" borderId="10" xfId="1" applyNumberFormat="1" applyFont="1" applyFill="1" applyBorder="1" applyAlignment="1">
      <alignment horizontal="right"/>
    </xf>
    <xf numFmtId="168" fontId="53" fillId="0" borderId="0" xfId="0" applyNumberFormat="1" applyFont="1" applyBorder="1"/>
    <xf numFmtId="171" fontId="52" fillId="0" borderId="0" xfId="0" applyNumberFormat="1" applyFont="1" applyBorder="1"/>
    <xf numFmtId="171" fontId="52" fillId="0" borderId="0" xfId="0" applyNumberFormat="1" applyFont="1"/>
    <xf numFmtId="0" fontId="55" fillId="0" borderId="0" xfId="0" applyFont="1"/>
    <xf numFmtId="168" fontId="53" fillId="0" borderId="0" xfId="0" applyNumberFormat="1" applyFont="1"/>
    <xf numFmtId="168" fontId="52" fillId="0" borderId="0" xfId="0" applyNumberFormat="1" applyFont="1"/>
    <xf numFmtId="0" fontId="52" fillId="0" borderId="0" xfId="0" applyFont="1"/>
    <xf numFmtId="167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" xfId="0" applyNumberFormat="1" applyFont="1" applyFill="1" applyBorder="1"/>
    <xf numFmtId="168" fontId="54" fillId="0" borderId="1" xfId="0" applyNumberFormat="1" applyFont="1" applyFill="1" applyBorder="1"/>
    <xf numFmtId="0" fontId="36" fillId="0" borderId="4" xfId="0" applyFont="1" applyFill="1" applyBorder="1" applyAlignment="1">
      <alignment vertical="center"/>
    </xf>
    <xf numFmtId="168" fontId="53" fillId="0" borderId="1" xfId="0" applyNumberFormat="1" applyFont="1" applyFill="1" applyBorder="1" applyAlignment="1">
      <alignment horizontal="right" vertical="center" wrapText="1"/>
    </xf>
    <xf numFmtId="170" fontId="51" fillId="0" borderId="10" xfId="0" applyNumberFormat="1" applyFont="1" applyFill="1" applyBorder="1" applyProtection="1">
      <protection locked="0"/>
    </xf>
    <xf numFmtId="170" fontId="53" fillId="0" borderId="1" xfId="0" applyNumberFormat="1" applyFont="1" applyFill="1" applyBorder="1" applyProtection="1">
      <protection locked="0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51" fillId="2" borderId="10" xfId="0" applyNumberFormat="1" applyFont="1" applyFill="1" applyBorder="1" applyProtection="1">
      <protection locked="0"/>
    </xf>
    <xf numFmtId="168" fontId="53" fillId="0" borderId="1" xfId="0" applyNumberFormat="1" applyFont="1" applyFill="1" applyBorder="1" applyAlignment="1" applyProtection="1">
      <alignment horizontal="right" vertical="center" wrapText="1"/>
    </xf>
    <xf numFmtId="0" fontId="54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5" fontId="58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3" fillId="0" borderId="2" xfId="0" applyNumberFormat="1" applyFont="1" applyFill="1" applyBorder="1" applyAlignment="1" applyProtection="1">
      <alignment horizontal="right"/>
    </xf>
    <xf numFmtId="168" fontId="53" fillId="0" borderId="10" xfId="0" applyNumberFormat="1" applyFont="1" applyFill="1" applyBorder="1" applyAlignment="1">
      <alignment horizontal="right" vertical="center" wrapText="1"/>
    </xf>
    <xf numFmtId="168" fontId="51" fillId="2" borderId="1" xfId="0" applyNumberFormat="1" applyFont="1" applyFill="1" applyBorder="1" applyAlignment="1">
      <alignment horizontal="right"/>
    </xf>
    <xf numFmtId="10" fontId="51" fillId="2" borderId="1" xfId="1" applyNumberFormat="1" applyFont="1" applyFill="1" applyBorder="1" applyAlignment="1">
      <alignment horizontal="right"/>
    </xf>
    <xf numFmtId="2" fontId="51" fillId="2" borderId="1" xfId="0" applyNumberFormat="1" applyFont="1" applyFill="1" applyBorder="1" applyProtection="1">
      <protection locked="0"/>
    </xf>
    <xf numFmtId="168" fontId="51" fillId="2" borderId="1" xfId="0" applyNumberFormat="1" applyFont="1" applyFill="1" applyBorder="1" applyProtection="1">
      <protection locked="0"/>
    </xf>
    <xf numFmtId="169" fontId="51" fillId="2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2" xfId="0" applyNumberFormat="1" applyFont="1" applyFill="1" applyBorder="1" applyProtection="1"/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 vertical="center" wrapText="1"/>
    </xf>
    <xf numFmtId="168" fontId="61" fillId="0" borderId="0" xfId="0" applyNumberFormat="1" applyFont="1" applyFill="1" applyBorder="1"/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167" fontId="60" fillId="2" borderId="1" xfId="0" applyNumberFormat="1" applyFont="1" applyFill="1" applyBorder="1" applyAlignment="1" applyProtection="1">
      <alignment horizontal="right"/>
      <protection locked="0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0" fontId="40" fillId="0" borderId="0" xfId="0" applyFont="1" applyAlignment="1">
      <alignment horizontal="left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0" fillId="0" borderId="0" xfId="0" applyFill="1"/>
    <xf numFmtId="0" fontId="33" fillId="0" borderId="0" xfId="0" applyFont="1" applyFill="1"/>
    <xf numFmtId="0" fontId="34" fillId="0" borderId="0" xfId="0" applyFont="1" applyFill="1" applyBorder="1"/>
    <xf numFmtId="0" fontId="60" fillId="0" borderId="0" xfId="0" applyFont="1" applyFill="1" applyProtection="1">
      <protection locked="0"/>
    </xf>
    <xf numFmtId="168" fontId="33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0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Border="1"/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37" fillId="2" borderId="1" xfId="0" applyNumberFormat="1" applyFont="1" applyFill="1" applyBorder="1" applyAlignment="1" applyProtection="1">
      <alignment horizontal="right"/>
      <protection locked="0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37" fillId="2" borderId="3" xfId="0" applyNumberFormat="1" applyFont="1" applyFill="1" applyBorder="1" applyAlignment="1" applyProtection="1">
      <alignment horizontal="right"/>
      <protection locked="0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37" fillId="2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37" fillId="2" borderId="1" xfId="0" applyNumberFormat="1" applyFont="1" applyFill="1" applyBorder="1" applyProtection="1">
      <protection locked="0"/>
    </xf>
    <xf numFmtId="3" fontId="51" fillId="2" borderId="1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 vertical="center" wrapText="1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174" fontId="5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0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4" fontId="0" fillId="0" borderId="0" xfId="0" applyNumberFormat="1"/>
    <xf numFmtId="0" fontId="40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51" fillId="2" borderId="10" xfId="1" applyNumberFormat="1" applyFont="1" applyFill="1" applyBorder="1" applyAlignment="1">
      <alignment horizontal="right"/>
    </xf>
    <xf numFmtId="175" fontId="6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0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0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31" fillId="2" borderId="10" xfId="0" applyNumberFormat="1" applyFont="1" applyFill="1" applyBorder="1" applyProtection="1">
      <protection locked="0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10" fontId="36" fillId="2" borderId="1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1" fillId="2" borderId="10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10" fontId="31" fillId="2" borderId="10" xfId="0" applyNumberFormat="1" applyFont="1" applyFill="1" applyBorder="1" applyProtection="1">
      <protection locked="0"/>
    </xf>
    <xf numFmtId="175" fontId="31" fillId="2" borderId="10" xfId="1" applyNumberFormat="1" applyFont="1" applyFill="1" applyBorder="1" applyAlignment="1">
      <alignment horizontal="right"/>
    </xf>
    <xf numFmtId="2" fontId="31" fillId="2" borderId="10" xfId="0" applyNumberFormat="1" applyFont="1" applyFill="1" applyBorder="1" applyProtection="1">
      <protection locked="0"/>
    </xf>
    <xf numFmtId="173" fontId="31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/>
      <protection locked="0"/>
    </xf>
    <xf numFmtId="168" fontId="60" fillId="2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3" fontId="31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/>
    <xf numFmtId="0" fontId="44" fillId="0" borderId="12" xfId="0" applyFont="1" applyFill="1" applyBorder="1" applyAlignment="1">
      <alignment horizontal="center" vertical="center" wrapText="1"/>
    </xf>
    <xf numFmtId="170" fontId="62" fillId="0" borderId="4" xfId="0" applyNumberFormat="1" applyFont="1" applyFill="1" applyBorder="1" applyProtection="1"/>
    <xf numFmtId="168" fontId="61" fillId="0" borderId="4" xfId="0" applyNumberFormat="1" applyFont="1" applyFill="1" applyBorder="1" applyAlignment="1" applyProtection="1">
      <alignment horizontal="right" vertical="center" wrapText="1"/>
    </xf>
    <xf numFmtId="168" fontId="61" fillId="0" borderId="4" xfId="0" applyNumberFormat="1" applyFont="1" applyFill="1" applyBorder="1" applyAlignment="1" applyProtection="1">
      <alignment horizontal="right"/>
      <protection locked="0"/>
    </xf>
    <xf numFmtId="168" fontId="61" fillId="0" borderId="4" xfId="0" applyNumberFormat="1" applyFont="1" applyFill="1" applyBorder="1"/>
    <xf numFmtId="168" fontId="63" fillId="0" borderId="4" xfId="0" applyNumberFormat="1" applyFont="1" applyFill="1" applyBorder="1"/>
    <xf numFmtId="10" fontId="31" fillId="2" borderId="1" xfId="0" applyNumberFormat="1" applyFont="1" applyFill="1" applyBorder="1" applyProtection="1">
      <protection locked="0"/>
    </xf>
    <xf numFmtId="170" fontId="61" fillId="0" borderId="4" xfId="0" applyNumberFormat="1" applyFont="1" applyFill="1" applyBorder="1" applyProtection="1">
      <protection locked="0"/>
    </xf>
    <xf numFmtId="2" fontId="31" fillId="0" borderId="7" xfId="0" applyNumberFormat="1" applyFont="1" applyFill="1" applyBorder="1" applyAlignment="1" applyProtection="1">
      <alignment horizontal="right"/>
    </xf>
    <xf numFmtId="2" fontId="31" fillId="3" borderId="0" xfId="0" applyNumberFormat="1" applyFont="1" applyFill="1" applyBorder="1" applyAlignment="1" applyProtection="1">
      <alignment horizontal="right"/>
    </xf>
    <xf numFmtId="2" fontId="31" fillId="0" borderId="8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0" xfId="0" applyFont="1" applyFill="1" applyBorder="1"/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2" borderId="0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61" fillId="0" borderId="2" xfId="0" applyNumberFormat="1" applyFont="1" applyFill="1" applyBorder="1" applyAlignment="1" applyProtection="1">
      <alignment horizontal="right"/>
    </xf>
    <xf numFmtId="3" fontId="31" fillId="2" borderId="10" xfId="0" applyNumberFormat="1" applyFont="1" applyFill="1" applyBorder="1"/>
    <xf numFmtId="3" fontId="31" fillId="2" borderId="10" xfId="0" applyNumberFormat="1" applyFont="1" applyFill="1" applyBorder="1" applyProtection="1">
      <protection locked="0"/>
    </xf>
    <xf numFmtId="168" fontId="31" fillId="5" borderId="10" xfId="0" applyNumberFormat="1" applyFont="1" applyFill="1" applyBorder="1" applyProtection="1">
      <protection locked="0"/>
    </xf>
    <xf numFmtId="2" fontId="31" fillId="0" borderId="12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3" fontId="60" fillId="2" borderId="0" xfId="0" applyNumberFormat="1" applyFont="1" applyFill="1" applyBorder="1"/>
    <xf numFmtId="3" fontId="60" fillId="2" borderId="0" xfId="0" applyNumberFormat="1" applyFont="1" applyFill="1" applyBorder="1" applyProtection="1">
      <protection locked="0"/>
    </xf>
    <xf numFmtId="168" fontId="60" fillId="2" borderId="0" xfId="0" applyNumberFormat="1" applyFont="1" applyFill="1" applyBorder="1" applyAlignment="1" applyProtection="1">
      <alignment horizontal="right"/>
      <protection locked="0"/>
    </xf>
    <xf numFmtId="168" fontId="60" fillId="2" borderId="0" xfId="0" applyNumberFormat="1" applyFont="1" applyFill="1" applyBorder="1" applyProtection="1">
      <protection locked="0"/>
    </xf>
    <xf numFmtId="168" fontId="60" fillId="5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>
      <alignment horizontal="right"/>
    </xf>
    <xf numFmtId="175" fontId="60" fillId="2" borderId="0" xfId="1" applyNumberFormat="1" applyFont="1" applyFill="1" applyBorder="1" applyAlignment="1">
      <alignment horizontal="right"/>
    </xf>
    <xf numFmtId="2" fontId="60" fillId="2" borderId="0" xfId="0" applyNumberFormat="1" applyFont="1" applyFill="1" applyBorder="1" applyProtection="1">
      <protection locked="0"/>
    </xf>
    <xf numFmtId="2" fontId="60" fillId="2" borderId="0" xfId="0" applyNumberFormat="1" applyFont="1" applyFill="1" applyBorder="1" applyAlignment="1" applyProtection="1">
      <alignment horizontal="right"/>
      <protection locked="0"/>
    </xf>
    <xf numFmtId="3" fontId="31" fillId="5" borderId="10" xfId="0" applyNumberFormat="1" applyFont="1" applyFill="1" applyBorder="1" applyAlignment="1" applyProtection="1">
      <alignment horizontal="right"/>
      <protection locked="0"/>
    </xf>
    <xf numFmtId="175" fontId="3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0" xfId="0" applyNumberFormat="1" applyFont="1" applyFill="1" applyBorder="1" applyProtection="1">
      <protection locked="0"/>
    </xf>
    <xf numFmtId="2" fontId="31" fillId="2" borderId="4" xfId="0" applyNumberFormat="1" applyFont="1" applyFill="1" applyBorder="1" applyProtection="1">
      <protection locked="0"/>
    </xf>
    <xf numFmtId="173" fontId="31" fillId="2" borderId="0" xfId="0" applyNumberFormat="1" applyFont="1" applyFill="1" applyBorder="1" applyAlignment="1" applyProtection="1">
      <alignment horizontal="right"/>
      <protection locked="0"/>
    </xf>
    <xf numFmtId="3" fontId="31" fillId="5" borderId="0" xfId="0" applyNumberFormat="1" applyFont="1" applyFill="1" applyBorder="1" applyAlignment="1" applyProtection="1">
      <alignment horizontal="right"/>
      <protection locked="0"/>
    </xf>
    <xf numFmtId="175" fontId="31" fillId="5" borderId="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0" xfId="0" applyNumberFormat="1" applyFont="1" applyFill="1" applyBorder="1" applyAlignment="1" applyProtection="1">
      <alignment horizontal="right" vertical="center" wrapText="1"/>
    </xf>
    <xf numFmtId="10" fontId="31" fillId="5" borderId="0" xfId="0" applyNumberFormat="1" applyFont="1" applyFill="1" applyBorder="1" applyProtection="1">
      <protection locked="0"/>
    </xf>
    <xf numFmtId="10" fontId="31" fillId="5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6" fillId="27" borderId="1" xfId="0" applyFont="1" applyFill="1" applyBorder="1"/>
    <xf numFmtId="10" fontId="53" fillId="27" borderId="10" xfId="0" applyNumberFormat="1" applyFont="1" applyFill="1" applyBorder="1" applyAlignment="1" applyProtection="1">
      <alignment horizontal="right"/>
      <protection locked="0"/>
    </xf>
    <xf numFmtId="10" fontId="53" fillId="27" borderId="1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10" fontId="61" fillId="27" borderId="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10" fontId="60" fillId="2" borderId="4" xfId="1" applyNumberFormat="1" applyFont="1" applyFill="1" applyBorder="1" applyAlignment="1" applyProtection="1">
      <alignment horizontal="right"/>
      <protection locked="0"/>
    </xf>
    <xf numFmtId="10" fontId="60" fillId="27" borderId="4" xfId="1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>
      <alignment horizontal="left" indent="1"/>
    </xf>
    <xf numFmtId="0" fontId="36" fillId="0" borderId="4" xfId="0" applyFont="1" applyFill="1" applyBorder="1" applyAlignment="1">
      <alignment horizontal="left" indent="4"/>
    </xf>
    <xf numFmtId="3" fontId="36" fillId="2" borderId="10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79" fontId="31" fillId="0" borderId="0" xfId="0" applyNumberFormat="1" applyFont="1" applyFill="1" applyBorder="1" applyAlignment="1" applyProtection="1">
      <alignment horizontal="left"/>
    </xf>
    <xf numFmtId="173" fontId="31" fillId="2" borderId="4" xfId="0" applyNumberFormat="1" applyFont="1" applyFill="1" applyBorder="1" applyAlignment="1" applyProtection="1">
      <alignment horizontal="right"/>
      <protection locked="0"/>
    </xf>
    <xf numFmtId="10" fontId="61" fillId="27" borderId="4" xfId="0" applyNumberFormat="1" applyFont="1" applyFill="1" applyBorder="1" applyAlignment="1" applyProtection="1">
      <alignment horizontal="right"/>
      <protection locked="0"/>
    </xf>
    <xf numFmtId="3" fontId="31" fillId="5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0" borderId="8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169" fontId="51" fillId="27" borderId="10" xfId="0" applyNumberFormat="1" applyFont="1" applyFill="1" applyBorder="1" applyProtection="1">
      <protection locked="0"/>
    </xf>
    <xf numFmtId="169" fontId="37" fillId="27" borderId="1" xfId="0" applyNumberFormat="1" applyFont="1" applyFill="1" applyBorder="1" applyProtection="1">
      <protection locked="0"/>
    </xf>
    <xf numFmtId="169" fontId="51" fillId="27" borderId="1" xfId="0" applyNumberFormat="1" applyFont="1" applyFill="1" applyBorder="1" applyProtection="1"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1" fillId="27" borderId="10" xfId="0" applyNumberFormat="1" applyFont="1" applyFill="1" applyBorder="1" applyProtection="1">
      <protection locked="0"/>
    </xf>
    <xf numFmtId="169" fontId="60" fillId="27" borderId="0" xfId="0" applyNumberFormat="1" applyFont="1" applyFill="1" applyBorder="1" applyProtection="1">
      <protection locked="0"/>
    </xf>
    <xf numFmtId="169" fontId="31" fillId="27" borderId="1" xfId="0" applyNumberFormat="1" applyFont="1" applyFill="1" applyBorder="1" applyProtection="1">
      <protection locked="0"/>
    </xf>
    <xf numFmtId="169" fontId="31" fillId="27" borderId="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Protection="1">
      <protection locked="0"/>
    </xf>
    <xf numFmtId="0" fontId="36" fillId="0" borderId="4" xfId="0" applyFont="1" applyFill="1" applyBorder="1" applyAlignment="1" applyProtection="1">
      <alignment horizontal="left" inden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4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31" fillId="0" borderId="8" xfId="0" applyNumberFormat="1" applyFont="1" applyFill="1" applyBorder="1" applyAlignment="1">
      <alignment horizontal="right"/>
    </xf>
    <xf numFmtId="2" fontId="51" fillId="2" borderId="4" xfId="64" applyNumberFormat="1" applyFont="1" applyFill="1" applyBorder="1" applyAlignment="1" applyProtection="1">
      <alignment horizontal="right"/>
      <protection locked="0"/>
    </xf>
    <xf numFmtId="2" fontId="51" fillId="2" borderId="10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6" fillId="2" borderId="4" xfId="1" applyNumberFormat="1" applyFont="1" applyFill="1" applyBorder="1" applyAlignment="1" applyProtection="1">
      <alignment horizontal="right"/>
      <protection locked="0"/>
    </xf>
    <xf numFmtId="2" fontId="60" fillId="2" borderId="1" xfId="1" applyNumberFormat="1" applyFont="1" applyFill="1" applyBorder="1" applyAlignment="1" applyProtection="1">
      <alignment horizontal="right"/>
      <protection locked="0"/>
    </xf>
    <xf numFmtId="2" fontId="31" fillId="2" borderId="1" xfId="1" applyNumberFormat="1" applyFont="1" applyFill="1" applyBorder="1" applyAlignment="1" applyProtection="1">
      <alignment horizontal="right"/>
      <protection locked="0"/>
    </xf>
    <xf numFmtId="2" fontId="31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2" fontId="37" fillId="2" borderId="3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6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31" fillId="5" borderId="11" xfId="0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Alignment="1" applyProtection="1">
      <alignment horizontal="right"/>
    </xf>
    <xf numFmtId="2" fontId="37" fillId="2" borderId="1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</xf>
    <xf numFmtId="2" fontId="31" fillId="2" borderId="10" xfId="0" applyNumberFormat="1" applyFont="1" applyFill="1" applyBorder="1" applyAlignment="1" applyProtection="1">
      <alignment horizontal="right"/>
    </xf>
    <xf numFmtId="2" fontId="31" fillId="2" borderId="0" xfId="0" applyNumberFormat="1" applyFont="1" applyFill="1" applyBorder="1" applyAlignment="1" applyProtection="1">
      <alignment horizontal="right"/>
    </xf>
    <xf numFmtId="2" fontId="31" fillId="2" borderId="4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37" fillId="2" borderId="3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60" fillId="2" borderId="3" xfId="0" applyNumberFormat="1" applyFont="1" applyFill="1" applyBorder="1" applyAlignment="1" applyProtection="1">
      <alignment horizontal="right"/>
    </xf>
    <xf numFmtId="2" fontId="31" fillId="2" borderId="11" xfId="0" applyNumberFormat="1" applyFont="1" applyFill="1" applyBorder="1" applyAlignment="1" applyProtection="1">
      <alignment horizontal="right"/>
    </xf>
    <xf numFmtId="2" fontId="31" fillId="2" borderId="5" xfId="0" applyNumberFormat="1" applyFont="1" applyFill="1" applyBorder="1" applyAlignment="1" applyProtection="1">
      <alignment horizontal="right"/>
    </xf>
    <xf numFmtId="2" fontId="31" fillId="2" borderId="6" xfId="0" applyNumberFormat="1" applyFont="1" applyFill="1" applyBorder="1" applyAlignment="1" applyProtection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10" fontId="31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36" fillId="2" borderId="0" xfId="0" applyNumberFormat="1" applyFont="1" applyFill="1" applyBorder="1" applyAlignment="1" applyProtection="1">
      <alignment horizontal="right"/>
      <protection locked="0"/>
    </xf>
    <xf numFmtId="2" fontId="36" fillId="5" borderId="4" xfId="0" applyNumberFormat="1" applyFont="1" applyFill="1" applyBorder="1" applyAlignment="1" applyProtection="1">
      <alignment horizontal="right"/>
      <protection locked="0"/>
    </xf>
    <xf numFmtId="2" fontId="36" fillId="5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Protection="1">
      <protection locked="0"/>
    </xf>
    <xf numFmtId="2" fontId="36" fillId="2" borderId="10" xfId="1" applyNumberFormat="1" applyFont="1" applyFill="1" applyBorder="1" applyAlignment="1">
      <alignment horizontal="right"/>
    </xf>
    <xf numFmtId="2" fontId="36" fillId="2" borderId="1" xfId="1" applyNumberFormat="1" applyFont="1" applyFill="1" applyBorder="1" applyAlignment="1">
      <alignment horizontal="right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>
      <alignment horizontal="right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2" borderId="0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" xfId="0" applyNumberFormat="1" applyFont="1" applyFill="1" applyBorder="1" applyAlignment="1">
      <alignment horizontal="right"/>
    </xf>
    <xf numFmtId="3" fontId="36" fillId="2" borderId="10" xfId="64" applyNumberFormat="1" applyFont="1" applyFill="1" applyBorder="1" applyAlignment="1">
      <alignment horizontal="right"/>
    </xf>
    <xf numFmtId="2" fontId="36" fillId="0" borderId="1" xfId="0" applyNumberFormat="1" applyFont="1" applyBorder="1" applyProtection="1"/>
    <xf numFmtId="173" fontId="51" fillId="2" borderId="10" xfId="0" applyNumberFormat="1" applyFont="1" applyFill="1" applyBorder="1" applyAlignment="1">
      <alignment horizontal="right" vertical="center" wrapText="1"/>
    </xf>
    <xf numFmtId="173" fontId="37" fillId="2" borderId="1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60" fillId="2" borderId="10" xfId="0" applyNumberFormat="1" applyFont="1" applyFill="1" applyBorder="1" applyAlignment="1">
      <alignment horizontal="right" vertical="center" wrapText="1"/>
    </xf>
    <xf numFmtId="173" fontId="31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0" xfId="0" applyNumberFormat="1" applyFont="1" applyFill="1" applyBorder="1" applyAlignment="1">
      <alignment horizontal="right" vertical="center" wrapText="1"/>
    </xf>
    <xf numFmtId="173" fontId="31" fillId="2" borderId="0" xfId="0" applyNumberFormat="1" applyFont="1" applyFill="1" applyBorder="1" applyAlignment="1">
      <alignment horizontal="right" vertical="center" wrapText="1"/>
    </xf>
    <xf numFmtId="173" fontId="31" fillId="2" borderId="4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37" fillId="2" borderId="3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1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173" fontId="60" fillId="2" borderId="6" xfId="0" applyNumberFormat="1" applyFont="1" applyFill="1" applyBorder="1" applyAlignment="1">
      <alignment horizontal="right" vertical="center" wrapText="1"/>
    </xf>
    <xf numFmtId="173" fontId="31" fillId="2" borderId="6" xfId="0" applyNumberFormat="1" applyFont="1" applyFill="1" applyBorder="1" applyAlignment="1">
      <alignment horizontal="right" vertical="center" wrapText="1"/>
    </xf>
    <xf numFmtId="173" fontId="31" fillId="2" borderId="5" xfId="0" applyNumberFormat="1" applyFont="1" applyFill="1" applyBorder="1" applyAlignment="1">
      <alignment horizontal="right" vertical="center" wrapText="1"/>
    </xf>
    <xf numFmtId="4" fontId="36" fillId="0" borderId="4" xfId="0" applyNumberFormat="1" applyFont="1" applyFill="1" applyBorder="1" applyAlignment="1">
      <alignment horizontal="left" indent="1"/>
    </xf>
    <xf numFmtId="4" fontId="36" fillId="2" borderId="10" xfId="64" applyNumberFormat="1" applyFont="1" applyFill="1" applyBorder="1" applyAlignment="1">
      <alignment horizontal="right"/>
    </xf>
    <xf numFmtId="4" fontId="36" fillId="2" borderId="1" xfId="64" applyNumberFormat="1" applyFont="1" applyFill="1" applyBorder="1" applyAlignment="1">
      <alignment horizontal="right"/>
    </xf>
    <xf numFmtId="4" fontId="36" fillId="2" borderId="10" xfId="0" applyNumberFormat="1" applyFont="1" applyFill="1" applyBorder="1" applyAlignment="1">
      <alignment horizontal="right"/>
    </xf>
    <xf numFmtId="4" fontId="36" fillId="0" borderId="4" xfId="0" applyNumberFormat="1" applyFont="1" applyFill="1" applyBorder="1" applyAlignment="1">
      <alignment horizontal="left" indent="4"/>
    </xf>
    <xf numFmtId="3" fontId="36" fillId="0" borderId="4" xfId="0" applyNumberFormat="1" applyFont="1" applyFill="1" applyBorder="1"/>
    <xf numFmtId="2" fontId="36" fillId="0" borderId="4" xfId="0" applyNumberFormat="1" applyFont="1" applyFill="1" applyBorder="1" applyAlignment="1">
      <alignment horizontal="left" indent="4"/>
    </xf>
    <xf numFmtId="2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1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31" fillId="2" borderId="5" xfId="0" applyNumberFormat="1" applyFont="1" applyFill="1" applyBorder="1" applyAlignment="1" applyProtection="1">
      <alignment horizontal="right"/>
      <protection locked="0"/>
    </xf>
    <xf numFmtId="2" fontId="36" fillId="0" borderId="4" xfId="0" applyNumberFormat="1" applyFont="1" applyFill="1" applyBorder="1"/>
    <xf numFmtId="2" fontId="36" fillId="0" borderId="6" xfId="0" applyNumberFormat="1" applyFont="1" applyFill="1" applyBorder="1"/>
    <xf numFmtId="2" fontId="36" fillId="2" borderId="11" xfId="0" applyNumberFormat="1" applyFont="1" applyFill="1" applyBorder="1" applyProtection="1">
      <protection locked="0"/>
    </xf>
    <xf numFmtId="3" fontId="36" fillId="0" borderId="5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3" fontId="43" fillId="0" borderId="4" xfId="0" applyNumberFormat="1" applyFont="1" applyFill="1" applyBorder="1"/>
    <xf numFmtId="2" fontId="43" fillId="0" borderId="4" xfId="0" applyNumberFormat="1" applyFont="1" applyFill="1" applyBorder="1"/>
    <xf numFmtId="2" fontId="36" fillId="0" borderId="4" xfId="0" applyNumberFormat="1" applyFont="1" applyBorder="1"/>
    <xf numFmtId="2" fontId="36" fillId="0" borderId="5" xfId="0" applyNumberFormat="1" applyFont="1" applyBorder="1"/>
    <xf numFmtId="0" fontId="31" fillId="0" borderId="0" xfId="0" applyFont="1"/>
    <xf numFmtId="0" fontId="44" fillId="0" borderId="12" xfId="0" applyFont="1" applyFill="1" applyBorder="1" applyAlignment="1">
      <alignment horizontal="center" vertical="center" wrapText="1"/>
    </xf>
    <xf numFmtId="17" fontId="6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1" fillId="0" borderId="0" xfId="0" applyNumberFormat="1" applyFont="1"/>
    <xf numFmtId="0" fontId="44" fillId="0" borderId="12" xfId="0" applyFont="1" applyFill="1" applyBorder="1" applyAlignment="1">
      <alignment horizontal="center" vertical="center" wrapText="1"/>
    </xf>
    <xf numFmtId="2" fontId="31" fillId="5" borderId="10" xfId="64" applyNumberFormat="1" applyFont="1" applyFill="1" applyBorder="1" applyAlignment="1" applyProtection="1">
      <alignment horizontal="right"/>
      <protection locked="0"/>
    </xf>
    <xf numFmtId="2" fontId="31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9" fontId="61" fillId="27" borderId="10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/>
    <xf numFmtId="0" fontId="44" fillId="0" borderId="12" xfId="0" applyFont="1" applyFill="1" applyBorder="1" applyAlignment="1">
      <alignment horizontal="center" vertical="center" wrapText="1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3" fontId="60" fillId="5" borderId="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4" xfId="0" applyNumberFormat="1" applyFont="1" applyFill="1" applyBorder="1" applyAlignment="1" applyProtection="1">
      <alignment horizontal="right"/>
    </xf>
    <xf numFmtId="2" fontId="31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1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168" fontId="61" fillId="27" borderId="30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</xf>
    <xf numFmtId="173" fontId="31" fillId="5" borderId="5" xfId="0" applyNumberFormat="1" applyFont="1" applyFill="1" applyBorder="1" applyAlignment="1">
      <alignment horizontal="right" vertical="center" wrapText="1"/>
    </xf>
    <xf numFmtId="168" fontId="61" fillId="0" borderId="7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 applyAlignment="1" applyProtection="1">
      <alignment horizontal="right"/>
      <protection locked="0"/>
    </xf>
    <xf numFmtId="168" fontId="61" fillId="0" borderId="30" xfId="0" applyNumberFormat="1" applyFont="1" applyFill="1" applyBorder="1"/>
    <xf numFmtId="3" fontId="31" fillId="5" borderId="30" xfId="0" applyNumberFormat="1" applyFont="1" applyFill="1" applyBorder="1" applyAlignment="1" applyProtection="1">
      <alignment horizontal="right"/>
      <protection locked="0"/>
    </xf>
    <xf numFmtId="173" fontId="31" fillId="5" borderId="30" xfId="0" applyNumberFormat="1" applyFont="1" applyFill="1" applyBorder="1" applyAlignment="1" applyProtection="1">
      <alignment horizontal="right"/>
      <protection locked="0"/>
    </xf>
    <xf numFmtId="10" fontId="31" fillId="5" borderId="30" xfId="0" applyNumberFormat="1" applyFont="1" applyFill="1" applyBorder="1" applyProtection="1">
      <protection locked="0"/>
    </xf>
    <xf numFmtId="175" fontId="61" fillId="5" borderId="30" xfId="1" applyNumberFormat="1" applyFont="1" applyFill="1" applyBorder="1" applyAlignment="1">
      <alignment horizontal="right"/>
    </xf>
    <xf numFmtId="3" fontId="31" fillId="5" borderId="11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30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/>
    <xf numFmtId="2" fontId="36" fillId="5" borderId="30" xfId="64" applyNumberFormat="1" applyFont="1" applyFill="1" applyBorder="1" applyAlignment="1" applyProtection="1">
      <alignment horizontal="right"/>
      <protection locked="0"/>
    </xf>
    <xf numFmtId="10" fontId="31" fillId="5" borderId="30" xfId="1" applyNumberFormat="1" applyFont="1" applyFill="1" applyBorder="1" applyAlignment="1" applyProtection="1">
      <alignment horizontal="right"/>
      <protection locked="0"/>
    </xf>
    <xf numFmtId="2" fontId="36" fillId="5" borderId="30" xfId="1" applyNumberFormat="1" applyFont="1" applyFill="1" applyBorder="1" applyAlignment="1" applyProtection="1">
      <alignment horizontal="right"/>
      <protection locked="0"/>
    </xf>
    <xf numFmtId="10" fontId="61" fillId="27" borderId="30" xfId="0" applyNumberFormat="1" applyFont="1" applyFill="1" applyBorder="1" applyAlignment="1" applyProtection="1">
      <alignment horizontal="right"/>
      <protection locked="0"/>
    </xf>
    <xf numFmtId="170" fontId="61" fillId="0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30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30" xfId="0" applyNumberFormat="1" applyFont="1" applyFill="1" applyBorder="1" applyProtection="1">
      <protection locked="0"/>
    </xf>
    <xf numFmtId="169" fontId="61" fillId="27" borderId="30" xfId="0" applyNumberFormat="1" applyFont="1" applyFill="1" applyBorder="1" applyProtection="1">
      <protection locked="0"/>
    </xf>
    <xf numFmtId="168" fontId="60" fillId="0" borderId="0" xfId="0" applyNumberFormat="1" applyFont="1" applyFill="1"/>
    <xf numFmtId="0" fontId="60" fillId="0" borderId="0" xfId="0" applyFont="1" applyFill="1"/>
    <xf numFmtId="2" fontId="31" fillId="5" borderId="30" xfId="0" applyNumberFormat="1" applyFont="1" applyFill="1" applyBorder="1" applyAlignment="1" applyProtection="1">
      <alignment horizontal="right"/>
    </xf>
    <xf numFmtId="3" fontId="31" fillId="5" borderId="0" xfId="0" applyNumberFormat="1" applyFont="1" applyFill="1" applyBorder="1" applyAlignment="1" applyProtection="1">
      <alignment horizontal="right" vertical="center" wrapText="1"/>
    </xf>
    <xf numFmtId="4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0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5" borderId="5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1" applyNumberFormat="1" applyFont="1" applyFill="1" applyBorder="1" applyAlignment="1" applyProtection="1">
      <alignment horizontal="right"/>
      <protection locked="0"/>
    </xf>
    <xf numFmtId="175" fontId="31" fillId="5" borderId="30" xfId="1" applyNumberFormat="1" applyFont="1" applyFill="1" applyBorder="1" applyAlignment="1">
      <alignment horizontal="right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60" fillId="2" borderId="4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 vertical="center" wrapText="1"/>
    </xf>
    <xf numFmtId="173" fontId="60" fillId="2" borderId="30" xfId="0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 applyProtection="1">
      <alignment horizontal="left"/>
    </xf>
    <xf numFmtId="0" fontId="35" fillId="0" borderId="30" xfId="0" applyFont="1" applyFill="1" applyBorder="1" applyAlignment="1" applyProtection="1">
      <alignment horizontal="left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2" fontId="31" fillId="5" borderId="11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5" borderId="4" xfId="0" applyNumberFormat="1" applyFont="1" applyFill="1" applyBorder="1" applyAlignment="1" applyProtection="1">
      <alignment horizontal="right" vertical="center" wrapText="1"/>
    </xf>
    <xf numFmtId="1" fontId="31" fillId="0" borderId="0" xfId="1" applyNumberFormat="1" applyFont="1" applyAlignment="1">
      <alignment horizontal="left"/>
    </xf>
    <xf numFmtId="173" fontId="0" fillId="0" borderId="0" xfId="0" applyNumberFormat="1"/>
    <xf numFmtId="10" fontId="31" fillId="44" borderId="0" xfId="0" applyNumberFormat="1" applyFont="1" applyFill="1" applyBorder="1" applyProtection="1">
      <protection locked="0"/>
    </xf>
    <xf numFmtId="175" fontId="31" fillId="44" borderId="0" xfId="1" applyNumberFormat="1" applyFont="1" applyFill="1" applyBorder="1" applyAlignment="1">
      <alignment horizontal="right"/>
    </xf>
    <xf numFmtId="4" fontId="31" fillId="5" borderId="0" xfId="0" applyNumberFormat="1" applyFont="1" applyFill="1" applyBorder="1" applyAlignment="1" applyProtection="1">
      <alignment horizontal="right" vertical="center" wrapText="1"/>
    </xf>
    <xf numFmtId="2" fontId="31" fillId="5" borderId="0" xfId="0" applyNumberFormat="1" applyFont="1" applyFill="1" applyBorder="1" applyProtection="1">
      <protection locked="0"/>
    </xf>
    <xf numFmtId="168" fontId="31" fillId="0" borderId="0" xfId="0" applyNumberFormat="1" applyFont="1" applyFill="1" applyBorder="1"/>
    <xf numFmtId="49" fontId="31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3" fontId="70" fillId="0" borderId="2" xfId="0" applyNumberFormat="1" applyFont="1" applyFill="1" applyBorder="1" applyAlignment="1">
      <alignment horizontal="center"/>
    </xf>
    <xf numFmtId="173" fontId="31" fillId="5" borderId="4" xfId="0" applyNumberFormat="1" applyFont="1" applyFill="1" applyBorder="1" applyAlignment="1" applyProtection="1">
      <alignment horizontal="right"/>
      <protection locked="0"/>
    </xf>
    <xf numFmtId="168" fontId="61" fillId="27" borderId="4" xfId="0" applyNumberFormat="1" applyFont="1" applyFill="1" applyBorder="1" applyAlignment="1" applyProtection="1">
      <alignment horizontal="right" vertical="center" wrapText="1"/>
    </xf>
    <xf numFmtId="4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Protection="1">
      <protection locked="0"/>
    </xf>
    <xf numFmtId="2" fontId="31" fillId="2" borderId="4" xfId="0" applyNumberFormat="1" applyFont="1" applyFill="1" applyBorder="1" applyAlignment="1" applyProtection="1">
      <alignment horizontal="right"/>
      <protection locked="0"/>
    </xf>
    <xf numFmtId="2" fontId="31" fillId="2" borderId="4" xfId="1" applyNumberFormat="1" applyFont="1" applyFill="1" applyBorder="1" applyAlignment="1" applyProtection="1">
      <alignment horizontal="right"/>
      <protection locked="0"/>
    </xf>
    <xf numFmtId="2" fontId="31" fillId="5" borderId="4" xfId="64" applyNumberFormat="1" applyFont="1" applyFill="1" applyBorder="1" applyAlignment="1" applyProtection="1">
      <alignment horizontal="right"/>
      <protection locked="0"/>
    </xf>
    <xf numFmtId="2" fontId="31" fillId="5" borderId="5" xfId="64" applyNumberFormat="1" applyFont="1" applyFill="1" applyBorder="1" applyAlignment="1" applyProtection="1">
      <alignment horizontal="right"/>
      <protection locked="0"/>
    </xf>
    <xf numFmtId="2" fontId="31" fillId="5" borderId="4" xfId="1" applyNumberFormat="1" applyFont="1" applyFill="1" applyBorder="1" applyAlignment="1">
      <alignment horizontal="right" vertical="center" wrapText="1"/>
    </xf>
    <xf numFmtId="2" fontId="31" fillId="0" borderId="4" xfId="1" applyNumberFormat="1" applyFont="1" applyFill="1" applyBorder="1" applyAlignment="1">
      <alignment horizontal="right" vertical="center" wrapText="1"/>
    </xf>
    <xf numFmtId="10" fontId="31" fillId="5" borderId="0" xfId="0" applyNumberFormat="1" applyFont="1" applyFill="1" applyBorder="1" applyAlignment="1" applyProtection="1">
      <alignment horizontal="right"/>
      <protection locked="0"/>
    </xf>
    <xf numFmtId="10" fontId="31" fillId="5" borderId="4" xfId="1" applyNumberFormat="1" applyFont="1" applyFill="1" applyBorder="1" applyAlignment="1" applyProtection="1">
      <alignment horizontal="right"/>
      <protection locked="0"/>
    </xf>
    <xf numFmtId="10" fontId="31" fillId="5" borderId="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Fill="1" applyAlignment="1">
      <alignment horizontal="center"/>
    </xf>
    <xf numFmtId="0" fontId="36" fillId="0" borderId="30" xfId="0" applyFont="1" applyFill="1" applyBorder="1"/>
    <xf numFmtId="2" fontId="36" fillId="5" borderId="30" xfId="0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60" fillId="2" borderId="11" xfId="1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60" fillId="2" borderId="31" xfId="0" applyNumberFormat="1" applyFont="1" applyFill="1" applyBorder="1" applyAlignment="1" applyProtection="1">
      <alignment horizontal="right"/>
      <protection locked="0"/>
    </xf>
    <xf numFmtId="2" fontId="36" fillId="2" borderId="31" xfId="0" applyNumberFormat="1" applyFont="1" applyFill="1" applyBorder="1" applyAlignment="1" applyProtection="1">
      <alignment horizontal="right"/>
      <protection locked="0"/>
    </xf>
    <xf numFmtId="2" fontId="36" fillId="5" borderId="5" xfId="0" applyNumberFormat="1" applyFont="1" applyFill="1" applyBorder="1" applyAlignment="1" applyProtection="1">
      <alignment horizontal="right"/>
      <protection locked="0"/>
    </xf>
    <xf numFmtId="2" fontId="36" fillId="5" borderId="11" xfId="0" applyNumberFormat="1" applyFont="1" applyFill="1" applyBorder="1" applyAlignment="1" applyProtection="1">
      <alignment horizontal="right"/>
      <protection locked="0"/>
    </xf>
    <xf numFmtId="4" fontId="31" fillId="5" borderId="5" xfId="0" applyNumberFormat="1" applyFont="1" applyFill="1" applyBorder="1" applyAlignment="1" applyProtection="1">
      <alignment horizontal="right"/>
      <protection locked="0"/>
    </xf>
    <xf numFmtId="4" fontId="31" fillId="5" borderId="11" xfId="0" applyNumberFormat="1" applyFont="1" applyFill="1" applyBorder="1" applyAlignment="1" applyProtection="1">
      <alignment horizontal="right"/>
      <protection locked="0"/>
    </xf>
    <xf numFmtId="168" fontId="51" fillId="2" borderId="11" xfId="0" applyNumberFormat="1" applyFont="1" applyFill="1" applyBorder="1" applyProtection="1">
      <protection locked="0"/>
    </xf>
    <xf numFmtId="168" fontId="37" fillId="2" borderId="3" xfId="0" applyNumberFormat="1" applyFont="1" applyFill="1" applyBorder="1" applyProtection="1">
      <protection locked="0"/>
    </xf>
    <xf numFmtId="168" fontId="51" fillId="2" borderId="3" xfId="0" applyNumberFormat="1" applyFont="1" applyFill="1" applyBorder="1" applyProtection="1">
      <protection locked="0"/>
    </xf>
    <xf numFmtId="168" fontId="60" fillId="2" borderId="11" xfId="0" applyNumberFormat="1" applyFont="1" applyFill="1" applyBorder="1" applyProtection="1">
      <protection locked="0"/>
    </xf>
    <xf numFmtId="168" fontId="31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68" fontId="60" fillId="2" borderId="31" xfId="0" applyNumberFormat="1" applyFont="1" applyFill="1" applyBorder="1" applyProtection="1">
      <protection locked="0"/>
    </xf>
    <xf numFmtId="173" fontId="31" fillId="2" borderId="11" xfId="0" applyNumberFormat="1" applyFont="1" applyFill="1" applyBorder="1" applyAlignment="1" applyProtection="1">
      <alignment horizontal="right"/>
      <protection locked="0"/>
    </xf>
    <xf numFmtId="173" fontId="31" fillId="2" borderId="31" xfId="0" applyNumberFormat="1" applyFont="1" applyFill="1" applyBorder="1" applyAlignment="1" applyProtection="1">
      <alignment horizontal="right"/>
      <protection locked="0"/>
    </xf>
    <xf numFmtId="173" fontId="31" fillId="2" borderId="5" xfId="0" applyNumberFormat="1" applyFont="1" applyFill="1" applyBorder="1" applyAlignment="1" applyProtection="1">
      <alignment horizontal="right"/>
      <protection locked="0"/>
    </xf>
    <xf numFmtId="173" fontId="31" fillId="5" borderId="5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 applyProtection="1">
      <alignment horizontal="right"/>
      <protection locked="0"/>
    </xf>
    <xf numFmtId="0" fontId="36" fillId="0" borderId="5" xfId="0" applyFont="1" applyFill="1" applyBorder="1" applyAlignment="1">
      <alignment horizontal="left" indent="4"/>
    </xf>
    <xf numFmtId="2" fontId="51" fillId="2" borderId="11" xfId="1" applyNumberFormat="1" applyFont="1" applyFill="1" applyBorder="1" applyAlignment="1">
      <alignment horizontal="right"/>
    </xf>
    <xf numFmtId="2" fontId="37" fillId="2" borderId="11" xfId="1" applyNumberFormat="1" applyFont="1" applyFill="1" applyBorder="1" applyAlignment="1">
      <alignment horizontal="right"/>
    </xf>
    <xf numFmtId="2" fontId="37" fillId="2" borderId="3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60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60" fillId="2" borderId="31" xfId="1" applyNumberFormat="1" applyFont="1" applyFill="1" applyBorder="1" applyAlignment="1">
      <alignment horizontal="right"/>
    </xf>
    <xf numFmtId="2" fontId="31" fillId="5" borderId="11" xfId="1" applyNumberFormat="1" applyFont="1" applyFill="1" applyBorder="1" applyAlignment="1">
      <alignment horizontal="right"/>
    </xf>
    <xf numFmtId="2" fontId="31" fillId="5" borderId="31" xfId="1" applyNumberFormat="1" applyFont="1" applyFill="1" applyBorder="1" applyAlignment="1">
      <alignment horizontal="right"/>
    </xf>
    <xf numFmtId="2" fontId="31" fillId="5" borderId="5" xfId="1" applyNumberFormat="1" applyFont="1" applyFill="1" applyBorder="1" applyAlignment="1">
      <alignment horizontal="right"/>
    </xf>
    <xf numFmtId="0" fontId="36" fillId="27" borderId="30" xfId="0" applyFont="1" applyFill="1" applyBorder="1"/>
    <xf numFmtId="169" fontId="31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 applyBorder="1" applyProtection="1">
      <protection locked="0"/>
    </xf>
    <xf numFmtId="169" fontId="51" fillId="2" borderId="11" xfId="0" applyNumberFormat="1" applyFont="1" applyFill="1" applyBorder="1" applyProtection="1">
      <protection locked="0"/>
    </xf>
    <xf numFmtId="169" fontId="37" fillId="2" borderId="3" xfId="0" applyNumberFormat="1" applyFont="1" applyFill="1" applyBorder="1" applyProtection="1">
      <protection locked="0"/>
    </xf>
    <xf numFmtId="169" fontId="51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1" fillId="2" borderId="11" xfId="0" applyNumberFormat="1" applyFont="1" applyFill="1" applyBorder="1" applyProtection="1">
      <protection locked="0"/>
    </xf>
    <xf numFmtId="2" fontId="60" fillId="2" borderId="31" xfId="0" applyNumberFormat="1" applyFont="1" applyFill="1" applyBorder="1" applyProtection="1">
      <protection locked="0"/>
    </xf>
    <xf numFmtId="2" fontId="31" fillId="2" borderId="3" xfId="0" applyNumberFormat="1" applyFont="1" applyFill="1" applyBorder="1" applyProtection="1">
      <protection locked="0"/>
    </xf>
    <xf numFmtId="2" fontId="31" fillId="2" borderId="31" xfId="0" applyNumberFormat="1" applyFont="1" applyFill="1" applyBorder="1" applyProtection="1">
      <protection locked="0"/>
    </xf>
    <xf numFmtId="2" fontId="31" fillId="2" borderId="5" xfId="0" applyNumberFormat="1" applyFont="1" applyFill="1" applyBorder="1" applyProtection="1">
      <protection locked="0"/>
    </xf>
    <xf numFmtId="2" fontId="31" fillId="5" borderId="11" xfId="0" applyNumberFormat="1" applyFont="1" applyFill="1" applyBorder="1" applyProtection="1">
      <protection locked="0"/>
    </xf>
    <xf numFmtId="2" fontId="31" fillId="5" borderId="5" xfId="0" applyNumberFormat="1" applyFont="1" applyFill="1" applyBorder="1" applyProtection="1">
      <protection locked="0"/>
    </xf>
    <xf numFmtId="0" fontId="55" fillId="0" borderId="10" xfId="0" applyFont="1" applyBorder="1"/>
    <xf numFmtId="0" fontId="53" fillId="0" borderId="1" xfId="0" applyFont="1" applyBorder="1"/>
    <xf numFmtId="2" fontId="53" fillId="0" borderId="10" xfId="0" applyNumberFormat="1" applyFont="1" applyFill="1" applyBorder="1" applyAlignment="1" applyProtection="1">
      <alignment horizontal="right"/>
    </xf>
    <xf numFmtId="2" fontId="53" fillId="0" borderId="1" xfId="0" applyNumberFormat="1" applyFont="1" applyFill="1" applyBorder="1" applyAlignment="1" applyProtection="1">
      <alignment horizontal="right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61" fillId="0" borderId="1" xfId="0" applyNumberFormat="1" applyFont="1" applyFill="1" applyBorder="1" applyAlignment="1" applyProtection="1">
      <alignment horizontal="right"/>
    </xf>
    <xf numFmtId="2" fontId="31" fillId="0" borderId="0" xfId="0" applyNumberFormat="1" applyFont="1" applyFill="1" applyBorder="1" applyAlignment="1" applyProtection="1">
      <alignment horizontal="right"/>
    </xf>
    <xf numFmtId="2" fontId="31" fillId="0" borderId="30" xfId="0" applyNumberFormat="1" applyFont="1" applyFill="1" applyBorder="1" applyAlignment="1" applyProtection="1">
      <alignment horizontal="right"/>
    </xf>
    <xf numFmtId="0" fontId="40" fillId="0" borderId="11" xfId="0" applyFont="1" applyFill="1" applyBorder="1"/>
    <xf numFmtId="0" fontId="40" fillId="0" borderId="5" xfId="0" applyFont="1" applyFill="1" applyBorder="1"/>
    <xf numFmtId="3" fontId="60" fillId="2" borderId="31" xfId="0" applyNumberFormat="1" applyFont="1" applyFill="1" applyBorder="1" applyAlignment="1" applyProtection="1">
      <alignment horizontal="right"/>
      <protection locked="0"/>
    </xf>
    <xf numFmtId="3" fontId="31" fillId="2" borderId="31" xfId="0" applyNumberFormat="1" applyFont="1" applyFill="1" applyBorder="1" applyAlignment="1" applyProtection="1">
      <alignment horizontal="right"/>
      <protection locked="0"/>
    </xf>
    <xf numFmtId="4" fontId="31" fillId="0" borderId="0" xfId="0" applyNumberFormat="1" applyFont="1" applyFill="1"/>
    <xf numFmtId="1" fontId="31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1" fillId="5" borderId="5" xfId="0" applyNumberFormat="1" applyFont="1" applyFill="1" applyBorder="1" applyAlignment="1" applyProtection="1">
      <alignment horizontal="right" vertical="center" wrapText="1"/>
    </xf>
    <xf numFmtId="168" fontId="31" fillId="0" borderId="30" xfId="0" applyNumberFormat="1" applyFont="1" applyFill="1" applyBorder="1"/>
    <xf numFmtId="10" fontId="31" fillId="5" borderId="30" xfId="0" applyNumberFormat="1" applyFont="1" applyFill="1" applyBorder="1" applyAlignment="1" applyProtection="1">
      <alignment horizontal="right"/>
      <protection locked="0"/>
    </xf>
    <xf numFmtId="10" fontId="61" fillId="0" borderId="30" xfId="0" applyNumberFormat="1" applyFont="1" applyFill="1" applyBorder="1" applyAlignment="1" applyProtection="1">
      <alignment horizontal="right"/>
      <protection locked="0"/>
    </xf>
    <xf numFmtId="10" fontId="31" fillId="44" borderId="30" xfId="0" applyNumberFormat="1" applyFont="1" applyFill="1" applyBorder="1" applyProtection="1">
      <protection locked="0"/>
    </xf>
    <xf numFmtId="175" fontId="31" fillId="45" borderId="30" xfId="1" applyNumberFormat="1" applyFont="1" applyFill="1" applyBorder="1" applyAlignment="1">
      <alignment horizontal="right"/>
    </xf>
    <xf numFmtId="169" fontId="61" fillId="0" borderId="3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10" xfId="0" applyNumberFormat="1" applyFont="1" applyFill="1" applyBorder="1" applyAlignment="1">
      <alignment horizontal="right" vertical="center" wrapText="1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4" fontId="31" fillId="5" borderId="11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4" fontId="36" fillId="5" borderId="10" xfId="1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0" fontId="61" fillId="44" borderId="10" xfId="0" applyNumberFormat="1" applyFont="1" applyFill="1" applyBorder="1" applyProtection="1">
      <protection locked="0"/>
    </xf>
    <xf numFmtId="175" fontId="31" fillId="44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31" fillId="5" borderId="11" xfId="0" applyNumberFormat="1" applyFont="1" applyFill="1" applyBorder="1" applyProtection="1">
      <protection locked="0"/>
    </xf>
    <xf numFmtId="1" fontId="31" fillId="5" borderId="5" xfId="0" applyNumberFormat="1" applyFont="1" applyFill="1" applyBorder="1" applyProtection="1">
      <protection locked="0"/>
    </xf>
    <xf numFmtId="2" fontId="97" fillId="5" borderId="4" xfId="1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5" fontId="31" fillId="45" borderId="10" xfId="1" applyNumberFormat="1" applyFont="1" applyFill="1" applyBorder="1" applyAlignment="1">
      <alignment horizontal="right"/>
    </xf>
    <xf numFmtId="168" fontId="36" fillId="2" borderId="31" xfId="0" applyNumberFormat="1" applyFont="1" applyFill="1" applyBorder="1" applyAlignment="1">
      <alignment horizontal="right"/>
    </xf>
    <xf numFmtId="4" fontId="31" fillId="5" borderId="4" xfId="0" applyNumberFormat="1" applyFont="1" applyFill="1" applyBorder="1" applyAlignment="1" applyProtection="1">
      <alignment horizontal="right" vertical="center" wrapText="1"/>
    </xf>
    <xf numFmtId="168" fontId="36" fillId="2" borderId="3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0" borderId="4" xfId="0" applyNumberFormat="1" applyFont="1" applyFill="1" applyBorder="1" applyAlignment="1" applyProtection="1">
      <alignment horizontal="right"/>
      <protection locked="0"/>
    </xf>
    <xf numFmtId="3" fontId="60" fillId="0" borderId="4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6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0" xfId="0" applyFont="1"/>
    <xf numFmtId="168" fontId="33" fillId="0" borderId="0" xfId="0" applyNumberFormat="1" applyFont="1"/>
    <xf numFmtId="0" fontId="40" fillId="0" borderId="0" xfId="0" applyFont="1" applyAlignment="1">
      <alignment horizontal="center"/>
    </xf>
    <xf numFmtId="171" fontId="33" fillId="0" borderId="0" xfId="0" applyNumberFormat="1" applyFont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10" fontId="36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33" fillId="0" borderId="0" xfId="0" applyFont="1" applyFill="1"/>
    <xf numFmtId="168" fontId="33" fillId="0" borderId="0" xfId="0" applyNumberFormat="1" applyFont="1" applyFill="1"/>
    <xf numFmtId="168" fontId="61" fillId="0" borderId="12" xfId="0" applyNumberFormat="1" applyFont="1" applyFill="1" applyBorder="1" applyAlignment="1">
      <alignment horizontal="right" vertical="center" wrapText="1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0" fontId="40" fillId="0" borderId="0" xfId="0" applyFont="1" applyAlignment="1"/>
    <xf numFmtId="2" fontId="31" fillId="0" borderId="12" xfId="0" applyNumberFormat="1" applyFont="1" applyFill="1" applyBorder="1" applyAlignment="1" applyProtection="1">
      <alignment horizontal="right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6" fillId="2" borderId="10" xfId="0" applyNumberFormat="1" applyFont="1" applyFill="1" applyBorder="1" applyAlignment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173" fontId="31" fillId="5" borderId="0" xfId="0" applyNumberFormat="1" applyFont="1" applyFill="1" applyBorder="1" applyAlignment="1" applyProtection="1">
      <alignment horizontal="right"/>
      <protection locked="0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6" fillId="2" borderId="31" xfId="0" applyNumberFormat="1" applyFont="1" applyFill="1" applyBorder="1" applyAlignment="1">
      <alignment horizontal="right"/>
    </xf>
    <xf numFmtId="2" fontId="61" fillId="3" borderId="32" xfId="0" applyNumberFormat="1" applyFont="1" applyFill="1" applyBorder="1" applyAlignment="1" applyProtection="1">
      <alignment horizontal="right"/>
    </xf>
    <xf numFmtId="2" fontId="31" fillId="3" borderId="10" xfId="0" applyNumberFormat="1" applyFont="1" applyFill="1" applyBorder="1" applyAlignment="1" applyProtection="1">
      <alignment horizontal="right"/>
    </xf>
    <xf numFmtId="175" fontId="31" fillId="44" borderId="10" xfId="1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2" fontId="36" fillId="2" borderId="10" xfId="1" applyNumberFormat="1" applyFont="1" applyFill="1" applyBorder="1" applyAlignment="1">
      <alignment horizontal="right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left"/>
    </xf>
    <xf numFmtId="2" fontId="31" fillId="5" borderId="38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2258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1" fillId="5" borderId="1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44" xfId="0" applyNumberFormat="1" applyFont="1" applyFill="1" applyBorder="1" applyAlignment="1" applyProtection="1">
      <alignment horizontal="right"/>
      <protection locked="0"/>
    </xf>
    <xf numFmtId="4" fontId="31" fillId="5" borderId="44" xfId="0" applyNumberFormat="1" applyFont="1" applyFill="1" applyBorder="1" applyAlignment="1" applyProtection="1">
      <alignment horizontal="right" vertical="center" wrapText="1"/>
    </xf>
    <xf numFmtId="2" fontId="31" fillId="5" borderId="44" xfId="1" applyNumberFormat="1" applyFont="1" applyFill="1" applyBorder="1" applyAlignment="1">
      <alignment horizontal="right"/>
    </xf>
    <xf numFmtId="1" fontId="31" fillId="5" borderId="44" xfId="0" applyNumberFormat="1" applyFont="1" applyFill="1" applyBorder="1" applyProtection="1">
      <protection locked="0"/>
    </xf>
    <xf numFmtId="2" fontId="31" fillId="5" borderId="44" xfId="0" applyNumberFormat="1" applyFont="1" applyFill="1" applyBorder="1" applyAlignment="1" applyProtection="1">
      <alignment horizontal="right"/>
    </xf>
    <xf numFmtId="168" fontId="36" fillId="2" borderId="44" xfId="0" applyNumberFormat="1" applyFont="1" applyFill="1" applyBorder="1" applyAlignment="1">
      <alignment horizontal="right" vertical="center" wrapText="1"/>
    </xf>
    <xf numFmtId="168" fontId="36" fillId="2" borderId="44" xfId="0" applyNumberFormat="1" applyFont="1" applyFill="1" applyBorder="1" applyAlignment="1">
      <alignment horizontal="right"/>
    </xf>
    <xf numFmtId="0" fontId="41" fillId="0" borderId="0" xfId="2258" applyFont="1" applyAlignment="1">
      <alignment vertical="justify"/>
    </xf>
    <xf numFmtId="0" fontId="0" fillId="0" borderId="0" xfId="0"/>
    <xf numFmtId="0" fontId="33" fillId="0" borderId="0" xfId="0" applyFont="1"/>
    <xf numFmtId="0" fontId="40" fillId="0" borderId="0" xfId="0" applyFont="1" applyAlignment="1">
      <alignment horizontal="center"/>
    </xf>
    <xf numFmtId="2" fontId="61" fillId="3" borderId="58" xfId="0" applyNumberFormat="1" applyFont="1" applyFill="1" applyBorder="1" applyAlignment="1" applyProtection="1">
      <alignment horizontal="right"/>
    </xf>
    <xf numFmtId="15" fontId="32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0" xfId="0" applyNumberFormat="1" applyFont="1" applyFill="1" applyBorder="1" applyProtection="1">
      <protection locked="0"/>
    </xf>
    <xf numFmtId="3" fontId="31" fillId="5" borderId="1" xfId="0" applyNumberFormat="1" applyFont="1" applyFill="1" applyBorder="1" applyAlignment="1" applyProtection="1">
      <alignment horizontal="right"/>
      <protection locked="0"/>
    </xf>
    <xf numFmtId="2" fontId="31" fillId="5" borderId="1" xfId="2258" applyNumberFormat="1" applyFont="1" applyFill="1" applyBorder="1" applyAlignment="1" applyProtection="1">
      <alignment horizontal="right"/>
      <protection locked="0"/>
    </xf>
    <xf numFmtId="2" fontId="31" fillId="5" borderId="57" xfId="0" applyNumberFormat="1" applyFont="1" applyFill="1" applyBorder="1" applyProtection="1">
      <protection locked="0"/>
    </xf>
    <xf numFmtId="2" fontId="31" fillId="5" borderId="1" xfId="64" applyNumberFormat="1" applyFont="1" applyFill="1" applyBorder="1" applyAlignment="1" applyProtection="1">
      <alignment horizontal="right"/>
      <protection locked="0"/>
    </xf>
    <xf numFmtId="2" fontId="31" fillId="5" borderId="57" xfId="64" applyNumberFormat="1" applyFont="1" applyFill="1" applyBorder="1" applyAlignment="1" applyProtection="1">
      <alignment horizontal="right"/>
      <protection locked="0"/>
    </xf>
    <xf numFmtId="2" fontId="61" fillId="3" borderId="59" xfId="0" applyNumberFormat="1" applyFont="1" applyFill="1" applyBorder="1" applyAlignment="1" applyProtection="1">
      <alignment horizontal="right"/>
    </xf>
    <xf numFmtId="164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3" fontId="31" fillId="5" borderId="57" xfId="0" applyNumberFormat="1" applyFont="1" applyFill="1" applyBorder="1" applyAlignment="1">
      <alignment horizontal="right" vertical="center" wrapText="1"/>
    </xf>
    <xf numFmtId="3" fontId="31" fillId="5" borderId="11" xfId="0" applyNumberFormat="1" applyFont="1" applyFill="1" applyBorder="1" applyAlignment="1">
      <alignment horizontal="right" vertical="center" wrapText="1"/>
    </xf>
    <xf numFmtId="167" fontId="61" fillId="0" borderId="12" xfId="0" applyNumberFormat="1" applyFont="1" applyFill="1" applyBorder="1" applyAlignment="1">
      <alignment horizontal="right" vertical="center" wrapText="1"/>
    </xf>
    <xf numFmtId="167" fontId="61" fillId="0" borderId="7" xfId="0" applyNumberFormat="1" applyFont="1" applyFill="1" applyBorder="1" applyAlignment="1">
      <alignment horizontal="right" vertical="center" wrapText="1"/>
    </xf>
    <xf numFmtId="0" fontId="59" fillId="0" borderId="60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0" fontId="32" fillId="0" borderId="10" xfId="0" applyFont="1" applyFill="1" applyBorder="1"/>
    <xf numFmtId="0" fontId="67" fillId="0" borderId="33" xfId="0" applyFont="1" applyBorder="1" applyAlignment="1">
      <alignment horizontal="center" vertical="center" wrapText="1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70" fontId="36" fillId="0" borderId="10" xfId="0" applyNumberFormat="1" applyFont="1" applyFill="1" applyBorder="1" applyProtection="1">
      <protection locked="0"/>
    </xf>
    <xf numFmtId="3" fontId="36" fillId="2" borderId="33" xfId="0" applyNumberFormat="1" applyFont="1" applyFill="1" applyBorder="1" applyAlignment="1">
      <alignment horizontal="right"/>
    </xf>
    <xf numFmtId="2" fontId="36" fillId="3" borderId="1" xfId="0" applyNumberFormat="1" applyFont="1" applyFill="1" applyBorder="1" applyAlignment="1" applyProtection="1">
      <alignment horizontal="right"/>
    </xf>
    <xf numFmtId="2" fontId="36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2" fillId="0" borderId="10" xfId="0" applyNumberFormat="1" applyFont="1" applyFill="1" applyBorder="1" applyAlignment="1">
      <alignment horizontal="center" vertical="center"/>
    </xf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10" xfId="0" applyNumberFormat="1" applyFont="1" applyFill="1" applyBorder="1" applyProtection="1">
      <protection locked="0"/>
    </xf>
    <xf numFmtId="2" fontId="31" fillId="0" borderId="0" xfId="1" applyNumberFormat="1" applyFont="1" applyAlignment="1">
      <alignment horizontal="left"/>
    </xf>
    <xf numFmtId="179" fontId="31" fillId="0" borderId="0" xfId="1" applyNumberFormat="1" applyFont="1" applyAlignment="1">
      <alignment horizontal="left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173" fontId="60" fillId="2" borderId="33" xfId="0" applyNumberFormat="1" applyFont="1" applyFill="1" applyBorder="1" applyAlignment="1" applyProtection="1">
      <alignment horizontal="right"/>
      <protection locked="0"/>
    </xf>
    <xf numFmtId="2" fontId="31" fillId="5" borderId="39" xfId="1" applyNumberFormat="1" applyFont="1" applyFill="1" applyBorder="1" applyAlignment="1">
      <alignment horizontal="right" vertical="center" wrapText="1"/>
    </xf>
    <xf numFmtId="3" fontId="60" fillId="2" borderId="33" xfId="0" applyNumberFormat="1" applyFont="1" applyFill="1" applyBorder="1" applyAlignment="1" applyProtection="1">
      <alignment horizontal="right"/>
      <protection locked="0"/>
    </xf>
    <xf numFmtId="2" fontId="97" fillId="5" borderId="39" xfId="1" applyNumberFormat="1" applyFont="1" applyFill="1" applyBorder="1" applyAlignment="1">
      <alignment horizontal="right" vertical="center" wrapText="1"/>
    </xf>
    <xf numFmtId="2" fontId="31" fillId="2" borderId="4" xfId="1" applyNumberFormat="1" applyFont="1" applyFill="1" applyBorder="1" applyAlignment="1">
      <alignment horizontal="right" vertical="center" wrapText="1"/>
    </xf>
    <xf numFmtId="2" fontId="31" fillId="2" borderId="39" xfId="1" applyNumberFormat="1" applyFont="1" applyFill="1" applyBorder="1" applyAlignment="1">
      <alignment horizontal="right" vertical="center" wrapText="1"/>
    </xf>
    <xf numFmtId="173" fontId="60" fillId="5" borderId="1" xfId="0" applyNumberFormat="1" applyFont="1" applyFill="1" applyBorder="1" applyAlignment="1" applyProtection="1">
      <alignment horizontal="right"/>
      <protection locked="0"/>
    </xf>
    <xf numFmtId="15" fontId="32" fillId="0" borderId="32" xfId="0" applyNumberFormat="1" applyFont="1" applyFill="1" applyBorder="1" applyAlignment="1">
      <alignment horizontal="center" vertical="center"/>
    </xf>
    <xf numFmtId="15" fontId="32" fillId="0" borderId="58" xfId="0" applyNumberFormat="1" applyFont="1" applyFill="1" applyBorder="1" applyAlignment="1">
      <alignment horizontal="center" vertical="center"/>
    </xf>
    <xf numFmtId="0" fontId="59" fillId="0" borderId="32" xfId="0" applyFont="1" applyFill="1" applyBorder="1" applyAlignment="1">
      <alignment horizontal="center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3" xfId="0" applyNumberFormat="1" applyFont="1" applyFill="1" applyBorder="1" applyAlignment="1" applyProtection="1">
      <alignment horizontal="right"/>
      <protection locked="0"/>
    </xf>
    <xf numFmtId="173" fontId="36" fillId="0" borderId="4" xfId="0" applyNumberFormat="1" applyFont="1" applyFill="1" applyBorder="1" applyAlignment="1" applyProtection="1">
      <alignment vertical="center"/>
    </xf>
    <xf numFmtId="173" fontId="36" fillId="0" borderId="30" xfId="0" applyNumberFormat="1" applyFont="1" applyFill="1" applyBorder="1" applyAlignment="1" applyProtection="1">
      <alignment vertical="center"/>
    </xf>
    <xf numFmtId="173" fontId="36" fillId="0" borderId="4" xfId="0" applyNumberFormat="1" applyFont="1" applyFill="1" applyBorder="1" applyAlignment="1" applyProtection="1"/>
    <xf numFmtId="15" fontId="32" fillId="0" borderId="59" xfId="0" applyNumberFormat="1" applyFont="1" applyFill="1" applyBorder="1" applyAlignment="1">
      <alignment horizontal="center" vertical="center"/>
    </xf>
    <xf numFmtId="15" fontId="32" fillId="0" borderId="13" xfId="0" applyNumberFormat="1" applyFont="1" applyFill="1" applyBorder="1" applyAlignment="1">
      <alignment horizontal="center" vertical="center"/>
    </xf>
    <xf numFmtId="0" fontId="36" fillId="0" borderId="30" xfId="0" applyFont="1" applyFill="1" applyBorder="1" applyAlignment="1" applyProtection="1">
      <alignment horizontal="left"/>
    </xf>
    <xf numFmtId="2" fontId="31" fillId="5" borderId="30" xfId="1" applyNumberFormat="1" applyFont="1" applyFill="1" applyBorder="1" applyAlignment="1">
      <alignment horizontal="right" vertical="center" wrapText="1"/>
    </xf>
    <xf numFmtId="15" fontId="69" fillId="0" borderId="31" xfId="0" applyNumberFormat="1" applyFont="1" applyFill="1" applyBorder="1" applyAlignment="1">
      <alignment horizontal="center" vertical="center"/>
    </xf>
    <xf numFmtId="4" fontId="31" fillId="5" borderId="31" xfId="0" applyNumberFormat="1" applyFont="1" applyFill="1" applyBorder="1" applyAlignment="1" applyProtection="1">
      <alignment horizontal="right"/>
      <protection locked="0"/>
    </xf>
    <xf numFmtId="173" fontId="31" fillId="5" borderId="31" xfId="0" applyNumberFormat="1" applyFont="1" applyFill="1" applyBorder="1" applyAlignment="1" applyProtection="1">
      <alignment horizontal="right"/>
      <protection locked="0"/>
    </xf>
    <xf numFmtId="0" fontId="67" fillId="0" borderId="58" xfId="0" applyFont="1" applyBorder="1" applyAlignment="1">
      <alignment horizontal="center" vertical="center" wrapText="1"/>
    </xf>
    <xf numFmtId="0" fontId="32" fillId="0" borderId="1" xfId="0" applyFont="1" applyFill="1" applyBorder="1"/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36" fillId="0" borderId="1" xfId="0" applyNumberFormat="1" applyFont="1" applyFill="1" applyBorder="1" applyAlignment="1" applyProtection="1">
      <alignment horizontal="right" vertical="center" wrapText="1"/>
    </xf>
    <xf numFmtId="10" fontId="36" fillId="0" borderId="1" xfId="0" applyNumberFormat="1" applyFont="1" applyFill="1" applyBorder="1" applyAlignment="1" applyProtection="1">
      <alignment horizontal="right" vertical="center" wrapText="1"/>
    </xf>
    <xf numFmtId="2" fontId="36" fillId="2" borderId="1" xfId="0" applyNumberFormat="1" applyFont="1" applyFill="1" applyBorder="1" applyAlignment="1" applyProtection="1">
      <alignment horizontal="right" vertical="center" wrapText="1"/>
    </xf>
    <xf numFmtId="3" fontId="36" fillId="2" borderId="30" xfId="0" applyNumberFormat="1" applyFont="1" applyFill="1" applyBorder="1" applyAlignment="1">
      <alignment horizontal="right"/>
    </xf>
    <xf numFmtId="4" fontId="36" fillId="2" borderId="30" xfId="64" applyNumberFormat="1" applyFont="1" applyFill="1" applyBorder="1" applyAlignment="1">
      <alignment horizontal="right"/>
    </xf>
    <xf numFmtId="10" fontId="36" fillId="2" borderId="30" xfId="1" applyNumberFormat="1" applyFont="1" applyFill="1" applyBorder="1" applyAlignment="1">
      <alignment horizontal="right"/>
    </xf>
    <xf numFmtId="2" fontId="36" fillId="2" borderId="30" xfId="1" applyNumberFormat="1" applyFont="1" applyFill="1" applyBorder="1" applyAlignment="1">
      <alignment horizontal="right"/>
    </xf>
    <xf numFmtId="168" fontId="36" fillId="2" borderId="39" xfId="0" applyNumberFormat="1" applyFont="1" applyFill="1" applyBorder="1" applyAlignment="1">
      <alignment horizontal="right"/>
    </xf>
    <xf numFmtId="168" fontId="36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6" fillId="0" borderId="1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1" fillId="27" borderId="30" xfId="0" applyNumberFormat="1" applyFont="1" applyFill="1" applyBorder="1" applyAlignment="1" applyProtection="1">
      <alignment horizontal="center" vertical="center" wrapText="1"/>
    </xf>
    <xf numFmtId="4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 vertical="center" wrapText="1"/>
    </xf>
    <xf numFmtId="4" fontId="31" fillId="5" borderId="61" xfId="0" applyNumberFormat="1" applyFont="1" applyFill="1" applyBorder="1" applyAlignment="1" applyProtection="1">
      <alignment horizontal="right"/>
      <protection locked="0"/>
    </xf>
    <xf numFmtId="173" fontId="31" fillId="5" borderId="61" xfId="0" applyNumberFormat="1" applyFont="1" applyFill="1" applyBorder="1" applyAlignment="1" applyProtection="1">
      <alignment horizontal="right"/>
      <protection locked="0"/>
    </xf>
    <xf numFmtId="175" fontId="31" fillId="44" borderId="30" xfId="1" applyNumberFormat="1" applyFont="1" applyFill="1" applyBorder="1" applyAlignment="1">
      <alignment horizontal="right"/>
    </xf>
    <xf numFmtId="1" fontId="31" fillId="5" borderId="30" xfId="0" applyNumberFormat="1" applyFont="1" applyFill="1" applyBorder="1" applyProtection="1">
      <protection locked="0"/>
    </xf>
    <xf numFmtId="2" fontId="31" fillId="3" borderId="30" xfId="0" applyNumberFormat="1" applyFont="1" applyFill="1" applyBorder="1" applyAlignment="1" applyProtection="1">
      <alignment horizontal="right"/>
    </xf>
    <xf numFmtId="168" fontId="31" fillId="0" borderId="7" xfId="0" applyNumberFormat="1" applyFont="1" applyFill="1" applyBorder="1"/>
    <xf numFmtId="168" fontId="31" fillId="0" borderId="8" xfId="0" applyNumberFormat="1" applyFont="1" applyFill="1" applyBorder="1"/>
    <xf numFmtId="4" fontId="31" fillId="5" borderId="62" xfId="0" applyNumberFormat="1" applyFont="1" applyFill="1" applyBorder="1" applyAlignment="1" applyProtection="1">
      <alignment horizontal="right"/>
      <protection locked="0"/>
    </xf>
    <xf numFmtId="3" fontId="36" fillId="2" borderId="62" xfId="0" applyNumberFormat="1" applyFont="1" applyFill="1" applyBorder="1" applyAlignment="1">
      <alignment horizontal="right"/>
    </xf>
    <xf numFmtId="2" fontId="36" fillId="3" borderId="62" xfId="0" applyNumberFormat="1" applyFont="1" applyFill="1" applyBorder="1" applyAlignment="1" applyProtection="1">
      <alignment horizontal="right"/>
    </xf>
    <xf numFmtId="15" fontId="32" fillId="0" borderId="11" xfId="0" applyNumberFormat="1" applyFont="1" applyFill="1" applyBorder="1" applyAlignment="1">
      <alignment horizontal="center" vertical="center"/>
    </xf>
    <xf numFmtId="173" fontId="36" fillId="2" borderId="10" xfId="64" applyNumberFormat="1" applyFont="1" applyFill="1" applyBorder="1" applyAlignment="1">
      <alignment horizontal="right"/>
    </xf>
    <xf numFmtId="173" fontId="36" fillId="2" borderId="1" xfId="64" applyNumberFormat="1" applyFont="1" applyFill="1" applyBorder="1" applyAlignment="1">
      <alignment horizontal="right"/>
    </xf>
    <xf numFmtId="3" fontId="36" fillId="2" borderId="1" xfId="64" applyNumberFormat="1" applyFont="1" applyFill="1" applyBorder="1" applyAlignment="1">
      <alignment horizontal="right"/>
    </xf>
    <xf numFmtId="3" fontId="60" fillId="3" borderId="62" xfId="0" applyNumberFormat="1" applyFont="1" applyFill="1" applyBorder="1" applyAlignment="1" applyProtection="1">
      <alignment horizontal="right"/>
    </xf>
    <xf numFmtId="2" fontId="31" fillId="3" borderId="61" xfId="0" applyNumberFormat="1" applyFont="1" applyFill="1" applyBorder="1" applyAlignment="1" applyProtection="1">
      <alignment horizontal="right"/>
    </xf>
    <xf numFmtId="168" fontId="31" fillId="5" borderId="11" xfId="1" applyNumberFormat="1" applyFont="1" applyFill="1" applyBorder="1" applyAlignment="1">
      <alignment horizontal="right"/>
    </xf>
    <xf numFmtId="168" fontId="31" fillId="5" borderId="31" xfId="1" applyNumberFormat="1" applyFont="1" applyFill="1" applyBorder="1" applyAlignment="1">
      <alignment horizontal="right"/>
    </xf>
    <xf numFmtId="168" fontId="31" fillId="5" borderId="61" xfId="1" applyNumberFormat="1" applyFont="1" applyFill="1" applyBorder="1" applyAlignment="1">
      <alignment horizontal="right"/>
    </xf>
    <xf numFmtId="168" fontId="31" fillId="0" borderId="12" xfId="0" applyNumberFormat="1" applyFont="1" applyFill="1" applyBorder="1"/>
    <xf numFmtId="0" fontId="40" fillId="0" borderId="0" xfId="0" applyFont="1" applyAlignment="1">
      <alignment horizont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3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Alignment="1">
      <alignment horizontal="right" vertical="center" wrapText="1"/>
    </xf>
    <xf numFmtId="168" fontId="36" fillId="2" borderId="61" xfId="0" applyNumberFormat="1" applyFont="1" applyFill="1" applyBorder="1" applyAlignment="1">
      <alignment horizontal="right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/>
    <xf numFmtId="3" fontId="36" fillId="2" borderId="0" xfId="0" applyNumberFormat="1" applyFont="1" applyFill="1" applyBorder="1" applyAlignment="1" applyProtection="1">
      <alignment horizontal="right" vertical="center" wrapText="1"/>
    </xf>
    <xf numFmtId="3" fontId="36" fillId="2" borderId="4" xfId="0" applyNumberFormat="1" applyFont="1" applyFill="1" applyBorder="1" applyAlignment="1" applyProtection="1">
      <alignment horizontal="right" vertical="center" wrapText="1"/>
    </xf>
    <xf numFmtId="3" fontId="36" fillId="0" borderId="0" xfId="0" applyNumberFormat="1" applyFont="1" applyFill="1" applyBorder="1" applyAlignment="1" applyProtection="1">
      <alignment horizontal="right" vertical="center" wrapText="1"/>
    </xf>
    <xf numFmtId="3" fontId="36" fillId="0" borderId="4" xfId="0" applyNumberFormat="1" applyFont="1" applyFill="1" applyBorder="1" applyAlignment="1" applyProtection="1">
      <alignment horizontal="right" vertical="center" wrapText="1"/>
    </xf>
    <xf numFmtId="10" fontId="36" fillId="0" borderId="0" xfId="0" applyNumberFormat="1" applyFont="1" applyFill="1" applyBorder="1" applyAlignment="1" applyProtection="1">
      <alignment horizontal="right" vertical="center" wrapText="1"/>
    </xf>
    <xf numFmtId="10" fontId="36" fillId="0" borderId="4" xfId="0" applyNumberFormat="1" applyFont="1" applyFill="1" applyBorder="1" applyAlignment="1" applyProtection="1">
      <alignment horizontal="right" vertical="center" wrapText="1"/>
    </xf>
    <xf numFmtId="2" fontId="36" fillId="2" borderId="0" xfId="0" applyNumberFormat="1" applyFont="1" applyFill="1" applyBorder="1" applyAlignment="1" applyProtection="1">
      <alignment horizontal="right" vertical="center" wrapText="1"/>
    </xf>
    <xf numFmtId="2" fontId="36" fillId="2" borderId="4" xfId="0" applyNumberFormat="1" applyFont="1" applyFill="1" applyBorder="1" applyAlignment="1" applyProtection="1">
      <alignment horizontal="right" vertical="center" wrapText="1"/>
    </xf>
    <xf numFmtId="2" fontId="36" fillId="2" borderId="62" xfId="0" applyNumberFormat="1" applyFont="1" applyFill="1" applyBorder="1" applyAlignment="1" applyProtection="1">
      <alignment horizontal="right" vertical="center" wrapText="1"/>
    </xf>
    <xf numFmtId="2" fontId="36" fillId="2" borderId="44" xfId="0" applyNumberFormat="1" applyFont="1" applyFill="1" applyBorder="1" applyAlignment="1" applyProtection="1">
      <alignment horizontal="right" vertical="center" wrapText="1"/>
    </xf>
    <xf numFmtId="2" fontId="36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6" fillId="0" borderId="2" xfId="0" applyNumberFormat="1" applyFont="1" applyFill="1" applyBorder="1"/>
    <xf numFmtId="168" fontId="36" fillId="0" borderId="7" xfId="0" applyNumberFormat="1" applyFont="1" applyFill="1" applyBorder="1"/>
    <xf numFmtId="168" fontId="36" fillId="0" borderId="8" xfId="0" applyNumberFormat="1" applyFont="1" applyFill="1" applyBorder="1"/>
    <xf numFmtId="3" fontId="36" fillId="2" borderId="1" xfId="0" applyNumberFormat="1" applyFont="1" applyFill="1" applyBorder="1"/>
    <xf numFmtId="3" fontId="36" fillId="2" borderId="0" xfId="0" applyNumberFormat="1" applyFont="1" applyFill="1" applyBorder="1"/>
    <xf numFmtId="3" fontId="36" fillId="2" borderId="4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36" fillId="2" borderId="0" xfId="0" applyNumberFormat="1" applyFont="1" applyFill="1" applyBorder="1" applyProtection="1">
      <protection locked="0"/>
    </xf>
    <xf numFmtId="168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Protection="1">
      <protection locked="0"/>
    </xf>
    <xf numFmtId="168" fontId="36" fillId="2" borderId="44" xfId="0" applyNumberFormat="1" applyFont="1" applyFill="1" applyBorder="1" applyProtection="1">
      <protection locked="0"/>
    </xf>
    <xf numFmtId="168" fontId="36" fillId="2" borderId="61" xfId="0" applyNumberFormat="1" applyFont="1" applyFill="1" applyBorder="1" applyProtection="1">
      <protection locked="0"/>
    </xf>
    <xf numFmtId="3" fontId="36" fillId="2" borderId="0" xfId="0" applyNumberFormat="1" applyFont="1" applyFill="1" applyBorder="1" applyAlignment="1">
      <alignment horizontal="right"/>
    </xf>
    <xf numFmtId="3" fontId="36" fillId="2" borderId="4" xfId="0" applyNumberFormat="1" applyFont="1" applyFill="1" applyBorder="1" applyAlignment="1">
      <alignment horizontal="right"/>
    </xf>
    <xf numFmtId="4" fontId="36" fillId="2" borderId="0" xfId="64" applyNumberFormat="1" applyFont="1" applyFill="1" applyBorder="1" applyAlignment="1">
      <alignment horizontal="right"/>
    </xf>
    <xf numFmtId="4" fontId="36" fillId="2" borderId="4" xfId="64" applyNumberFormat="1" applyFont="1" applyFill="1" applyBorder="1" applyAlignment="1">
      <alignment horizontal="right"/>
    </xf>
    <xf numFmtId="10" fontId="36" fillId="2" borderId="0" xfId="1" applyNumberFormat="1" applyFont="1" applyFill="1" applyBorder="1" applyAlignment="1">
      <alignment horizontal="right"/>
    </xf>
    <xf numFmtId="10" fontId="36" fillId="2" borderId="4" xfId="1" applyNumberFormat="1" applyFont="1" applyFill="1" applyBorder="1" applyAlignment="1">
      <alignment horizontal="right"/>
    </xf>
    <xf numFmtId="3" fontId="36" fillId="2" borderId="0" xfId="64" applyNumberFormat="1" applyFont="1" applyFill="1" applyBorder="1" applyAlignment="1">
      <alignment horizontal="right"/>
    </xf>
    <xf numFmtId="3" fontId="36" fillId="2" borderId="4" xfId="64" applyNumberFormat="1" applyFont="1" applyFill="1" applyBorder="1" applyAlignment="1">
      <alignment horizontal="right"/>
    </xf>
    <xf numFmtId="173" fontId="36" fillId="2" borderId="0" xfId="64" applyNumberFormat="1" applyFont="1" applyFill="1" applyBorder="1" applyAlignment="1">
      <alignment horizontal="right"/>
    </xf>
    <xf numFmtId="173" fontId="36" fillId="2" borderId="4" xfId="64" applyNumberFormat="1" applyFont="1" applyFill="1" applyBorder="1" applyAlignment="1">
      <alignment horizontal="right"/>
    </xf>
    <xf numFmtId="2" fontId="36" fillId="2" borderId="0" xfId="1" applyNumberFormat="1" applyFont="1" applyFill="1" applyBorder="1" applyAlignment="1">
      <alignment horizontal="right"/>
    </xf>
    <xf numFmtId="2" fontId="36" fillId="2" borderId="4" xfId="1" applyNumberFormat="1" applyFont="1" applyFill="1" applyBorder="1" applyAlignment="1">
      <alignment horizontal="right"/>
    </xf>
    <xf numFmtId="168" fontId="36" fillId="0" borderId="0" xfId="0" applyNumberFormat="1" applyFont="1" applyFill="1" applyBorder="1"/>
    <xf numFmtId="168" fontId="36" fillId="0" borderId="4" xfId="0" applyNumberFormat="1" applyFont="1" applyFill="1" applyBorder="1"/>
    <xf numFmtId="15" fontId="32" fillId="0" borderId="2" xfId="0" applyNumberFormat="1" applyFont="1" applyFill="1" applyBorder="1" applyAlignment="1">
      <alignment horizontal="center" vertical="center"/>
    </xf>
    <xf numFmtId="15" fontId="32" fillId="0" borderId="7" xfId="0" applyNumberFormat="1" applyFont="1" applyFill="1" applyBorder="1" applyAlignment="1">
      <alignment horizontal="center" vertical="center"/>
    </xf>
    <xf numFmtId="15" fontId="32" fillId="0" borderId="8" xfId="0" applyNumberFormat="1" applyFont="1" applyFill="1" applyBorder="1" applyAlignment="1">
      <alignment horizontal="center" vertical="center"/>
    </xf>
    <xf numFmtId="0" fontId="67" fillId="0" borderId="8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170" fontId="36" fillId="0" borderId="0" xfId="0" applyNumberFormat="1" applyFont="1" applyFill="1" applyBorder="1" applyProtection="1">
      <protection locked="0"/>
    </xf>
    <xf numFmtId="170" fontId="36" fillId="0" borderId="4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4" xfId="0" applyNumberFormat="1" applyFont="1" applyFill="1" applyBorder="1" applyProtection="1">
      <protection locked="0"/>
    </xf>
    <xf numFmtId="2" fontId="36" fillId="2" borderId="4" xfId="0" applyNumberFormat="1" applyFont="1" applyFill="1" applyBorder="1" applyAlignment="1" applyProtection="1">
      <alignment horizontal="right"/>
      <protection locked="0"/>
    </xf>
    <xf numFmtId="0" fontId="67" fillId="0" borderId="64" xfId="0" applyFont="1" applyBorder="1" applyAlignment="1">
      <alignment horizontal="center" vertical="center" wrapText="1"/>
    </xf>
    <xf numFmtId="168" fontId="36" fillId="2" borderId="4" xfId="0" applyNumberFormat="1" applyFont="1" applyFill="1" applyBorder="1" applyAlignment="1">
      <alignment horizontal="right"/>
    </xf>
    <xf numFmtId="3" fontId="36" fillId="2" borderId="44" xfId="0" applyNumberFormat="1" applyFont="1" applyFill="1" applyBorder="1" applyAlignment="1">
      <alignment horizontal="right"/>
    </xf>
    <xf numFmtId="3" fontId="36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6" fillId="3" borderId="4" xfId="0" applyNumberFormat="1" applyFont="1" applyFill="1" applyBorder="1" applyAlignment="1" applyProtection="1">
      <alignment horizontal="right"/>
    </xf>
    <xf numFmtId="2" fontId="36" fillId="3" borderId="44" xfId="0" applyNumberFormat="1" applyFont="1" applyFill="1" applyBorder="1" applyAlignment="1" applyProtection="1">
      <alignment horizontal="right"/>
    </xf>
    <xf numFmtId="2" fontId="36" fillId="3" borderId="61" xfId="0" applyNumberFormat="1" applyFont="1" applyFill="1" applyBorder="1" applyAlignment="1" applyProtection="1">
      <alignment horizontal="right"/>
    </xf>
    <xf numFmtId="2" fontId="36" fillId="2" borderId="62" xfId="0" applyNumberFormat="1" applyFont="1" applyFill="1" applyBorder="1" applyAlignment="1" applyProtection="1">
      <alignment horizontal="right"/>
      <protection locked="0"/>
    </xf>
    <xf numFmtId="2" fontId="36" fillId="2" borderId="44" xfId="0" applyNumberFormat="1" applyFont="1" applyFill="1" applyBorder="1" applyAlignment="1" applyProtection="1">
      <alignment horizontal="right"/>
      <protection locked="0"/>
    </xf>
    <xf numFmtId="2" fontId="36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6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1" fillId="5" borderId="31" xfId="0" applyNumberFormat="1" applyFont="1" applyFill="1" applyBorder="1" applyAlignment="1" applyProtection="1">
      <alignment horizontal="right"/>
    </xf>
    <xf numFmtId="2" fontId="31" fillId="5" borderId="61" xfId="0" applyNumberFormat="1" applyFont="1" applyFill="1" applyBorder="1" applyAlignment="1" applyProtection="1">
      <alignment horizontal="right"/>
    </xf>
    <xf numFmtId="168" fontId="36" fillId="2" borderId="31" xfId="0" applyNumberFormat="1" applyFont="1" applyFill="1" applyBorder="1" applyAlignment="1">
      <alignment horizontal="right" vertical="center" wrapText="1"/>
    </xf>
    <xf numFmtId="168" fontId="36" fillId="2" borderId="62" xfId="0" applyNumberFormat="1" applyFont="1" applyFill="1" applyBorder="1" applyAlignment="1">
      <alignment horizontal="right"/>
    </xf>
    <xf numFmtId="3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1" xfId="0" applyNumberFormat="1" applyFont="1" applyFill="1" applyBorder="1" applyAlignment="1" applyProtection="1">
      <alignment horizontal="right"/>
      <protection locked="0"/>
    </xf>
    <xf numFmtId="173" fontId="31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1" fillId="0" borderId="1" xfId="0" applyNumberFormat="1" applyFont="1" applyFill="1" applyBorder="1"/>
    <xf numFmtId="173" fontId="31" fillId="5" borderId="62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1" fillId="44" borderId="1" xfId="0" applyNumberFormat="1" applyFont="1" applyFill="1" applyBorder="1" applyProtection="1">
      <protection locked="0"/>
    </xf>
    <xf numFmtId="175" fontId="31" fillId="44" borderId="1" xfId="1" applyNumberFormat="1" applyFont="1" applyFill="1" applyBorder="1" applyAlignment="1">
      <alignment horizontal="right"/>
    </xf>
    <xf numFmtId="168" fontId="31" fillId="5" borderId="62" xfId="1" applyNumberFormat="1" applyFont="1" applyFill="1" applyBorder="1" applyAlignment="1">
      <alignment horizontal="right"/>
    </xf>
    <xf numFmtId="2" fontId="31" fillId="5" borderId="62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1" fillId="5" borderId="1" xfId="0" applyNumberFormat="1" applyFont="1" applyFill="1" applyBorder="1" applyProtection="1">
      <protection locked="0"/>
    </xf>
    <xf numFmtId="2" fontId="31" fillId="0" borderId="2" xfId="0" applyNumberFormat="1" applyFont="1" applyFill="1" applyBorder="1" applyAlignment="1" applyProtection="1">
      <alignment horizontal="right"/>
    </xf>
    <xf numFmtId="2" fontId="31" fillId="5" borderId="62" xfId="64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</xf>
    <xf numFmtId="2" fontId="31" fillId="5" borderId="62" xfId="0" applyNumberFormat="1" applyFont="1" applyFill="1" applyBorder="1" applyAlignment="1" applyProtection="1">
      <alignment horizontal="right"/>
    </xf>
    <xf numFmtId="168" fontId="31" fillId="5" borderId="44" xfId="1" applyNumberFormat="1" applyFont="1" applyFill="1" applyBorder="1" applyAlignment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4" fontId="31" fillId="5" borderId="33" xfId="0" applyNumberFormat="1" applyFont="1" applyFill="1" applyBorder="1" applyAlignment="1" applyProtection="1">
      <alignment horizontal="right"/>
      <protection locked="0"/>
    </xf>
    <xf numFmtId="2" fontId="31" fillId="5" borderId="33" xfId="0" applyNumberFormat="1" applyFont="1" applyFill="1" applyBorder="1" applyProtection="1">
      <protection locked="0"/>
    </xf>
    <xf numFmtId="2" fontId="31" fillId="5" borderId="31" xfId="0" applyNumberFormat="1" applyFont="1" applyFill="1" applyBorder="1" applyProtection="1">
      <protection locked="0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59" fillId="4" borderId="7" xfId="0" applyFont="1" applyFill="1" applyBorder="1" applyAlignment="1">
      <alignment horizontal="center" vertical="center" wrapText="1"/>
    </xf>
    <xf numFmtId="0" fontId="59" fillId="4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45" fillId="0" borderId="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4" fillId="4" borderId="12" xfId="0" applyFont="1" applyFill="1" applyBorder="1" applyAlignment="1">
      <alignment horizontal="center" vertical="center" wrapText="1"/>
    </xf>
    <xf numFmtId="0" fontId="44" fillId="4" borderId="10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59" fillId="0" borderId="14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9" fillId="4" borderId="8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0" borderId="59" xfId="0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0" fontId="59" fillId="0" borderId="58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71" fillId="0" borderId="2" xfId="0" applyFont="1" applyFill="1" applyBorder="1" applyAlignment="1">
      <alignment horizontal="center" vertical="center"/>
    </xf>
    <xf numFmtId="0" fontId="71" fillId="0" borderId="8" xfId="0" applyFont="1" applyFill="1" applyBorder="1" applyAlignment="1">
      <alignment horizontal="center" vertical="center"/>
    </xf>
    <xf numFmtId="0" fontId="59" fillId="4" borderId="57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</cellXfs>
  <cellStyles count="5973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H12" activePane="bottomRight" state="frozen"/>
      <selection activeCell="C1" sqref="C1"/>
      <selection pane="topRight" activeCell="CK1" sqref="CK1"/>
      <selection pane="bottomLeft" activeCell="C6" sqref="C6"/>
      <selection pane="bottomRight" activeCell="DI34" sqref="DI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4" width="9.42578125" style="149" customWidth="1"/>
    <col min="105" max="105" width="8.42578125" style="149" customWidth="1"/>
    <col min="106" max="106" width="9.140625" style="149" customWidth="1"/>
    <col min="107" max="111" width="8.7109375" style="149" customWidth="1"/>
    <col min="112" max="112" width="9.28515625" style="149" customWidth="1"/>
    <col min="113" max="113" width="8.28515625" style="149" customWidth="1"/>
    <col min="114" max="114" width="8" style="149" customWidth="1"/>
    <col min="115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41" t="s">
        <v>94</v>
      </c>
      <c r="M3" s="1043" t="s">
        <v>95</v>
      </c>
      <c r="N3" s="1041" t="s">
        <v>96</v>
      </c>
      <c r="O3" s="1041" t="s">
        <v>97</v>
      </c>
      <c r="P3" s="1043" t="s">
        <v>98</v>
      </c>
      <c r="Q3" s="1041" t="s">
        <v>99</v>
      </c>
      <c r="R3" s="1041" t="s">
        <v>100</v>
      </c>
      <c r="S3" s="1041" t="s">
        <v>101</v>
      </c>
      <c r="T3" s="1041" t="s">
        <v>102</v>
      </c>
      <c r="U3" s="1041" t="s">
        <v>239</v>
      </c>
      <c r="V3" s="1041" t="s">
        <v>109</v>
      </c>
      <c r="W3" s="1041" t="s">
        <v>110</v>
      </c>
      <c r="X3" s="1041" t="s">
        <v>111</v>
      </c>
      <c r="Y3" s="1041" t="s">
        <v>112</v>
      </c>
      <c r="Z3" s="1041" t="s">
        <v>113</v>
      </c>
      <c r="AA3" s="1041" t="s">
        <v>114</v>
      </c>
      <c r="AB3" s="1041" t="s">
        <v>115</v>
      </c>
      <c r="AC3" s="1041" t="s">
        <v>116</v>
      </c>
      <c r="AD3" s="1041" t="s">
        <v>117</v>
      </c>
      <c r="AE3" s="1041" t="s">
        <v>118</v>
      </c>
      <c r="AF3" s="1041" t="s">
        <v>119</v>
      </c>
      <c r="AG3" s="1041" t="s">
        <v>240</v>
      </c>
      <c r="AH3" s="1041" t="s">
        <v>120</v>
      </c>
      <c r="AI3" s="1041" t="s">
        <v>121</v>
      </c>
      <c r="AJ3" s="1041" t="s">
        <v>122</v>
      </c>
      <c r="AK3" s="1041" t="s">
        <v>123</v>
      </c>
      <c r="AL3" s="1041" t="s">
        <v>124</v>
      </c>
      <c r="AM3" s="1041" t="s">
        <v>125</v>
      </c>
      <c r="AN3" s="1041" t="s">
        <v>126</v>
      </c>
      <c r="AO3" s="1041" t="s">
        <v>127</v>
      </c>
      <c r="AP3" s="1041" t="s">
        <v>128</v>
      </c>
      <c r="AQ3" s="1041" t="s">
        <v>129</v>
      </c>
      <c r="AR3" s="1041" t="s">
        <v>130</v>
      </c>
      <c r="AS3" s="1041" t="s">
        <v>241</v>
      </c>
      <c r="AT3" s="1041" t="s">
        <v>131</v>
      </c>
      <c r="AU3" s="1041" t="s">
        <v>132</v>
      </c>
      <c r="AV3" s="1043" t="s">
        <v>133</v>
      </c>
      <c r="AW3" s="1041" t="s">
        <v>134</v>
      </c>
      <c r="AX3" s="1041" t="s">
        <v>135</v>
      </c>
      <c r="AY3" s="1041" t="s">
        <v>136</v>
      </c>
      <c r="AZ3" s="1041" t="s">
        <v>137</v>
      </c>
      <c r="BA3" s="1041" t="s">
        <v>138</v>
      </c>
      <c r="BB3" s="1041" t="s">
        <v>143</v>
      </c>
      <c r="BC3" s="1041" t="s">
        <v>144</v>
      </c>
      <c r="BD3" s="1041" t="s">
        <v>145</v>
      </c>
      <c r="BE3" s="1041" t="s">
        <v>242</v>
      </c>
      <c r="BF3" s="1041" t="s">
        <v>146</v>
      </c>
      <c r="BG3" s="1041" t="s">
        <v>152</v>
      </c>
      <c r="BH3" s="1041" t="s">
        <v>153</v>
      </c>
      <c r="BI3" s="1041" t="s">
        <v>154</v>
      </c>
      <c r="BJ3" s="1041" t="s">
        <v>155</v>
      </c>
      <c r="BK3" s="1041" t="s">
        <v>157</v>
      </c>
      <c r="BL3" s="1043" t="s">
        <v>158</v>
      </c>
      <c r="BM3" s="1041" t="s">
        <v>159</v>
      </c>
      <c r="BN3" s="1041" t="s">
        <v>160</v>
      </c>
      <c r="BO3" s="1041" t="s">
        <v>161</v>
      </c>
      <c r="BP3" s="1041" t="s">
        <v>162</v>
      </c>
      <c r="BQ3" s="1041" t="s">
        <v>243</v>
      </c>
      <c r="BR3" s="1041" t="s">
        <v>163</v>
      </c>
      <c r="BS3" s="1060" t="s">
        <v>164</v>
      </c>
      <c r="BT3" s="1060" t="s">
        <v>165</v>
      </c>
      <c r="BU3" s="1045" t="s">
        <v>174</v>
      </c>
      <c r="BV3" s="1041" t="s">
        <v>175</v>
      </c>
      <c r="BW3" s="1041" t="s">
        <v>181</v>
      </c>
      <c r="BX3" s="1041" t="s">
        <v>182</v>
      </c>
      <c r="BY3" s="1041" t="s">
        <v>185</v>
      </c>
      <c r="BZ3" s="1043" t="s">
        <v>189</v>
      </c>
      <c r="CA3" s="1043" t="s">
        <v>190</v>
      </c>
      <c r="CB3" s="1043" t="s">
        <v>192</v>
      </c>
      <c r="CC3" s="1043" t="s">
        <v>244</v>
      </c>
      <c r="CD3" s="1043" t="s">
        <v>194</v>
      </c>
      <c r="CE3" s="1043" t="s">
        <v>195</v>
      </c>
      <c r="CF3" s="1043" t="s">
        <v>196</v>
      </c>
      <c r="CG3" s="1043" t="s">
        <v>197</v>
      </c>
      <c r="CH3" s="1043" t="s">
        <v>199</v>
      </c>
      <c r="CI3" s="1043" t="s">
        <v>200</v>
      </c>
      <c r="CJ3" s="1041" t="s">
        <v>201</v>
      </c>
      <c r="CK3" s="1041" t="s">
        <v>202</v>
      </c>
      <c r="CL3" s="1041" t="s">
        <v>203</v>
      </c>
      <c r="CM3" s="1041" t="s">
        <v>204</v>
      </c>
      <c r="CN3" s="1041" t="s">
        <v>206</v>
      </c>
      <c r="CO3" s="1041" t="s">
        <v>245</v>
      </c>
      <c r="CP3" s="1041" t="s">
        <v>211</v>
      </c>
      <c r="CQ3" s="1041" t="s">
        <v>212</v>
      </c>
      <c r="CR3" s="1041" t="s">
        <v>213</v>
      </c>
      <c r="CS3" s="1041" t="s">
        <v>215</v>
      </c>
      <c r="CT3" s="1041" t="s">
        <v>216</v>
      </c>
      <c r="CU3" s="1041" t="s">
        <v>217</v>
      </c>
      <c r="CV3" s="1041" t="s">
        <v>218</v>
      </c>
      <c r="CW3" s="1041" t="s">
        <v>221</v>
      </c>
      <c r="CX3" s="1041" t="s">
        <v>223</v>
      </c>
      <c r="CY3" s="1041" t="s">
        <v>224</v>
      </c>
      <c r="CZ3" s="1041" t="s">
        <v>225</v>
      </c>
      <c r="DA3" s="1041" t="s">
        <v>253</v>
      </c>
      <c r="DB3" s="1041" t="s">
        <v>226</v>
      </c>
      <c r="DC3" s="1041" t="s">
        <v>227</v>
      </c>
      <c r="DD3" s="1041" t="s">
        <v>228</v>
      </c>
      <c r="DE3" s="1041" t="s">
        <v>229</v>
      </c>
      <c r="DF3" s="1041" t="s">
        <v>230</v>
      </c>
      <c r="DG3" s="1041" t="s">
        <v>234</v>
      </c>
      <c r="DH3" s="1041" t="s">
        <v>237</v>
      </c>
      <c r="DI3" s="1041" t="s">
        <v>249</v>
      </c>
      <c r="DJ3" s="1041" t="s">
        <v>256</v>
      </c>
      <c r="DK3" s="861" t="s">
        <v>222</v>
      </c>
      <c r="DL3" s="1055" t="s">
        <v>257</v>
      </c>
      <c r="DM3" s="1056"/>
      <c r="DN3" s="1056"/>
      <c r="DO3" s="1056"/>
      <c r="DP3" s="1057"/>
      <c r="DQ3" s="1058" t="s">
        <v>255</v>
      </c>
      <c r="DR3" s="1059"/>
    </row>
    <row r="4" spans="1:131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42"/>
      <c r="M4" s="1044"/>
      <c r="N4" s="1042"/>
      <c r="O4" s="1042"/>
      <c r="P4" s="1044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4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4"/>
      <c r="BM4" s="1042"/>
      <c r="BN4" s="1042"/>
      <c r="BO4" s="1042"/>
      <c r="BP4" s="1042"/>
      <c r="BQ4" s="1042"/>
      <c r="BR4" s="1042"/>
      <c r="BS4" s="1061"/>
      <c r="BT4" s="1061"/>
      <c r="BU4" s="1046"/>
      <c r="BV4" s="1042"/>
      <c r="BW4" s="1042"/>
      <c r="BX4" s="1042"/>
      <c r="BY4" s="1042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2"/>
      <c r="DI4" s="1042"/>
      <c r="DJ4" s="1042"/>
      <c r="DK4" s="873">
        <v>43133</v>
      </c>
      <c r="DL4" s="845">
        <v>43136</v>
      </c>
      <c r="DM4" s="845">
        <v>43137</v>
      </c>
      <c r="DN4" s="845">
        <v>43138</v>
      </c>
      <c r="DO4" s="845">
        <v>43139</v>
      </c>
      <c r="DP4" s="845">
        <v>43140</v>
      </c>
      <c r="DQ4" s="862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273"/>
      <c r="DL5" s="901"/>
      <c r="DM5" s="901"/>
      <c r="DN5" s="901"/>
      <c r="DO5" s="901"/>
      <c r="DP5" s="919"/>
      <c r="DQ5" s="866"/>
      <c r="DR5" s="864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74"/>
      <c r="DL6" s="846"/>
      <c r="DM6" s="846"/>
      <c r="DN6" s="846"/>
      <c r="DO6" s="846"/>
      <c r="DP6" s="920"/>
      <c r="DQ6" s="880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48">
        <v>10260.637599090001</v>
      </c>
      <c r="DJ7" s="831">
        <v>10226.03995558</v>
      </c>
      <c r="DK7" s="572">
        <v>10216.65683643</v>
      </c>
      <c r="DL7" s="365">
        <v>10142.163512360001</v>
      </c>
      <c r="DM7" s="365">
        <v>10135.18026406</v>
      </c>
      <c r="DN7" s="365">
        <v>10105.918048500002</v>
      </c>
      <c r="DO7" s="365">
        <v>10036.30826853</v>
      </c>
      <c r="DP7" s="572">
        <v>10034.497812969999</v>
      </c>
      <c r="DQ7" s="292">
        <v>-182.15902346000075</v>
      </c>
      <c r="DR7" s="642">
        <v>-1.7829611621138941</v>
      </c>
      <c r="DS7" s="418"/>
      <c r="DT7" s="713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48">
        <v>8199.3202505000008</v>
      </c>
      <c r="DJ8" s="831">
        <v>8095.4236113300003</v>
      </c>
      <c r="DK8" s="572">
        <v>8075.4425609299997</v>
      </c>
      <c r="DL8" s="365">
        <v>8027.2429689700011</v>
      </c>
      <c r="DM8" s="365">
        <v>8006.0948328599998</v>
      </c>
      <c r="DN8" s="365">
        <v>7997.9024978200005</v>
      </c>
      <c r="DO8" s="365">
        <v>7943.2578761399991</v>
      </c>
      <c r="DP8" s="572">
        <v>7937.9376331700005</v>
      </c>
      <c r="DQ8" s="292">
        <v>-137.50492775999919</v>
      </c>
      <c r="DR8" s="642">
        <v>-1.7027540809374964</v>
      </c>
      <c r="DS8" s="418"/>
      <c r="DT8" s="713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48">
        <v>237.21077129</v>
      </c>
      <c r="DJ9" s="831">
        <v>243.12507696999998</v>
      </c>
      <c r="DK9" s="572">
        <v>243.18021267</v>
      </c>
      <c r="DL9" s="365">
        <v>243.55446716</v>
      </c>
      <c r="DM9" s="365">
        <v>243.04822113</v>
      </c>
      <c r="DN9" s="365">
        <v>242.54698743</v>
      </c>
      <c r="DO9" s="365">
        <v>241.89429104000001</v>
      </c>
      <c r="DP9" s="572">
        <v>240.95015870999998</v>
      </c>
      <c r="DQ9" s="292">
        <v>-2.2300539600000207</v>
      </c>
      <c r="DR9" s="642">
        <v>-0.91703758933143753</v>
      </c>
      <c r="DS9" s="418"/>
      <c r="DT9" s="713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48">
        <v>1787.10456088</v>
      </c>
      <c r="DJ10" s="831">
        <v>1849.57556593</v>
      </c>
      <c r="DK10" s="572">
        <v>1860.10976299</v>
      </c>
      <c r="DL10" s="365">
        <v>1833.38341087</v>
      </c>
      <c r="DM10" s="365">
        <v>1848.1334945000001</v>
      </c>
      <c r="DN10" s="365">
        <v>1827.6430157900002</v>
      </c>
      <c r="DO10" s="365">
        <v>1813.36338449</v>
      </c>
      <c r="DP10" s="572">
        <v>1818.0166483400001</v>
      </c>
      <c r="DQ10" s="292">
        <v>-42.093114649999961</v>
      </c>
      <c r="DR10" s="642">
        <v>-2.2629371388459441</v>
      </c>
      <c r="DS10" s="418"/>
      <c r="DT10" s="713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48">
        <v>37.002016419999997</v>
      </c>
      <c r="DJ11" s="831">
        <v>37.915701350000006</v>
      </c>
      <c r="DK11" s="572">
        <v>37.924299839999996</v>
      </c>
      <c r="DL11" s="365">
        <v>37.982665359999999</v>
      </c>
      <c r="DM11" s="365">
        <v>37.903715570000003</v>
      </c>
      <c r="DN11" s="365">
        <v>37.825547460000003</v>
      </c>
      <c r="DO11" s="365">
        <v>37.792716859999999</v>
      </c>
      <c r="DP11" s="572">
        <v>37.59337275</v>
      </c>
      <c r="DQ11" s="292">
        <v>-0.33092708999999587</v>
      </c>
      <c r="DR11" s="642">
        <v>-0.87259907604400055</v>
      </c>
      <c r="DS11" s="418"/>
      <c r="DT11" s="713"/>
      <c r="DU11" s="232"/>
    </row>
    <row r="12" spans="1:131" x14ac:dyDescent="0.2">
      <c r="C12" s="21"/>
      <c r="D12" s="60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48">
        <v>10260.636338480001</v>
      </c>
      <c r="DJ12" s="831">
        <v>10226.037565549999</v>
      </c>
      <c r="DK12" s="572">
        <v>10216.65367338</v>
      </c>
      <c r="DL12" s="365">
        <v>10142.160349310001</v>
      </c>
      <c r="DM12" s="365">
        <v>10135.127135929999</v>
      </c>
      <c r="DN12" s="365">
        <v>10105.832557150001</v>
      </c>
      <c r="DO12" s="365">
        <v>10036.222777179999</v>
      </c>
      <c r="DP12" s="572">
        <v>10034.496752349998</v>
      </c>
      <c r="DQ12" s="292">
        <v>-182.1569210300022</v>
      </c>
      <c r="DR12" s="642">
        <v>-1.7829411356540481</v>
      </c>
      <c r="DS12" s="418"/>
      <c r="DT12" s="713"/>
      <c r="DU12" s="232"/>
    </row>
    <row r="13" spans="1:131" x14ac:dyDescent="0.2">
      <c r="C13" s="21"/>
      <c r="D13" s="60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48">
        <v>2346.4082264897961</v>
      </c>
      <c r="DJ13" s="831">
        <v>2333.0647685247814</v>
      </c>
      <c r="DK13" s="572">
        <v>2330.1804065276965</v>
      </c>
      <c r="DL13" s="365">
        <v>2324.0239755335278</v>
      </c>
      <c r="DM13" s="365">
        <v>2323.8982748994167</v>
      </c>
      <c r="DN13" s="365">
        <v>2325.4925478775508</v>
      </c>
      <c r="DO13" s="365">
        <v>2368.5965908032072</v>
      </c>
      <c r="DP13" s="572">
        <v>2374.1161374941685</v>
      </c>
      <c r="DQ13" s="292">
        <v>43.935730966471965</v>
      </c>
      <c r="DR13" s="642">
        <v>1.885507699034461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48">
        <v>1433.6710182500003</v>
      </c>
      <c r="DJ14" s="831">
        <v>1417.8923384100003</v>
      </c>
      <c r="DK14" s="572">
        <v>1418.0062432499999</v>
      </c>
      <c r="DL14" s="365">
        <v>1418.0419781199996</v>
      </c>
      <c r="DM14" s="365">
        <v>1424.3448732499999</v>
      </c>
      <c r="DN14" s="365">
        <v>1424.3964618399996</v>
      </c>
      <c r="DO14" s="365">
        <v>1424.24494979</v>
      </c>
      <c r="DP14" s="572">
        <v>1424.2415856500004</v>
      </c>
      <c r="DQ14" s="292">
        <v>6.2353424000004907</v>
      </c>
      <c r="DR14" s="642">
        <v>0.43972601881563378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48">
        <v>557.96358860000009</v>
      </c>
      <c r="DJ15" s="831">
        <v>558.7483099399999</v>
      </c>
      <c r="DK15" s="572">
        <v>558.80057543999999</v>
      </c>
      <c r="DL15" s="365">
        <v>558.84382098000003</v>
      </c>
      <c r="DM15" s="365">
        <v>558.89185458999998</v>
      </c>
      <c r="DN15" s="365">
        <v>558.91829887999995</v>
      </c>
      <c r="DO15" s="365">
        <v>558.94127209999999</v>
      </c>
      <c r="DP15" s="572">
        <v>558.96650958999999</v>
      </c>
      <c r="DQ15" s="292">
        <v>0.16593414999999823</v>
      </c>
      <c r="DR15" s="642">
        <v>2.9694699199134256E-2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48">
        <v>117.99498267999999</v>
      </c>
      <c r="DJ16" s="831">
        <v>122.88803354999999</v>
      </c>
      <c r="DK16" s="572">
        <v>122.90011114000001</v>
      </c>
      <c r="DL16" s="365">
        <v>122.91160879</v>
      </c>
      <c r="DM16" s="365">
        <v>122.92280844</v>
      </c>
      <c r="DN16" s="365">
        <v>122.92768176999999</v>
      </c>
      <c r="DO16" s="365">
        <v>122.93281044000001</v>
      </c>
      <c r="DP16" s="572">
        <v>122.93633205</v>
      </c>
      <c r="DQ16" s="292">
        <v>3.6220909999997275E-2</v>
      </c>
      <c r="DR16" s="642">
        <v>2.9471828515048593E-2</v>
      </c>
      <c r="DS16" s="418"/>
      <c r="DT16" s="713"/>
      <c r="DU16" s="625"/>
      <c r="DV16" s="625"/>
      <c r="DW16" s="625"/>
      <c r="DX16" s="625"/>
    </row>
    <row r="17" spans="1:128" s="841" customFormat="1" ht="12.75" customHeight="1" x14ac:dyDescent="0.2">
      <c r="A17" s="830"/>
      <c r="C17" s="828"/>
      <c r="D17" s="899" t="s">
        <v>260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48">
        <v>220.86848337999999</v>
      </c>
      <c r="DJ17" s="831">
        <v>232.00420896</v>
      </c>
      <c r="DK17" s="572">
        <v>232.02351616999999</v>
      </c>
      <c r="DL17" s="365">
        <v>232.04938100999999</v>
      </c>
      <c r="DM17" s="365">
        <v>232.06663614999999</v>
      </c>
      <c r="DN17" s="365">
        <v>232.07741525</v>
      </c>
      <c r="DO17" s="365">
        <v>232.08819679000001</v>
      </c>
      <c r="DP17" s="572">
        <v>232.09897814999999</v>
      </c>
      <c r="DQ17" s="292">
        <v>7.546198000000004E-2</v>
      </c>
      <c r="DR17" s="900"/>
      <c r="DS17" s="418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48">
        <v>13503.871619629797</v>
      </c>
      <c r="DJ18" s="831">
        <v>13472.74288652478</v>
      </c>
      <c r="DK18" s="572">
        <v>13460.558282657697</v>
      </c>
      <c r="DL18" s="365">
        <v>13379.989135623529</v>
      </c>
      <c r="DM18" s="365">
        <v>13372.906710009416</v>
      </c>
      <c r="DN18" s="365">
        <v>13345.248500927552</v>
      </c>
      <c r="DO18" s="365">
        <v>13318.781647313206</v>
      </c>
      <c r="DP18" s="572">
        <v>13322.614709634167</v>
      </c>
      <c r="DQ18" s="292">
        <v>-137.94357302353092</v>
      </c>
      <c r="DR18" s="642">
        <v>-1.024798304252017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894" t="s">
        <v>250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48">
        <v>24</v>
      </c>
      <c r="DJ19" s="831">
        <v>11.799999999999999</v>
      </c>
      <c r="DK19" s="572">
        <v>0</v>
      </c>
      <c r="DL19" s="365">
        <v>0</v>
      </c>
      <c r="DM19" s="365">
        <v>0</v>
      </c>
      <c r="DN19" s="365">
        <v>0</v>
      </c>
      <c r="DO19" s="365">
        <v>0</v>
      </c>
      <c r="DP19" s="572">
        <v>0</v>
      </c>
      <c r="DQ19" s="881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894" t="s">
        <v>251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48">
        <v>0</v>
      </c>
      <c r="DJ20" s="831">
        <v>1.5</v>
      </c>
      <c r="DK20" s="572">
        <v>0</v>
      </c>
      <c r="DL20" s="365">
        <v>0</v>
      </c>
      <c r="DM20" s="365">
        <v>0</v>
      </c>
      <c r="DN20" s="365">
        <v>0</v>
      </c>
      <c r="DO20" s="365">
        <v>0</v>
      </c>
      <c r="DP20" s="572">
        <v>0</v>
      </c>
      <c r="DQ20" s="881"/>
      <c r="DR20" s="734"/>
      <c r="DS20" s="418"/>
      <c r="DT20" s="713"/>
      <c r="DU20" s="625"/>
      <c r="DV20" s="625"/>
      <c r="DW20" s="625"/>
      <c r="DX20" s="625"/>
    </row>
    <row r="21" spans="1:128" s="761" customFormat="1" ht="12.75" customHeight="1" x14ac:dyDescent="0.2">
      <c r="A21" s="169"/>
      <c r="C21" s="493"/>
      <c r="D21" s="895" t="s">
        <v>232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48">
        <v>231.39999999999998</v>
      </c>
      <c r="DJ21" s="831">
        <v>182.5</v>
      </c>
      <c r="DK21" s="572">
        <v>10.399999999999999</v>
      </c>
      <c r="DL21" s="365">
        <v>6.3</v>
      </c>
      <c r="DM21" s="365">
        <v>22.8</v>
      </c>
      <c r="DN21" s="365">
        <v>23</v>
      </c>
      <c r="DO21" s="365">
        <v>3.1</v>
      </c>
      <c r="DP21" s="572">
        <v>10.5</v>
      </c>
      <c r="DQ21" s="881"/>
      <c r="DR21" s="734"/>
      <c r="DS21" s="418"/>
      <c r="DT21" s="713"/>
      <c r="DU21" s="625"/>
      <c r="DV21" s="625"/>
      <c r="DW21" s="625"/>
      <c r="DX21" s="625"/>
    </row>
    <row r="22" spans="1:128" s="761" customFormat="1" ht="12.75" customHeight="1" x14ac:dyDescent="0.2">
      <c r="A22" s="169"/>
      <c r="C22" s="493"/>
      <c r="D22" s="895" t="s">
        <v>233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48">
        <v>8</v>
      </c>
      <c r="DJ22" s="831">
        <v>5.4</v>
      </c>
      <c r="DK22" s="572">
        <v>1.7999999999999998</v>
      </c>
      <c r="DL22" s="365">
        <v>0</v>
      </c>
      <c r="DM22" s="365">
        <v>0.6</v>
      </c>
      <c r="DN22" s="365">
        <v>0</v>
      </c>
      <c r="DO22" s="365">
        <v>1.1000000000000001</v>
      </c>
      <c r="DP22" s="572">
        <v>2.5</v>
      </c>
      <c r="DQ22" s="881"/>
      <c r="DR22" s="734"/>
      <c r="DS22" s="418"/>
      <c r="DT22" s="713"/>
      <c r="DU22" s="625"/>
      <c r="DV22" s="625"/>
      <c r="DW22" s="625"/>
      <c r="DX22" s="625"/>
    </row>
    <row r="23" spans="1:128" s="761" customFormat="1" ht="12.75" customHeight="1" x14ac:dyDescent="0.2">
      <c r="A23" s="169"/>
      <c r="C23" s="493"/>
      <c r="D23" s="895" t="s">
        <v>231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48">
        <v>2.5676986999999998</v>
      </c>
      <c r="DJ23" s="831">
        <v>2.4776578599999999</v>
      </c>
      <c r="DK23" s="572">
        <v>0.29302499999999998</v>
      </c>
      <c r="DL23" s="365">
        <v>9.2404E-2</v>
      </c>
      <c r="DM23" s="365">
        <v>9.1243000000000005E-2</v>
      </c>
      <c r="DN23" s="365">
        <v>0.106725</v>
      </c>
      <c r="DO23" s="365">
        <v>5.8792030000000002E-2</v>
      </c>
      <c r="DP23" s="572">
        <v>4.910544E-2</v>
      </c>
      <c r="DQ23" s="881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896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48">
        <v>0</v>
      </c>
      <c r="DJ24" s="831">
        <v>0</v>
      </c>
      <c r="DK24" s="572">
        <v>0</v>
      </c>
      <c r="DL24" s="365">
        <v>0</v>
      </c>
      <c r="DM24" s="365">
        <v>0</v>
      </c>
      <c r="DN24" s="365">
        <v>0</v>
      </c>
      <c r="DO24" s="365">
        <v>0</v>
      </c>
      <c r="DP24" s="572">
        <v>0</v>
      </c>
      <c r="DQ24" s="881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896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48">
        <v>0</v>
      </c>
      <c r="DJ25" s="831">
        <v>0</v>
      </c>
      <c r="DK25" s="572">
        <v>0</v>
      </c>
      <c r="DL25" s="365">
        <v>0</v>
      </c>
      <c r="DM25" s="365">
        <v>0</v>
      </c>
      <c r="DN25" s="365">
        <v>0</v>
      </c>
      <c r="DO25" s="365">
        <v>0</v>
      </c>
      <c r="DP25" s="572">
        <v>0</v>
      </c>
      <c r="DQ25" s="881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896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48">
        <v>259.2</v>
      </c>
      <c r="DJ26" s="831">
        <v>112.25</v>
      </c>
      <c r="DK26" s="572">
        <v>31.9</v>
      </c>
      <c r="DL26" s="365">
        <v>0</v>
      </c>
      <c r="DM26" s="365">
        <v>10</v>
      </c>
      <c r="DN26" s="365">
        <v>10</v>
      </c>
      <c r="DO26" s="365">
        <v>10.5</v>
      </c>
      <c r="DP26" s="572">
        <v>13</v>
      </c>
      <c r="DQ26" s="881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293"/>
      <c r="DJ27" s="785"/>
      <c r="DK27" s="398"/>
      <c r="DL27" s="569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1018">
        <v>69565.526135366119</v>
      </c>
      <c r="DJ28" s="804">
        <v>63930.377756703761</v>
      </c>
      <c r="DK28" s="567">
        <v>64188.418431578481</v>
      </c>
      <c r="DL28" s="595">
        <v>64849.549966718136</v>
      </c>
      <c r="DM28" s="595">
        <v>64836.973285329484</v>
      </c>
      <c r="DN28" s="595">
        <v>64854.653195151637</v>
      </c>
      <c r="DO28" s="595">
        <v>64501.296047062788</v>
      </c>
      <c r="DP28" s="567">
        <v>64424.336874006141</v>
      </c>
      <c r="DQ28" s="292">
        <v>235.91844242766092</v>
      </c>
      <c r="DR28" s="642">
        <v>0.36754051305865065</v>
      </c>
      <c r="DS28" s="418"/>
      <c r="DT28" s="631"/>
      <c r="DU28" s="232"/>
    </row>
    <row r="29" spans="1:128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1018">
        <v>46334.519414800001</v>
      </c>
      <c r="DJ29" s="804">
        <v>45478.963243099999</v>
      </c>
      <c r="DK29" s="567">
        <v>45537.078144800005</v>
      </c>
      <c r="DL29" s="595">
        <v>45646.269246800002</v>
      </c>
      <c r="DM29" s="595">
        <v>45643.0597414</v>
      </c>
      <c r="DN29" s="595">
        <v>45608.109857000003</v>
      </c>
      <c r="DO29" s="595">
        <v>45608.254581900001</v>
      </c>
      <c r="DP29" s="567">
        <v>45664.023544199998</v>
      </c>
      <c r="DQ29" s="292">
        <v>126.94539939999231</v>
      </c>
      <c r="DR29" s="642">
        <v>0.27877370391733436</v>
      </c>
      <c r="DS29" s="418"/>
      <c r="DT29" s="631"/>
      <c r="DU29" s="232"/>
    </row>
    <row r="30" spans="1:128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95">
        <v>-24053.445867153569</v>
      </c>
      <c r="DJ30" s="804">
        <v>-24671.654456474731</v>
      </c>
      <c r="DK30" s="567">
        <v>-24549.166054513476</v>
      </c>
      <c r="DL30" s="595">
        <v>-23928.950749415897</v>
      </c>
      <c r="DM30" s="595">
        <v>-23883.912411058234</v>
      </c>
      <c r="DN30" s="595">
        <v>-23717.901484928967</v>
      </c>
      <c r="DO30" s="595">
        <v>-23240.233669469908</v>
      </c>
      <c r="DP30" s="567">
        <v>-23172.62417688144</v>
      </c>
      <c r="DQ30" s="292">
        <v>1376.5418776320366</v>
      </c>
      <c r="DR30" s="642">
        <v>-5.6072856999513139</v>
      </c>
      <c r="DS30" s="647"/>
      <c r="DT30" s="631"/>
      <c r="DU30" s="232"/>
    </row>
    <row r="31" spans="1:128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95">
        <v>3023.4613762339595</v>
      </c>
      <c r="DJ31" s="804">
        <v>736.41994070961664</v>
      </c>
      <c r="DK31" s="567">
        <v>1352.4909881077547</v>
      </c>
      <c r="DL31" s="595">
        <v>2242.7370158430676</v>
      </c>
      <c r="DM31" s="595">
        <v>2315.6913518080364</v>
      </c>
      <c r="DN31" s="595">
        <v>2427.8337993272053</v>
      </c>
      <c r="DO31" s="595">
        <v>2324.1971022269699</v>
      </c>
      <c r="DP31" s="567">
        <v>2285.2839822451388</v>
      </c>
      <c r="DQ31" s="292">
        <v>932.79299413738408</v>
      </c>
      <c r="DR31" s="642">
        <v>68.968518262915566</v>
      </c>
      <c r="DS31" s="647"/>
      <c r="DT31" s="631"/>
      <c r="DU31" s="232"/>
    </row>
    <row r="32" spans="1:128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95">
        <v>7587.2937013006003</v>
      </c>
      <c r="DJ32" s="804">
        <v>5590.8931910642004</v>
      </c>
      <c r="DK32" s="567">
        <v>5511.9590846346</v>
      </c>
      <c r="DL32" s="595">
        <v>5511.6038393285999</v>
      </c>
      <c r="DM32" s="595">
        <v>5511.4013764962001</v>
      </c>
      <c r="DN32" s="595">
        <v>5511.3959103108</v>
      </c>
      <c r="DO32" s="595">
        <v>5511.3112911037997</v>
      </c>
      <c r="DP32" s="567">
        <v>5511.2989485447997</v>
      </c>
      <c r="DQ32" s="292">
        <v>-0.66013608980028948</v>
      </c>
      <c r="DR32" s="642">
        <v>-1.1976433055183033E-2</v>
      </c>
      <c r="DS32" s="647"/>
      <c r="DT32" s="631"/>
      <c r="DU32" s="232"/>
    </row>
    <row r="33" spans="1:125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1021"/>
      <c r="DJ33" s="805"/>
      <c r="DK33" s="565"/>
      <c r="DL33" s="564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1018">
        <v>73572.306351120002</v>
      </c>
      <c r="DJ34" s="804">
        <v>71504.183487794115</v>
      </c>
      <c r="DK34" s="567">
        <v>71279.19209498413</v>
      </c>
      <c r="DL34" s="1018">
        <v>71408.216196734109</v>
      </c>
      <c r="DM34" s="595">
        <v>71515.000824334114</v>
      </c>
      <c r="DN34" s="595">
        <v>71533.896085904111</v>
      </c>
      <c r="DO34" s="595">
        <v>71721.09141514411</v>
      </c>
      <c r="DP34" s="567">
        <v>71638.396094214113</v>
      </c>
      <c r="DQ34" s="292">
        <v>359.20399922998331</v>
      </c>
      <c r="DR34" s="642">
        <v>0.50393949296074769</v>
      </c>
      <c r="DS34" s="624"/>
      <c r="DT34" s="714"/>
      <c r="DU34" s="232"/>
    </row>
    <row r="35" spans="1:125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1018">
        <v>129588.93960962999</v>
      </c>
      <c r="DJ35" s="804">
        <v>125656.69357578538</v>
      </c>
      <c r="DK35" s="567">
        <v>125749.37281797541</v>
      </c>
      <c r="DL35" s="1018">
        <v>125390.91390344538</v>
      </c>
      <c r="DM35" s="595">
        <v>125976.93118664538</v>
      </c>
      <c r="DN35" s="595">
        <v>125899.98716040538</v>
      </c>
      <c r="DO35" s="595">
        <v>125955.33198003539</v>
      </c>
      <c r="DP35" s="567">
        <v>126074.2086312554</v>
      </c>
      <c r="DQ35" s="292">
        <v>324.83581327999127</v>
      </c>
      <c r="DR35" s="642">
        <v>0.25832002657397712</v>
      </c>
      <c r="DS35" s="624"/>
      <c r="DT35" s="714"/>
      <c r="DU35" s="232"/>
    </row>
    <row r="36" spans="1:125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1018">
        <v>210521.44759132998</v>
      </c>
      <c r="DJ36" s="804">
        <v>207014.77558811291</v>
      </c>
      <c r="DK36" s="567">
        <v>207067.58711213301</v>
      </c>
      <c r="DL36" s="1018">
        <v>206622.18458564291</v>
      </c>
      <c r="DM36" s="595">
        <v>207210.52542694291</v>
      </c>
      <c r="DN36" s="595">
        <v>207170.7403043129</v>
      </c>
      <c r="DO36" s="595">
        <v>207255.35397484293</v>
      </c>
      <c r="DP36" s="567">
        <v>207347.90929896294</v>
      </c>
      <c r="DQ36" s="292">
        <v>280.32218682992971</v>
      </c>
      <c r="DR36" s="642">
        <v>0.13537714460261085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1022"/>
      <c r="DJ37" s="879"/>
      <c r="DK37" s="921"/>
      <c r="DL37" s="878"/>
      <c r="DM37" s="878"/>
      <c r="DN37" s="878"/>
      <c r="DO37" s="878"/>
      <c r="DP37" s="921"/>
      <c r="DQ37" s="478"/>
      <c r="DR37" s="753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922">
        <v>90.311947355512672</v>
      </c>
      <c r="DJ38" s="808">
        <v>89.824797288367989</v>
      </c>
      <c r="DK38" s="923">
        <v>89.936865046166659</v>
      </c>
      <c r="DL38" s="922">
        <v>89.931256101368376</v>
      </c>
      <c r="DM38" s="628">
        <v>89.90352879350948</v>
      </c>
      <c r="DN38" s="628">
        <v>90.03857850013776</v>
      </c>
      <c r="DO38" s="628">
        <v>90.027658729046991</v>
      </c>
      <c r="DP38" s="628">
        <v>90.044302220207896</v>
      </c>
      <c r="DQ38" s="892">
        <v>0.10743717404123743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922">
        <v>85.672760050711688</v>
      </c>
      <c r="DJ39" s="808">
        <v>85.215890762906668</v>
      </c>
      <c r="DK39" s="923">
        <v>85.301666200460218</v>
      </c>
      <c r="DL39" s="922">
        <v>85.273556863081168</v>
      </c>
      <c r="DM39" s="628">
        <v>85.315933217497872</v>
      </c>
      <c r="DN39" s="628">
        <v>85.377179414309282</v>
      </c>
      <c r="DO39" s="628">
        <v>85.360471255010879</v>
      </c>
      <c r="DP39" s="628">
        <v>85.385169714905658</v>
      </c>
      <c r="DQ39" s="892">
        <v>8.3503514445439464E-2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931">
        <v>88.882822165211152</v>
      </c>
      <c r="DJ40" s="658">
        <v>88.7149968495807</v>
      </c>
      <c r="DK40" s="924">
        <v>88.760852347176254</v>
      </c>
      <c r="DL40" s="1038">
        <v>88.745685442386062</v>
      </c>
      <c r="DM40" s="902">
        <v>88.762501739009494</v>
      </c>
      <c r="DN40" s="902">
        <v>88.802949208397905</v>
      </c>
      <c r="DO40" s="902">
        <v>88.790261360233885</v>
      </c>
      <c r="DP40" s="902">
        <v>88.797659678540029</v>
      </c>
      <c r="DQ40" s="893">
        <v>3.680733136377512E-2</v>
      </c>
      <c r="DR40" s="883"/>
      <c r="DS40" s="624"/>
      <c r="DT40" s="714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1023"/>
      <c r="DJ41" s="943"/>
      <c r="DK41" s="943"/>
      <c r="DL41" s="929"/>
      <c r="DM41" s="929"/>
      <c r="DN41" s="929"/>
      <c r="DO41" s="929"/>
      <c r="DP41" s="930"/>
      <c r="DQ41" s="479"/>
      <c r="DR41" s="754"/>
      <c r="DS41" s="418"/>
      <c r="DT41" s="226"/>
    </row>
    <row r="42" spans="1:125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48">
        <v>2445.0359024825066</v>
      </c>
      <c r="DJ42" s="831">
        <v>2517.9955672055389</v>
      </c>
      <c r="DK42" s="831">
        <v>2543.2372435903781</v>
      </c>
      <c r="DL42" s="365">
        <v>2543.2372435903781</v>
      </c>
      <c r="DM42" s="365">
        <v>2543.2372435903781</v>
      </c>
      <c r="DN42" s="365">
        <v>2543.2372435903781</v>
      </c>
      <c r="DO42" s="365">
        <v>2543.2372435903781</v>
      </c>
      <c r="DP42" s="365">
        <v>2561.8710118119529</v>
      </c>
      <c r="DQ42" s="292">
        <v>18.633768221574883</v>
      </c>
      <c r="DR42" s="642">
        <v>0.73267911865229074</v>
      </c>
      <c r="DS42" s="418"/>
      <c r="DT42" s="538"/>
      <c r="DU42" s="232"/>
    </row>
    <row r="43" spans="1:125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48">
        <v>1971.9428498542275</v>
      </c>
      <c r="DJ43" s="831">
        <v>2033.2816690962102</v>
      </c>
      <c r="DK43" s="831">
        <v>2060.9825291545189</v>
      </c>
      <c r="DL43" s="365">
        <v>2060.9825291545189</v>
      </c>
      <c r="DM43" s="365">
        <v>2060.9825291545189</v>
      </c>
      <c r="DN43" s="365">
        <v>2060.9825291545189</v>
      </c>
      <c r="DO43" s="365">
        <v>2060.9825291545189</v>
      </c>
      <c r="DP43" s="365">
        <v>2088.6935568513122</v>
      </c>
      <c r="DQ43" s="292">
        <v>27.71102769679328</v>
      </c>
      <c r="DR43" s="642">
        <v>1.3445542261904198</v>
      </c>
      <c r="DS43" s="418"/>
      <c r="DT43" s="226"/>
      <c r="DU43" s="232"/>
    </row>
    <row r="44" spans="1:125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48">
        <v>13527.527950000002</v>
      </c>
      <c r="DJ44" s="831">
        <v>13948.312250000003</v>
      </c>
      <c r="DK44" s="831">
        <v>14138.340150000002</v>
      </c>
      <c r="DL44" s="365">
        <v>14138.340150000002</v>
      </c>
      <c r="DM44" s="365">
        <v>14138.340150000002</v>
      </c>
      <c r="DN44" s="365">
        <v>14138.340150000002</v>
      </c>
      <c r="DO44" s="365">
        <v>14138.340150000002</v>
      </c>
      <c r="DP44" s="365">
        <v>14328.437800000002</v>
      </c>
      <c r="DQ44" s="292">
        <v>190.0976499999997</v>
      </c>
      <c r="DR44" s="642">
        <v>1.3445542261903976</v>
      </c>
      <c r="DS44" s="418"/>
      <c r="DT44" s="226"/>
      <c r="DU44" s="232"/>
    </row>
    <row r="45" spans="1:125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48">
        <v>0</v>
      </c>
      <c r="DJ45" s="831">
        <v>0</v>
      </c>
      <c r="DK45" s="831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292">
        <v>0</v>
      </c>
      <c r="DR45" s="737"/>
      <c r="DS45" s="418"/>
      <c r="DT45" s="226"/>
      <c r="DU45" s="232"/>
    </row>
    <row r="46" spans="1:125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48">
        <v>473.09305262827911</v>
      </c>
      <c r="DJ46" s="831">
        <v>484.71389810932868</v>
      </c>
      <c r="DK46" s="831">
        <v>482.25471443585928</v>
      </c>
      <c r="DL46" s="365">
        <v>482.25471443585928</v>
      </c>
      <c r="DM46" s="365">
        <v>482.25471443585928</v>
      </c>
      <c r="DN46" s="365">
        <v>482.25471443585928</v>
      </c>
      <c r="DO46" s="365">
        <v>482.25471443585928</v>
      </c>
      <c r="DP46" s="365">
        <v>473.17745496064055</v>
      </c>
      <c r="DQ46" s="292">
        <v>-9.0772594752187388</v>
      </c>
      <c r="DR46" s="642">
        <v>-1.8822541705657114</v>
      </c>
      <c r="DS46" s="418"/>
      <c r="DT46" s="226"/>
      <c r="DU46" s="232"/>
    </row>
    <row r="47" spans="1:125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48">
        <v>3245.4183410299947</v>
      </c>
      <c r="DJ47" s="831">
        <v>3325.1373410299948</v>
      </c>
      <c r="DK47" s="831">
        <v>3308.2673410299949</v>
      </c>
      <c r="DL47" s="365">
        <v>3308.2673410299949</v>
      </c>
      <c r="DM47" s="365">
        <v>3308.2673410299949</v>
      </c>
      <c r="DN47" s="365">
        <v>3308.2673410299949</v>
      </c>
      <c r="DO47" s="365">
        <v>3308.2673410299949</v>
      </c>
      <c r="DP47" s="365">
        <v>3245.9973410299945</v>
      </c>
      <c r="DQ47" s="292">
        <v>-62.270000000000437</v>
      </c>
      <c r="DR47" s="642">
        <v>-1.8822541705657114</v>
      </c>
      <c r="DS47" s="418"/>
      <c r="DT47" s="226"/>
      <c r="DU47" s="232"/>
    </row>
    <row r="48" spans="1:125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48">
        <v>1381.5453410299997</v>
      </c>
      <c r="DJ48" s="831">
        <v>1727.3643410299997</v>
      </c>
      <c r="DK48" s="831">
        <v>1710.4943410299995</v>
      </c>
      <c r="DL48" s="365">
        <v>1710.4943410299995</v>
      </c>
      <c r="DM48" s="365">
        <v>1710.4943410299995</v>
      </c>
      <c r="DN48" s="365">
        <v>1710.4943410299995</v>
      </c>
      <c r="DO48" s="365">
        <v>1710.4943410299995</v>
      </c>
      <c r="DP48" s="365">
        <v>1700.7243410299996</v>
      </c>
      <c r="DQ48" s="292">
        <v>-9.7699999999999818</v>
      </c>
      <c r="DR48" s="642">
        <v>-0.57117990779886885</v>
      </c>
      <c r="DS48" s="418"/>
      <c r="DT48" s="226"/>
      <c r="DU48" s="232"/>
    </row>
    <row r="49" spans="1:127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48">
        <v>0</v>
      </c>
      <c r="DJ49" s="831">
        <v>0</v>
      </c>
      <c r="DK49" s="831">
        <v>0</v>
      </c>
      <c r="DL49" s="365">
        <v>0</v>
      </c>
      <c r="DM49" s="365">
        <v>0</v>
      </c>
      <c r="DN49" s="365">
        <v>0</v>
      </c>
      <c r="DO49" s="365">
        <v>0</v>
      </c>
      <c r="DP49" s="365">
        <v>0</v>
      </c>
      <c r="DQ49" s="292">
        <v>0</v>
      </c>
      <c r="DR49" s="734"/>
      <c r="DS49" s="418"/>
      <c r="DT49" s="226"/>
    </row>
    <row r="50" spans="1:127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1020">
        <v>25.516034985422742</v>
      </c>
      <c r="DJ50" s="806">
        <v>11.64868804664723</v>
      </c>
      <c r="DK50" s="806">
        <v>0.1326530612244898</v>
      </c>
      <c r="DL50" s="801">
        <v>8.7463556851311949E-2</v>
      </c>
      <c r="DM50" s="801">
        <v>6.5597667638483959E-2</v>
      </c>
      <c r="DN50" s="801">
        <v>6.5597667638483959E-2</v>
      </c>
      <c r="DO50" s="801">
        <v>6.5597667638483959E-2</v>
      </c>
      <c r="DP50" s="573">
        <v>6.5597667638483959E-2</v>
      </c>
      <c r="DQ50" s="292">
        <v>-6.7055393586005846E-2</v>
      </c>
      <c r="DR50" s="737"/>
      <c r="DS50" s="418"/>
      <c r="DT50" s="226"/>
    </row>
    <row r="51" spans="1:127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1020">
        <v>25.516034985422742</v>
      </c>
      <c r="DJ51" s="806">
        <v>11.64868804664723</v>
      </c>
      <c r="DK51" s="806">
        <v>0.1326530612244898</v>
      </c>
      <c r="DL51" s="801">
        <v>8.7463556851311949E-2</v>
      </c>
      <c r="DM51" s="801">
        <v>6.5597667638483959E-2</v>
      </c>
      <c r="DN51" s="801">
        <v>6.5597667638483959E-2</v>
      </c>
      <c r="DO51" s="801">
        <v>6.5597667638483959E-2</v>
      </c>
      <c r="DP51" s="573">
        <v>6.5597667638483959E-2</v>
      </c>
      <c r="DQ51" s="292">
        <v>-6.7055393586005846E-2</v>
      </c>
      <c r="DR51" s="737"/>
      <c r="DS51" s="418"/>
      <c r="DT51" s="538"/>
    </row>
    <row r="52" spans="1:127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1020">
        <v>79</v>
      </c>
      <c r="DJ52" s="806">
        <v>79.91</v>
      </c>
      <c r="DK52" s="806">
        <v>0.91</v>
      </c>
      <c r="DL52" s="801">
        <v>0.6</v>
      </c>
      <c r="DM52" s="801">
        <v>0.45</v>
      </c>
      <c r="DN52" s="801">
        <v>0.45</v>
      </c>
      <c r="DO52" s="801">
        <v>0.45</v>
      </c>
      <c r="DP52" s="573">
        <v>0.45</v>
      </c>
      <c r="DQ52" s="292">
        <v>-0.46</v>
      </c>
      <c r="DR52" s="737"/>
      <c r="DS52" s="647"/>
      <c r="DT52" s="538"/>
    </row>
    <row r="53" spans="1:127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1020">
        <v>14</v>
      </c>
      <c r="DJ53" s="806">
        <v>0</v>
      </c>
      <c r="DK53" s="806">
        <v>0</v>
      </c>
      <c r="DL53" s="801">
        <v>0</v>
      </c>
      <c r="DM53" s="801">
        <v>0</v>
      </c>
      <c r="DN53" s="801">
        <v>0</v>
      </c>
      <c r="DO53" s="801">
        <v>0</v>
      </c>
      <c r="DP53" s="573">
        <v>0</v>
      </c>
      <c r="DQ53" s="292">
        <v>0</v>
      </c>
      <c r="DR53" s="737"/>
      <c r="DS53" s="418"/>
      <c r="DT53" s="538"/>
    </row>
    <row r="54" spans="1:127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1020">
        <v>0</v>
      </c>
      <c r="DJ54" s="806">
        <v>0</v>
      </c>
      <c r="DK54" s="806">
        <v>0</v>
      </c>
      <c r="DL54" s="801">
        <v>0</v>
      </c>
      <c r="DM54" s="801">
        <v>0</v>
      </c>
      <c r="DN54" s="801">
        <v>0</v>
      </c>
      <c r="DO54" s="801">
        <v>0</v>
      </c>
      <c r="DP54" s="573">
        <v>0</v>
      </c>
      <c r="DQ54" s="292">
        <v>0</v>
      </c>
      <c r="DR54" s="737"/>
      <c r="DS54" s="418"/>
      <c r="DT54" s="226"/>
    </row>
    <row r="55" spans="1:127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1020">
        <v>0</v>
      </c>
      <c r="DJ55" s="806">
        <v>0</v>
      </c>
      <c r="DK55" s="806">
        <v>0</v>
      </c>
      <c r="DL55" s="801">
        <v>0</v>
      </c>
      <c r="DM55" s="801">
        <v>0</v>
      </c>
      <c r="DN55" s="801">
        <v>0</v>
      </c>
      <c r="DO55" s="801">
        <v>0</v>
      </c>
      <c r="DP55" s="573">
        <v>0</v>
      </c>
      <c r="DQ55" s="292"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49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1024">
        <v>0</v>
      </c>
      <c r="DJ56" s="670">
        <v>0</v>
      </c>
      <c r="DK56" s="670">
        <v>0</v>
      </c>
      <c r="DL56" s="833">
        <v>0</v>
      </c>
      <c r="DM56" s="903">
        <v>0</v>
      </c>
      <c r="DN56" s="903">
        <v>0</v>
      </c>
      <c r="DO56" s="903">
        <v>0</v>
      </c>
      <c r="DP56" s="925">
        <v>0</v>
      </c>
      <c r="DQ56" s="884">
        <v>0</v>
      </c>
      <c r="DR56" s="885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1025"/>
      <c r="DJ57" s="779"/>
      <c r="DK57" s="779"/>
      <c r="DL57" s="140"/>
      <c r="DM57" s="140"/>
      <c r="DN57" s="140"/>
      <c r="DO57" s="140"/>
      <c r="DP57" s="579"/>
      <c r="DQ57" s="479"/>
      <c r="DR57" s="754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183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48">
        <v>25945.064855010201</v>
      </c>
      <c r="DJ58" s="831">
        <v>25727.165456308012</v>
      </c>
      <c r="DK58" s="831">
        <v>25714.091850990222</v>
      </c>
      <c r="DL58" s="365">
        <v>25618.784834787602</v>
      </c>
      <c r="DM58" s="365">
        <v>25705.130355567475</v>
      </c>
      <c r="DN58" s="365">
        <v>25699.938875461063</v>
      </c>
      <c r="DO58" s="365">
        <v>25711.926794857569</v>
      </c>
      <c r="DP58" s="572">
        <v>25716.64454807332</v>
      </c>
      <c r="DQ58" s="292">
        <v>2.5526970830978826</v>
      </c>
      <c r="DR58" s="642">
        <v>9.9272301658182016E-3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186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1020">
        <v>86.573238061891615</v>
      </c>
      <c r="DJ59" s="806">
        <v>86.521014161650299</v>
      </c>
      <c r="DK59" s="806">
        <v>86.560827502500899</v>
      </c>
      <c r="DL59" s="801">
        <v>86.524044658251967</v>
      </c>
      <c r="DM59" s="801">
        <v>86.553194747268378</v>
      </c>
      <c r="DN59" s="801">
        <v>86.595576913300803</v>
      </c>
      <c r="DO59" s="801">
        <v>86.564330281117378</v>
      </c>
      <c r="DP59" s="634">
        <v>86.577335238157303</v>
      </c>
      <c r="DQ59" s="855">
        <v>1.6507735656404066E-2</v>
      </c>
      <c r="DR59" s="642">
        <v>1.9070676809240794E-2</v>
      </c>
      <c r="DS59" s="876"/>
      <c r="DT59" s="538" t="s">
        <v>254</v>
      </c>
      <c r="DU59" s="169"/>
    </row>
    <row r="60" spans="1:127" ht="12.75" customHeight="1" x14ac:dyDescent="0.2">
      <c r="A60" s="171"/>
      <c r="B60" s="1048" t="s">
        <v>3</v>
      </c>
      <c r="C60" s="14"/>
      <c r="D60" s="18" t="s">
        <v>172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48">
        <v>24803.302952814865</v>
      </c>
      <c r="DJ60" s="831">
        <v>24541.788865739494</v>
      </c>
      <c r="DK60" s="831">
        <v>24530.779271832791</v>
      </c>
      <c r="DL60" s="365">
        <v>24434.783797528122</v>
      </c>
      <c r="DM60" s="365">
        <v>24520.914895442114</v>
      </c>
      <c r="DN60" s="365">
        <v>24515.525027455235</v>
      </c>
      <c r="DO60" s="365">
        <v>24527.512809700136</v>
      </c>
      <c r="DP60" s="572">
        <v>24532.230425764279</v>
      </c>
      <c r="DQ60" s="292">
        <v>1.4511539314880793</v>
      </c>
      <c r="DR60" s="642">
        <v>5.9156454648601198E-3</v>
      </c>
      <c r="DS60" s="624"/>
      <c r="DT60" s="713"/>
      <c r="DU60" s="716"/>
    </row>
    <row r="61" spans="1:127" ht="12.75" customHeight="1" x14ac:dyDescent="0.2">
      <c r="A61" s="171"/>
      <c r="B61" s="1048"/>
      <c r="C61" s="15"/>
      <c r="D61" s="389" t="s">
        <v>166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1020">
        <v>85.837544597541978</v>
      </c>
      <c r="DJ61" s="806">
        <v>85.758121817440255</v>
      </c>
      <c r="DK61" s="806">
        <v>85.802113207949489</v>
      </c>
      <c r="DL61" s="801">
        <v>85.758377284451697</v>
      </c>
      <c r="DM61" s="801">
        <v>85.788728867644451</v>
      </c>
      <c r="DN61" s="801">
        <v>85.837549273728129</v>
      </c>
      <c r="DO61" s="801">
        <v>85.803124632150485</v>
      </c>
      <c r="DP61" s="573">
        <v>85.807722676438416</v>
      </c>
      <c r="DQ61" s="855">
        <v>5.6094684889274049E-3</v>
      </c>
      <c r="DR61" s="642"/>
      <c r="DS61" s="624"/>
      <c r="DT61" s="714"/>
      <c r="DU61" s="716"/>
    </row>
    <row r="62" spans="1:127" ht="3" customHeight="1" x14ac:dyDescent="0.2">
      <c r="A62" s="171"/>
      <c r="B62" s="1048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1019"/>
      <c r="DJ62" s="802"/>
      <c r="DK62" s="802"/>
      <c r="DL62" s="596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48"/>
      <c r="C63" s="13"/>
      <c r="D63" s="18" t="s">
        <v>167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48">
        <v>4839.8712851457722</v>
      </c>
      <c r="DJ63" s="831">
        <v>4788.0582388708608</v>
      </c>
      <c r="DK63" s="831">
        <v>4736.5525929481219</v>
      </c>
      <c r="DL63" s="365">
        <v>4724.2927787367498</v>
      </c>
      <c r="DM63" s="365">
        <v>4740.2261778606562</v>
      </c>
      <c r="DN63" s="365">
        <v>4743.3903017396651</v>
      </c>
      <c r="DO63" s="365">
        <v>4770.3316785487032</v>
      </c>
      <c r="DP63" s="572">
        <v>4749.502553351912</v>
      </c>
      <c r="DQ63" s="549">
        <v>12.949960403790101</v>
      </c>
      <c r="DR63" s="642">
        <v>0.27340476326749297</v>
      </c>
      <c r="DS63" s="624"/>
      <c r="DT63" s="715"/>
      <c r="DU63" s="716"/>
    </row>
    <row r="64" spans="1:127" x14ac:dyDescent="0.2">
      <c r="A64" s="171"/>
      <c r="B64" s="1048"/>
      <c r="C64" s="13"/>
      <c r="D64" s="390" t="s">
        <v>166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1020">
        <v>78.531444892642824</v>
      </c>
      <c r="DJ64" s="806">
        <v>77.849120126959747</v>
      </c>
      <c r="DK64" s="806">
        <v>77.92454895123133</v>
      </c>
      <c r="DL64" s="801">
        <v>77.814840320073941</v>
      </c>
      <c r="DM64" s="801">
        <v>77.795368048448282</v>
      </c>
      <c r="DN64" s="801">
        <v>78.101204934396065</v>
      </c>
      <c r="DO64" s="801">
        <v>78.143967381117889</v>
      </c>
      <c r="DP64" s="573">
        <v>78.110022398603974</v>
      </c>
      <c r="DQ64" s="888">
        <v>0.18547344737264382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48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1019"/>
      <c r="DJ65" s="802"/>
      <c r="DK65" s="802"/>
      <c r="DL65" s="596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48"/>
      <c r="C66" s="13"/>
      <c r="D66" s="18" t="s">
        <v>168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48">
        <v>8165.6899793746334</v>
      </c>
      <c r="DJ66" s="831">
        <v>7893.9519078704461</v>
      </c>
      <c r="DK66" s="831">
        <v>7940.2595806109721</v>
      </c>
      <c r="DL66" s="365">
        <v>7869.1979164302138</v>
      </c>
      <c r="DM66" s="365">
        <v>7939.0569041270055</v>
      </c>
      <c r="DN66" s="365">
        <v>7925.0861624637409</v>
      </c>
      <c r="DO66" s="365">
        <v>7905.8659715584936</v>
      </c>
      <c r="DP66" s="572">
        <v>7935.2496409681189</v>
      </c>
      <c r="DQ66" s="549">
        <v>-5.0099396428531691</v>
      </c>
      <c r="DR66" s="642">
        <v>-6.3095413846248061E-2</v>
      </c>
      <c r="DS66" s="624"/>
      <c r="DT66" s="715"/>
      <c r="DU66" s="716"/>
    </row>
    <row r="67" spans="1:125" x14ac:dyDescent="0.2">
      <c r="A67" s="171"/>
      <c r="B67" s="1048"/>
      <c r="C67" s="13"/>
      <c r="D67" s="390" t="s">
        <v>166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1020">
        <v>79.561718802208262</v>
      </c>
      <c r="DJ67" s="806">
        <v>79.130187674736092</v>
      </c>
      <c r="DK67" s="806">
        <v>79.236086381627345</v>
      </c>
      <c r="DL67" s="801">
        <v>79.112360622130325</v>
      </c>
      <c r="DM67" s="801">
        <v>79.291873856810597</v>
      </c>
      <c r="DN67" s="801">
        <v>79.243796799700476</v>
      </c>
      <c r="DO67" s="801">
        <v>79.188433516666478</v>
      </c>
      <c r="DP67" s="573">
        <v>79.253677149360684</v>
      </c>
      <c r="DQ67" s="888">
        <v>1.7590767733338453E-2</v>
      </c>
      <c r="DR67" s="642"/>
      <c r="DS67" s="624"/>
      <c r="DT67" s="715"/>
      <c r="DU67" s="716"/>
    </row>
    <row r="68" spans="1:125" ht="3.75" customHeight="1" x14ac:dyDescent="0.2">
      <c r="A68" s="171"/>
      <c r="B68" s="1048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1019"/>
      <c r="DJ68" s="802"/>
      <c r="DK68" s="802"/>
      <c r="DL68" s="596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48"/>
      <c r="C69" s="13"/>
      <c r="D69" s="18" t="s">
        <v>169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48">
        <v>10956.988677946065</v>
      </c>
      <c r="DJ69" s="831">
        <v>11046.008087661803</v>
      </c>
      <c r="DK69" s="831">
        <v>11040.599077759471</v>
      </c>
      <c r="DL69" s="365">
        <v>11026.653044113698</v>
      </c>
      <c r="DM69" s="365">
        <v>11031.068704685125</v>
      </c>
      <c r="DN69" s="365">
        <v>11028.602776062675</v>
      </c>
      <c r="DO69" s="365">
        <v>11032.979995830899</v>
      </c>
      <c r="DP69" s="572">
        <v>11027.174033728857</v>
      </c>
      <c r="DQ69" s="549">
        <v>-13.425044030613208</v>
      </c>
      <c r="DR69" s="642">
        <v>-0.12159706131941173</v>
      </c>
      <c r="DS69" s="624"/>
      <c r="DT69" s="715"/>
      <c r="DU69" s="716"/>
    </row>
    <row r="70" spans="1:125" x14ac:dyDescent="0.2">
      <c r="A70" s="171"/>
      <c r="B70" s="1048"/>
      <c r="C70" s="13"/>
      <c r="D70" s="390" t="s">
        <v>166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1020">
        <v>95.140276281143926</v>
      </c>
      <c r="DJ70" s="806">
        <v>95.152846756970959</v>
      </c>
      <c r="DK70" s="806">
        <v>95.14631636322045</v>
      </c>
      <c r="DL70" s="801">
        <v>95.133777982844194</v>
      </c>
      <c r="DM70" s="801">
        <v>95.135618128911574</v>
      </c>
      <c r="DN70" s="801">
        <v>95.134343430239937</v>
      </c>
      <c r="DO70" s="801">
        <v>95.137293910445365</v>
      </c>
      <c r="DP70" s="573">
        <v>95.129625305788792</v>
      </c>
      <c r="DQ70" s="888">
        <v>-1.6691057431657441E-2</v>
      </c>
      <c r="DR70" s="642"/>
      <c r="DS70" s="876"/>
      <c r="DT70" s="715"/>
      <c r="DU70" s="716"/>
    </row>
    <row r="71" spans="1:125" ht="3" customHeight="1" x14ac:dyDescent="0.2">
      <c r="A71" s="171"/>
      <c r="B71" s="1048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1019">
        <v>79.564326519194921</v>
      </c>
      <c r="DJ71" s="802"/>
      <c r="DK71" s="802"/>
      <c r="DL71" s="596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48"/>
      <c r="C72" s="13"/>
      <c r="D72" s="18" t="s">
        <v>170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48">
        <v>840.75301034839651</v>
      </c>
      <c r="DJ72" s="831">
        <v>813.77063133638285</v>
      </c>
      <c r="DK72" s="831">
        <v>813.36802051422546</v>
      </c>
      <c r="DL72" s="365">
        <v>814.64005824746152</v>
      </c>
      <c r="DM72" s="365">
        <v>810.56310876932741</v>
      </c>
      <c r="DN72" s="365">
        <v>818.4457871891525</v>
      </c>
      <c r="DO72" s="365">
        <v>818.33516376203886</v>
      </c>
      <c r="DP72" s="572">
        <v>820.30419771539175</v>
      </c>
      <c r="DQ72" s="549">
        <v>6.9361772011662879</v>
      </c>
      <c r="DR72" s="642">
        <v>0.85277230309364072</v>
      </c>
      <c r="DS72" s="876"/>
      <c r="DT72" s="715"/>
      <c r="DU72" s="716"/>
    </row>
    <row r="73" spans="1:125" ht="12.75" customHeight="1" x14ac:dyDescent="0.2">
      <c r="A73" s="171"/>
      <c r="B73" s="1048"/>
      <c r="C73" s="13"/>
      <c r="D73" s="390" t="s">
        <v>166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1020">
        <v>79.40566810633328</v>
      </c>
      <c r="DJ73" s="806">
        <v>80.090504876423211</v>
      </c>
      <c r="DK73" s="806">
        <v>80.044433998136924</v>
      </c>
      <c r="DL73" s="801">
        <v>80.185127539881165</v>
      </c>
      <c r="DM73" s="801">
        <v>80.11474189825465</v>
      </c>
      <c r="DN73" s="801">
        <v>80.306266340856425</v>
      </c>
      <c r="DO73" s="801">
        <v>80.171700988935029</v>
      </c>
      <c r="DP73" s="573">
        <v>80.132112213866037</v>
      </c>
      <c r="DQ73" s="888">
        <v>8.7678215729113163E-2</v>
      </c>
      <c r="DR73" s="642"/>
      <c r="DS73" s="877"/>
      <c r="DT73" s="715"/>
      <c r="DU73" s="716"/>
    </row>
    <row r="74" spans="1:125" s="378" customFormat="1" ht="4.5" customHeight="1" x14ac:dyDescent="0.2">
      <c r="A74" s="171"/>
      <c r="B74" s="1048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1019"/>
      <c r="DJ74" s="802"/>
      <c r="DK74" s="802"/>
      <c r="DL74" s="596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48">
        <v>5127.253026937743</v>
      </c>
      <c r="DJ75" s="831">
        <v>4715.931397222108</v>
      </c>
      <c r="DK75" s="831">
        <v>4751.0272348072822</v>
      </c>
      <c r="DL75" s="365">
        <v>4816.4824046870635</v>
      </c>
      <c r="DM75" s="365">
        <v>4824.8614699969039</v>
      </c>
      <c r="DN75" s="365">
        <v>4834.05808991494</v>
      </c>
      <c r="DO75" s="365">
        <v>4785.260309334205</v>
      </c>
      <c r="DP75" s="572">
        <v>4778.1457164578105</v>
      </c>
      <c r="DQ75" s="292">
        <v>27.118481650528338</v>
      </c>
      <c r="DR75" s="642">
        <v>0.57079196372209484</v>
      </c>
      <c r="DS75" s="821"/>
      <c r="DT75" s="713"/>
      <c r="DU75" s="716"/>
    </row>
    <row r="76" spans="1:125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48">
        <v>2342.291465090379</v>
      </c>
      <c r="DJ76" s="831">
        <v>1668.1887371253642</v>
      </c>
      <c r="DK76" s="831">
        <v>1732.6097364693878</v>
      </c>
      <c r="DL76" s="365">
        <v>1804.6263854322153</v>
      </c>
      <c r="DM76" s="365">
        <v>1801.3627379249272</v>
      </c>
      <c r="DN76" s="365">
        <v>1794.2240477478135</v>
      </c>
      <c r="DO76" s="365">
        <v>1777.4075873950439</v>
      </c>
      <c r="DP76" s="572">
        <v>1775.8567463906707</v>
      </c>
      <c r="DQ76" s="292">
        <v>43.247009921282825</v>
      </c>
      <c r="DR76" s="642">
        <v>2.4960618084375552</v>
      </c>
      <c r="DS76" s="821"/>
      <c r="DT76" s="538"/>
      <c r="DU76" s="232"/>
    </row>
    <row r="77" spans="1:125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48">
        <v>550.12310025364422</v>
      </c>
      <c r="DJ77" s="831">
        <v>551.92363574665001</v>
      </c>
      <c r="DK77" s="831">
        <v>551.93106271170848</v>
      </c>
      <c r="DL77" s="365">
        <v>551.94765195095329</v>
      </c>
      <c r="DM77" s="365">
        <v>551.800175923761</v>
      </c>
      <c r="DN77" s="365">
        <v>551.80570205057882</v>
      </c>
      <c r="DO77" s="365">
        <v>551.81122817738333</v>
      </c>
      <c r="DP77" s="572">
        <v>551.81440756076665</v>
      </c>
      <c r="DQ77" s="292">
        <v>-0.1166551509418241</v>
      </c>
      <c r="DR77" s="642">
        <v>-2.1135819094630914E-2</v>
      </c>
      <c r="DS77" s="821"/>
      <c r="DT77" s="538"/>
      <c r="DU77" s="560"/>
    </row>
    <row r="78" spans="1:125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48">
        <v>801.16744334371992</v>
      </c>
      <c r="DJ78" s="831">
        <v>1077.9266859400934</v>
      </c>
      <c r="DK78" s="831">
        <v>1048.4801923761863</v>
      </c>
      <c r="DL78" s="365">
        <v>1041.8663891838949</v>
      </c>
      <c r="DM78" s="365">
        <v>1047.3536828982155</v>
      </c>
      <c r="DN78" s="365">
        <v>1063.6318782765479</v>
      </c>
      <c r="DO78" s="365">
        <v>1031.7965439717784</v>
      </c>
      <c r="DP78" s="572">
        <v>1026.2329768563729</v>
      </c>
      <c r="DQ78" s="292">
        <v>-22.247215519813381</v>
      </c>
      <c r="DR78" s="642">
        <v>-2.1218536775019281</v>
      </c>
      <c r="DS78" s="821"/>
      <c r="DT78" s="538"/>
      <c r="DU78" s="560"/>
    </row>
    <row r="79" spans="1:125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48">
        <v>1433.6710182500003</v>
      </c>
      <c r="DJ79" s="831">
        <v>1417.8923384100003</v>
      </c>
      <c r="DK79" s="831">
        <v>1418.0062432499999</v>
      </c>
      <c r="DL79" s="365">
        <v>1418.0419781199996</v>
      </c>
      <c r="DM79" s="365">
        <v>1424.3448732499999</v>
      </c>
      <c r="DN79" s="365">
        <v>1424.3964618399996</v>
      </c>
      <c r="DO79" s="365">
        <v>1424.24494979</v>
      </c>
      <c r="DP79" s="572">
        <v>1424.2415856500004</v>
      </c>
      <c r="DQ79" s="292">
        <v>6.2353424000004907</v>
      </c>
      <c r="DR79" s="642">
        <v>0.43972601881563378</v>
      </c>
      <c r="DS79" s="821"/>
      <c r="DT79" s="538"/>
      <c r="DU79" s="560"/>
    </row>
    <row r="80" spans="1:125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48">
        <v>1745.0621478848971</v>
      </c>
      <c r="DJ80" s="831">
        <v>1359.264733153756</v>
      </c>
      <c r="DK80" s="831">
        <v>1396.7709781746928</v>
      </c>
      <c r="DL80" s="365">
        <v>1474.7506634482713</v>
      </c>
      <c r="DM80" s="365">
        <v>1471.4394936868628</v>
      </c>
      <c r="DN80" s="365">
        <v>1478.7846548521368</v>
      </c>
      <c r="DO80" s="365">
        <v>1427.0836989270883</v>
      </c>
      <c r="DP80" s="572">
        <v>1421.7634360972593</v>
      </c>
      <c r="DQ80" s="292">
        <v>24.992457922566473</v>
      </c>
      <c r="DR80" s="642">
        <v>1.7893024921828538</v>
      </c>
      <c r="DS80" s="821"/>
      <c r="DT80" s="538"/>
      <c r="DU80" s="560"/>
    </row>
    <row r="81" spans="1:125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48">
        <v>1431.4625344711772</v>
      </c>
      <c r="DJ81" s="831">
        <v>752.71352969366251</v>
      </c>
      <c r="DK81" s="831">
        <v>819.99137967850641</v>
      </c>
      <c r="DL81" s="365">
        <v>901.92740484437661</v>
      </c>
      <c r="DM81" s="365">
        <v>897.67346285864733</v>
      </c>
      <c r="DN81" s="365">
        <v>890.90280816558902</v>
      </c>
      <c r="DO81" s="365">
        <v>870.52474120530997</v>
      </c>
      <c r="DP81" s="572">
        <v>869.47805330088624</v>
      </c>
      <c r="DQ81" s="292">
        <v>49.48667362237984</v>
      </c>
      <c r="DR81" s="642">
        <v>6.0350236415634084</v>
      </c>
      <c r="DS81" s="821"/>
      <c r="DT81" s="538"/>
      <c r="DU81" s="232"/>
    </row>
    <row r="82" spans="1:125" x14ac:dyDescent="0.2">
      <c r="A82" s="171"/>
      <c r="B82" s="1048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48">
        <v>313.59961341372002</v>
      </c>
      <c r="DJ82" s="831">
        <v>606.55120346009335</v>
      </c>
      <c r="DK82" s="831">
        <v>576.77959849618651</v>
      </c>
      <c r="DL82" s="365">
        <v>572.82325860389483</v>
      </c>
      <c r="DM82" s="365">
        <v>573.76603082821543</v>
      </c>
      <c r="DN82" s="365">
        <v>587.88184668654787</v>
      </c>
      <c r="DO82" s="365">
        <v>556.55895772177837</v>
      </c>
      <c r="DP82" s="572">
        <v>552.28538279637303</v>
      </c>
      <c r="DQ82" s="292">
        <v>-24.494215699813481</v>
      </c>
      <c r="DR82" s="642">
        <v>-4.2467201967053336</v>
      </c>
      <c r="DS82" s="821"/>
      <c r="DT82" s="538"/>
      <c r="DU82" s="232"/>
    </row>
    <row r="83" spans="1:125" ht="12.75" hidden="1" customHeight="1" outlineLevel="1" x14ac:dyDescent="0.2">
      <c r="A83" s="171"/>
      <c r="B83" s="1048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1026"/>
      <c r="DJ83" s="812"/>
      <c r="DK83" s="812"/>
      <c r="DL83" s="626"/>
      <c r="DM83" s="626"/>
      <c r="DN83" s="626"/>
      <c r="DO83" s="626"/>
      <c r="DP83" s="721"/>
      <c r="DQ83" s="292">
        <v>0</v>
      </c>
      <c r="DR83" s="642" t="e">
        <v>#DIV/0!</v>
      </c>
      <c r="DS83" s="821"/>
      <c r="DT83" s="226"/>
      <c r="DU83" s="232"/>
    </row>
    <row r="84" spans="1:125" collapsed="1" x14ac:dyDescent="0.2">
      <c r="A84" s="171"/>
      <c r="B84" s="1048"/>
      <c r="C84" s="15"/>
      <c r="D84" s="64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48">
        <v>22375.732698670807</v>
      </c>
      <c r="DJ84" s="831">
        <v>22449.781138787032</v>
      </c>
      <c r="DK84" s="831">
        <v>22405.073751151471</v>
      </c>
      <c r="DL84" s="365">
        <v>22377.004849867215</v>
      </c>
      <c r="DM84" s="365">
        <v>22369.657086702478</v>
      </c>
      <c r="DN84" s="365">
        <v>22365.844330526099</v>
      </c>
      <c r="DO84" s="365">
        <v>22367.016014368663</v>
      </c>
      <c r="DP84" s="572">
        <v>22371.994528307448</v>
      </c>
      <c r="DQ84" s="292">
        <v>-33.079222844022297</v>
      </c>
      <c r="DR84" s="642">
        <v>-0.14764166014995528</v>
      </c>
      <c r="DS84" s="821"/>
      <c r="DT84" s="624"/>
      <c r="DU84" s="232"/>
    </row>
    <row r="85" spans="1:125" ht="12.75" hidden="1" customHeight="1" x14ac:dyDescent="0.2">
      <c r="A85" s="171"/>
      <c r="B85" s="1048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1027"/>
      <c r="DJ85" s="817"/>
      <c r="DK85" s="817"/>
      <c r="DL85" s="627"/>
      <c r="DM85" s="627"/>
      <c r="DN85" s="627"/>
      <c r="DO85" s="627"/>
      <c r="DP85" s="926"/>
      <c r="DQ85" s="292">
        <v>0</v>
      </c>
      <c r="DR85" s="642" t="e">
        <v>#DIV/0!</v>
      </c>
      <c r="DS85" s="821"/>
      <c r="DT85" s="226"/>
      <c r="DU85" s="232"/>
    </row>
    <row r="86" spans="1:125" ht="13.5" thickBot="1" x14ac:dyDescent="0.25">
      <c r="A86" s="171"/>
      <c r="B86" s="1048"/>
      <c r="C86" s="36"/>
      <c r="D86" s="671" t="s">
        <v>166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1028">
        <v>97.782514621637958</v>
      </c>
      <c r="DJ86" s="940">
        <v>97.844457711975522</v>
      </c>
      <c r="DK86" s="940">
        <v>97.848114848905595</v>
      </c>
      <c r="DL86" s="1036">
        <v>97.849080682518419</v>
      </c>
      <c r="DM86" s="941">
        <v>97.851476063895191</v>
      </c>
      <c r="DN86" s="941">
        <v>97.85081980992932</v>
      </c>
      <c r="DO86" s="941">
        <v>97.851536709203401</v>
      </c>
      <c r="DP86" s="942">
        <v>97.856632325040039</v>
      </c>
      <c r="DQ86" s="882">
        <v>8.5174761344433136E-3</v>
      </c>
      <c r="DR86" s="883"/>
      <c r="DS86" s="821"/>
      <c r="DT86" s="714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304"/>
      <c r="DJ87" s="780"/>
      <c r="DK87" s="780"/>
      <c r="DL87" s="269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757">
        <v>6.96</v>
      </c>
      <c r="DJ88" s="824">
        <v>6.96</v>
      </c>
      <c r="DK88" s="824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292">
        <v>0</v>
      </c>
      <c r="DR88" s="642"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757">
        <v>6.86</v>
      </c>
      <c r="DJ89" s="824">
        <v>6.86</v>
      </c>
      <c r="DK89" s="824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292">
        <v>0</v>
      </c>
      <c r="DR89" s="642"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521">
        <v>6.9309922951728309</v>
      </c>
      <c r="DJ90" s="824">
        <v>6.9608844582499874</v>
      </c>
      <c r="DK90" s="698">
        <v>6.9685331614340722</v>
      </c>
      <c r="DL90" s="1039">
        <v>6.9712613457693298</v>
      </c>
      <c r="DM90" s="1040">
        <v>6.9662452874605449</v>
      </c>
      <c r="DN90" s="1040">
        <v>6.9653274716657592</v>
      </c>
      <c r="DO90" s="1040">
        <v>6.9645082663438664</v>
      </c>
      <c r="DP90" s="699">
        <v>6.9622800212472065</v>
      </c>
      <c r="DQ90" s="292">
        <v>-6.2531401868657355E-3</v>
      </c>
      <c r="DR90" s="642">
        <v>-8.9733951780157639E-2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64.183752906320009</v>
      </c>
      <c r="DG91" s="849">
        <v>63.703309847393342</v>
      </c>
      <c r="DH91" s="825">
        <v>64.644184996083496</v>
      </c>
      <c r="DI91" s="849">
        <v>64.602388765423285</v>
      </c>
      <c r="DJ91" s="825">
        <v>65.958152375870839</v>
      </c>
      <c r="DK91" s="815"/>
      <c r="DL91" s="272"/>
      <c r="DM91" s="272"/>
      <c r="DN91" s="272"/>
      <c r="DO91" s="272"/>
      <c r="DP91" s="844"/>
      <c r="DQ91" s="856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757">
        <v>2.2366199999999998</v>
      </c>
      <c r="DJ92" s="824">
        <v>2.2418999999999998</v>
      </c>
      <c r="DK92" s="824">
        <v>2.2422599999999999</v>
      </c>
      <c r="DL92" s="629">
        <v>2.2427999999999999</v>
      </c>
      <c r="DM92" s="629">
        <v>2.2429800000000002</v>
      </c>
      <c r="DN92" s="629">
        <v>2.24316</v>
      </c>
      <c r="DO92" s="629">
        <v>2.2433399999999999</v>
      </c>
      <c r="DP92" s="585">
        <v>2.2435200000000002</v>
      </c>
      <c r="DQ92" s="856">
        <v>1.2600000000002609E-3</v>
      </c>
      <c r="DR92" s="642">
        <v>5.6193304969109903E-2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1029">
        <v>2.2366199999999998</v>
      </c>
      <c r="DJ93" s="1029">
        <v>2.2418999999999998</v>
      </c>
      <c r="DK93" s="815"/>
      <c r="DL93" s="272"/>
      <c r="DM93" s="272"/>
      <c r="DN93" s="272"/>
      <c r="DO93" s="272"/>
      <c r="DP93" s="844"/>
      <c r="DQ93" s="884"/>
      <c r="DR93" s="883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1030"/>
      <c r="DJ94" s="813"/>
      <c r="DK94" s="813"/>
      <c r="DL94" s="686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47"/>
      <c r="C95" s="709" t="s">
        <v>176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1031">
        <v>1023.2869370581952</v>
      </c>
      <c r="DJ95" s="875">
        <v>1036.6824288194225</v>
      </c>
      <c r="DK95" s="875">
        <v>1034.2306721110117</v>
      </c>
      <c r="DL95" s="847">
        <v>1034.2306721110117</v>
      </c>
      <c r="DM95" s="847">
        <v>1034.2306721110117</v>
      </c>
      <c r="DN95" s="847">
        <v>1034.2306721110117</v>
      </c>
      <c r="DO95" s="847">
        <v>1034.2306721110117</v>
      </c>
      <c r="DP95" s="927">
        <v>1025.036757484851</v>
      </c>
      <c r="DQ95" s="855">
        <v>-9.1939146261606766</v>
      </c>
      <c r="DR95" s="642">
        <v>-0.88896170594076063</v>
      </c>
      <c r="DS95" s="624"/>
      <c r="DT95" s="538"/>
      <c r="DU95" s="232"/>
    </row>
    <row r="96" spans="1:125" x14ac:dyDescent="0.2">
      <c r="A96" s="171"/>
      <c r="B96" s="1047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1032"/>
      <c r="DJ96" s="789"/>
      <c r="DK96" s="789"/>
      <c r="DL96" s="320"/>
      <c r="DM96" s="320"/>
      <c r="DN96" s="320"/>
      <c r="DO96" s="320"/>
      <c r="DP96" s="320"/>
      <c r="DQ96" s="480"/>
      <c r="DR96" s="322"/>
      <c r="DS96" s="418"/>
      <c r="DT96" s="226"/>
    </row>
    <row r="97" spans="1:124" ht="12.75" hidden="1" customHeight="1" x14ac:dyDescent="0.2">
      <c r="A97" s="171"/>
      <c r="B97" s="1047"/>
      <c r="C97" s="13"/>
      <c r="D97" s="531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374">
        <v>171.39097450929464</v>
      </c>
      <c r="DJ97" s="1037">
        <v>171.39097450929464</v>
      </c>
      <c r="DK97" s="816"/>
      <c r="DL97" s="321"/>
      <c r="DM97" s="321"/>
      <c r="DN97" s="321"/>
      <c r="DO97" s="321"/>
      <c r="DP97" s="321"/>
      <c r="DQ97" s="481"/>
      <c r="DR97" s="928"/>
      <c r="DS97" s="418"/>
      <c r="DT97" s="226"/>
    </row>
    <row r="98" spans="1:124" x14ac:dyDescent="0.2">
      <c r="A98" s="171"/>
      <c r="B98" s="1047"/>
      <c r="C98" s="13"/>
      <c r="D98" s="532" t="s">
        <v>259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36">
        <v>0.3369056147454641</v>
      </c>
      <c r="DJ98" s="436">
        <v>0.30475384848263065</v>
      </c>
      <c r="DK98" s="816"/>
      <c r="DL98" s="321"/>
      <c r="DM98" s="321"/>
      <c r="DN98" s="321"/>
      <c r="DO98" s="321"/>
      <c r="DP98" s="321"/>
      <c r="DQ98" s="481"/>
      <c r="DR98" s="928"/>
      <c r="DS98" s="418"/>
      <c r="DT98" s="226"/>
    </row>
    <row r="99" spans="1:124" x14ac:dyDescent="0.2">
      <c r="A99" s="171"/>
      <c r="B99" s="1047"/>
      <c r="C99" s="13"/>
      <c r="D99" s="532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36">
        <v>2.7146683422835105</v>
      </c>
      <c r="DJ99" s="436">
        <v>0.30475384848263065</v>
      </c>
      <c r="DK99" s="816"/>
      <c r="DL99" s="321"/>
      <c r="DM99" s="321"/>
      <c r="DN99" s="321"/>
      <c r="DO99" s="321"/>
      <c r="DP99" s="321"/>
      <c r="DQ99" s="481"/>
      <c r="DR99" s="928"/>
      <c r="DS99" s="418"/>
      <c r="DT99" s="226"/>
    </row>
    <row r="100" spans="1:124" x14ac:dyDescent="0.2">
      <c r="A100" s="171"/>
      <c r="B100" s="1047"/>
      <c r="C100" s="13"/>
      <c r="D100" s="532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36">
        <v>2.7146683422835105</v>
      </c>
      <c r="DJ100" s="436">
        <v>2.9280718035576525</v>
      </c>
      <c r="DK100" s="816"/>
      <c r="DL100" s="321"/>
      <c r="DM100" s="321"/>
      <c r="DN100" s="321"/>
      <c r="DO100" s="321"/>
      <c r="DP100" s="321"/>
      <c r="DQ100" s="481"/>
      <c r="DR100" s="928"/>
      <c r="DS100" s="418"/>
      <c r="DT100" s="226"/>
    </row>
    <row r="101" spans="1:124" hidden="1" x14ac:dyDescent="0.2">
      <c r="A101" s="171"/>
      <c r="B101" s="1047"/>
      <c r="C101" s="13" t="s">
        <v>3</v>
      </c>
      <c r="D101" s="531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374">
        <v>301.36886375764584</v>
      </c>
      <c r="DJ101" s="1037">
        <v>301.36886375764584</v>
      </c>
      <c r="DK101" s="816"/>
      <c r="DL101" s="321"/>
      <c r="DM101" s="321"/>
      <c r="DN101" s="321"/>
      <c r="DO101" s="321"/>
      <c r="DP101" s="321"/>
      <c r="DQ101" s="481"/>
      <c r="DR101" s="928"/>
      <c r="DS101" s="418"/>
      <c r="DT101" s="226"/>
    </row>
    <row r="102" spans="1:124" x14ac:dyDescent="0.2">
      <c r="A102" s="171"/>
      <c r="B102" s="1047"/>
      <c r="C102" s="13"/>
      <c r="D102" s="532" t="s">
        <v>258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3">
        <v>0.35420193507286069</v>
      </c>
      <c r="DJ102" s="433">
        <v>0.2132488439875774</v>
      </c>
      <c r="DK102" s="816"/>
      <c r="DL102" s="321"/>
      <c r="DM102" s="321"/>
      <c r="DN102" s="321"/>
      <c r="DO102" s="321"/>
      <c r="DP102" s="321"/>
      <c r="DQ102" s="481"/>
      <c r="DR102" s="928"/>
      <c r="DS102" s="418"/>
      <c r="DT102" s="226"/>
    </row>
    <row r="103" spans="1:124" x14ac:dyDescent="0.2">
      <c r="A103" s="171"/>
      <c r="B103" s="1047"/>
      <c r="C103" s="13"/>
      <c r="D103" s="532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3">
        <v>1.3614461372227105</v>
      </c>
      <c r="DJ103" s="433">
        <v>0.21324884398756794</v>
      </c>
      <c r="DK103" s="816"/>
      <c r="DL103" s="321"/>
      <c r="DM103" s="321"/>
      <c r="DN103" s="321"/>
      <c r="DO103" s="321"/>
      <c r="DP103" s="321"/>
      <c r="DQ103" s="481"/>
      <c r="DR103" s="928"/>
      <c r="DS103" s="418"/>
      <c r="DT103" s="226"/>
    </row>
    <row r="104" spans="1:124" x14ac:dyDescent="0.2">
      <c r="A104" s="171"/>
      <c r="B104" s="1047"/>
      <c r="C104" s="13"/>
      <c r="D104" s="532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3">
        <v>1.3614461372227105</v>
      </c>
      <c r="DJ104" s="433">
        <v>1.2771931131561054</v>
      </c>
      <c r="DK104" s="816"/>
      <c r="DL104" s="321"/>
      <c r="DM104" s="321"/>
      <c r="DN104" s="321"/>
      <c r="DO104" s="321"/>
      <c r="DP104" s="321"/>
      <c r="DQ104" s="481"/>
      <c r="DR104" s="928"/>
      <c r="DS104" s="418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51">
        <v>3.2305878658164297E-2</v>
      </c>
      <c r="DK105" s="816"/>
      <c r="DL105" s="321"/>
      <c r="DM105" s="321"/>
      <c r="DN105" s="321"/>
      <c r="DO105" s="321"/>
      <c r="DP105" s="321"/>
      <c r="DQ105" s="481"/>
      <c r="DR105" s="928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51">
        <v>1.0268392318931501</v>
      </c>
      <c r="DK106" s="816"/>
      <c r="DL106" s="321"/>
      <c r="DM106" s="321"/>
      <c r="DN106" s="321"/>
      <c r="DO106" s="321"/>
      <c r="DP106" s="321"/>
      <c r="DQ106" s="481"/>
      <c r="DR106" s="928"/>
      <c r="DS106" s="418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51">
        <v>2.4995336813376698</v>
      </c>
      <c r="DK107" s="816"/>
      <c r="DL107" s="321"/>
      <c r="DM107" s="321"/>
      <c r="DN107" s="321"/>
      <c r="DO107" s="321"/>
      <c r="DP107" s="321"/>
      <c r="DQ107" s="481"/>
      <c r="DR107" s="928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1033">
        <v>-1.3968824494722032</v>
      </c>
      <c r="DJ108" s="1033">
        <v>-1.4049398954604799</v>
      </c>
      <c r="DK108" s="816"/>
      <c r="DL108" s="321"/>
      <c r="DM108" s="321"/>
      <c r="DN108" s="321"/>
      <c r="DO108" s="321"/>
      <c r="DP108" s="321"/>
      <c r="DQ108" s="938"/>
      <c r="DR108" s="939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1032"/>
      <c r="DJ109" s="789"/>
      <c r="DK109" s="789"/>
      <c r="DL109" s="320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105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1034">
        <v>2.5</v>
      </c>
      <c r="DJ110" s="807">
        <v>2.5</v>
      </c>
      <c r="DK110" s="807">
        <v>2.5</v>
      </c>
      <c r="DL110" s="597">
        <v>2.5</v>
      </c>
      <c r="DM110" s="597">
        <v>2.5</v>
      </c>
      <c r="DN110" s="597">
        <v>2.5</v>
      </c>
      <c r="DO110" s="597">
        <v>2.5</v>
      </c>
      <c r="DP110" s="594">
        <v>2.5</v>
      </c>
      <c r="DQ110" s="292"/>
      <c r="DR110" s="886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1035">
        <v>4</v>
      </c>
      <c r="DJ111" s="619">
        <v>4</v>
      </c>
      <c r="DK111" s="619">
        <v>4</v>
      </c>
      <c r="DL111" s="837">
        <v>4</v>
      </c>
      <c r="DM111" s="1014">
        <v>4</v>
      </c>
      <c r="DN111" s="1014">
        <v>4</v>
      </c>
      <c r="DO111" s="1014">
        <v>4</v>
      </c>
      <c r="DP111" s="1015">
        <v>4</v>
      </c>
      <c r="DQ111" s="884"/>
      <c r="DR111" s="887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54"/>
      <c r="DR113" s="105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0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40">
        <v>17</v>
      </c>
      <c r="D136" s="1" t="s">
        <v>261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L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7" width="8.85546875" customWidth="1"/>
    <col min="119" max="119" width="11.42578125" style="84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944"/>
      <c r="DK3" s="843"/>
      <c r="DL3" s="843"/>
      <c r="DM3" s="310"/>
      <c r="DN3" s="8"/>
      <c r="DO3" s="94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41" t="s">
        <v>237</v>
      </c>
      <c r="DI4" s="1041" t="str">
        <f>+entero!DI3</f>
        <v>2017
A fines de Dic</v>
      </c>
      <c r="DJ4" s="1041" t="str">
        <f>+entero!DJ3</f>
        <v>2018
A fines de Ene</v>
      </c>
      <c r="DK4" s="861" t="str">
        <f>+entero!DK3</f>
        <v>Semana 1°</v>
      </c>
      <c r="DL4" s="1062" t="str">
        <f>+entero!DL3</f>
        <v>Semana 2</v>
      </c>
      <c r="DM4" s="1063"/>
      <c r="DN4" s="1063"/>
      <c r="DO4" s="1063"/>
      <c r="DP4" s="1064"/>
      <c r="DQ4" s="1067" t="s">
        <v>255</v>
      </c>
      <c r="DR4" s="1068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66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  <c r="BN5" s="1065"/>
      <c r="BO5" s="1065"/>
      <c r="BP5" s="1065"/>
      <c r="BQ5" s="1065"/>
      <c r="BR5" s="1065"/>
      <c r="BS5" s="1065"/>
      <c r="BT5" s="1065"/>
      <c r="BU5" s="1065"/>
      <c r="BV5" s="1065"/>
      <c r="BW5" s="1065"/>
      <c r="BX5" s="1065"/>
      <c r="BY5" s="1065"/>
      <c r="BZ5" s="1065"/>
      <c r="CA5" s="1065"/>
      <c r="CB5" s="1065"/>
      <c r="CC5" s="1065"/>
      <c r="CD5" s="1065"/>
      <c r="CE5" s="1065"/>
      <c r="CF5" s="1065"/>
      <c r="CG5" s="1065"/>
      <c r="CH5" s="1065"/>
      <c r="CI5" s="1065"/>
      <c r="CJ5" s="1065"/>
      <c r="CK5" s="1065"/>
      <c r="CL5" s="1065"/>
      <c r="CM5" s="1065"/>
      <c r="CN5" s="1065"/>
      <c r="CO5" s="1065"/>
      <c r="CP5" s="1065"/>
      <c r="CQ5" s="1065"/>
      <c r="CR5" s="1065"/>
      <c r="CS5" s="1065"/>
      <c r="CT5" s="1065"/>
      <c r="CU5" s="1065"/>
      <c r="CV5" s="1065"/>
      <c r="CW5" s="1065"/>
      <c r="CX5" s="1065"/>
      <c r="CY5" s="1065"/>
      <c r="CZ5" s="1065"/>
      <c r="DA5" s="1065"/>
      <c r="DB5" s="1065"/>
      <c r="DC5" s="1065"/>
      <c r="DD5" s="1065"/>
      <c r="DE5" s="1065"/>
      <c r="DF5" s="1065"/>
      <c r="DG5" s="1065"/>
      <c r="DH5" s="1069"/>
      <c r="DI5" s="1042">
        <f>+entero!DI4</f>
        <v>0</v>
      </c>
      <c r="DJ5" s="1042">
        <f>+entero!DJ4</f>
        <v>0</v>
      </c>
      <c r="DK5" s="889">
        <f>+entero!DK4</f>
        <v>43133</v>
      </c>
      <c r="DL5" s="897">
        <f>+entero!DL4</f>
        <v>43136</v>
      </c>
      <c r="DM5" s="898">
        <f>+entero!DM4</f>
        <v>43137</v>
      </c>
      <c r="DN5" s="898">
        <f>+entero!DN4</f>
        <v>43138</v>
      </c>
      <c r="DO5" s="898">
        <f>+entero!DO4</f>
        <v>43139</v>
      </c>
      <c r="DP5" s="890">
        <f>+entero!DP4</f>
        <v>43140</v>
      </c>
      <c r="DQ5" s="994" t="s">
        <v>248</v>
      </c>
      <c r="DR5" s="90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945"/>
      <c r="DM6" s="747"/>
      <c r="DN6" s="747"/>
      <c r="DO6" s="747"/>
      <c r="DP6" s="946"/>
      <c r="DQ6" s="950"/>
      <c r="DR6" s="946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10226.03995558</v>
      </c>
      <c r="DK7" s="793">
        <f>+entero!DK7</f>
        <v>10216.65683643</v>
      </c>
      <c r="DL7" s="795">
        <f>+entero!DL7</f>
        <v>10142.163512360001</v>
      </c>
      <c r="DM7" s="486">
        <f>+entero!DM7</f>
        <v>10135.18026406</v>
      </c>
      <c r="DN7" s="486">
        <f>+entero!DN7</f>
        <v>10105.918048500002</v>
      </c>
      <c r="DO7" s="486">
        <f>+entero!DO7</f>
        <v>10036.30826853</v>
      </c>
      <c r="DP7" s="947">
        <f>+entero!DP7</f>
        <v>10034.497812969999</v>
      </c>
      <c r="DQ7" s="795">
        <f>+entero!DQ7</f>
        <v>-182.15902346000075</v>
      </c>
      <c r="DR7" s="947">
        <f>+entero!DR7</f>
        <v>-1.7829611621138941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8095.4236113300003</v>
      </c>
      <c r="DK8" s="793">
        <f>+entero!DK8</f>
        <v>8075.4425609299997</v>
      </c>
      <c r="DL8" s="795">
        <f>+entero!DL8</f>
        <v>8027.2429689700011</v>
      </c>
      <c r="DM8" s="486">
        <f>+entero!DM8</f>
        <v>8006.0948328599998</v>
      </c>
      <c r="DN8" s="486">
        <f>+entero!DN8</f>
        <v>7997.9024978200005</v>
      </c>
      <c r="DO8" s="486">
        <f>+entero!DO8</f>
        <v>7943.2578761399991</v>
      </c>
      <c r="DP8" s="947">
        <f>+entero!DP8</f>
        <v>7937.9376331700005</v>
      </c>
      <c r="DQ8" s="795">
        <f>+entero!DQ8</f>
        <v>-137.50492775999919</v>
      </c>
      <c r="DR8" s="947">
        <f>+entero!DR8</f>
        <v>-1.7027540809374964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243.12507696999998</v>
      </c>
      <c r="DK9" s="793">
        <f>+entero!DK9</f>
        <v>243.18021267</v>
      </c>
      <c r="DL9" s="795">
        <f>+entero!DL9</f>
        <v>243.55446716</v>
      </c>
      <c r="DM9" s="486">
        <f>+entero!DM9</f>
        <v>243.04822113</v>
      </c>
      <c r="DN9" s="486">
        <f>+entero!DN9</f>
        <v>242.54698743</v>
      </c>
      <c r="DO9" s="486">
        <f>+entero!DO9</f>
        <v>241.89429104000001</v>
      </c>
      <c r="DP9" s="947">
        <f>+entero!DP9</f>
        <v>240.95015870999998</v>
      </c>
      <c r="DQ9" s="795">
        <f>+entero!DQ9</f>
        <v>-2.2300539600000207</v>
      </c>
      <c r="DR9" s="947">
        <f>+entero!DR9</f>
        <v>-0.91703758933143753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1849.57556593</v>
      </c>
      <c r="DK10" s="793">
        <f>+entero!DK10</f>
        <v>1860.10976299</v>
      </c>
      <c r="DL10" s="795">
        <f>+entero!DL10</f>
        <v>1833.38341087</v>
      </c>
      <c r="DM10" s="486">
        <f>+entero!DM10</f>
        <v>1848.1334945000001</v>
      </c>
      <c r="DN10" s="486">
        <f>+entero!DN10</f>
        <v>1827.6430157900002</v>
      </c>
      <c r="DO10" s="486">
        <f>+entero!DO10</f>
        <v>1813.36338449</v>
      </c>
      <c r="DP10" s="947">
        <f>+entero!DP10</f>
        <v>1818.0166483400001</v>
      </c>
      <c r="DQ10" s="795">
        <f>+entero!DQ10</f>
        <v>-42.093114649999961</v>
      </c>
      <c r="DR10" s="947">
        <f>+entero!DR10</f>
        <v>-2.2629371388459441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37.915701350000006</v>
      </c>
      <c r="DK11" s="793">
        <f>+entero!DK11</f>
        <v>37.924299839999996</v>
      </c>
      <c r="DL11" s="795">
        <f>+entero!DL11</f>
        <v>37.982665359999999</v>
      </c>
      <c r="DM11" s="486">
        <f>+entero!DM11</f>
        <v>37.903715570000003</v>
      </c>
      <c r="DN11" s="486">
        <f>+entero!DN11</f>
        <v>37.825547460000003</v>
      </c>
      <c r="DO11" s="486">
        <f>+entero!DO11</f>
        <v>37.792716859999999</v>
      </c>
      <c r="DP11" s="947">
        <f>+entero!DP11</f>
        <v>37.59337275</v>
      </c>
      <c r="DQ11" s="795">
        <f>+entero!DQ11</f>
        <v>-0.33092708999999587</v>
      </c>
      <c r="DR11" s="947">
        <f>+entero!DR11</f>
        <v>-0.87259907604400055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10226.037565549999</v>
      </c>
      <c r="DK12" s="793">
        <f>+entero!DK12</f>
        <v>10216.65367338</v>
      </c>
      <c r="DL12" s="795">
        <f>+entero!DL12</f>
        <v>10142.160349310001</v>
      </c>
      <c r="DM12" s="486">
        <f>+entero!DM12</f>
        <v>10135.127135929999</v>
      </c>
      <c r="DN12" s="486">
        <f>+entero!DN12</f>
        <v>10105.832557150001</v>
      </c>
      <c r="DO12" s="486">
        <f>+entero!DO12</f>
        <v>10036.222777179999</v>
      </c>
      <c r="DP12" s="947">
        <f>+entero!DP12</f>
        <v>10034.496752349998</v>
      </c>
      <c r="DQ12" s="795">
        <f>+entero!DQ12</f>
        <v>-182.1569210300022</v>
      </c>
      <c r="DR12" s="947">
        <f>+entero!DR12</f>
        <v>-1.7829411356540481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2333.0647685247814</v>
      </c>
      <c r="DK13" s="793">
        <f>+entero!DK13</f>
        <v>2330.1804065276965</v>
      </c>
      <c r="DL13" s="795">
        <f>+entero!DL13</f>
        <v>2324.0239755335278</v>
      </c>
      <c r="DM13" s="486">
        <f>+entero!DM13</f>
        <v>2323.8982748994167</v>
      </c>
      <c r="DN13" s="486">
        <f>+entero!DN13</f>
        <v>2325.4925478775508</v>
      </c>
      <c r="DO13" s="486">
        <f>+entero!DO13</f>
        <v>2368.5965908032072</v>
      </c>
      <c r="DP13" s="947">
        <f>+entero!DP13</f>
        <v>2374.1161374941685</v>
      </c>
      <c r="DQ13" s="795">
        <f>+entero!DQ13</f>
        <v>43.935730966471965</v>
      </c>
      <c r="DR13" s="947">
        <f>+entero!DR13</f>
        <v>1.885507699034461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1417.8923384100003</v>
      </c>
      <c r="DK14" s="793">
        <f>+entero!DK14</f>
        <v>1418.0062432499999</v>
      </c>
      <c r="DL14" s="795">
        <f>+entero!DL14</f>
        <v>1418.0419781199996</v>
      </c>
      <c r="DM14" s="486">
        <f>+entero!DM14</f>
        <v>1424.3448732499999</v>
      </c>
      <c r="DN14" s="486">
        <f>+entero!DN14</f>
        <v>1424.3964618399996</v>
      </c>
      <c r="DO14" s="486">
        <f>+entero!DO14</f>
        <v>1424.24494979</v>
      </c>
      <c r="DP14" s="947">
        <f>+entero!DP14</f>
        <v>1424.2415856500004</v>
      </c>
      <c r="DQ14" s="795">
        <f>+entero!DQ14</f>
        <v>6.2353424000004907</v>
      </c>
      <c r="DR14" s="947">
        <f>+entero!DR14</f>
        <v>0.43972601881563378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558.7483099399999</v>
      </c>
      <c r="DK15" s="793">
        <f>+entero!DK15</f>
        <v>558.80057543999999</v>
      </c>
      <c r="DL15" s="795">
        <f>+entero!DL15</f>
        <v>558.84382098000003</v>
      </c>
      <c r="DM15" s="486">
        <f>+entero!DM15</f>
        <v>558.89185458999998</v>
      </c>
      <c r="DN15" s="486">
        <f>+entero!DN15</f>
        <v>558.91829887999995</v>
      </c>
      <c r="DO15" s="486">
        <f>+entero!DO15</f>
        <v>558.94127209999999</v>
      </c>
      <c r="DP15" s="947">
        <f>+entero!DP15</f>
        <v>558.96650958999999</v>
      </c>
      <c r="DQ15" s="795">
        <f>+entero!DQ15</f>
        <v>0.16593414999999823</v>
      </c>
      <c r="DR15" s="947">
        <f>+entero!DR15</f>
        <v>2.9694699199134256E-2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122.88803354999999</v>
      </c>
      <c r="DK16" s="793">
        <f>+entero!DK16</f>
        <v>122.90011114000001</v>
      </c>
      <c r="DL16" s="795">
        <f>+entero!DL16</f>
        <v>122.91160879</v>
      </c>
      <c r="DM16" s="486">
        <f>+entero!DM16</f>
        <v>122.92280844</v>
      </c>
      <c r="DN16" s="486">
        <f>+entero!DN16</f>
        <v>122.92768176999999</v>
      </c>
      <c r="DO16" s="486">
        <f>+entero!DO16</f>
        <v>122.93281044000001</v>
      </c>
      <c r="DP16" s="947">
        <f>+entero!DP16</f>
        <v>122.93633205</v>
      </c>
      <c r="DQ16" s="795">
        <f>+entero!DQ16</f>
        <v>3.6220909999997275E-2</v>
      </c>
      <c r="DR16" s="947">
        <f>+entero!DR16</f>
        <v>2.9471828515048593E-2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1" customFormat="1" x14ac:dyDescent="0.2">
      <c r="C17" s="828"/>
      <c r="D17" s="71" t="str">
        <f>+entero!D17</f>
        <v>5. Fondo Para la Inversión Exploracion y Explotacion de Hidrocarburos (FPIEEH)17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232.00420896</v>
      </c>
      <c r="DK17" s="793">
        <f>+entero!DK17</f>
        <v>232.02351616999999</v>
      </c>
      <c r="DL17" s="795">
        <f>+entero!DL17</f>
        <v>232.04938100999999</v>
      </c>
      <c r="DM17" s="486">
        <f>+entero!DM17</f>
        <v>232.06663614999999</v>
      </c>
      <c r="DN17" s="486">
        <f>+entero!DN17</f>
        <v>232.07741525</v>
      </c>
      <c r="DO17" s="486">
        <f>+entero!DO17</f>
        <v>232.08819679000001</v>
      </c>
      <c r="DP17" s="947">
        <f>+entero!DP17</f>
        <v>232.09897814999999</v>
      </c>
      <c r="DQ17" s="795">
        <f>+entero!DQ17</f>
        <v>7.546198000000004E-2</v>
      </c>
      <c r="DR17" s="947">
        <f>+entero!DR17</f>
        <v>0</v>
      </c>
      <c r="DS17" s="829"/>
      <c r="DT17" s="829"/>
      <c r="DU17" s="829"/>
      <c r="DV17" s="829"/>
      <c r="DW17" s="829"/>
      <c r="DX17" s="829"/>
      <c r="DY17" s="829"/>
      <c r="DZ17" s="829"/>
      <c r="EA17" s="830"/>
      <c r="EB17" s="830"/>
      <c r="EC17" s="830"/>
      <c r="ED17" s="830"/>
      <c r="EE17" s="830"/>
      <c r="EF17" s="830"/>
      <c r="EG17" s="830"/>
      <c r="EH17" s="830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13472.74288652478</v>
      </c>
      <c r="DK18" s="793">
        <f>+entero!DK18</f>
        <v>13460.558282657697</v>
      </c>
      <c r="DL18" s="795">
        <f>+entero!DL18</f>
        <v>13379.989135623529</v>
      </c>
      <c r="DM18" s="486">
        <f>+entero!DM18</f>
        <v>13372.906710009416</v>
      </c>
      <c r="DN18" s="486">
        <f>+entero!DN18</f>
        <v>13345.248500927552</v>
      </c>
      <c r="DO18" s="486">
        <f>+entero!DO18</f>
        <v>13318.781647313206</v>
      </c>
      <c r="DP18" s="947">
        <f>+entero!DP18</f>
        <v>13322.614709634167</v>
      </c>
      <c r="DQ18" s="795">
        <f>+entero!DQ18</f>
        <v>-137.94357302353092</v>
      </c>
      <c r="DR18" s="947">
        <f>+entero!DR18</f>
        <v>-1.024798304252017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11.799999999999999</v>
      </c>
      <c r="DK19" s="793">
        <f>+entero!DK19</f>
        <v>0</v>
      </c>
      <c r="DL19" s="795">
        <f>+entero!DL19</f>
        <v>0</v>
      </c>
      <c r="DM19" s="486">
        <f>+entero!DM19</f>
        <v>0</v>
      </c>
      <c r="DN19" s="486">
        <f>+entero!DN19</f>
        <v>0</v>
      </c>
      <c r="DO19" s="486">
        <f>+entero!DO19</f>
        <v>0</v>
      </c>
      <c r="DP19" s="947">
        <f>+entero!DP19</f>
        <v>0</v>
      </c>
      <c r="DQ19" s="795">
        <f>+entero!DQ19</f>
        <v>0</v>
      </c>
      <c r="DR19" s="947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1.5</v>
      </c>
      <c r="DK20" s="793">
        <f>+entero!DK20</f>
        <v>0</v>
      </c>
      <c r="DL20" s="795">
        <f>+entero!DL20</f>
        <v>0</v>
      </c>
      <c r="DM20" s="486">
        <f>+entero!DM20</f>
        <v>0</v>
      </c>
      <c r="DN20" s="486">
        <f>+entero!DN20</f>
        <v>0</v>
      </c>
      <c r="DO20" s="486">
        <f>+entero!DO20</f>
        <v>0</v>
      </c>
      <c r="DP20" s="947">
        <f>+entero!DP20</f>
        <v>0</v>
      </c>
      <c r="DQ20" s="795">
        <f>+entero!DQ20</f>
        <v>0</v>
      </c>
      <c r="DR20" s="947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182.5</v>
      </c>
      <c r="DK21" s="793">
        <f>+entero!DK21</f>
        <v>10.399999999999999</v>
      </c>
      <c r="DL21" s="795">
        <f>+entero!DL21</f>
        <v>6.3</v>
      </c>
      <c r="DM21" s="486">
        <f>+entero!DM21</f>
        <v>22.8</v>
      </c>
      <c r="DN21" s="486">
        <f>+entero!DN21</f>
        <v>23</v>
      </c>
      <c r="DO21" s="486">
        <f>+entero!DO21</f>
        <v>3.1</v>
      </c>
      <c r="DP21" s="947">
        <f>+entero!DP21</f>
        <v>10.5</v>
      </c>
      <c r="DQ21" s="795">
        <f>+entero!DQ21</f>
        <v>0</v>
      </c>
      <c r="DR21" s="947">
        <f>+entero!DR21</f>
        <v>0</v>
      </c>
      <c r="DS21" s="829"/>
      <c r="DT21" s="829"/>
      <c r="DU21" s="829"/>
      <c r="DV21" s="829"/>
      <c r="DW21" s="829"/>
      <c r="DX21" s="829"/>
      <c r="DY21" s="829"/>
      <c r="DZ21" s="829"/>
      <c r="EA21" s="830"/>
      <c r="EB21" s="830"/>
      <c r="EC21" s="830"/>
      <c r="ED21" s="830"/>
      <c r="EE21" s="830"/>
      <c r="EF21" s="830"/>
      <c r="EG21" s="830"/>
      <c r="EH21" s="830"/>
    </row>
    <row r="22" spans="2:138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5.4</v>
      </c>
      <c r="DK22" s="793">
        <f>+entero!DK22</f>
        <v>1.7999999999999998</v>
      </c>
      <c r="DL22" s="795">
        <f>+entero!DL22</f>
        <v>0</v>
      </c>
      <c r="DM22" s="486">
        <f>+entero!DM22</f>
        <v>0.6</v>
      </c>
      <c r="DN22" s="486">
        <f>+entero!DN22</f>
        <v>0</v>
      </c>
      <c r="DO22" s="486">
        <f>+entero!DO22</f>
        <v>1.1000000000000001</v>
      </c>
      <c r="DP22" s="947">
        <f>+entero!DP22</f>
        <v>2.5</v>
      </c>
      <c r="DQ22" s="795">
        <f>+entero!DQ22</f>
        <v>0</v>
      </c>
      <c r="DR22" s="947">
        <f>+entero!DR22</f>
        <v>0</v>
      </c>
      <c r="DS22" s="829"/>
      <c r="DT22" s="829"/>
      <c r="DU22" s="829"/>
      <c r="DV22" s="829"/>
      <c r="DW22" s="829"/>
      <c r="DX22" s="829"/>
      <c r="DY22" s="829"/>
      <c r="DZ22" s="829"/>
      <c r="EA22" s="830"/>
      <c r="EB22" s="830"/>
      <c r="EC22" s="830"/>
      <c r="ED22" s="830"/>
      <c r="EE22" s="830"/>
      <c r="EF22" s="830"/>
      <c r="EG22" s="830"/>
      <c r="EH22" s="830"/>
    </row>
    <row r="23" spans="2:138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2.4776578599999999</v>
      </c>
      <c r="DK23" s="793">
        <f>+entero!DK23</f>
        <v>0.29302499999999998</v>
      </c>
      <c r="DL23" s="795">
        <f>+entero!DL23</f>
        <v>9.2404E-2</v>
      </c>
      <c r="DM23" s="486">
        <f>+entero!DM23</f>
        <v>9.1243000000000005E-2</v>
      </c>
      <c r="DN23" s="486">
        <f>+entero!DN23</f>
        <v>0.106725</v>
      </c>
      <c r="DO23" s="486">
        <f>+entero!DO23</f>
        <v>5.8792030000000002E-2</v>
      </c>
      <c r="DP23" s="947">
        <f>+entero!DP23</f>
        <v>4.910544E-2</v>
      </c>
      <c r="DQ23" s="795">
        <f>+entero!DQ23</f>
        <v>0</v>
      </c>
      <c r="DR23" s="947">
        <f>+entero!DR23</f>
        <v>0</v>
      </c>
      <c r="DS23" s="829"/>
      <c r="DT23" s="829"/>
      <c r="DU23" s="829"/>
      <c r="DV23" s="829"/>
      <c r="DW23" s="829"/>
      <c r="DX23" s="829"/>
      <c r="DY23" s="829"/>
      <c r="DZ23" s="829"/>
      <c r="EA23" s="830"/>
      <c r="EB23" s="830"/>
      <c r="EC23" s="830"/>
      <c r="ED23" s="830"/>
      <c r="EE23" s="830"/>
      <c r="EF23" s="830"/>
      <c r="EG23" s="830"/>
      <c r="EH23" s="830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5">
        <f>+entero!DL24</f>
        <v>0</v>
      </c>
      <c r="DM24" s="486">
        <f>+entero!DM24</f>
        <v>0</v>
      </c>
      <c r="DN24" s="486">
        <f>+entero!DN24</f>
        <v>0</v>
      </c>
      <c r="DO24" s="486">
        <f>+entero!DO24</f>
        <v>0</v>
      </c>
      <c r="DP24" s="947">
        <f>+entero!DP24</f>
        <v>0</v>
      </c>
      <c r="DQ24" s="795">
        <f>+entero!DQ24</f>
        <v>0</v>
      </c>
      <c r="DR24" s="947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5">
        <f>+entero!DL25</f>
        <v>0</v>
      </c>
      <c r="DM25" s="486">
        <f>+entero!DM25</f>
        <v>0</v>
      </c>
      <c r="DN25" s="486">
        <f>+entero!DN25</f>
        <v>0</v>
      </c>
      <c r="DO25" s="486">
        <f>+entero!DO25</f>
        <v>0</v>
      </c>
      <c r="DP25" s="947">
        <f>+entero!DP25</f>
        <v>0</v>
      </c>
      <c r="DQ25" s="795">
        <f>+entero!DQ25</f>
        <v>0</v>
      </c>
      <c r="DR25" s="947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112.25</v>
      </c>
      <c r="DK26" s="793">
        <f>+entero!DK26</f>
        <v>31.9</v>
      </c>
      <c r="DL26" s="795">
        <f>+entero!DL26</f>
        <v>0</v>
      </c>
      <c r="DM26" s="486">
        <f>+entero!DM26</f>
        <v>10</v>
      </c>
      <c r="DN26" s="486">
        <f>+entero!DN26</f>
        <v>10</v>
      </c>
      <c r="DO26" s="486">
        <f>+entero!DO26</f>
        <v>10.5</v>
      </c>
      <c r="DP26" s="947">
        <f>+entero!DP26</f>
        <v>13</v>
      </c>
      <c r="DQ26" s="795">
        <f>+entero!DQ26</f>
        <v>0</v>
      </c>
      <c r="DR26" s="947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948"/>
      <c r="DM27" s="838"/>
      <c r="DN27" s="838"/>
      <c r="DO27" s="1016"/>
      <c r="DP27" s="949"/>
      <c r="DQ27" s="948"/>
      <c r="DR27" s="949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O36" s="763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  <c r="DO170" s="783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  <c r="DO171" s="783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  <c r="DO172" s="78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</sheetData>
  <mergeCells count="113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39370078740157483" top="2.0866141732283467" bottom="0.98425196850393704" header="1.8503937007874016" footer="0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19" width="9.28515625" style="841" customWidth="1"/>
    <col min="120" max="120" width="9.28515625" style="169" customWidth="1"/>
    <col min="121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310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9"/>
      <c r="DI4" s="1042"/>
      <c r="DJ4" s="1042"/>
      <c r="DK4" s="890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905"/>
      <c r="DM5" s="325"/>
      <c r="DN5" s="325"/>
      <c r="DO5" s="325"/>
      <c r="DP5" s="951"/>
      <c r="DQ5" s="905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47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63930.377756703761</v>
      </c>
      <c r="DK6" s="794">
        <f>+entero!DK28</f>
        <v>64188.418431578481</v>
      </c>
      <c r="DL6" s="906">
        <f>+entero!DL28</f>
        <v>64849.549966718136</v>
      </c>
      <c r="DM6" s="952">
        <f>+entero!DM28</f>
        <v>64836.973285329484</v>
      </c>
      <c r="DN6" s="952">
        <f>+entero!DN28</f>
        <v>64854.653195151637</v>
      </c>
      <c r="DO6" s="952">
        <f>+entero!DO28</f>
        <v>64501.296047062788</v>
      </c>
      <c r="DP6" s="953">
        <f>+entero!DP28</f>
        <v>64424.336874006141</v>
      </c>
      <c r="DQ6" s="906">
        <f>+entero!DQ28</f>
        <v>235.91844242766092</v>
      </c>
      <c r="DR6" s="953">
        <f>+entero!DR28</f>
        <v>0.36754051305865065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47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45478.963243099999</v>
      </c>
      <c r="DK7" s="794">
        <f>+entero!DK29</f>
        <v>45537.078144800005</v>
      </c>
      <c r="DL7" s="906">
        <f>+entero!DL29</f>
        <v>45646.269246800002</v>
      </c>
      <c r="DM7" s="952">
        <f>+entero!DM29</f>
        <v>45643.0597414</v>
      </c>
      <c r="DN7" s="952">
        <f>+entero!DN29</f>
        <v>45608.109857000003</v>
      </c>
      <c r="DO7" s="952">
        <f>+entero!DO29</f>
        <v>45608.254581900001</v>
      </c>
      <c r="DP7" s="953">
        <f>+entero!DP29</f>
        <v>45664.023544199998</v>
      </c>
      <c r="DQ7" s="906">
        <f>+entero!DQ29</f>
        <v>126.94539939999231</v>
      </c>
      <c r="DR7" s="953">
        <f>+entero!DR29</f>
        <v>0.27877370391733436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47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-24671.654456474731</v>
      </c>
      <c r="DK8" s="794">
        <f>+entero!DK30</f>
        <v>-24549.166054513476</v>
      </c>
      <c r="DL8" s="906">
        <f>+entero!DL30</f>
        <v>-23928.950749415897</v>
      </c>
      <c r="DM8" s="952">
        <f>+entero!DM30</f>
        <v>-23883.912411058234</v>
      </c>
      <c r="DN8" s="952">
        <f>+entero!DN30</f>
        <v>-23717.901484928967</v>
      </c>
      <c r="DO8" s="952">
        <f>+entero!DO30</f>
        <v>-23240.233669469908</v>
      </c>
      <c r="DP8" s="953">
        <f>+entero!DP30</f>
        <v>-23172.62417688144</v>
      </c>
      <c r="DQ8" s="906">
        <f>+entero!DQ30</f>
        <v>1376.5418776320366</v>
      </c>
      <c r="DR8" s="953">
        <f>+entero!DR30</f>
        <v>-5.6072856999513139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47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736.41994070961664</v>
      </c>
      <c r="DK9" s="794">
        <f>+entero!DK31</f>
        <v>1352.4909881077547</v>
      </c>
      <c r="DL9" s="906">
        <f>+entero!DL31</f>
        <v>2242.7370158430676</v>
      </c>
      <c r="DM9" s="952">
        <f>+entero!DM31</f>
        <v>2315.6913518080364</v>
      </c>
      <c r="DN9" s="952">
        <f>+entero!DN31</f>
        <v>2427.8337993272053</v>
      </c>
      <c r="DO9" s="952">
        <f>+entero!DO31</f>
        <v>2324.1971022269699</v>
      </c>
      <c r="DP9" s="953">
        <f>+entero!DP31</f>
        <v>2285.2839822451388</v>
      </c>
      <c r="DQ9" s="906">
        <f>+entero!DQ31</f>
        <v>932.79299413738408</v>
      </c>
      <c r="DR9" s="953">
        <f>+entero!DR31</f>
        <v>68.968518262915566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47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5590.8931910642004</v>
      </c>
      <c r="DK10" s="794">
        <f>+entero!DK32</f>
        <v>5511.9590846346</v>
      </c>
      <c r="DL10" s="906">
        <f>+entero!DL32</f>
        <v>5511.6038393285999</v>
      </c>
      <c r="DM10" s="952">
        <f>+entero!DM32</f>
        <v>5511.4013764962001</v>
      </c>
      <c r="DN10" s="952">
        <f>+entero!DN32</f>
        <v>5511.3959103108</v>
      </c>
      <c r="DO10" s="952">
        <f>+entero!DO32</f>
        <v>5511.3112911037997</v>
      </c>
      <c r="DP10" s="953">
        <f>+entero!DP32</f>
        <v>5511.2989485447997</v>
      </c>
      <c r="DQ10" s="906">
        <f>+entero!DQ32</f>
        <v>-0.66013608980028948</v>
      </c>
      <c r="DR10" s="953">
        <f>+entero!DR32</f>
        <v>-1.1976433055183033E-2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47"/>
      <c r="C11" s="13"/>
      <c r="D11" s="57" t="s">
        <v>139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907"/>
      <c r="DM11" s="954"/>
      <c r="DN11" s="954"/>
      <c r="DO11" s="954"/>
      <c r="DP11" s="955"/>
      <c r="DQ11" s="907"/>
      <c r="DR11" s="955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47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71504.183487794115</v>
      </c>
      <c r="DK12" s="794">
        <f>+entero!DK34</f>
        <v>71279.19209498413</v>
      </c>
      <c r="DL12" s="906">
        <f>+entero!DL34</f>
        <v>71408.216196734109</v>
      </c>
      <c r="DM12" s="952">
        <f>+entero!DM34</f>
        <v>71515.000824334114</v>
      </c>
      <c r="DN12" s="952">
        <f>+entero!DN34</f>
        <v>71533.896085904111</v>
      </c>
      <c r="DO12" s="952">
        <f>+entero!DO34</f>
        <v>71721.09141514411</v>
      </c>
      <c r="DP12" s="953">
        <f>+entero!DP34</f>
        <v>71638.396094214113</v>
      </c>
      <c r="DQ12" s="906">
        <f>+entero!DQ34</f>
        <v>359.20399922998331</v>
      </c>
      <c r="DR12" s="953">
        <f>+entero!DR34</f>
        <v>0.50393949296074769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47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125656.69357578538</v>
      </c>
      <c r="DK13" s="794">
        <f>+entero!DK35</f>
        <v>125749.37281797541</v>
      </c>
      <c r="DL13" s="906">
        <f>+entero!DL35</f>
        <v>125390.91390344538</v>
      </c>
      <c r="DM13" s="952">
        <f>+entero!DM35</f>
        <v>125976.93118664538</v>
      </c>
      <c r="DN13" s="952">
        <f>+entero!DN35</f>
        <v>125899.98716040538</v>
      </c>
      <c r="DO13" s="952">
        <f>+entero!DO35</f>
        <v>125955.33198003539</v>
      </c>
      <c r="DP13" s="953">
        <f>+entero!DP35</f>
        <v>126074.2086312554</v>
      </c>
      <c r="DQ13" s="906">
        <f>+entero!DQ35</f>
        <v>324.83581327999127</v>
      </c>
      <c r="DR13" s="953">
        <f>+entero!DR35</f>
        <v>0.25832002657397712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47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207014.77558811291</v>
      </c>
      <c r="DK14" s="794">
        <f>+entero!DK36</f>
        <v>207067.58711213301</v>
      </c>
      <c r="DL14" s="906">
        <f>+entero!DL36</f>
        <v>206622.18458564291</v>
      </c>
      <c r="DM14" s="952">
        <f>+entero!DM36</f>
        <v>207210.52542694291</v>
      </c>
      <c r="DN14" s="952">
        <f>+entero!DN36</f>
        <v>207170.7403043129</v>
      </c>
      <c r="DO14" s="952">
        <f>+entero!DO36</f>
        <v>207255.35397484293</v>
      </c>
      <c r="DP14" s="953">
        <f>+entero!DP36</f>
        <v>207347.90929896294</v>
      </c>
      <c r="DQ14" s="906">
        <f>+entero!DQ36</f>
        <v>280.32218682992971</v>
      </c>
      <c r="DR14" s="953">
        <f>+entero!DR36</f>
        <v>0.13537714460261085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908"/>
      <c r="DM15" s="956"/>
      <c r="DN15" s="956"/>
      <c r="DO15" s="956"/>
      <c r="DP15" s="957"/>
      <c r="DQ15" s="908"/>
      <c r="DR15" s="957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47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89.824797288367989</v>
      </c>
      <c r="DK16" s="797">
        <f>+entero!DK38</f>
        <v>89.936865046166659</v>
      </c>
      <c r="DL16" s="909">
        <f>+entero!DL38</f>
        <v>89.931256101368376</v>
      </c>
      <c r="DM16" s="958">
        <f>+entero!DM38</f>
        <v>89.90352879350948</v>
      </c>
      <c r="DN16" s="958">
        <f>+entero!DN38</f>
        <v>90.03857850013776</v>
      </c>
      <c r="DO16" s="958">
        <f>+entero!DO38</f>
        <v>90.027658729046991</v>
      </c>
      <c r="DP16" s="959">
        <f>+entero!DP38</f>
        <v>90.044302220207896</v>
      </c>
      <c r="DQ16" s="909">
        <f>+entero!DQ38</f>
        <v>0.10743717404123743</v>
      </c>
      <c r="DR16" s="959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47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85.215890762906668</v>
      </c>
      <c r="DK17" s="797">
        <f>+entero!DK39</f>
        <v>85.301666200460218</v>
      </c>
      <c r="DL17" s="909">
        <f>+entero!DL39</f>
        <v>85.273556863081168</v>
      </c>
      <c r="DM17" s="958">
        <f>+entero!DM39</f>
        <v>85.315933217497872</v>
      </c>
      <c r="DN17" s="958">
        <f>+entero!DN39</f>
        <v>85.377179414309282</v>
      </c>
      <c r="DO17" s="958">
        <f>+entero!DO39</f>
        <v>85.360471255010879</v>
      </c>
      <c r="DP17" s="959">
        <f>+entero!DP39</f>
        <v>85.385169714905658</v>
      </c>
      <c r="DQ17" s="909">
        <f>+entero!DQ39</f>
        <v>8.3503514445439464E-2</v>
      </c>
      <c r="DR17" s="959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47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88.7149968495807</v>
      </c>
      <c r="DK18" s="798">
        <f>+entero!DK40</f>
        <v>88.760852347176254</v>
      </c>
      <c r="DL18" s="960">
        <f>+entero!DL40</f>
        <v>88.745685442386062</v>
      </c>
      <c r="DM18" s="961">
        <f>+entero!DM40</f>
        <v>88.762501739009494</v>
      </c>
      <c r="DN18" s="961">
        <f>+entero!DN40</f>
        <v>88.802949208397905</v>
      </c>
      <c r="DO18" s="961">
        <f>+entero!DO40</f>
        <v>88.790261360233885</v>
      </c>
      <c r="DP18" s="962">
        <f>+entero!DP40</f>
        <v>88.797659678540029</v>
      </c>
      <c r="DQ18" s="960">
        <f>+entero!DQ40</f>
        <v>3.680733136377512E-2</v>
      </c>
      <c r="DR18" s="962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O31" s="763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O32" s="763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O33" s="763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O34" s="763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O35" s="763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</sheetData>
  <mergeCells count="114">
    <mergeCell ref="DQ3:DR3"/>
    <mergeCell ref="CN3:CN4"/>
    <mergeCell ref="CL3:CL4"/>
    <mergeCell ref="CM3:CM4"/>
    <mergeCell ref="CJ3:CJ4"/>
    <mergeCell ref="CK3:CK4"/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19" max="119" width="8.28515625" style="841" customWidth="1"/>
    <col min="120" max="120" width="8.710937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67" t="s">
        <v>255</v>
      </c>
      <c r="DR3" s="1068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42"/>
      <c r="DJ4" s="1042"/>
      <c r="DK4" s="889">
        <f>+entero!DK4</f>
        <v>43133</v>
      </c>
      <c r="DL4" s="898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964"/>
      <c r="DM5" s="965"/>
      <c r="DN5" s="965"/>
      <c r="DO5" s="965"/>
      <c r="DP5" s="966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2517.9955672055389</v>
      </c>
      <c r="DK6" s="799">
        <f>+entero!DK42</f>
        <v>2543.2372435903781</v>
      </c>
      <c r="DL6" s="967">
        <f>+entero!DL42</f>
        <v>2543.2372435903781</v>
      </c>
      <c r="DM6" s="968">
        <f>+entero!DM42</f>
        <v>2543.2372435903781</v>
      </c>
      <c r="DN6" s="968">
        <f>+entero!DN42</f>
        <v>2543.2372435903781</v>
      </c>
      <c r="DO6" s="968">
        <f>+entero!DO42</f>
        <v>2543.2372435903781</v>
      </c>
      <c r="DP6" s="969">
        <f>+entero!DP42</f>
        <v>2561.8710118119529</v>
      </c>
      <c r="DQ6" s="967">
        <f>+entero!DQ42</f>
        <v>18.633768221574883</v>
      </c>
      <c r="DR6" s="969">
        <f>+entero!DR42</f>
        <v>0.73267911865229074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2033.2816690962102</v>
      </c>
      <c r="DK7" s="793">
        <f>+entero!DK43</f>
        <v>2060.9825291545189</v>
      </c>
      <c r="DL7" s="795">
        <f>+entero!DL43</f>
        <v>2060.9825291545189</v>
      </c>
      <c r="DM7" s="486">
        <f>+entero!DM43</f>
        <v>2060.9825291545189</v>
      </c>
      <c r="DN7" s="486">
        <f>+entero!DN43</f>
        <v>2060.9825291545189</v>
      </c>
      <c r="DO7" s="486">
        <f>+entero!DO43</f>
        <v>2060.9825291545189</v>
      </c>
      <c r="DP7" s="947">
        <f>+entero!DP43</f>
        <v>2088.6935568513122</v>
      </c>
      <c r="DQ7" s="795">
        <f>+entero!DQ43</f>
        <v>27.71102769679328</v>
      </c>
      <c r="DR7" s="947">
        <f>+entero!DR43</f>
        <v>1.3445542261904198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13948.312250000003</v>
      </c>
      <c r="DK8" s="793">
        <f>+entero!DK44</f>
        <v>14138.340150000002</v>
      </c>
      <c r="DL8" s="795">
        <f>+entero!DL44</f>
        <v>14138.340150000002</v>
      </c>
      <c r="DM8" s="486">
        <f>+entero!DM44</f>
        <v>14138.340150000002</v>
      </c>
      <c r="DN8" s="486">
        <f>+entero!DN44</f>
        <v>14138.340150000002</v>
      </c>
      <c r="DO8" s="486">
        <f>+entero!DO44</f>
        <v>14138.340150000002</v>
      </c>
      <c r="DP8" s="947">
        <f>+entero!DP44</f>
        <v>14328.437800000002</v>
      </c>
      <c r="DQ8" s="795">
        <f>+entero!DQ44</f>
        <v>190.0976499999997</v>
      </c>
      <c r="DR8" s="947">
        <f>+entero!DR44</f>
        <v>1.3445542261903976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5">
        <f>+entero!DL45</f>
        <v>0</v>
      </c>
      <c r="DM9" s="486">
        <f>+entero!DM45</f>
        <v>0</v>
      </c>
      <c r="DN9" s="486">
        <f>+entero!DN45</f>
        <v>0</v>
      </c>
      <c r="DO9" s="486">
        <f>+entero!DO45</f>
        <v>0</v>
      </c>
      <c r="DP9" s="947">
        <f>+entero!DP45</f>
        <v>0</v>
      </c>
      <c r="DQ9" s="795">
        <f>+entero!DQ45</f>
        <v>0</v>
      </c>
      <c r="DR9" s="947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484.71389810932868</v>
      </c>
      <c r="DK10" s="793">
        <f>+entero!DK46</f>
        <v>482.25471443585928</v>
      </c>
      <c r="DL10" s="795">
        <f>+entero!DL46</f>
        <v>482.25471443585928</v>
      </c>
      <c r="DM10" s="486">
        <f>+entero!DM46</f>
        <v>482.25471443585928</v>
      </c>
      <c r="DN10" s="486">
        <f>+entero!DN46</f>
        <v>482.25471443585928</v>
      </c>
      <c r="DO10" s="486">
        <f>+entero!DO46</f>
        <v>482.25471443585928</v>
      </c>
      <c r="DP10" s="947">
        <f>+entero!DP46</f>
        <v>473.17745496064055</v>
      </c>
      <c r="DQ10" s="795">
        <f>+entero!DQ46</f>
        <v>-9.0772594752187388</v>
      </c>
      <c r="DR10" s="947">
        <f>+entero!DR46</f>
        <v>-1.8822541705657114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3325.1373410299948</v>
      </c>
      <c r="DK11" s="793">
        <f>+entero!DK47</f>
        <v>3308.2673410299949</v>
      </c>
      <c r="DL11" s="795">
        <f>+entero!DL47</f>
        <v>3308.2673410299949</v>
      </c>
      <c r="DM11" s="486">
        <f>+entero!DM47</f>
        <v>3308.2673410299949</v>
      </c>
      <c r="DN11" s="486">
        <f>+entero!DN47</f>
        <v>3308.2673410299949</v>
      </c>
      <c r="DO11" s="486">
        <f>+entero!DO47</f>
        <v>3308.2673410299949</v>
      </c>
      <c r="DP11" s="947">
        <f>+entero!DP47</f>
        <v>3245.9973410299945</v>
      </c>
      <c r="DQ11" s="795">
        <f>+entero!DQ47</f>
        <v>-62.270000000000437</v>
      </c>
      <c r="DR11" s="947">
        <f>+entero!DR47</f>
        <v>-1.8822541705657114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5">
        <f>+entero!DL49</f>
        <v>0</v>
      </c>
      <c r="DM12" s="486">
        <f>+entero!DM49</f>
        <v>0</v>
      </c>
      <c r="DN12" s="486">
        <f>+entero!DN49</f>
        <v>0</v>
      </c>
      <c r="DO12" s="486">
        <f>+entero!DO49</f>
        <v>0</v>
      </c>
      <c r="DP12" s="947">
        <f>+entero!DP49</f>
        <v>0</v>
      </c>
      <c r="DQ12" s="795">
        <f>+entero!DQ49</f>
        <v>0</v>
      </c>
      <c r="DR12" s="947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11.64868804664723</v>
      </c>
      <c r="DK13" s="769">
        <f>+entero!DK50</f>
        <v>0.1326530612244898</v>
      </c>
      <c r="DL13" s="970">
        <f>+entero!DL50</f>
        <v>8.7463556851311949E-2</v>
      </c>
      <c r="DM13" s="971">
        <f>+entero!DM50</f>
        <v>6.5597667638483959E-2</v>
      </c>
      <c r="DN13" s="971">
        <f>+entero!DN50</f>
        <v>6.5597667638483959E-2</v>
      </c>
      <c r="DO13" s="971">
        <f>+entero!DO50</f>
        <v>6.5597667638483959E-2</v>
      </c>
      <c r="DP13" s="972">
        <f>+entero!DP50</f>
        <v>6.5597667638483959E-2</v>
      </c>
      <c r="DQ13" s="970">
        <f>+entero!DQ50</f>
        <v>-6.7055393586005846E-2</v>
      </c>
      <c r="DR13" s="972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11.64868804664723</v>
      </c>
      <c r="DK14" s="769">
        <f>+entero!DK51</f>
        <v>0.1326530612244898</v>
      </c>
      <c r="DL14" s="970">
        <f>+entero!DL51</f>
        <v>8.7463556851311949E-2</v>
      </c>
      <c r="DM14" s="971">
        <f>+entero!DM51</f>
        <v>6.5597667638483959E-2</v>
      </c>
      <c r="DN14" s="971">
        <f>+entero!DN51</f>
        <v>6.5597667638483959E-2</v>
      </c>
      <c r="DO14" s="971">
        <f>+entero!DO51</f>
        <v>6.5597667638483959E-2</v>
      </c>
      <c r="DP14" s="972">
        <f>+entero!DP51</f>
        <v>6.5597667638483959E-2</v>
      </c>
      <c r="DQ14" s="970">
        <f>+entero!DQ51</f>
        <v>-6.7055393586005846E-2</v>
      </c>
      <c r="DR14" s="972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79.91</v>
      </c>
      <c r="DK15" s="769">
        <f>+entero!DK52</f>
        <v>0.91</v>
      </c>
      <c r="DL15" s="970">
        <f>+entero!DL52</f>
        <v>0.6</v>
      </c>
      <c r="DM15" s="971">
        <f>+entero!DM52</f>
        <v>0.45</v>
      </c>
      <c r="DN15" s="971">
        <f>+entero!DN52</f>
        <v>0.45</v>
      </c>
      <c r="DO15" s="971">
        <f>+entero!DO52</f>
        <v>0.45</v>
      </c>
      <c r="DP15" s="972">
        <f>+entero!DP52</f>
        <v>0.45</v>
      </c>
      <c r="DQ15" s="970">
        <f>+entero!DQ52</f>
        <v>-0.46</v>
      </c>
      <c r="DR15" s="972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970">
        <f>+entero!DL53</f>
        <v>0</v>
      </c>
      <c r="DM16" s="971">
        <f>+entero!DM53</f>
        <v>0</v>
      </c>
      <c r="DN16" s="971">
        <f>+entero!DN53</f>
        <v>0</v>
      </c>
      <c r="DO16" s="971">
        <f>+entero!DO53</f>
        <v>0</v>
      </c>
      <c r="DP16" s="972">
        <f>+entero!DP53</f>
        <v>0</v>
      </c>
      <c r="DQ16" s="970">
        <f>+entero!DQ53</f>
        <v>0</v>
      </c>
      <c r="DR16" s="972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970">
        <f>+entero!DL54</f>
        <v>0</v>
      </c>
      <c r="DM17" s="971">
        <f>+entero!DM54</f>
        <v>0</v>
      </c>
      <c r="DN17" s="971">
        <f>+entero!DN54</f>
        <v>0</v>
      </c>
      <c r="DO17" s="971">
        <f>+entero!DO54</f>
        <v>0</v>
      </c>
      <c r="DP17" s="972">
        <f>+entero!DP54</f>
        <v>0</v>
      </c>
      <c r="DQ17" s="970">
        <f>+entero!DQ54</f>
        <v>0</v>
      </c>
      <c r="DR17" s="972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970">
        <f>+entero!DL55</f>
        <v>0</v>
      </c>
      <c r="DM18" s="971">
        <f>+entero!DM55</f>
        <v>0</v>
      </c>
      <c r="DN18" s="971">
        <f>+entero!DN55</f>
        <v>0</v>
      </c>
      <c r="DO18" s="971">
        <f>+entero!DO55</f>
        <v>0</v>
      </c>
      <c r="DP18" s="972">
        <f>+entero!DP55</f>
        <v>0</v>
      </c>
      <c r="DQ18" s="970">
        <f>+entero!DQ55</f>
        <v>0</v>
      </c>
      <c r="DR18" s="972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973">
        <f>+entero!DL56</f>
        <v>0</v>
      </c>
      <c r="DM19" s="974">
        <f>+entero!DM56</f>
        <v>0</v>
      </c>
      <c r="DN19" s="974">
        <f>+entero!DN56</f>
        <v>0</v>
      </c>
      <c r="DO19" s="974">
        <f>+entero!DO56</f>
        <v>0</v>
      </c>
      <c r="DP19" s="975">
        <f>+entero!DP56</f>
        <v>0</v>
      </c>
      <c r="DQ19" s="973">
        <f>+entero!DQ56</f>
        <v>0</v>
      </c>
      <c r="DR19" s="975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O25" s="763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O26" s="763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O27" s="763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781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781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781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781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781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781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781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</sheetData>
  <mergeCells count="113">
    <mergeCell ref="DQ3:DR3"/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7244094488188981" right="0.15748031496062992" top="1.0236220472440944" bottom="0.98425196850393704" header="0" footer="0"/>
  <pageSetup paperSize="124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19" width="9" style="841" customWidth="1"/>
    <col min="120" max="120" width="10.5703125" style="169" customWidth="1"/>
    <col min="121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3" t="s">
        <v>249</v>
      </c>
      <c r="DJ3" s="1043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74"/>
      <c r="DJ4" s="1074"/>
      <c r="DK4" s="934">
        <f>+entero!DK4</f>
        <v>43133</v>
      </c>
      <c r="DL4" s="990">
        <f>+entero!DL4</f>
        <v>43136</v>
      </c>
      <c r="DM4" s="991">
        <f>+entero!DM4</f>
        <v>43137</v>
      </c>
      <c r="DN4" s="991">
        <f>+entero!DN4</f>
        <v>43138</v>
      </c>
      <c r="DO4" s="991">
        <f>+entero!DO4</f>
        <v>43139</v>
      </c>
      <c r="DP4" s="992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86"/>
      <c r="DM5" s="988"/>
      <c r="DN5" s="988"/>
      <c r="DO5" s="988"/>
      <c r="DP5" s="989"/>
      <c r="DQ5" s="786"/>
      <c r="DR5" s="916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183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25727.165456308012</v>
      </c>
      <c r="DK6" s="791">
        <f>+entero!DK58</f>
        <v>25714.091850990222</v>
      </c>
      <c r="DL6" s="491">
        <f>+entero!DL58</f>
        <v>25618.784834787602</v>
      </c>
      <c r="DM6" s="976">
        <f>+entero!DM58</f>
        <v>25705.130355567475</v>
      </c>
      <c r="DN6" s="976">
        <f>+entero!DN58</f>
        <v>25699.938875461063</v>
      </c>
      <c r="DO6" s="976">
        <f>+entero!DO58</f>
        <v>25711.926794857569</v>
      </c>
      <c r="DP6" s="977">
        <f>+entero!DP58</f>
        <v>25716.64454807332</v>
      </c>
      <c r="DQ6" s="491">
        <f>+entero!DQ58</f>
        <v>2.5526970830978826</v>
      </c>
      <c r="DR6" s="910">
        <f>+entero!DR58</f>
        <v>9.9272301658182016E-3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187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86.521014161650299</v>
      </c>
      <c r="DK7" s="513">
        <f>+entero!DK59</f>
        <v>86.560827502500899</v>
      </c>
      <c r="DL7" s="514">
        <f>+entero!DL59</f>
        <v>86.524044658251967</v>
      </c>
      <c r="DM7" s="978">
        <f>+entero!DM59</f>
        <v>86.553194747268378</v>
      </c>
      <c r="DN7" s="978">
        <f>+entero!DN59</f>
        <v>86.595576913300803</v>
      </c>
      <c r="DO7" s="978">
        <f>+entero!DO59</f>
        <v>86.564330281117378</v>
      </c>
      <c r="DP7" s="979">
        <f>+entero!DP59</f>
        <v>86.577335238157303</v>
      </c>
      <c r="DQ7" s="514">
        <f>+entero!DQ59</f>
        <v>1.6507735656404066E-2</v>
      </c>
      <c r="DR7" s="911">
        <f>+entero!DR59</f>
        <v>1.9070676809240794E-2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24541.788865739494</v>
      </c>
      <c r="DK8" s="791">
        <f>+entero!DK60</f>
        <v>24530.779271832791</v>
      </c>
      <c r="DL8" s="491">
        <f>+entero!DL60</f>
        <v>24434.783797528122</v>
      </c>
      <c r="DM8" s="976">
        <f>+entero!DM60</f>
        <v>24520.914895442114</v>
      </c>
      <c r="DN8" s="976">
        <f>+entero!DN60</f>
        <v>24515.525027455235</v>
      </c>
      <c r="DO8" s="976">
        <f>+entero!DO60</f>
        <v>24527.512809700136</v>
      </c>
      <c r="DP8" s="977">
        <f>+entero!DP60</f>
        <v>24532.230425764279</v>
      </c>
      <c r="DQ8" s="491">
        <f>+entero!DQ60</f>
        <v>1.4511539314880793</v>
      </c>
      <c r="DR8" s="910">
        <f>+entero!DR60</f>
        <v>5.9156454648601198E-3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166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85.758121817440255</v>
      </c>
      <c r="DK9" s="513">
        <f>+entero!DK61</f>
        <v>85.802113207949489</v>
      </c>
      <c r="DL9" s="514">
        <f>+entero!DL61</f>
        <v>85.758377284451697</v>
      </c>
      <c r="DM9" s="978">
        <f>+entero!DM61</f>
        <v>85.788728867644451</v>
      </c>
      <c r="DN9" s="978">
        <f>+entero!DN61</f>
        <v>85.837549273728129</v>
      </c>
      <c r="DO9" s="978">
        <f>+entero!DO61</f>
        <v>85.803124632150485</v>
      </c>
      <c r="DP9" s="979">
        <f>+entero!DP61</f>
        <v>85.807722676438416</v>
      </c>
      <c r="DQ9" s="514">
        <f>+entero!DQ61</f>
        <v>5.6094684889274049E-3</v>
      </c>
      <c r="DR9" s="911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266"/>
      <c r="DM10" s="980"/>
      <c r="DN10" s="980"/>
      <c r="DO10" s="980"/>
      <c r="DP10" s="981"/>
      <c r="DQ10" s="266"/>
      <c r="DR10" s="912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4788.0582388708608</v>
      </c>
      <c r="DK11" s="492">
        <f>+entero!DK63</f>
        <v>4736.5525929481219</v>
      </c>
      <c r="DL11" s="937">
        <f>+entero!DL63</f>
        <v>4724.2927787367498</v>
      </c>
      <c r="DM11" s="982">
        <f>+entero!DM63</f>
        <v>4740.2261778606562</v>
      </c>
      <c r="DN11" s="982">
        <f>+entero!DN63</f>
        <v>4743.3903017396651</v>
      </c>
      <c r="DO11" s="982">
        <f>+entero!DO63</f>
        <v>4770.3316785487032</v>
      </c>
      <c r="DP11" s="983">
        <f>+entero!DP63</f>
        <v>4749.502553351912</v>
      </c>
      <c r="DQ11" s="514">
        <f>+entero!DQ63</f>
        <v>12.949960403790101</v>
      </c>
      <c r="DR11" s="911">
        <f>+entero!DR63</f>
        <v>0.27340476326749297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166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5">
        <f>+entero!DI64</f>
        <v>78.531444892642824</v>
      </c>
      <c r="DJ12" s="935">
        <f>+entero!DJ64</f>
        <v>77.849120126959747</v>
      </c>
      <c r="DK12" s="935">
        <f>+entero!DK64</f>
        <v>77.92454895123133</v>
      </c>
      <c r="DL12" s="936">
        <f>+entero!DL64</f>
        <v>77.814840320073941</v>
      </c>
      <c r="DM12" s="984">
        <f>+entero!DM64</f>
        <v>77.795368048448282</v>
      </c>
      <c r="DN12" s="984">
        <f>+entero!DN64</f>
        <v>78.101204934396065</v>
      </c>
      <c r="DO12" s="984">
        <f>+entero!DO64</f>
        <v>78.143967381117889</v>
      </c>
      <c r="DP12" s="985">
        <f>+entero!DP64</f>
        <v>78.110022398603974</v>
      </c>
      <c r="DQ12" s="514">
        <f>+entero!DQ64</f>
        <v>0.18547344737264382</v>
      </c>
      <c r="DR12" s="911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937">
        <f>+entero!DL65</f>
        <v>0</v>
      </c>
      <c r="DM13" s="982">
        <f>+entero!DM65</f>
        <v>0</v>
      </c>
      <c r="DN13" s="982">
        <f>+entero!DN65</f>
        <v>0</v>
      </c>
      <c r="DO13" s="982">
        <f>+entero!DO65</f>
        <v>0</v>
      </c>
      <c r="DP13" s="983">
        <f>+entero!DP65</f>
        <v>0</v>
      </c>
      <c r="DQ13" s="514">
        <f>+entero!DQ65</f>
        <v>0</v>
      </c>
      <c r="DR13" s="911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7893.9519078704461</v>
      </c>
      <c r="DK14" s="492">
        <f>+entero!DK66</f>
        <v>7940.2595806109721</v>
      </c>
      <c r="DL14" s="937">
        <f>+entero!DL66</f>
        <v>7869.1979164302138</v>
      </c>
      <c r="DM14" s="982">
        <f>+entero!DM66</f>
        <v>7939.0569041270055</v>
      </c>
      <c r="DN14" s="982">
        <f>+entero!DN66</f>
        <v>7925.0861624637409</v>
      </c>
      <c r="DO14" s="982">
        <f>+entero!DO66</f>
        <v>7905.8659715584936</v>
      </c>
      <c r="DP14" s="983">
        <f>+entero!DP66</f>
        <v>7935.2496409681189</v>
      </c>
      <c r="DQ14" s="514">
        <f>+entero!DQ66</f>
        <v>-5.0099396428531691</v>
      </c>
      <c r="DR14" s="911">
        <f>+entero!DR66</f>
        <v>-6.3095413846248061E-2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166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5">
        <f>+entero!DI67</f>
        <v>79.561718802208262</v>
      </c>
      <c r="DJ15" s="935">
        <f>+entero!DJ67</f>
        <v>79.130187674736092</v>
      </c>
      <c r="DK15" s="935">
        <f>+entero!DK67</f>
        <v>79.236086381627345</v>
      </c>
      <c r="DL15" s="936">
        <f>+entero!DL67</f>
        <v>79.112360622130325</v>
      </c>
      <c r="DM15" s="984">
        <f>+entero!DM67</f>
        <v>79.291873856810597</v>
      </c>
      <c r="DN15" s="984">
        <f>+entero!DN67</f>
        <v>79.243796799700476</v>
      </c>
      <c r="DO15" s="984">
        <f>+entero!DO67</f>
        <v>79.188433516666478</v>
      </c>
      <c r="DP15" s="985">
        <f>+entero!DP67</f>
        <v>79.253677149360684</v>
      </c>
      <c r="DQ15" s="514">
        <f>+entero!DQ67</f>
        <v>1.7590767733338453E-2</v>
      </c>
      <c r="DR15" s="911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937">
        <f>+entero!DL68</f>
        <v>0</v>
      </c>
      <c r="DM16" s="982">
        <f>+entero!DM68</f>
        <v>0</v>
      </c>
      <c r="DN16" s="982">
        <f>+entero!DN68</f>
        <v>0</v>
      </c>
      <c r="DO16" s="982">
        <f>+entero!DO68</f>
        <v>0</v>
      </c>
      <c r="DP16" s="983">
        <f>+entero!DP68</f>
        <v>0</v>
      </c>
      <c r="DQ16" s="514">
        <f>+entero!DQ68</f>
        <v>0</v>
      </c>
      <c r="DR16" s="911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11046.008087661803</v>
      </c>
      <c r="DK17" s="492">
        <f>+entero!DK69</f>
        <v>11040.599077759471</v>
      </c>
      <c r="DL17" s="937">
        <f>+entero!DL69</f>
        <v>11026.653044113698</v>
      </c>
      <c r="DM17" s="982">
        <f>+entero!DM69</f>
        <v>11031.068704685125</v>
      </c>
      <c r="DN17" s="982">
        <f>+entero!DN69</f>
        <v>11028.602776062675</v>
      </c>
      <c r="DO17" s="982">
        <f>+entero!DO69</f>
        <v>11032.979995830899</v>
      </c>
      <c r="DP17" s="983">
        <f>+entero!DP69</f>
        <v>11027.174033728857</v>
      </c>
      <c r="DQ17" s="514">
        <f>+entero!DQ69</f>
        <v>-13.425044030613208</v>
      </c>
      <c r="DR17" s="911">
        <f>+entero!DR69</f>
        <v>-0.12159706131941173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166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5">
        <f>+entero!DI70</f>
        <v>95.140276281143926</v>
      </c>
      <c r="DJ18" s="935">
        <f>+entero!DJ70</f>
        <v>95.152846756970959</v>
      </c>
      <c r="DK18" s="935">
        <f>+entero!DK70</f>
        <v>95.14631636322045</v>
      </c>
      <c r="DL18" s="936">
        <f>+entero!DL70</f>
        <v>95.133777982844194</v>
      </c>
      <c r="DM18" s="984">
        <f>+entero!DM70</f>
        <v>95.135618128911574</v>
      </c>
      <c r="DN18" s="984">
        <f>+entero!DN70</f>
        <v>95.134343430239937</v>
      </c>
      <c r="DO18" s="984">
        <f>+entero!DO70</f>
        <v>95.137293910445365</v>
      </c>
      <c r="DP18" s="985">
        <f>+entero!DP70</f>
        <v>95.129625305788792</v>
      </c>
      <c r="DQ18" s="514">
        <f>+entero!DQ70</f>
        <v>-1.6691057431657441E-2</v>
      </c>
      <c r="DR18" s="911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37">
        <f>+entero!DL71</f>
        <v>0</v>
      </c>
      <c r="DM19" s="982">
        <f>+entero!DM71</f>
        <v>0</v>
      </c>
      <c r="DN19" s="982">
        <f>+entero!DN71</f>
        <v>0</v>
      </c>
      <c r="DO19" s="982">
        <f>+entero!DO71</f>
        <v>0</v>
      </c>
      <c r="DP19" s="983">
        <f>+entero!DP71</f>
        <v>0</v>
      </c>
      <c r="DQ19" s="514">
        <f>+entero!DQ71</f>
        <v>0</v>
      </c>
      <c r="DR19" s="911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813.77063133638285</v>
      </c>
      <c r="DK20" s="492">
        <f>+entero!DK72</f>
        <v>813.36802051422546</v>
      </c>
      <c r="DL20" s="937">
        <f>+entero!DL72</f>
        <v>814.64005824746152</v>
      </c>
      <c r="DM20" s="982">
        <f>+entero!DM72</f>
        <v>810.56310876932741</v>
      </c>
      <c r="DN20" s="982">
        <f>+entero!DN72</f>
        <v>818.4457871891525</v>
      </c>
      <c r="DO20" s="982">
        <f>+entero!DO72</f>
        <v>818.33516376203886</v>
      </c>
      <c r="DP20" s="983">
        <f>+entero!DP72</f>
        <v>820.30419771539175</v>
      </c>
      <c r="DQ20" s="514">
        <f>+entero!DQ72</f>
        <v>6.9361772011662879</v>
      </c>
      <c r="DR20" s="911">
        <f>+entero!DR72</f>
        <v>0.85277230309364072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166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80.090504876423211</v>
      </c>
      <c r="DK21" s="513">
        <f>+entero!DK73</f>
        <v>80.044433998136924</v>
      </c>
      <c r="DL21" s="514">
        <f>+entero!DL73</f>
        <v>80.185127539881165</v>
      </c>
      <c r="DM21" s="978">
        <f>+entero!DM73</f>
        <v>80.11474189825465</v>
      </c>
      <c r="DN21" s="978">
        <f>+entero!DN73</f>
        <v>80.306266340856425</v>
      </c>
      <c r="DO21" s="978">
        <f>+entero!DO73</f>
        <v>80.171700988935029</v>
      </c>
      <c r="DP21" s="979">
        <f>+entero!DP73</f>
        <v>80.132112213866037</v>
      </c>
      <c r="DQ21" s="514">
        <f>+entero!DQ73</f>
        <v>8.7678215729113163E-2</v>
      </c>
      <c r="DR21" s="911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266"/>
      <c r="DM22" s="980"/>
      <c r="DN22" s="980"/>
      <c r="DO22" s="980"/>
      <c r="DP22" s="981"/>
      <c r="DQ22" s="266"/>
      <c r="DR22" s="912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148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4715.931397222108</v>
      </c>
      <c r="DK23" s="791">
        <f>+entero!DK75</f>
        <v>4751.0272348072822</v>
      </c>
      <c r="DL23" s="491">
        <f>+entero!DL75</f>
        <v>4816.4824046870635</v>
      </c>
      <c r="DM23" s="976">
        <f>+entero!DM75</f>
        <v>4824.8614699969039</v>
      </c>
      <c r="DN23" s="976">
        <f>+entero!DN75</f>
        <v>4834.05808991494</v>
      </c>
      <c r="DO23" s="976">
        <f>+entero!DO75</f>
        <v>4785.260309334205</v>
      </c>
      <c r="DP23" s="977">
        <f>+entero!DP75</f>
        <v>4778.1457164578105</v>
      </c>
      <c r="DQ23" s="491">
        <f>+entero!DQ75</f>
        <v>27.118481650528338</v>
      </c>
      <c r="DR23" s="910">
        <f>+entero!DR75</f>
        <v>0.57079196372209484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1668.1887371253642</v>
      </c>
      <c r="DK24" s="791">
        <f>+entero!DK76</f>
        <v>1732.6097364693878</v>
      </c>
      <c r="DL24" s="491">
        <f>+entero!DL76</f>
        <v>1804.6263854322153</v>
      </c>
      <c r="DM24" s="976">
        <f>+entero!DM76</f>
        <v>1801.3627379249272</v>
      </c>
      <c r="DN24" s="976">
        <f>+entero!DN76</f>
        <v>1794.2240477478135</v>
      </c>
      <c r="DO24" s="976">
        <f>+entero!DO76</f>
        <v>1777.4075873950439</v>
      </c>
      <c r="DP24" s="977">
        <f>+entero!DP76</f>
        <v>1775.8567463906707</v>
      </c>
      <c r="DQ24" s="491">
        <f>+entero!DQ76</f>
        <v>43.247009921282825</v>
      </c>
      <c r="DR24" s="910">
        <f>+entero!DR76</f>
        <v>2.4960618084375552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551.92363574665001</v>
      </c>
      <c r="DK25" s="791">
        <f>+entero!DK77</f>
        <v>551.93106271170848</v>
      </c>
      <c r="DL25" s="491">
        <f>+entero!DL77</f>
        <v>551.94765195095329</v>
      </c>
      <c r="DM25" s="976">
        <f>+entero!DM77</f>
        <v>551.800175923761</v>
      </c>
      <c r="DN25" s="976">
        <f>+entero!DN77</f>
        <v>551.80570205057882</v>
      </c>
      <c r="DO25" s="976">
        <f>+entero!DO77</f>
        <v>551.81122817738333</v>
      </c>
      <c r="DP25" s="977">
        <f>+entero!DP77</f>
        <v>551.81440756076665</v>
      </c>
      <c r="DQ25" s="491">
        <f>+entero!DQ77</f>
        <v>-0.1166551509418241</v>
      </c>
      <c r="DR25" s="910">
        <f>+entero!DR77</f>
        <v>-2.1135819094630914E-2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1077.9266859400934</v>
      </c>
      <c r="DK26" s="791">
        <f>+entero!DK78</f>
        <v>1048.4801923761863</v>
      </c>
      <c r="DL26" s="491">
        <f>+entero!DL78</f>
        <v>1041.8663891838949</v>
      </c>
      <c r="DM26" s="976">
        <f>+entero!DM78</f>
        <v>1047.3536828982155</v>
      </c>
      <c r="DN26" s="976">
        <f>+entero!DN78</f>
        <v>1063.6318782765479</v>
      </c>
      <c r="DO26" s="976">
        <f>+entero!DO78</f>
        <v>1031.7965439717784</v>
      </c>
      <c r="DP26" s="977">
        <f>+entero!DP78</f>
        <v>1026.2329768563729</v>
      </c>
      <c r="DQ26" s="491">
        <f>+entero!DQ78</f>
        <v>-22.247215519813381</v>
      </c>
      <c r="DR26" s="910">
        <f>+entero!DR78</f>
        <v>-2.1218536775019281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1417.8923384100003</v>
      </c>
      <c r="DK27" s="791">
        <f>+entero!DK79</f>
        <v>1418.0062432499999</v>
      </c>
      <c r="DL27" s="491">
        <f>+entero!DL79</f>
        <v>1418.0419781199996</v>
      </c>
      <c r="DM27" s="976">
        <f>+entero!DM79</f>
        <v>1424.3448732499999</v>
      </c>
      <c r="DN27" s="976">
        <f>+entero!DN79</f>
        <v>1424.3964618399996</v>
      </c>
      <c r="DO27" s="976">
        <f>+entero!DO79</f>
        <v>1424.24494979</v>
      </c>
      <c r="DP27" s="977">
        <f>+entero!DP79</f>
        <v>1424.2415856500004</v>
      </c>
      <c r="DQ27" s="491">
        <f>+entero!DQ79</f>
        <v>6.2353424000004907</v>
      </c>
      <c r="DR27" s="910">
        <f>+entero!DR79</f>
        <v>0.43972601881563378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193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1359.264733153756</v>
      </c>
      <c r="DK28" s="791">
        <f>+entero!DK80</f>
        <v>1396.7709781746928</v>
      </c>
      <c r="DL28" s="491">
        <f>+entero!DL80</f>
        <v>1474.7506634482713</v>
      </c>
      <c r="DM28" s="976">
        <f>+entero!DM80</f>
        <v>1471.4394936868628</v>
      </c>
      <c r="DN28" s="976">
        <f>+entero!DN80</f>
        <v>1478.7846548521368</v>
      </c>
      <c r="DO28" s="976">
        <f>+entero!DO80</f>
        <v>1427.0836989270883</v>
      </c>
      <c r="DP28" s="977">
        <f>+entero!DP80</f>
        <v>1421.7634360972593</v>
      </c>
      <c r="DQ28" s="491">
        <f>+entero!DQ80</f>
        <v>24.992457922566473</v>
      </c>
      <c r="DR28" s="910">
        <f>+entero!DR80</f>
        <v>1.7893024921828538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752.71352969366251</v>
      </c>
      <c r="DK29" s="791">
        <f>+entero!DK81</f>
        <v>819.99137967850641</v>
      </c>
      <c r="DL29" s="491">
        <f>+entero!DL81</f>
        <v>901.92740484437661</v>
      </c>
      <c r="DM29" s="976">
        <f>+entero!DM81</f>
        <v>897.67346285864733</v>
      </c>
      <c r="DN29" s="976">
        <f>+entero!DN81</f>
        <v>890.90280816558902</v>
      </c>
      <c r="DO29" s="976">
        <f>+entero!DO81</f>
        <v>870.52474120530997</v>
      </c>
      <c r="DP29" s="977">
        <f>+entero!DP81</f>
        <v>869.47805330088624</v>
      </c>
      <c r="DQ29" s="491">
        <f>+entero!DQ81</f>
        <v>49.48667362237984</v>
      </c>
      <c r="DR29" s="910">
        <f>+entero!DR81</f>
        <v>6.0350236415634084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606.55120346009335</v>
      </c>
      <c r="DK30" s="791">
        <f>+entero!DK82</f>
        <v>576.77959849618651</v>
      </c>
      <c r="DL30" s="491">
        <f>+entero!DL82</f>
        <v>572.82325860389483</v>
      </c>
      <c r="DM30" s="976">
        <f>+entero!DM82</f>
        <v>573.76603082821543</v>
      </c>
      <c r="DN30" s="976">
        <f>+entero!DN82</f>
        <v>587.88184668654787</v>
      </c>
      <c r="DO30" s="976">
        <f>+entero!DO82</f>
        <v>556.55895772177837</v>
      </c>
      <c r="DP30" s="977">
        <f>+entero!DP82</f>
        <v>552.28538279637303</v>
      </c>
      <c r="DQ30" s="491">
        <f>+entero!DQ82</f>
        <v>-24.494215699813481</v>
      </c>
      <c r="DR30" s="910">
        <f>+entero!DR82</f>
        <v>-4.2467201967053336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491">
        <f>+entero!DL83</f>
        <v>0</v>
      </c>
      <c r="DM31" s="976">
        <f>+entero!DM83</f>
        <v>0</v>
      </c>
      <c r="DN31" s="976">
        <f>+entero!DN83</f>
        <v>0</v>
      </c>
      <c r="DO31" s="976">
        <f>+entero!DO83</f>
        <v>0</v>
      </c>
      <c r="DP31" s="977">
        <f>+entero!DP83</f>
        <v>0</v>
      </c>
      <c r="DQ31" s="491">
        <f>+entero!DQ83</f>
        <v>0</v>
      </c>
      <c r="DR31" s="910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171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22449.781138787032</v>
      </c>
      <c r="DK32" s="791">
        <f>+entero!DK84</f>
        <v>22405.073751151471</v>
      </c>
      <c r="DL32" s="491">
        <f>+entero!DL84</f>
        <v>22377.004849867215</v>
      </c>
      <c r="DM32" s="976">
        <f>+entero!DM84</f>
        <v>22369.657086702478</v>
      </c>
      <c r="DN32" s="976">
        <f>+entero!DN84</f>
        <v>22365.844330526099</v>
      </c>
      <c r="DO32" s="976">
        <f>+entero!DO84</f>
        <v>22367.016014368663</v>
      </c>
      <c r="DP32" s="977">
        <f>+entero!DP84</f>
        <v>22371.994528307448</v>
      </c>
      <c r="DQ32" s="491">
        <f>+entero!DQ84</f>
        <v>-33.079222844022297</v>
      </c>
      <c r="DR32" s="910">
        <f>+entero!DR84</f>
        <v>-0.14764166014995528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266">
        <f>+entero!DL85</f>
        <v>0</v>
      </c>
      <c r="DM33" s="980">
        <f>+entero!DM85</f>
        <v>0</v>
      </c>
      <c r="DN33" s="980">
        <f>+entero!DN85</f>
        <v>0</v>
      </c>
      <c r="DO33" s="980">
        <f>+entero!DO85</f>
        <v>0</v>
      </c>
      <c r="DP33" s="981">
        <f>+entero!DP85</f>
        <v>0</v>
      </c>
      <c r="DQ33" s="266">
        <f>+entero!DQ85</f>
        <v>0</v>
      </c>
      <c r="DR33" s="912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166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97.844457711975522</v>
      </c>
      <c r="DK34" s="819">
        <f>+entero!DK86</f>
        <v>97.848114848905595</v>
      </c>
      <c r="DL34" s="475">
        <f>+entero!DL86</f>
        <v>97.849080682518419</v>
      </c>
      <c r="DM34" s="986">
        <f>+entero!DM86</f>
        <v>97.851476063895191</v>
      </c>
      <c r="DN34" s="986">
        <f>+entero!DN86</f>
        <v>97.85081980992932</v>
      </c>
      <c r="DO34" s="986">
        <f>+entero!DO86</f>
        <v>97.851536709203401</v>
      </c>
      <c r="DP34" s="987">
        <f>+entero!DP86</f>
        <v>97.856632325040039</v>
      </c>
      <c r="DQ34" s="475">
        <f>+entero!DQ86</f>
        <v>8.5174761344433136E-3</v>
      </c>
      <c r="DR34" s="913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1017"/>
      <c r="DP35" s="915"/>
      <c r="DQ35" s="915"/>
      <c r="DR35" s="914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763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763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763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782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782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782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782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782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782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782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782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781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781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781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781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781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781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781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781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  <c r="DO181" s="84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  <c r="DO182" s="84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  <c r="DO183" s="84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  <c r="DO184" s="84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  <c r="DO185" s="84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  <c r="DO186" s="84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  <c r="DO187" s="84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  <c r="DO188" s="842"/>
    </row>
  </sheetData>
  <mergeCells count="113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35433070866141736" right="0.19685039370078741" top="0.98425196850393704" bottom="0.98425196850393704" header="0" footer="0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19" max="119" width="8.42578125" style="841" customWidth="1"/>
    <col min="120" max="120" width="10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77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78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42"/>
      <c r="DI4" s="1042"/>
      <c r="DJ4" s="1042"/>
      <c r="DK4" s="897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1000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917">
        <v>7.5</v>
      </c>
      <c r="DM5" s="995">
        <v>7.5</v>
      </c>
      <c r="DN5" s="995">
        <v>7.5</v>
      </c>
      <c r="DO5" s="995">
        <v>7.5</v>
      </c>
      <c r="DP5" s="996">
        <v>7.5</v>
      </c>
      <c r="DQ5" s="917">
        <v>7.5</v>
      </c>
      <c r="DR5" s="101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918">
        <f>+entero!DL88</f>
        <v>6.96</v>
      </c>
      <c r="DM6" s="997">
        <f>+entero!DM88</f>
        <v>6.96</v>
      </c>
      <c r="DN6" s="997">
        <f>+entero!DN88</f>
        <v>6.96</v>
      </c>
      <c r="DO6" s="997">
        <f>+entero!DO88</f>
        <v>6.96</v>
      </c>
      <c r="DP6" s="998">
        <f>+entero!DP88</f>
        <v>6.96</v>
      </c>
      <c r="DQ6" s="918">
        <f>+entero!DQ88</f>
        <v>0</v>
      </c>
      <c r="DR6" s="998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918">
        <f>+entero!DL89</f>
        <v>6.86</v>
      </c>
      <c r="DM7" s="997">
        <f>+entero!DM89</f>
        <v>6.86</v>
      </c>
      <c r="DN7" s="997">
        <f>+entero!DN89</f>
        <v>6.86</v>
      </c>
      <c r="DO7" s="997">
        <f>+entero!DO89</f>
        <v>6.86</v>
      </c>
      <c r="DP7" s="998">
        <f>+entero!DP89</f>
        <v>6.86</v>
      </c>
      <c r="DQ7" s="918">
        <f>+entero!DQ89</f>
        <v>0</v>
      </c>
      <c r="DR7" s="998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6.9608844582499874</v>
      </c>
      <c r="DK8" s="777">
        <f>+entero!DK90</f>
        <v>6.9685331614340722</v>
      </c>
      <c r="DL8" s="867">
        <f>+entero!DL90</f>
        <v>6.9712613457693298</v>
      </c>
      <c r="DM8" s="470">
        <f>+entero!DM90</f>
        <v>6.9662452874605449</v>
      </c>
      <c r="DN8" s="470">
        <f>+entero!DN90</f>
        <v>6.9653274716657592</v>
      </c>
      <c r="DO8" s="470">
        <f>+entero!DO90</f>
        <v>6.9645082663438664</v>
      </c>
      <c r="DP8" s="999">
        <f>+entero!DP90</f>
        <v>6.9622800212472065</v>
      </c>
      <c r="DQ8" s="867">
        <f>+entero!DQ90</f>
        <v>-6.2531401868657355E-3</v>
      </c>
      <c r="DR8" s="999">
        <f>+entero!DR90</f>
        <v>-8.9733951780157639E-2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7">
        <f>+entero!DG91</f>
        <v>63.703309847393342</v>
      </c>
      <c r="DH9" s="777">
        <f>+entero!DH91</f>
        <v>64.644184996083496</v>
      </c>
      <c r="DI9" s="777">
        <f>+entero!DI91</f>
        <v>64.602388765423285</v>
      </c>
      <c r="DJ9" s="777">
        <f>+entero!DJ91</f>
        <v>65.958152375870839</v>
      </c>
      <c r="DK9" s="815"/>
      <c r="DL9" s="853"/>
      <c r="DM9" s="272"/>
      <c r="DN9" s="272"/>
      <c r="DO9" s="272"/>
      <c r="DP9" s="844"/>
      <c r="DQ9" s="853"/>
      <c r="DR9" s="844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2.2418999999999998</v>
      </c>
      <c r="DK10" s="773">
        <f>+entero!DK92</f>
        <v>2.2422599999999999</v>
      </c>
      <c r="DL10" s="918">
        <f>+entero!DL92</f>
        <v>2.2427999999999999</v>
      </c>
      <c r="DM10" s="997">
        <f>+entero!DM92</f>
        <v>2.2429800000000002</v>
      </c>
      <c r="DN10" s="997">
        <f>+entero!DN92</f>
        <v>2.24316</v>
      </c>
      <c r="DO10" s="997">
        <f>+entero!DO92</f>
        <v>2.2433399999999999</v>
      </c>
      <c r="DP10" s="998">
        <f>+entero!DP92</f>
        <v>2.2435200000000002</v>
      </c>
      <c r="DQ10" s="918">
        <f>+entero!DQ92</f>
        <v>1.2600000000002609E-3</v>
      </c>
      <c r="DR10" s="998">
        <f>+entero!DR92</f>
        <v>5.6193304969109903E-2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528">
        <f>+entero!DJ93</f>
        <v>2.2418999999999998</v>
      </c>
      <c r="DK11" s="815"/>
      <c r="DL11" s="853"/>
      <c r="DM11" s="272"/>
      <c r="DN11" s="272"/>
      <c r="DO11" s="272"/>
      <c r="DP11" s="844"/>
      <c r="DQ11" s="853"/>
      <c r="DR11" s="844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781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  <c r="DO102" s="84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  <c r="DO103" s="84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  <c r="DO104" s="84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</sheetData>
  <mergeCells count="113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AH3:AH4"/>
    <mergeCell ref="AI3:AI4"/>
    <mergeCell ref="CE3:CE4"/>
    <mergeCell ref="CF3:CF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BA3:BA4"/>
    <mergeCell ref="AK3:AK4"/>
    <mergeCell ref="CT3:CT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</mergeCells>
  <phoneticPr fontId="0" type="noConversion"/>
  <pageMargins left="0.47244094488188981" right="0.43307086614173229" top="1.1023622047244095" bottom="0.98425196850393704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19" width="8.140625" style="841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 t="str">
        <f>entero!CT3</f>
        <v xml:space="preserve">2016                         A  fines de Sep* </v>
      </c>
      <c r="CU4" s="1065" t="str">
        <f>entero!CU3</f>
        <v xml:space="preserve">2016                         A  fines de Oct* </v>
      </c>
      <c r="CV4" s="1065" t="str">
        <f>entero!CV3</f>
        <v xml:space="preserve">2016                         A  fines de Nov* </v>
      </c>
      <c r="CW4" s="1065" t="str">
        <f>entero!CW3</f>
        <v>2016                         A  fines de Dic* 15</v>
      </c>
      <c r="CX4" s="1065" t="str">
        <f>entero!CX3</f>
        <v xml:space="preserve">2017                         A  fines de Ene* </v>
      </c>
      <c r="CY4" s="1065" t="str">
        <f>entero!CY3</f>
        <v xml:space="preserve">2017                         A  fines de Feb* </v>
      </c>
      <c r="CZ4" s="1065" t="str">
        <f>entero!CZ3</f>
        <v xml:space="preserve">2017                         A  fines de Mar* </v>
      </c>
      <c r="DA4" s="1065" t="str">
        <f>entero!DA3</f>
        <v xml:space="preserve">2017                         A  fines de Abr* </v>
      </c>
      <c r="DB4" s="1065" t="str">
        <f>entero!DB3</f>
        <v xml:space="preserve">2017                         A  fines de May* </v>
      </c>
      <c r="DC4" s="1065" t="str">
        <f>entero!DC3</f>
        <v xml:space="preserve">2017                         A  fines de Jun* </v>
      </c>
      <c r="DD4" s="1065" t="str">
        <f>entero!DD3</f>
        <v xml:space="preserve">2017                         A  fines de Jul* </v>
      </c>
      <c r="DE4" s="1065" t="str">
        <f>entero!DE3</f>
        <v xml:space="preserve">2017                         A  fines de Ago* </v>
      </c>
      <c r="DF4" s="1065" t="str">
        <f>entero!DF3</f>
        <v xml:space="preserve">2017                         A  fines de Sep* </v>
      </c>
      <c r="DG4" s="1065" t="str">
        <f>entero!DG3</f>
        <v xml:space="preserve">2017                         A  fines de Oct* </v>
      </c>
      <c r="DH4" s="1042"/>
      <c r="DI4" s="1042"/>
      <c r="DJ4" s="1042"/>
      <c r="DK4" s="873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93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989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1001" t="e">
        <f>+entero!#REF!</f>
        <v>#REF!</v>
      </c>
      <c r="DQ6" s="774" t="e">
        <f>+entero!#REF!</f>
        <v>#REF!</v>
      </c>
      <c r="DR6" s="963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1001" t="e">
        <f>+entero!#REF!</f>
        <v>#REF!</v>
      </c>
      <c r="DQ7" s="774" t="e">
        <f>+entero!#REF!</f>
        <v>#REF!</v>
      </c>
      <c r="DR7" s="963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1001" t="e">
        <f>+entero!#REF!</f>
        <v>#REF!</v>
      </c>
      <c r="DQ8" s="774" t="e">
        <f>+entero!#REF!</f>
        <v>#REF!</v>
      </c>
      <c r="DR8" s="963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1001" t="e">
        <f>+entero!#REF!</f>
        <v>#REF!</v>
      </c>
      <c r="DQ9" s="774" t="e">
        <f>+entero!#REF!</f>
        <v>#REF!</v>
      </c>
      <c r="DR9" s="963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176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1036.6824288194225</v>
      </c>
      <c r="DK10" s="869">
        <f>+entero!DK95</f>
        <v>1034.2306721110117</v>
      </c>
      <c r="DL10" s="932">
        <f>+entero!DL95</f>
        <v>1034.2306721110117</v>
      </c>
      <c r="DM10" s="1002">
        <f>+entero!DM95</f>
        <v>1034.2306721110117</v>
      </c>
      <c r="DN10" s="1002">
        <f>+entero!DN95</f>
        <v>1034.2306721110117</v>
      </c>
      <c r="DO10" s="1002">
        <f>+entero!DO95</f>
        <v>1034.2306721110117</v>
      </c>
      <c r="DP10" s="1003">
        <f>+entero!DP95</f>
        <v>1025.036757484851</v>
      </c>
      <c r="DQ10" s="932">
        <f>+entero!DQ95</f>
        <v>-9.1939146261606766</v>
      </c>
      <c r="DR10" s="1003">
        <f>+entero!DR95</f>
        <v>-0.88896170594076063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O15" s="78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O16" s="78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782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782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782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781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781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  <c r="DO74" s="783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  <c r="DO75" s="783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</sheetData>
  <mergeCells count="113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31496062992125984" right="0.47244094488188981" top="0.98425196850393704" bottom="0.98425196850393704" header="0.15748031496062992" footer="0"/>
  <pageSetup paperSize="9" scale="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36" sqref="DL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19" width="8" style="841" customWidth="1"/>
    <col min="120" max="120" width="9.28515625" style="169" customWidth="1"/>
    <col min="121" max="128" width="11.42578125" style="169"/>
  </cols>
  <sheetData>
    <row r="1" spans="1:127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53"/>
      <c r="DH4" s="1042"/>
      <c r="DI4" s="1042"/>
      <c r="DJ4" s="1042"/>
      <c r="DK4" s="873">
        <f>+entero!DK4</f>
        <v>43133</v>
      </c>
      <c r="DL4" s="897">
        <f>+entero!DL4</f>
        <v>43136</v>
      </c>
      <c r="DM4" s="991">
        <f>+entero!DM4</f>
        <v>43137</v>
      </c>
      <c r="DN4" s="898">
        <f>+entero!DN4</f>
        <v>43138</v>
      </c>
      <c r="DO4" s="898">
        <f>+entero!DO4</f>
        <v>43139</v>
      </c>
      <c r="DP4" s="992">
        <f>+entero!DP4</f>
        <v>43140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011"/>
      <c r="DN5" s="1011"/>
      <c r="DO5" s="1011"/>
      <c r="DP5" s="100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47"/>
      <c r="C6" s="13"/>
      <c r="D6" s="531" t="s">
        <v>106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477">
        <f>+entero!DJ97</f>
        <v>171.39097450929464</v>
      </c>
      <c r="DK6" s="870"/>
      <c r="DL6" s="870"/>
      <c r="DM6" s="1012"/>
      <c r="DN6" s="1012"/>
      <c r="DO6" s="1012"/>
      <c r="DP6" s="1005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47"/>
      <c r="C7" s="13"/>
      <c r="D7" s="532" t="s">
        <v>259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777">
        <f>+entero!DJ98</f>
        <v>0.30475384848263065</v>
      </c>
      <c r="DK7" s="870"/>
      <c r="DL7" s="870"/>
      <c r="DM7" s="1012"/>
      <c r="DN7" s="1012"/>
      <c r="DO7" s="1012"/>
      <c r="DP7" s="1005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47"/>
      <c r="C8" s="13"/>
      <c r="D8" s="532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777">
        <f>+entero!DJ99</f>
        <v>0.30475384848263065</v>
      </c>
      <c r="DK8" s="870"/>
      <c r="DL8" s="870"/>
      <c r="DM8" s="1012"/>
      <c r="DN8" s="1012"/>
      <c r="DO8" s="1012"/>
      <c r="DP8" s="1005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47"/>
      <c r="C9" s="13"/>
      <c r="D9" s="532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777">
        <f>+entero!DJ100</f>
        <v>2.9280718035576525</v>
      </c>
      <c r="DK9" s="870"/>
      <c r="DL9" s="870"/>
      <c r="DM9" s="1012"/>
      <c r="DN9" s="1012"/>
      <c r="DO9" s="1012"/>
      <c r="DP9" s="1005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47"/>
      <c r="C10" s="13" t="s">
        <v>3</v>
      </c>
      <c r="D10" s="531" t="s">
        <v>177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477">
        <f>+entero!DJ101</f>
        <v>301.36886375764584</v>
      </c>
      <c r="DK10" s="870"/>
      <c r="DL10" s="870"/>
      <c r="DM10" s="1012"/>
      <c r="DN10" s="1012"/>
      <c r="DO10" s="1012"/>
      <c r="DP10" s="1005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47"/>
      <c r="C11" s="13"/>
      <c r="D11" s="532" t="s">
        <v>258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777">
        <f>+entero!DJ102</f>
        <v>0.2132488439875774</v>
      </c>
      <c r="DK11" s="870"/>
      <c r="DL11" s="870"/>
      <c r="DM11" s="1012"/>
      <c r="DN11" s="1012"/>
      <c r="DO11" s="1012"/>
      <c r="DP11" s="1005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47"/>
      <c r="C12" s="13"/>
      <c r="D12" s="532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777">
        <f>+entero!DJ103</f>
        <v>0.21324884398756794</v>
      </c>
      <c r="DK12" s="870"/>
      <c r="DL12" s="870"/>
      <c r="DM12" s="1012"/>
      <c r="DN12" s="1012"/>
      <c r="DO12" s="1012"/>
      <c r="DP12" s="1005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47"/>
      <c r="C13" s="13"/>
      <c r="D13" s="532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777">
        <f>+entero!DJ104</f>
        <v>1.2771931131561054</v>
      </c>
      <c r="DK13" s="870"/>
      <c r="DL13" s="870"/>
      <c r="DM13" s="1012"/>
      <c r="DN13" s="1012"/>
      <c r="DO13" s="1012"/>
      <c r="DP13" s="1005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777">
        <f>+entero!DJ105</f>
        <v>3.2305878658164297E-2</v>
      </c>
      <c r="DK14" s="870"/>
      <c r="DL14" s="870"/>
      <c r="DM14" s="1012"/>
      <c r="DN14" s="1012"/>
      <c r="DO14" s="1012"/>
      <c r="DP14" s="1005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777">
        <f>+entero!DJ106</f>
        <v>1.0268392318931501</v>
      </c>
      <c r="DK15" s="870"/>
      <c r="DL15" s="870"/>
      <c r="DM15" s="1012"/>
      <c r="DN15" s="1012"/>
      <c r="DO15" s="1012"/>
      <c r="DP15" s="1005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777">
        <f>+entero!DJ107</f>
        <v>2.4995336813376698</v>
      </c>
      <c r="DK16" s="870"/>
      <c r="DL16" s="870"/>
      <c r="DM16" s="1012"/>
      <c r="DN16" s="1012"/>
      <c r="DO16" s="1012"/>
      <c r="DP16" s="1005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792">
        <f>+entero!DJ108</f>
        <v>-1.4049398954604799</v>
      </c>
      <c r="DK17" s="871"/>
      <c r="DL17" s="933"/>
      <c r="DM17" s="1006"/>
      <c r="DN17" s="1006"/>
      <c r="DO17" s="1006"/>
      <c r="DP17" s="1007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867"/>
      <c r="DM18" s="470"/>
      <c r="DN18" s="470"/>
      <c r="DO18" s="470"/>
      <c r="DP18" s="999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3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867">
        <f>+entero!DL110</f>
        <v>2.5</v>
      </c>
      <c r="DM19" s="470">
        <f>+entero!DM110</f>
        <v>2.5</v>
      </c>
      <c r="DN19" s="470">
        <f>+entero!DN110</f>
        <v>2.5</v>
      </c>
      <c r="DO19" s="470">
        <f>+entero!DO110</f>
        <v>2.5</v>
      </c>
      <c r="DP19" s="999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1008">
        <f>+entero!DL111</f>
        <v>4</v>
      </c>
      <c r="DM20" s="1009">
        <f>+entero!DM111</f>
        <v>4</v>
      </c>
      <c r="DN20" s="1009">
        <f>+entero!DN111</f>
        <v>4</v>
      </c>
      <c r="DO20" s="1009">
        <f>+entero!DO111</f>
        <v>4</v>
      </c>
      <c r="DP20" s="1010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829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829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829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829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829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829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829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829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829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829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829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829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829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829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829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829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829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829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829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829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829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829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829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829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829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829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829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829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829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829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829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829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829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829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829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829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829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829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829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829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829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829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829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829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829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829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829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829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829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829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829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829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829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829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829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829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829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O88" s="83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O89" s="83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O90" s="83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O91" s="83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O92" s="83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O93" s="83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O94" s="83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O95" s="83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O96" s="83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O97" s="83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O98" s="83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O99" s="83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O100" s="83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O101" s="83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O102" s="83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O103" s="83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O104" s="83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O105" s="83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O106" s="83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O107" s="83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O108" s="83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O109" s="83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O110" s="83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O111" s="83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O112" s="83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O113" s="83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O114" s="83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O115" s="83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O116" s="83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O117" s="83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O118" s="83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O119" s="83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O120" s="83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O121" s="83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O122" s="83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O123" s="83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O124" s="83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O125" s="83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O126" s="83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O127" s="83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O128" s="83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O129" s="83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O130" s="83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O131" s="83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O132" s="83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O133" s="83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O134" s="83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O135" s="83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O136" s="83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O137" s="83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O138" s="83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O139" s="83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O140" s="83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O141" s="83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O142" s="83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O143" s="83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O144" s="83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O145" s="83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O146" s="83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O147" s="83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O148" s="83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O149" s="83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O150" s="83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O151" s="83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O152" s="83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O153" s="83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O154" s="83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O155" s="83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O156" s="830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9" scale="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2018-02-19T15:53:28Z</cp:lastPrinted>
  <dcterms:created xsi:type="dcterms:W3CDTF">2002-08-27T17:11:09Z</dcterms:created>
  <dcterms:modified xsi:type="dcterms:W3CDTF">2018-02-19T16:13:19Z</dcterms:modified>
</cp:coreProperties>
</file>