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monet!$B$1:$BE$29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16" i="1" l="1"/>
  <c r="BG95" i="1"/>
  <c r="BF95" i="1"/>
  <c r="BG94" i="1"/>
  <c r="BF94" i="1"/>
  <c r="BG93" i="1"/>
  <c r="BF93" i="1"/>
  <c r="BG90" i="1"/>
  <c r="BF90" i="1"/>
  <c r="BG89" i="1"/>
  <c r="BF89" i="1"/>
  <c r="BG88" i="1"/>
  <c r="BF88" i="1"/>
  <c r="BG85" i="1"/>
  <c r="BF85" i="1"/>
  <c r="BG83" i="1"/>
  <c r="BF83" i="1"/>
  <c r="BG82" i="1"/>
  <c r="BF82" i="1"/>
  <c r="BG81" i="1"/>
  <c r="BF81" i="1"/>
  <c r="BG79" i="1"/>
  <c r="BF79" i="1"/>
  <c r="BG78" i="1"/>
  <c r="BF78" i="1"/>
  <c r="BG77" i="1"/>
  <c r="BF77" i="1"/>
  <c r="BG75" i="1"/>
  <c r="BF75" i="1"/>
  <c r="BG74" i="1"/>
  <c r="BF74" i="1"/>
  <c r="BG73" i="1"/>
  <c r="BF73" i="1"/>
  <c r="BG72" i="1"/>
  <c r="BF72" i="1"/>
  <c r="BG71" i="1"/>
  <c r="BF71" i="1"/>
  <c r="BG70" i="1"/>
  <c r="BF70" i="1"/>
  <c r="BG69" i="1"/>
  <c r="BF69" i="1"/>
  <c r="BG68" i="1"/>
  <c r="BF68" i="1"/>
  <c r="BG67" i="1"/>
  <c r="BF67" i="1"/>
  <c r="BG66" i="1"/>
  <c r="BF66" i="1"/>
  <c r="BG65" i="1"/>
  <c r="BF65" i="1"/>
  <c r="BG63" i="1"/>
  <c r="BF63" i="1"/>
  <c r="BG61" i="1"/>
  <c r="BF61" i="1"/>
  <c r="BG59" i="1"/>
  <c r="BF59" i="1"/>
  <c r="BG57" i="1"/>
  <c r="BF57" i="1"/>
  <c r="BG55" i="1"/>
  <c r="BF55" i="1"/>
  <c r="BG53" i="1"/>
  <c r="BF53" i="1"/>
  <c r="BG52" i="1"/>
  <c r="BF52" i="1"/>
  <c r="BG42" i="1"/>
  <c r="BF42" i="1"/>
  <c r="BG41" i="1"/>
  <c r="BF41" i="1"/>
  <c r="BG40" i="1"/>
  <c r="BF40" i="1"/>
  <c r="BG38" i="1"/>
  <c r="BF38" i="1"/>
  <c r="BG37" i="1"/>
  <c r="BF37" i="1"/>
  <c r="BG36" i="1"/>
  <c r="BF36" i="1"/>
  <c r="BG34" i="1"/>
  <c r="BF34" i="1"/>
  <c r="BG33" i="1"/>
  <c r="BF33" i="1"/>
  <c r="BG32" i="1"/>
  <c r="BF32" i="1"/>
  <c r="BG31" i="1"/>
  <c r="BF31" i="1"/>
  <c r="BG29" i="1"/>
  <c r="BF29" i="1"/>
  <c r="BG28" i="1"/>
  <c r="BF28" i="1"/>
  <c r="BG27" i="1"/>
  <c r="BF27" i="1"/>
  <c r="BG25" i="1"/>
  <c r="BF25" i="1"/>
  <c r="BG24" i="1"/>
  <c r="BF24" i="1"/>
  <c r="BG23" i="1"/>
  <c r="BF23" i="1"/>
  <c r="BG22" i="1"/>
  <c r="BF22" i="1"/>
  <c r="BG21" i="1"/>
  <c r="BF21" i="1"/>
  <c r="BG16" i="1"/>
  <c r="BG15" i="1"/>
  <c r="BF15" i="1"/>
  <c r="BG14" i="1"/>
  <c r="BF14" i="1"/>
  <c r="BG13" i="1"/>
  <c r="BF13" i="1"/>
  <c r="BG12" i="1"/>
  <c r="BF12" i="1"/>
  <c r="BG11" i="1"/>
  <c r="BF11" i="1"/>
  <c r="BG10" i="1"/>
  <c r="BF10" i="1"/>
  <c r="BG9" i="1"/>
  <c r="BF9" i="1"/>
  <c r="BG8" i="1"/>
  <c r="BF8" i="1"/>
  <c r="BG7" i="1"/>
  <c r="BF7" i="1"/>
  <c r="AX20" i="4" l="1"/>
  <c r="AX19" i="4"/>
  <c r="AX17" i="4"/>
  <c r="AX16" i="4"/>
  <c r="AX15" i="4"/>
  <c r="AX14" i="4"/>
  <c r="AX13" i="4"/>
  <c r="AX12" i="4"/>
  <c r="AX11" i="4"/>
  <c r="AX10" i="4"/>
  <c r="AX9" i="4"/>
  <c r="AX8" i="4"/>
  <c r="AX7" i="4"/>
  <c r="AX6" i="4"/>
  <c r="AX3" i="4"/>
  <c r="AX13" i="10"/>
  <c r="AX12" i="10"/>
  <c r="AX11" i="10"/>
  <c r="AX9" i="10"/>
  <c r="AX8" i="10"/>
  <c r="AX7" i="10"/>
  <c r="AX6" i="10"/>
  <c r="AX3" i="10"/>
  <c r="AX11" i="5"/>
  <c r="AX10" i="5"/>
  <c r="AX9" i="5"/>
  <c r="AX8" i="5"/>
  <c r="AX7" i="5"/>
  <c r="AX6" i="5"/>
  <c r="AX3" i="5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3" i="7"/>
  <c r="AX19" i="8"/>
  <c r="AX18" i="8"/>
  <c r="AX17" i="8"/>
  <c r="AX16" i="8"/>
  <c r="AX14" i="8"/>
  <c r="AX13" i="8"/>
  <c r="AX12" i="8"/>
  <c r="AX10" i="8"/>
  <c r="AX9" i="8"/>
  <c r="AX8" i="8"/>
  <c r="AX7" i="8"/>
  <c r="AX6" i="8"/>
  <c r="AX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X14" i="9" l="1"/>
  <c r="AW20" i="4"/>
  <c r="AW19" i="4"/>
  <c r="AW17" i="4"/>
  <c r="AW16" i="4"/>
  <c r="AW15" i="4"/>
  <c r="AW14" i="4"/>
  <c r="AW13" i="4"/>
  <c r="AW12" i="4"/>
  <c r="AW11" i="4"/>
  <c r="AW10" i="4"/>
  <c r="AW9" i="4"/>
  <c r="AW8" i="4"/>
  <c r="AW7" i="4"/>
  <c r="AW6" i="4"/>
  <c r="AW3" i="4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W11" i="5"/>
  <c r="AW9" i="5"/>
  <c r="AW8" i="5"/>
  <c r="AW7" i="5"/>
  <c r="AW6" i="5"/>
  <c r="AW3" i="5"/>
  <c r="AV11" i="5"/>
  <c r="AV9" i="5"/>
  <c r="AV8" i="5"/>
  <c r="AV7" i="5"/>
  <c r="AV6" i="5"/>
  <c r="AV3" i="5"/>
  <c r="AU11" i="5"/>
  <c r="AU10" i="5"/>
  <c r="AU9" i="5"/>
  <c r="AU8" i="5"/>
  <c r="AU7" i="5"/>
  <c r="AU6" i="5"/>
  <c r="AU3" i="5"/>
  <c r="AW10" i="5"/>
  <c r="AW13" i="7"/>
  <c r="AW9" i="8"/>
  <c r="AW7" i="8"/>
  <c r="AW14" i="9"/>
  <c r="AW6" i="8" l="1"/>
  <c r="AW8" i="8"/>
  <c r="AW10" i="8"/>
  <c r="AV10" i="5"/>
  <c r="AV10" i="8"/>
  <c r="AV9" i="8"/>
  <c r="AV8" i="8"/>
  <c r="AV7" i="8"/>
  <c r="AV6" i="8"/>
  <c r="AV13" i="7"/>
  <c r="AV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<sst xmlns="http://schemas.openxmlformats.org/spreadsheetml/2006/main" count="430" uniqueCount="208">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</sst>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73" fontId="1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AT5" activePane="bottomRight" state="frozen"/>
      <selection activeCell="C1" sqref="C1"/>
      <selection pane="topRight" activeCell="E1" sqref="E1"/>
      <selection pane="bottomLeft" activeCell="C5" sqref="C5"/>
      <selection pane="bottomRight" activeCell="BF30" sqref="BF3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6" width="8.85546875" style="205" customWidth="1"/>
    <col min="47" max="47" width="8.85546875" style="273" customWidth="1"/>
    <col min="48" max="50" width="8.85546875" customWidth="1"/>
    <col min="51" max="51" width="8.140625" style="273" customWidth="1"/>
    <col min="52" max="53" width="9.7109375" style="273" customWidth="1"/>
    <col min="54" max="54" width="9.7109375" style="336" customWidth="1"/>
    <col min="55" max="55" width="9.7109375" style="273" customWidth="1"/>
    <col min="56" max="56" width="9" style="273" customWidth="1"/>
    <col min="57" max="57" width="9.85546875" style="273" customWidth="1"/>
    <col min="59" max="59" width="13.7109375" customWidth="1"/>
  </cols>
  <sheetData>
    <row r="1" spans="1:60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556"/>
      <c r="AW1" s="557"/>
      <c r="AX1" s="595"/>
      <c r="AY1" s="432"/>
      <c r="AZ1" s="432"/>
      <c r="BA1" s="432"/>
      <c r="BB1" s="332"/>
      <c r="BC1" s="432"/>
      <c r="BD1" s="432"/>
      <c r="BE1" s="432"/>
    </row>
    <row r="2" spans="1:6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556"/>
      <c r="AW2" s="557"/>
      <c r="AX2" s="595"/>
      <c r="AY2" s="432"/>
      <c r="AZ2" s="432"/>
      <c r="BA2" s="432"/>
      <c r="BB2" s="332"/>
      <c r="BC2" s="432"/>
      <c r="BD2" s="432"/>
      <c r="BE2" s="432"/>
    </row>
    <row r="3" spans="1:60" ht="19.5" customHeight="1" thickBot="1" x14ac:dyDescent="0.3">
      <c r="C3" s="16"/>
      <c r="D3" s="608" t="s">
        <v>151</v>
      </c>
      <c r="E3" s="601" t="s">
        <v>131</v>
      </c>
      <c r="F3" s="601" t="s">
        <v>133</v>
      </c>
      <c r="G3" s="601" t="s">
        <v>134</v>
      </c>
      <c r="H3" s="601" t="s">
        <v>135</v>
      </c>
      <c r="I3" s="601" t="s">
        <v>136</v>
      </c>
      <c r="J3" s="601" t="s">
        <v>138</v>
      </c>
      <c r="K3" s="601" t="s">
        <v>140</v>
      </c>
      <c r="L3" s="599" t="s">
        <v>141</v>
      </c>
      <c r="M3" s="603" t="s">
        <v>142</v>
      </c>
      <c r="N3" s="599" t="s">
        <v>143</v>
      </c>
      <c r="O3" s="599" t="s">
        <v>144</v>
      </c>
      <c r="P3" s="603" t="s">
        <v>145</v>
      </c>
      <c r="Q3" s="599" t="s">
        <v>146</v>
      </c>
      <c r="R3" s="599" t="s">
        <v>147</v>
      </c>
      <c r="S3" s="599" t="s">
        <v>148</v>
      </c>
      <c r="T3" s="599" t="s">
        <v>149</v>
      </c>
      <c r="U3" s="599" t="s">
        <v>171</v>
      </c>
      <c r="V3" s="599" t="s">
        <v>172</v>
      </c>
      <c r="W3" s="599" t="s">
        <v>173</v>
      </c>
      <c r="X3" s="599" t="s">
        <v>174</v>
      </c>
      <c r="Y3" s="599" t="s">
        <v>178</v>
      </c>
      <c r="Z3" s="599" t="s">
        <v>180</v>
      </c>
      <c r="AA3" s="599" t="s">
        <v>181</v>
      </c>
      <c r="AB3" s="599" t="s">
        <v>182</v>
      </c>
      <c r="AC3" s="599" t="s">
        <v>183</v>
      </c>
      <c r="AD3" s="599" t="s">
        <v>184</v>
      </c>
      <c r="AE3" s="599" t="s">
        <v>185</v>
      </c>
      <c r="AF3" s="599" t="s">
        <v>186</v>
      </c>
      <c r="AG3" s="599" t="s">
        <v>187</v>
      </c>
      <c r="AH3" s="599" t="s">
        <v>188</v>
      </c>
      <c r="AI3" s="599" t="s">
        <v>189</v>
      </c>
      <c r="AJ3" s="599" t="s">
        <v>190</v>
      </c>
      <c r="AK3" s="599" t="s">
        <v>191</v>
      </c>
      <c r="AL3" s="599" t="s">
        <v>193</v>
      </c>
      <c r="AM3" s="599" t="s">
        <v>195</v>
      </c>
      <c r="AN3" s="599" t="s">
        <v>196</v>
      </c>
      <c r="AO3" s="599" t="s">
        <v>197</v>
      </c>
      <c r="AP3" s="599" t="s">
        <v>198</v>
      </c>
      <c r="AQ3" s="599" t="s">
        <v>199</v>
      </c>
      <c r="AR3" s="599" t="s">
        <v>200</v>
      </c>
      <c r="AS3" s="599" t="s">
        <v>202</v>
      </c>
      <c r="AT3" s="599" t="s">
        <v>203</v>
      </c>
      <c r="AU3" s="599" t="s">
        <v>204</v>
      </c>
      <c r="AV3" s="597" t="s">
        <v>125</v>
      </c>
      <c r="AW3" s="598" t="s">
        <v>205</v>
      </c>
      <c r="AX3" s="598" t="s">
        <v>206</v>
      </c>
      <c r="AY3" s="613" t="s">
        <v>207</v>
      </c>
      <c r="AZ3" s="614"/>
      <c r="BA3" s="614"/>
      <c r="BB3" s="614"/>
      <c r="BC3" s="614"/>
      <c r="BD3" s="611" t="s">
        <v>192</v>
      </c>
      <c r="BE3" s="612"/>
    </row>
    <row r="4" spans="1:60" ht="16.5" customHeight="1" x14ac:dyDescent="0.2">
      <c r="C4" s="24"/>
      <c r="D4" s="609"/>
      <c r="E4" s="602"/>
      <c r="F4" s="602"/>
      <c r="G4" s="602"/>
      <c r="H4" s="602"/>
      <c r="I4" s="602"/>
      <c r="J4" s="602"/>
      <c r="K4" s="602"/>
      <c r="L4" s="600"/>
      <c r="M4" s="604"/>
      <c r="N4" s="600"/>
      <c r="O4" s="600"/>
      <c r="P4" s="604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0"/>
      <c r="AQ4" s="600"/>
      <c r="AR4" s="600"/>
      <c r="AS4" s="600"/>
      <c r="AT4" s="600"/>
      <c r="AU4" s="600"/>
      <c r="AV4" s="558">
        <v>41096</v>
      </c>
      <c r="AW4" s="146">
        <v>41103</v>
      </c>
      <c r="AX4" s="146">
        <v>41110</v>
      </c>
      <c r="AY4" s="554">
        <v>41113</v>
      </c>
      <c r="AZ4" s="555">
        <v>41114</v>
      </c>
      <c r="BA4" s="555">
        <v>41115</v>
      </c>
      <c r="BB4" s="555">
        <v>41116</v>
      </c>
      <c r="BC4" s="555">
        <v>41117</v>
      </c>
      <c r="BD4" s="433" t="s">
        <v>25</v>
      </c>
      <c r="BE4" s="434" t="s">
        <v>107</v>
      </c>
    </row>
    <row r="5" spans="1:60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40"/>
      <c r="AV5" s="559"/>
      <c r="AW5" s="331"/>
      <c r="AX5" s="331"/>
      <c r="AY5" s="454"/>
      <c r="AZ5" s="443"/>
      <c r="BA5" s="443"/>
      <c r="BB5" s="506"/>
      <c r="BC5" s="444"/>
      <c r="BD5" s="435"/>
      <c r="BE5" s="278"/>
    </row>
    <row r="6" spans="1:60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41"/>
      <c r="AV6" s="560"/>
      <c r="AW6" s="333"/>
      <c r="AX6" s="333"/>
      <c r="AY6" s="537"/>
      <c r="AZ6" s="445"/>
      <c r="BA6" s="445"/>
      <c r="BB6" s="507"/>
      <c r="BC6" s="446"/>
      <c r="BD6" s="420"/>
      <c r="BE6" s="421"/>
    </row>
    <row r="7" spans="1:60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42">
        <v>12438.352775580001</v>
      </c>
      <c r="AV7" s="561">
        <v>12677.858894579998</v>
      </c>
      <c r="AW7" s="542">
        <v>12687.01929187</v>
      </c>
      <c r="AX7" s="542">
        <v>12725.660239570001</v>
      </c>
      <c r="AY7" s="533">
        <v>12708.300806599998</v>
      </c>
      <c r="AZ7" s="533">
        <v>12701.52215862</v>
      </c>
      <c r="BA7" s="533">
        <v>12703.659175390001</v>
      </c>
      <c r="BB7" s="533">
        <v>12732.679136639999</v>
      </c>
      <c r="BC7" s="533">
        <v>12763.12284233</v>
      </c>
      <c r="BD7" s="456">
        <v>37.462602759998845</v>
      </c>
      <c r="BE7" s="399">
        <v>2.9438631909650681E-3</v>
      </c>
      <c r="BF7" s="408">
        <f>+BC7-AX7-BD7</f>
        <v>0</v>
      </c>
      <c r="BG7" s="408">
        <f>+BD7/AX7-BE7</f>
        <v>7.9363599025938925E-17</v>
      </c>
      <c r="BH7" s="418"/>
    </row>
    <row r="8" spans="1:60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42">
        <v>10052.95385747</v>
      </c>
      <c r="AV8" s="561">
        <v>10228.245434169999</v>
      </c>
      <c r="AW8" s="542">
        <v>10282.158036610001</v>
      </c>
      <c r="AX8" s="542">
        <v>10306.564777419999</v>
      </c>
      <c r="AY8" s="533">
        <v>10284.980118079999</v>
      </c>
      <c r="AZ8" s="533">
        <v>10290.182859549999</v>
      </c>
      <c r="BA8" s="533">
        <v>10286.300138670002</v>
      </c>
      <c r="BB8" s="533">
        <v>10284.177204319998</v>
      </c>
      <c r="BC8" s="533">
        <v>10298.606743419999</v>
      </c>
      <c r="BD8" s="456">
        <v>-7.9580339999993157</v>
      </c>
      <c r="BE8" s="399">
        <v>-7.7213253609331733E-4</v>
      </c>
      <c r="BF8" s="408">
        <f t="shared" ref="BF8:BF15" si="0">+BC8-AX8-BD8</f>
        <v>0</v>
      </c>
      <c r="BG8" s="408">
        <f t="shared" ref="BG8:BG16" si="1">+BD8/AX8-BE8</f>
        <v>4.3368086899420177E-18</v>
      </c>
      <c r="BH8" s="418"/>
    </row>
    <row r="9" spans="1:60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42">
        <v>249.16715267000001</v>
      </c>
      <c r="AV9" s="561">
        <v>249.77415328000001</v>
      </c>
      <c r="AW9" s="542">
        <v>247.36264543000001</v>
      </c>
      <c r="AX9" s="542">
        <v>248.80427187000001</v>
      </c>
      <c r="AY9" s="533">
        <v>248.36386653999998</v>
      </c>
      <c r="AZ9" s="533">
        <v>247.51274612</v>
      </c>
      <c r="BA9" s="533">
        <v>247.17790611000001</v>
      </c>
      <c r="BB9" s="533">
        <v>247.49790100000001</v>
      </c>
      <c r="BC9" s="533">
        <v>248.18242613999999</v>
      </c>
      <c r="BD9" s="456">
        <v>-0.62184573000001819</v>
      </c>
      <c r="BE9" s="399">
        <v>-2.4993370303743045E-3</v>
      </c>
      <c r="BF9" s="408">
        <f t="shared" si="0"/>
        <v>0</v>
      </c>
      <c r="BG9" s="408">
        <f t="shared" si="1"/>
        <v>-4.5102810375396984E-17</v>
      </c>
      <c r="BH9" s="418"/>
    </row>
    <row r="10" spans="1:60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42">
        <v>2122.8251904399999</v>
      </c>
      <c r="AV10" s="561">
        <v>2186.4000721300004</v>
      </c>
      <c r="AW10" s="542">
        <v>2144.1891273300002</v>
      </c>
      <c r="AX10" s="542">
        <v>2156.9041402799999</v>
      </c>
      <c r="AY10" s="533">
        <v>2161.5934682300003</v>
      </c>
      <c r="AZ10" s="533">
        <v>2150.5089942</v>
      </c>
      <c r="BA10" s="533">
        <v>2156.8815881099999</v>
      </c>
      <c r="BB10" s="533">
        <v>2187.68727132</v>
      </c>
      <c r="BC10" s="533">
        <v>2202.9800815200001</v>
      </c>
      <c r="BD10" s="456">
        <v>46.075941240000247</v>
      </c>
      <c r="BE10" s="399">
        <v>2.1362071860096199E-2</v>
      </c>
      <c r="BF10" s="408">
        <f t="shared" si="0"/>
        <v>0</v>
      </c>
      <c r="BG10" s="408">
        <f t="shared" si="1"/>
        <v>-5.5511151231257827E-17</v>
      </c>
      <c r="BH10" s="418"/>
    </row>
    <row r="11" spans="1:60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42">
        <v>13.406575</v>
      </c>
      <c r="AV11" s="561">
        <v>13.439235</v>
      </c>
      <c r="AW11" s="542">
        <v>13.3094825</v>
      </c>
      <c r="AX11" s="542">
        <v>13.387049999999999</v>
      </c>
      <c r="AY11" s="533">
        <v>13.36335375</v>
      </c>
      <c r="AZ11" s="533">
        <v>13.31755875</v>
      </c>
      <c r="BA11" s="533">
        <v>13.299542499999999</v>
      </c>
      <c r="BB11" s="533">
        <v>13.31676</v>
      </c>
      <c r="BC11" s="533">
        <v>13.353591249999999</v>
      </c>
      <c r="BD11" s="456">
        <v>-3.3458749999999426E-2</v>
      </c>
      <c r="BE11" s="399">
        <v>-2.4993370458763486E-3</v>
      </c>
      <c r="BF11" s="408">
        <f t="shared" si="0"/>
        <v>0</v>
      </c>
      <c r="BG11" s="408">
        <f t="shared" si="1"/>
        <v>-3.426078865054194E-17</v>
      </c>
      <c r="BH11" s="418"/>
    </row>
    <row r="12" spans="1:60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43">
        <v>12439.75889637</v>
      </c>
      <c r="AV12" s="562">
        <v>12678.068401749999</v>
      </c>
      <c r="AW12" s="543">
        <v>12687.01515922</v>
      </c>
      <c r="AX12" s="543">
        <v>12724.578667390002</v>
      </c>
      <c r="AY12" s="522">
        <v>12708.140696789998</v>
      </c>
      <c r="AZ12" s="522">
        <v>12701.73236251</v>
      </c>
      <c r="BA12" s="522">
        <v>12703.812709130003</v>
      </c>
      <c r="BB12" s="522">
        <v>12730.429732389999</v>
      </c>
      <c r="BC12" s="522">
        <v>12761.368695609999</v>
      </c>
      <c r="BD12" s="456">
        <v>36.790028219997112</v>
      </c>
      <c r="BE12" s="399">
        <v>2.8912570845494034E-3</v>
      </c>
      <c r="BF12" s="408">
        <f t="shared" si="0"/>
        <v>0</v>
      </c>
      <c r="BG12" s="408">
        <f t="shared" si="1"/>
        <v>-3.4694469519536142E-17</v>
      </c>
      <c r="BH12" s="418"/>
    </row>
    <row r="13" spans="1:60" x14ac:dyDescent="0.2">
      <c r="C13" s="26"/>
      <c r="D13" s="215" t="s">
        <v>176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12">
        <v>1171.3011957315757</v>
      </c>
      <c r="AV13" s="563">
        <v>1203.0219359691853</v>
      </c>
      <c r="AW13" s="512">
        <v>1174.5957819939665</v>
      </c>
      <c r="AX13" s="512">
        <v>1136.6520158248702</v>
      </c>
      <c r="AY13" s="510">
        <v>1131.0128006616051</v>
      </c>
      <c r="AZ13" s="510">
        <v>1154.9203735035071</v>
      </c>
      <c r="BA13" s="510">
        <v>1160.2085485253733</v>
      </c>
      <c r="BB13" s="510">
        <v>1169.4975799991339</v>
      </c>
      <c r="BC13" s="510">
        <v>1149.3004832731863</v>
      </c>
      <c r="BD13" s="456">
        <v>12.648467448316069</v>
      </c>
      <c r="BE13" s="399">
        <v>1.1127827402071633E-2</v>
      </c>
      <c r="BF13" s="408">
        <f t="shared" si="0"/>
        <v>0</v>
      </c>
      <c r="BG13" s="408">
        <f t="shared" si="1"/>
        <v>1.0408340855860843E-16</v>
      </c>
      <c r="BH13" s="418"/>
    </row>
    <row r="14" spans="1:60" ht="12.75" customHeight="1" x14ac:dyDescent="0.2">
      <c r="C14" s="26"/>
      <c r="D14" s="215" t="s">
        <v>175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12">
        <v>171.91959521720119</v>
      </c>
      <c r="AV14" s="563">
        <v>170.47166589504374</v>
      </c>
      <c r="AW14" s="512">
        <v>169.77324881486882</v>
      </c>
      <c r="AX14" s="512">
        <v>168.36770870699712</v>
      </c>
      <c r="AY14" s="510">
        <v>167.18141713848394</v>
      </c>
      <c r="AZ14" s="510">
        <v>166.17783986005836</v>
      </c>
      <c r="BA14" s="510">
        <v>167.14102939795919</v>
      </c>
      <c r="BB14" s="510">
        <v>167.60961291253642</v>
      </c>
      <c r="BC14" s="510">
        <v>167.56927720991257</v>
      </c>
      <c r="BD14" s="456">
        <v>-0.7984314970845503</v>
      </c>
      <c r="BE14" s="399">
        <v>-4.7421890053396254E-3</v>
      </c>
      <c r="BF14" s="408">
        <f t="shared" si="0"/>
        <v>0</v>
      </c>
      <c r="BG14" s="408">
        <f t="shared" si="1"/>
        <v>-2.2551405187698492E-17</v>
      </c>
      <c r="BH14" s="418"/>
    </row>
    <row r="15" spans="1:60" x14ac:dyDescent="0.2">
      <c r="C15" s="26"/>
      <c r="D15" s="215" t="s">
        <v>177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564">
        <v>14051.562003614228</v>
      </c>
      <c r="AW15" s="351">
        <v>14031.384190028835</v>
      </c>
      <c r="AX15" s="351">
        <v>14029.598391921869</v>
      </c>
      <c r="AY15" s="467">
        <v>14006.334914590087</v>
      </c>
      <c r="AZ15" s="467">
        <v>14022.830575873566</v>
      </c>
      <c r="BA15" s="467">
        <v>14031.162287053336</v>
      </c>
      <c r="BB15" s="467">
        <v>14067.536925301669</v>
      </c>
      <c r="BC15" s="467">
        <v>14078.238456093097</v>
      </c>
      <c r="BD15" s="456">
        <v>48.640064171228005</v>
      </c>
      <c r="BE15" s="399">
        <v>3.4669605510044832E-3</v>
      </c>
      <c r="BF15" s="408">
        <f t="shared" si="0"/>
        <v>0</v>
      </c>
      <c r="BG15" s="408">
        <f t="shared" si="1"/>
        <v>-7.4593109467002705E-17</v>
      </c>
      <c r="BH15" s="418"/>
    </row>
    <row r="16" spans="1:60" ht="12.75" customHeight="1" x14ac:dyDescent="0.2">
      <c r="C16" s="26"/>
      <c r="D16" s="216" t="s">
        <v>152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44">
        <v>2</v>
      </c>
      <c r="AV16" s="565">
        <v>2</v>
      </c>
      <c r="AW16" s="544">
        <v>2</v>
      </c>
      <c r="AX16" s="544">
        <v>12</v>
      </c>
      <c r="AY16" s="534">
        <v>3</v>
      </c>
      <c r="AZ16" s="534">
        <v>8</v>
      </c>
      <c r="BA16" s="534">
        <v>2.6</v>
      </c>
      <c r="BB16" s="534">
        <v>0</v>
      </c>
      <c r="BC16" s="534">
        <v>0</v>
      </c>
      <c r="BD16" s="456">
        <v>1.5999999999999996</v>
      </c>
      <c r="BE16" s="399">
        <v>0.1333333333333333</v>
      </c>
      <c r="BF16" s="408">
        <f>SUM(AY16:BC16)-AX16-BD16</f>
        <v>0</v>
      </c>
      <c r="BG16" s="408">
        <f t="shared" si="1"/>
        <v>0</v>
      </c>
      <c r="BH16" s="418"/>
    </row>
    <row r="17" spans="1:61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44">
        <v>0</v>
      </c>
      <c r="AV17" s="565">
        <v>0</v>
      </c>
      <c r="AW17" s="544">
        <v>0</v>
      </c>
      <c r="AX17" s="544">
        <v>0</v>
      </c>
      <c r="AY17" s="534">
        <v>0</v>
      </c>
      <c r="AZ17" s="534">
        <v>0</v>
      </c>
      <c r="BA17" s="534">
        <v>0</v>
      </c>
      <c r="BB17" s="534">
        <v>0</v>
      </c>
      <c r="BC17" s="534">
        <v>0</v>
      </c>
      <c r="BD17" s="456" t="s">
        <v>3</v>
      </c>
      <c r="BE17" s="399" t="s">
        <v>3</v>
      </c>
      <c r="BF17" s="408"/>
      <c r="BG17" s="408"/>
      <c r="BH17" s="418"/>
    </row>
    <row r="18" spans="1:61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44">
        <v>0</v>
      </c>
      <c r="AV18" s="565">
        <v>0</v>
      </c>
      <c r="AW18" s="544">
        <v>0</v>
      </c>
      <c r="AX18" s="544">
        <v>0</v>
      </c>
      <c r="AY18" s="534">
        <v>0</v>
      </c>
      <c r="AZ18" s="534">
        <v>0</v>
      </c>
      <c r="BA18" s="534">
        <v>0</v>
      </c>
      <c r="BB18" s="534">
        <v>0</v>
      </c>
      <c r="BC18" s="534">
        <v>0</v>
      </c>
      <c r="BD18" s="456" t="s">
        <v>3</v>
      </c>
      <c r="BE18" s="399" t="s">
        <v>3</v>
      </c>
      <c r="BF18" s="408"/>
      <c r="BG18" s="408"/>
      <c r="BH18" s="418"/>
    </row>
    <row r="19" spans="1:61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45">
        <v>0</v>
      </c>
      <c r="AV19" s="566">
        <v>0</v>
      </c>
      <c r="AW19" s="545">
        <v>0</v>
      </c>
      <c r="AX19" s="545">
        <v>0</v>
      </c>
      <c r="AY19" s="535">
        <v>0</v>
      </c>
      <c r="AZ19" s="535">
        <v>0</v>
      </c>
      <c r="BA19" s="535">
        <v>0</v>
      </c>
      <c r="BB19" s="535">
        <v>0</v>
      </c>
      <c r="BC19" s="535">
        <v>0</v>
      </c>
      <c r="BD19" s="456" t="s">
        <v>3</v>
      </c>
      <c r="BE19" s="399" t="s">
        <v>3</v>
      </c>
      <c r="BF19" s="408"/>
      <c r="BG19" s="408"/>
      <c r="BH19" s="418"/>
    </row>
    <row r="20" spans="1:61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567"/>
      <c r="AW20" s="261"/>
      <c r="AX20" s="261"/>
      <c r="AY20" s="469"/>
      <c r="AZ20" s="468"/>
      <c r="BA20" s="469"/>
      <c r="BB20" s="466"/>
      <c r="BC20" s="466"/>
      <c r="BD20" s="457"/>
      <c r="BE20" s="400" t="s">
        <v>3</v>
      </c>
      <c r="BF20" s="408"/>
      <c r="BG20" s="408"/>
      <c r="BH20" s="418"/>
      <c r="BI20" s="342"/>
    </row>
    <row r="21" spans="1:61" x14ac:dyDescent="0.2">
      <c r="A21" s="3"/>
      <c r="B21" s="605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43">
        <v>37503.828244931763</v>
      </c>
      <c r="AV21" s="562">
        <v>39139.621818434811</v>
      </c>
      <c r="AW21" s="543">
        <v>39700.259174674255</v>
      </c>
      <c r="AX21" s="543">
        <v>39070.776256254292</v>
      </c>
      <c r="AY21" s="522">
        <v>38967.424120688287</v>
      </c>
      <c r="AZ21" s="522">
        <v>38784.156214906558</v>
      </c>
      <c r="BA21" s="522">
        <v>38823.079865915206</v>
      </c>
      <c r="BB21" s="522">
        <v>38778.305133573878</v>
      </c>
      <c r="BC21" s="522">
        <v>39760.395511947354</v>
      </c>
      <c r="BD21" s="456">
        <v>689.61925569306186</v>
      </c>
      <c r="BE21" s="399">
        <v>1.7650513293363979E-2</v>
      </c>
      <c r="BF21" s="408">
        <f t="shared" ref="BF21:BF83" si="2">+BC21-AX21-BD21</f>
        <v>0</v>
      </c>
      <c r="BG21" s="408">
        <f t="shared" ref="BG21:BG83" si="3">+BD21/AX21-BE21</f>
        <v>-1.0755285551056204E-16</v>
      </c>
      <c r="BH21" s="418"/>
    </row>
    <row r="22" spans="1:61" x14ac:dyDescent="0.2">
      <c r="A22" s="3"/>
      <c r="B22" s="605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43">
        <v>28361.012891549999</v>
      </c>
      <c r="AV22" s="562">
        <v>28686.969192429999</v>
      </c>
      <c r="AW22" s="543">
        <v>28836.485818609999</v>
      </c>
      <c r="AX22" s="543">
        <v>28676.026584160001</v>
      </c>
      <c r="AY22" s="522">
        <v>28608.253203369997</v>
      </c>
      <c r="AZ22" s="522">
        <v>28571.889452810003</v>
      </c>
      <c r="BA22" s="522">
        <v>28598.882335509999</v>
      </c>
      <c r="BB22" s="522">
        <v>28566.621776259999</v>
      </c>
      <c r="BC22" s="522">
        <v>28490.668626330003</v>
      </c>
      <c r="BD22" s="456">
        <v>-185.35795782999776</v>
      </c>
      <c r="BE22" s="399">
        <v>-6.4638647647364822E-3</v>
      </c>
      <c r="BF22" s="408">
        <f t="shared" si="2"/>
        <v>0</v>
      </c>
      <c r="BG22" s="408">
        <f t="shared" si="3"/>
        <v>2.6020852139652106E-17</v>
      </c>
      <c r="BH22" s="418"/>
    </row>
    <row r="23" spans="1:61" x14ac:dyDescent="0.2">
      <c r="A23" s="3"/>
      <c r="B23" s="605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43">
        <v>-56975.733137620555</v>
      </c>
      <c r="AV23" s="562">
        <v>-58284.58004365323</v>
      </c>
      <c r="AW23" s="543">
        <v>-58196.438173592658</v>
      </c>
      <c r="AX23" s="543">
        <v>-58614.583074110487</v>
      </c>
      <c r="AY23" s="522">
        <v>-58569.591976374781</v>
      </c>
      <c r="AZ23" s="522">
        <v>-58561.994553788019</v>
      </c>
      <c r="BA23" s="522">
        <v>-58549.272848784873</v>
      </c>
      <c r="BB23" s="522">
        <v>-58764.126187699156</v>
      </c>
      <c r="BC23" s="522">
        <v>-59052.320625202919</v>
      </c>
      <c r="BD23" s="456">
        <v>-437.73755109243211</v>
      </c>
      <c r="BE23" s="399">
        <v>7.4680655928058837E-3</v>
      </c>
      <c r="BF23" s="408">
        <f t="shared" si="2"/>
        <v>0</v>
      </c>
      <c r="BG23" s="408">
        <f t="shared" si="3"/>
        <v>9.280770596475918E-17</v>
      </c>
      <c r="BH23" s="418"/>
    </row>
    <row r="24" spans="1:61" x14ac:dyDescent="0.2">
      <c r="A24" s="3"/>
      <c r="B24" s="605"/>
      <c r="C24" s="18"/>
      <c r="D24" s="23" t="s">
        <v>139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43">
        <v>-29131.072663441082</v>
      </c>
      <c r="AV24" s="562">
        <v>-28639.288176125054</v>
      </c>
      <c r="AW24" s="543">
        <v>-28666.837365423722</v>
      </c>
      <c r="AX24" s="543">
        <v>-29031.686378981074</v>
      </c>
      <c r="AY24" s="522">
        <v>-29103.634220976121</v>
      </c>
      <c r="AZ24" s="522">
        <v>-29388.023645571542</v>
      </c>
      <c r="BA24" s="522">
        <v>-29406.211180924573</v>
      </c>
      <c r="BB24" s="522">
        <v>-29326.085491228187</v>
      </c>
      <c r="BC24" s="522">
        <v>-28402.959475451604</v>
      </c>
      <c r="BD24" s="456">
        <v>628.72690352947029</v>
      </c>
      <c r="BE24" s="399">
        <v>-2.1656575347433815E-2</v>
      </c>
      <c r="BF24" s="408">
        <f t="shared" si="2"/>
        <v>0</v>
      </c>
      <c r="BG24" s="408">
        <f t="shared" si="3"/>
        <v>4.5102810375396984E-17</v>
      </c>
      <c r="BH24" s="418"/>
    </row>
    <row r="25" spans="1:61" x14ac:dyDescent="0.2">
      <c r="A25" s="3"/>
      <c r="B25" s="605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43">
        <v>-19539.097882377366</v>
      </c>
      <c r="AV25" s="562">
        <v>-20808.140398102358</v>
      </c>
      <c r="AW25" s="543">
        <v>-21224.855592105876</v>
      </c>
      <c r="AX25" s="543">
        <v>-20766.017256700175</v>
      </c>
      <c r="AY25" s="522">
        <v>-20730.884543013766</v>
      </c>
      <c r="AZ25" s="522">
        <v>-20583.400687444999</v>
      </c>
      <c r="BA25" s="522">
        <v>-20600.161291202548</v>
      </c>
      <c r="BB25" s="522">
        <v>-20588.186780620741</v>
      </c>
      <c r="BC25" s="522">
        <v>-21558.448587823401</v>
      </c>
      <c r="BD25" s="456">
        <v>-792.43133112322539</v>
      </c>
      <c r="BE25" s="399">
        <v>3.8160005422683829E-2</v>
      </c>
      <c r="BF25" s="408">
        <f t="shared" si="2"/>
        <v>0</v>
      </c>
      <c r="BG25" s="408">
        <f t="shared" si="3"/>
        <v>0</v>
      </c>
      <c r="BH25" s="418"/>
    </row>
    <row r="26" spans="1:61" ht="13.5" x14ac:dyDescent="0.2">
      <c r="A26" s="3"/>
      <c r="B26" s="605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568"/>
      <c r="AW26" s="262"/>
      <c r="AX26" s="262"/>
      <c r="AY26" s="254"/>
      <c r="AZ26" s="254"/>
      <c r="BA26" s="254"/>
      <c r="BB26" s="254"/>
      <c r="BC26" s="254"/>
      <c r="BD26" s="458"/>
      <c r="BE26" s="401"/>
      <c r="BF26" s="408"/>
      <c r="BG26" s="408"/>
      <c r="BH26" s="418"/>
    </row>
    <row r="27" spans="1:61" x14ac:dyDescent="0.2">
      <c r="A27" s="3"/>
      <c r="B27" s="605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12">
        <v>43964.8268775869</v>
      </c>
      <c r="AV27" s="563">
        <v>44849.332290706894</v>
      </c>
      <c r="AW27" s="512">
        <v>44810.19947709691</v>
      </c>
      <c r="AX27" s="512">
        <v>44297.415972216906</v>
      </c>
      <c r="AY27" s="510">
        <v>44143.799536606908</v>
      </c>
      <c r="AZ27" s="510">
        <v>44469.458878106896</v>
      </c>
      <c r="BA27" s="510">
        <v>44687.971465444607</v>
      </c>
      <c r="BB27" s="510">
        <v>44387.570059594604</v>
      </c>
      <c r="BC27" s="510">
        <v>43516.344774774603</v>
      </c>
      <c r="BD27" s="456">
        <v>-781.07119744230295</v>
      </c>
      <c r="BE27" s="399">
        <v>-1.7632432508753682E-2</v>
      </c>
      <c r="BF27" s="408">
        <f t="shared" si="2"/>
        <v>0</v>
      </c>
      <c r="BG27" s="408">
        <f t="shared" si="3"/>
        <v>0</v>
      </c>
      <c r="BH27" s="418"/>
    </row>
    <row r="28" spans="1:61" x14ac:dyDescent="0.2">
      <c r="A28" s="3"/>
      <c r="B28" s="605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12">
        <v>72379.452228577706</v>
      </c>
      <c r="AV28" s="563">
        <v>73723.425418677696</v>
      </c>
      <c r="AW28" s="512">
        <v>73650.890560087704</v>
      </c>
      <c r="AX28" s="512">
        <v>72835.731476477711</v>
      </c>
      <c r="AY28" s="510">
        <v>72608.180124157705</v>
      </c>
      <c r="AZ28" s="510">
        <v>72768.811928027702</v>
      </c>
      <c r="BA28" s="510">
        <v>72886.321890281804</v>
      </c>
      <c r="BB28" s="510">
        <v>72521.014486621803</v>
      </c>
      <c r="BC28" s="510">
        <v>71819.7879844118</v>
      </c>
      <c r="BD28" s="456">
        <v>-1015.9434920659114</v>
      </c>
      <c r="BE28" s="399">
        <v>-1.394842162591603E-2</v>
      </c>
      <c r="BF28" s="408">
        <f t="shared" si="2"/>
        <v>0</v>
      </c>
      <c r="BG28" s="408">
        <f t="shared" si="3"/>
        <v>4.3368086899420177E-17</v>
      </c>
      <c r="BH28" s="418"/>
    </row>
    <row r="29" spans="1:61" x14ac:dyDescent="0.2">
      <c r="A29" s="3"/>
      <c r="B29" s="605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12">
        <v>105188.5761322771</v>
      </c>
      <c r="AV29" s="563">
        <v>106542.23408746709</v>
      </c>
      <c r="AW29" s="512">
        <v>106681.11199912711</v>
      </c>
      <c r="AX29" s="512">
        <v>106046.98713479711</v>
      </c>
      <c r="AY29" s="510">
        <v>105870.56285986709</v>
      </c>
      <c r="AZ29" s="510">
        <v>106033.7774794471</v>
      </c>
      <c r="BA29" s="510">
        <v>106179.30581214131</v>
      </c>
      <c r="BB29" s="510">
        <v>106349.6657627613</v>
      </c>
      <c r="BC29" s="510">
        <v>105449.00532138129</v>
      </c>
      <c r="BD29" s="456">
        <v>-597.98181341581221</v>
      </c>
      <c r="BE29" s="399">
        <v>-5.6388383071714898E-3</v>
      </c>
      <c r="BF29" s="408">
        <f t="shared" si="2"/>
        <v>0</v>
      </c>
      <c r="BG29" s="408">
        <f t="shared" si="3"/>
        <v>3.6429192995512949E-17</v>
      </c>
      <c r="BH29" s="418"/>
    </row>
    <row r="30" spans="1:61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569"/>
      <c r="AW30" s="264"/>
      <c r="AX30" s="264"/>
      <c r="AY30" s="471"/>
      <c r="AZ30" s="471"/>
      <c r="BA30" s="471"/>
      <c r="BB30" s="471"/>
      <c r="BC30" s="471"/>
      <c r="BD30" s="458"/>
      <c r="BE30" s="402"/>
      <c r="BF30" s="408"/>
      <c r="BG30" s="408"/>
      <c r="BH30" s="418"/>
    </row>
    <row r="31" spans="1:61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570">
        <v>0.85753102822275507</v>
      </c>
      <c r="AW31" s="417">
        <v>0.86004877755100562</v>
      </c>
      <c r="AX31" s="417">
        <v>0.85969945331955733</v>
      </c>
      <c r="AY31" s="519">
        <v>0.86045446070688425</v>
      </c>
      <c r="AZ31" s="519">
        <v>0.85900978950814899</v>
      </c>
      <c r="BA31" s="519">
        <v>0.85839906922212661</v>
      </c>
      <c r="BB31" s="519">
        <v>0.8602888522341734</v>
      </c>
      <c r="BC31" s="519">
        <v>0.85881738060354318</v>
      </c>
      <c r="BD31" s="456"/>
      <c r="BE31" s="399"/>
      <c r="BF31" s="408">
        <f t="shared" si="2"/>
        <v>-8.8207271601414838E-4</v>
      </c>
      <c r="BG31" s="408">
        <f t="shared" si="3"/>
        <v>0</v>
      </c>
      <c r="BH31" s="418"/>
    </row>
    <row r="32" spans="1:61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570">
        <v>0.7855380874671587</v>
      </c>
      <c r="AW32" s="417">
        <v>0.78689744956203822</v>
      </c>
      <c r="AX32" s="417">
        <v>0.78485266433436351</v>
      </c>
      <c r="AY32" s="519">
        <v>0.78528673760664991</v>
      </c>
      <c r="AZ32" s="519">
        <v>0.78392600938251888</v>
      </c>
      <c r="BA32" s="519">
        <v>0.7839785062348722</v>
      </c>
      <c r="BB32" s="519">
        <v>0.78434233181749391</v>
      </c>
      <c r="BC32" s="519">
        <v>0.78301128909351481</v>
      </c>
      <c r="BD32" s="456"/>
      <c r="BE32" s="399"/>
      <c r="BF32" s="408">
        <f t="shared" si="2"/>
        <v>-1.8413752408487083E-3</v>
      </c>
      <c r="BG32" s="408">
        <f t="shared" si="3"/>
        <v>0</v>
      </c>
      <c r="BH32" s="418"/>
    </row>
    <row r="33" spans="1:65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570">
        <v>0.76440154431207941</v>
      </c>
      <c r="AW33" s="417">
        <v>0.76596447591338845</v>
      </c>
      <c r="AX33" s="417">
        <v>0.76534525996823066</v>
      </c>
      <c r="AY33" s="519">
        <v>0.76566497745916184</v>
      </c>
      <c r="AZ33" s="519">
        <v>0.76477139038875752</v>
      </c>
      <c r="BA33" s="519">
        <v>0.76482731076780675</v>
      </c>
      <c r="BB33" s="519">
        <v>0.76632431903589038</v>
      </c>
      <c r="BC33" s="519">
        <v>0.76490449329850596</v>
      </c>
      <c r="BD33" s="456"/>
      <c r="BE33" s="399"/>
      <c r="BF33" s="408">
        <f t="shared" si="2"/>
        <v>-4.4076666972470147E-4</v>
      </c>
      <c r="BG33" s="408">
        <f t="shared" si="3"/>
        <v>0</v>
      </c>
      <c r="BH33" s="418"/>
    </row>
    <row r="34" spans="1:65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570">
        <v>0.68379229589137502</v>
      </c>
      <c r="AW34" s="417">
        <v>0.68538030761799906</v>
      </c>
      <c r="AX34" s="417">
        <v>0.68541580717984485</v>
      </c>
      <c r="AY34" s="519">
        <v>0.6860408388467375</v>
      </c>
      <c r="AZ34" s="519">
        <v>0.68511842447449567</v>
      </c>
      <c r="BA34" s="519">
        <v>0.68520995247327832</v>
      </c>
      <c r="BB34" s="519">
        <v>0.68762503658671048</v>
      </c>
      <c r="BC34" s="519">
        <v>0.68461840297879373</v>
      </c>
      <c r="BD34" s="456"/>
      <c r="BE34" s="399"/>
      <c r="BF34" s="408">
        <f t="shared" si="2"/>
        <v>-7.9740420105112175E-4</v>
      </c>
      <c r="BG34" s="408">
        <f t="shared" si="3"/>
        <v>0</v>
      </c>
      <c r="BH34" s="418"/>
    </row>
    <row r="35" spans="1:65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571"/>
      <c r="AW35" s="266"/>
      <c r="AX35" s="266"/>
      <c r="AY35" s="255"/>
      <c r="AZ35" s="255"/>
      <c r="BA35" s="255"/>
      <c r="BB35" s="255"/>
      <c r="BC35" s="255"/>
      <c r="BD35" s="459" t="s">
        <v>3</v>
      </c>
      <c r="BE35" s="403"/>
      <c r="BF35" s="408"/>
      <c r="BG35" s="408"/>
      <c r="BH35" s="418"/>
    </row>
    <row r="36" spans="1:65" ht="12.75" customHeight="1" x14ac:dyDescent="0.2">
      <c r="A36" s="3"/>
      <c r="B36" s="607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572">
        <v>2836.6797752536445</v>
      </c>
      <c r="AW36" s="352">
        <v>2831.0332784548109</v>
      </c>
      <c r="AX36" s="352">
        <v>2827.7083821778429</v>
      </c>
      <c r="AY36" s="527">
        <v>2827.7083821778429</v>
      </c>
      <c r="AZ36" s="527">
        <v>2827.7083821778429</v>
      </c>
      <c r="BA36" s="527">
        <v>2827.7083821778429</v>
      </c>
      <c r="BB36" s="527">
        <v>2827.7083821778429</v>
      </c>
      <c r="BC36" s="527">
        <v>2811.2699593702628</v>
      </c>
      <c r="BD36" s="456">
        <v>-16.438422807580082</v>
      </c>
      <c r="BE36" s="399">
        <v>-5.8133373692939028E-3</v>
      </c>
      <c r="BF36" s="408">
        <f t="shared" si="2"/>
        <v>0</v>
      </c>
      <c r="BG36" s="408">
        <f t="shared" si="3"/>
        <v>-7.8062556418956319E-18</v>
      </c>
      <c r="BH36" s="418"/>
    </row>
    <row r="37" spans="1:65" x14ac:dyDescent="0.2">
      <c r="A37" s="3"/>
      <c r="B37" s="607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573">
        <v>1128.5472370612245</v>
      </c>
      <c r="AW37" s="353">
        <v>1122.2391660276969</v>
      </c>
      <c r="AX37" s="353">
        <v>1118.2381037405248</v>
      </c>
      <c r="AY37" s="528">
        <v>1118.2381037405248</v>
      </c>
      <c r="AZ37" s="528">
        <v>1118.2381037405248</v>
      </c>
      <c r="BA37" s="528">
        <v>1118.2381037405248</v>
      </c>
      <c r="BB37" s="528">
        <v>1118.2381037405248</v>
      </c>
      <c r="BC37" s="528">
        <v>1113.7147061763849</v>
      </c>
      <c r="BD37" s="456">
        <v>-4.5233975641399411</v>
      </c>
      <c r="BE37" s="399">
        <v>-4.0451112772933451E-3</v>
      </c>
      <c r="BF37" s="408">
        <f t="shared" si="2"/>
        <v>0</v>
      </c>
      <c r="BG37" s="408">
        <f t="shared" si="3"/>
        <v>-1.6479873021779667E-17</v>
      </c>
      <c r="BH37" s="418"/>
    </row>
    <row r="38" spans="1:65" ht="12.75" customHeight="1" x14ac:dyDescent="0.2">
      <c r="A38" s="3"/>
      <c r="B38" s="607"/>
      <c r="C38" s="18"/>
      <c r="D38" s="23" t="s">
        <v>153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564">
        <v>7741.8340462400001</v>
      </c>
      <c r="AW38" s="351">
        <v>7698.5606789500007</v>
      </c>
      <c r="AX38" s="351">
        <v>7671.1133916600011</v>
      </c>
      <c r="AY38" s="467">
        <v>7671.1133916600011</v>
      </c>
      <c r="AZ38" s="467">
        <v>7671.1133916600011</v>
      </c>
      <c r="BA38" s="467">
        <v>7671.1133916600011</v>
      </c>
      <c r="BB38" s="467">
        <v>7671.1133916600011</v>
      </c>
      <c r="BC38" s="467">
        <v>7640.082884370001</v>
      </c>
      <c r="BD38" s="456">
        <v>-31.03050729000006</v>
      </c>
      <c r="BE38" s="399">
        <v>-4.0451112772933451E-3</v>
      </c>
      <c r="BF38" s="408">
        <f t="shared" si="2"/>
        <v>0</v>
      </c>
      <c r="BG38" s="408">
        <f t="shared" si="3"/>
        <v>-2.4286128663675299E-17</v>
      </c>
      <c r="BH38" s="418"/>
    </row>
    <row r="39" spans="1:65" ht="12.75" customHeight="1" x14ac:dyDescent="0.2">
      <c r="A39" s="3"/>
      <c r="B39" s="607"/>
      <c r="C39" s="18"/>
      <c r="D39" s="23" t="s">
        <v>154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564">
        <v>0</v>
      </c>
      <c r="AW39" s="351">
        <v>1.0047518372857667E-14</v>
      </c>
      <c r="AX39" s="351">
        <v>1.0047518372857667E-14</v>
      </c>
      <c r="AY39" s="467">
        <v>1.0047518372857667E-14</v>
      </c>
      <c r="AZ39" s="467">
        <v>1.0047518372857667E-14</v>
      </c>
      <c r="BA39" s="467">
        <v>1.0047518372857667E-14</v>
      </c>
      <c r="BB39" s="467">
        <v>1.0047518372857667E-14</v>
      </c>
      <c r="BC39" s="467">
        <v>1.0047518372857667E-14</v>
      </c>
      <c r="BD39" s="456" t="s">
        <v>3</v>
      </c>
      <c r="BE39" s="399" t="s">
        <v>3</v>
      </c>
      <c r="BF39" s="408"/>
      <c r="BG39" s="408"/>
      <c r="BH39" s="418"/>
    </row>
    <row r="40" spans="1:65" x14ac:dyDescent="0.2">
      <c r="A40" s="3"/>
      <c r="B40" s="607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573">
        <v>1708.13253819242</v>
      </c>
      <c r="AW40" s="353">
        <v>1708.794112427114</v>
      </c>
      <c r="AX40" s="353">
        <v>1709.470278437318</v>
      </c>
      <c r="AY40" s="528">
        <v>1709.470278437318</v>
      </c>
      <c r="AZ40" s="528">
        <v>1709.470278437318</v>
      </c>
      <c r="BA40" s="528">
        <v>1709.470278437318</v>
      </c>
      <c r="BB40" s="528">
        <v>1709.470278437318</v>
      </c>
      <c r="BC40" s="528">
        <v>1697.5552531938777</v>
      </c>
      <c r="BD40" s="456">
        <v>-11.915025243440368</v>
      </c>
      <c r="BE40" s="399">
        <v>-6.970010180190056E-3</v>
      </c>
      <c r="BF40" s="408">
        <f t="shared" si="2"/>
        <v>0</v>
      </c>
      <c r="BG40" s="408">
        <f t="shared" si="3"/>
        <v>3.9898639947466563E-17</v>
      </c>
      <c r="BH40" s="418"/>
    </row>
    <row r="41" spans="1:65" x14ac:dyDescent="0.2">
      <c r="A41" s="3"/>
      <c r="B41" s="607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564">
        <v>11717.789212000001</v>
      </c>
      <c r="AW41" s="351">
        <v>11722.327611250003</v>
      </c>
      <c r="AX41" s="351">
        <v>11726.966110080002</v>
      </c>
      <c r="AY41" s="467">
        <v>11726.966110080002</v>
      </c>
      <c r="AZ41" s="467">
        <v>11726.966110080002</v>
      </c>
      <c r="BA41" s="467">
        <v>11726.966110080002</v>
      </c>
      <c r="BB41" s="467">
        <v>11726.966110080002</v>
      </c>
      <c r="BC41" s="467">
        <v>11645.229036910001</v>
      </c>
      <c r="BD41" s="456">
        <v>-81.737073170001167</v>
      </c>
      <c r="BE41" s="399">
        <v>-6.970010180190056E-3</v>
      </c>
      <c r="BF41" s="408">
        <f t="shared" si="2"/>
        <v>0</v>
      </c>
      <c r="BG41" s="408">
        <f t="shared" si="3"/>
        <v>1.9949319973733282E-17</v>
      </c>
      <c r="BH41" s="418"/>
    </row>
    <row r="42" spans="1:65" ht="12.75" customHeight="1" x14ac:dyDescent="0.2">
      <c r="A42" s="3"/>
      <c r="B42" s="607"/>
      <c r="C42" s="18"/>
      <c r="D42" s="23" t="s">
        <v>132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564">
        <v>127.90800000000002</v>
      </c>
      <c r="AW42" s="351">
        <v>129.82500000000002</v>
      </c>
      <c r="AX42" s="351">
        <v>131.17900000000003</v>
      </c>
      <c r="AY42" s="467">
        <v>131.17900000000003</v>
      </c>
      <c r="AZ42" s="467">
        <v>131.17900000000003</v>
      </c>
      <c r="BA42" s="467">
        <v>131.17900000000003</v>
      </c>
      <c r="BB42" s="467">
        <v>131.17900000000003</v>
      </c>
      <c r="BC42" s="467">
        <v>133.12600000000003</v>
      </c>
      <c r="BD42" s="456">
        <v>1.9470000000000027</v>
      </c>
      <c r="BE42" s="399">
        <v>1.4842314699761383E-2</v>
      </c>
      <c r="BF42" s="408">
        <f t="shared" si="2"/>
        <v>0</v>
      </c>
      <c r="BG42" s="408">
        <f t="shared" si="3"/>
        <v>2.9490299091605721E-17</v>
      </c>
      <c r="BH42" s="418"/>
    </row>
    <row r="43" spans="1:65" x14ac:dyDescent="0.2">
      <c r="A43" s="3"/>
      <c r="B43" s="607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574">
        <v>-1.50712775592865E-14</v>
      </c>
      <c r="AW43" s="253">
        <v>-1.50712775592865E-14</v>
      </c>
      <c r="AX43" s="253">
        <v>-1.50712775592865E-14</v>
      </c>
      <c r="AY43" s="529">
        <v>-1.50712775592865E-14</v>
      </c>
      <c r="AZ43" s="529">
        <v>-1.50712775592865E-14</v>
      </c>
      <c r="BA43" s="529">
        <v>-1.50712775592865E-14</v>
      </c>
      <c r="BB43" s="529">
        <v>-1.50712775592865E-14</v>
      </c>
      <c r="BC43" s="529">
        <v>-1.50712775592865E-14</v>
      </c>
      <c r="BD43" s="456" t="s">
        <v>3</v>
      </c>
      <c r="BE43" s="399" t="s">
        <v>3</v>
      </c>
      <c r="BF43" s="408"/>
      <c r="BG43" s="408"/>
      <c r="BH43" s="418"/>
    </row>
    <row r="44" spans="1:65" x14ac:dyDescent="0.2">
      <c r="A44" s="3"/>
      <c r="B44" s="607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4">
        <v>0</v>
      </c>
      <c r="AR44" s="474">
        <v>0</v>
      </c>
      <c r="AS44" s="474">
        <v>0</v>
      </c>
      <c r="AT44" s="267">
        <v>0.40466472303207002</v>
      </c>
      <c r="AU44" s="474">
        <v>1.2771137026239066E-3</v>
      </c>
      <c r="AV44" s="575">
        <v>4.0198250728862971E-3</v>
      </c>
      <c r="AW44" s="474">
        <v>4.0198250728862971E-3</v>
      </c>
      <c r="AX44" s="474">
        <v>0</v>
      </c>
      <c r="AY44" s="530">
        <v>0</v>
      </c>
      <c r="AZ44" s="530">
        <v>0</v>
      </c>
      <c r="BA44" s="530">
        <v>0</v>
      </c>
      <c r="BB44" s="530">
        <v>0</v>
      </c>
      <c r="BC44" s="531">
        <v>0</v>
      </c>
      <c r="BD44" s="456" t="s">
        <v>137</v>
      </c>
      <c r="BE44" s="399" t="s">
        <v>3</v>
      </c>
      <c r="BF44" s="408"/>
      <c r="BG44" s="408"/>
      <c r="BH44" s="418"/>
    </row>
    <row r="45" spans="1:65" x14ac:dyDescent="0.2">
      <c r="A45" s="3"/>
      <c r="B45" s="607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474">
        <v>1.2771137026239066E-3</v>
      </c>
      <c r="AV45" s="575">
        <v>4.0198250728862971E-3</v>
      </c>
      <c r="AW45" s="474">
        <v>4.0198250728862971E-3</v>
      </c>
      <c r="AX45" s="474">
        <v>0</v>
      </c>
      <c r="AY45" s="530">
        <v>0</v>
      </c>
      <c r="AZ45" s="530">
        <v>0</v>
      </c>
      <c r="BA45" s="530">
        <v>0</v>
      </c>
      <c r="BB45" s="530">
        <v>0</v>
      </c>
      <c r="BC45" s="530">
        <v>0</v>
      </c>
      <c r="BD45" s="456" t="s">
        <v>3</v>
      </c>
      <c r="BE45" s="399" t="s">
        <v>3</v>
      </c>
      <c r="BF45" s="408"/>
      <c r="BG45" s="408"/>
      <c r="BH45" s="418"/>
    </row>
    <row r="46" spans="1:65" ht="12.75" hidden="1" customHeight="1" x14ac:dyDescent="0.2">
      <c r="A46" s="3"/>
      <c r="B46" s="607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546">
        <v>8.7609999999999997E-3</v>
      </c>
      <c r="AV46" s="576">
        <v>8.7609999999999997E-3</v>
      </c>
      <c r="AW46" s="546">
        <v>8.7609999999999997E-3</v>
      </c>
      <c r="AX46" s="546">
        <v>8.7609999999999997E-3</v>
      </c>
      <c r="AY46" s="532">
        <v>8.7609999999999997E-3</v>
      </c>
      <c r="AZ46" s="532">
        <v>8.7609999999999997E-3</v>
      </c>
      <c r="BA46" s="532">
        <v>8.7609999999999997E-3</v>
      </c>
      <c r="BB46" s="532">
        <v>8.7609999999999997E-3</v>
      </c>
      <c r="BC46" s="532">
        <v>8.7609999999999997E-3</v>
      </c>
      <c r="BD46" s="460" t="s">
        <v>3</v>
      </c>
      <c r="BE46" s="399" t="s">
        <v>3</v>
      </c>
      <c r="BF46" s="408"/>
      <c r="BG46" s="408"/>
      <c r="BH46" s="418"/>
      <c r="BM46">
        <v>61286</v>
      </c>
    </row>
    <row r="47" spans="1:65" ht="12.75" hidden="1" customHeight="1" x14ac:dyDescent="0.2">
      <c r="A47" s="3"/>
      <c r="B47" s="607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546">
        <v>0</v>
      </c>
      <c r="AV47" s="576">
        <v>0</v>
      </c>
      <c r="AW47" s="546">
        <v>0</v>
      </c>
      <c r="AX47" s="546">
        <v>0</v>
      </c>
      <c r="AY47" s="532">
        <v>0</v>
      </c>
      <c r="AZ47" s="532">
        <v>0</v>
      </c>
      <c r="BA47" s="532">
        <v>0</v>
      </c>
      <c r="BB47" s="532">
        <v>0</v>
      </c>
      <c r="BC47" s="532">
        <v>0</v>
      </c>
      <c r="BD47" s="456" t="s">
        <v>3</v>
      </c>
      <c r="BE47" s="399" t="s">
        <v>3</v>
      </c>
      <c r="BF47" s="408"/>
      <c r="BG47" s="408"/>
      <c r="BH47" s="418"/>
      <c r="BM47">
        <v>6.1286E-2</v>
      </c>
    </row>
    <row r="48" spans="1:65" collapsed="1" x14ac:dyDescent="0.2">
      <c r="A48" s="3"/>
      <c r="B48" s="607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474">
        <v>0</v>
      </c>
      <c r="AV48" s="575">
        <v>0</v>
      </c>
      <c r="AW48" s="474">
        <v>0</v>
      </c>
      <c r="AX48" s="474">
        <v>0</v>
      </c>
      <c r="AY48" s="530">
        <v>0</v>
      </c>
      <c r="AZ48" s="530">
        <v>0</v>
      </c>
      <c r="BA48" s="530">
        <v>0</v>
      </c>
      <c r="BB48" s="530">
        <v>0</v>
      </c>
      <c r="BC48" s="531">
        <v>0</v>
      </c>
      <c r="BD48" s="456" t="s">
        <v>3</v>
      </c>
      <c r="BE48" s="399" t="s">
        <v>3</v>
      </c>
      <c r="BF48" s="408"/>
      <c r="BG48" s="408"/>
      <c r="BH48" s="418"/>
    </row>
    <row r="49" spans="1:60" ht="12.75" hidden="1" customHeight="1" x14ac:dyDescent="0.2">
      <c r="A49" s="3"/>
      <c r="B49" s="607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345">
        <v>0</v>
      </c>
      <c r="AP49" s="345">
        <v>0</v>
      </c>
      <c r="AQ49" s="345">
        <v>0</v>
      </c>
      <c r="AR49" s="345">
        <v>0</v>
      </c>
      <c r="AS49" s="345">
        <v>0</v>
      </c>
      <c r="AT49" s="345">
        <v>0</v>
      </c>
      <c r="AU49" s="345">
        <v>0</v>
      </c>
      <c r="AV49" s="577">
        <v>0</v>
      </c>
      <c r="AW49" s="345">
        <v>0</v>
      </c>
      <c r="AX49" s="345">
        <v>0</v>
      </c>
      <c r="AY49" s="453">
        <v>0</v>
      </c>
      <c r="AZ49" s="453">
        <v>0</v>
      </c>
      <c r="BA49" s="453">
        <v>0</v>
      </c>
      <c r="BB49" s="453">
        <v>0</v>
      </c>
      <c r="BC49" s="453">
        <v>0</v>
      </c>
      <c r="BD49" s="456" t="s">
        <v>3</v>
      </c>
      <c r="BE49" s="399" t="s">
        <v>3</v>
      </c>
      <c r="BF49" s="408"/>
      <c r="BG49" s="408"/>
      <c r="BH49" s="418"/>
    </row>
    <row r="50" spans="1:60" ht="12.75" hidden="1" customHeight="1" x14ac:dyDescent="0.2">
      <c r="A50" s="3"/>
      <c r="B50" s="607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345">
        <v>0</v>
      </c>
      <c r="AP50" s="345">
        <v>0</v>
      </c>
      <c r="AQ50" s="345">
        <v>0</v>
      </c>
      <c r="AR50" s="345">
        <v>0</v>
      </c>
      <c r="AS50" s="345">
        <v>0</v>
      </c>
      <c r="AT50" s="345">
        <v>0</v>
      </c>
      <c r="AU50" s="345">
        <v>0</v>
      </c>
      <c r="AV50" s="577">
        <v>0</v>
      </c>
      <c r="AW50" s="345">
        <v>0</v>
      </c>
      <c r="AX50" s="345">
        <v>0</v>
      </c>
      <c r="AY50" s="453">
        <v>0</v>
      </c>
      <c r="AZ50" s="453">
        <v>0</v>
      </c>
      <c r="BA50" s="453">
        <v>0</v>
      </c>
      <c r="BB50" s="453">
        <v>0</v>
      </c>
      <c r="BC50" s="453">
        <v>0</v>
      </c>
      <c r="BD50" s="456" t="s">
        <v>3</v>
      </c>
      <c r="BE50" s="399" t="s">
        <v>3</v>
      </c>
      <c r="BF50" s="408"/>
      <c r="BG50" s="408"/>
      <c r="BH50" s="418"/>
    </row>
    <row r="51" spans="1:60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578"/>
      <c r="AW51" s="268"/>
      <c r="AX51" s="268"/>
      <c r="AY51" s="256"/>
      <c r="AZ51" s="256"/>
      <c r="BA51" s="256"/>
      <c r="BB51" s="256"/>
      <c r="BC51" s="256"/>
      <c r="BD51" s="459"/>
      <c r="BE51" s="403"/>
      <c r="BF51" s="408"/>
      <c r="BG51" s="408"/>
      <c r="BH51" s="418"/>
    </row>
    <row r="52" spans="1:60" ht="12.75" customHeight="1" x14ac:dyDescent="0.2">
      <c r="A52" s="3"/>
      <c r="B52" s="606" t="s">
        <v>3</v>
      </c>
      <c r="C52" s="19"/>
      <c r="D52" s="23" t="s">
        <v>156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12">
        <v>11654.782834909242</v>
      </c>
      <c r="AV52" s="563">
        <v>11796.059714939855</v>
      </c>
      <c r="AW52" s="512">
        <v>11793.973562986503</v>
      </c>
      <c r="AX52" s="512">
        <v>11732.415948904869</v>
      </c>
      <c r="AY52" s="510">
        <v>11721.145366913615</v>
      </c>
      <c r="AZ52" s="510">
        <v>11750.380845520031</v>
      </c>
      <c r="BA52" s="510">
        <v>11766.882147418599</v>
      </c>
      <c r="BB52" s="510">
        <v>11800.527675755335</v>
      </c>
      <c r="BC52" s="510">
        <v>11662.421059213058</v>
      </c>
      <c r="BD52" s="456">
        <v>-69.994889691810386</v>
      </c>
      <c r="BE52" s="399">
        <v>-5.9659400072961111E-3</v>
      </c>
      <c r="BF52" s="408">
        <f t="shared" si="2"/>
        <v>0</v>
      </c>
      <c r="BG52" s="408">
        <f t="shared" si="3"/>
        <v>1.214306433183765E-17</v>
      </c>
      <c r="BH52" s="418"/>
    </row>
    <row r="53" spans="1:60" ht="12.75" customHeight="1" x14ac:dyDescent="0.2">
      <c r="A53" s="3"/>
      <c r="B53" s="606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12">
        <v>9584.7308455433522</v>
      </c>
      <c r="AV53" s="563">
        <v>9731.2647250156569</v>
      </c>
      <c r="AW53" s="512">
        <v>9718.9699726949584</v>
      </c>
      <c r="AX53" s="512">
        <v>9643.904193555014</v>
      </c>
      <c r="AY53" s="510">
        <v>9631.5534771745479</v>
      </c>
      <c r="AZ53" s="510">
        <v>9657.3696583072033</v>
      </c>
      <c r="BA53" s="510">
        <v>9674.9226771882786</v>
      </c>
      <c r="BB53" s="510">
        <v>9697.7764745687455</v>
      </c>
      <c r="BC53" s="510">
        <v>9551.2837036591227</v>
      </c>
      <c r="BD53" s="456">
        <v>-92.620489895891296</v>
      </c>
      <c r="BE53" s="399">
        <v>-9.6040450046972481E-3</v>
      </c>
      <c r="BF53" s="408">
        <f t="shared" si="2"/>
        <v>0</v>
      </c>
      <c r="BG53" s="408">
        <f t="shared" si="3"/>
        <v>-4.3368086899420177E-17</v>
      </c>
      <c r="BH53" s="418"/>
    </row>
    <row r="54" spans="1:60" ht="12.75" customHeight="1" x14ac:dyDescent="0.2">
      <c r="A54" s="3"/>
      <c r="B54" s="606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47">
        <v>0.68239281867920687</v>
      </c>
      <c r="AV54" s="579">
        <v>0.6886727464738831</v>
      </c>
      <c r="AW54" s="547">
        <v>0.6896997548037046</v>
      </c>
      <c r="AX54" s="547">
        <v>0.68915329890199062</v>
      </c>
      <c r="AY54" s="520">
        <v>0.68979950334536422</v>
      </c>
      <c r="AZ54" s="520">
        <v>0.68860503051290423</v>
      </c>
      <c r="BA54" s="520">
        <v>0.68867837097504403</v>
      </c>
      <c r="BB54" s="520">
        <v>0.69128103084198167</v>
      </c>
      <c r="BC54" s="520">
        <v>0.68744243665958049</v>
      </c>
      <c r="BD54" s="456" t="s">
        <v>3</v>
      </c>
      <c r="BE54" s="404" t="s">
        <v>3</v>
      </c>
      <c r="BF54" s="408"/>
      <c r="BG54" s="408"/>
      <c r="BH54" s="418"/>
    </row>
    <row r="55" spans="1:60" x14ac:dyDescent="0.2">
      <c r="A55" s="3"/>
      <c r="B55" s="606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12">
        <v>2695.8343063129591</v>
      </c>
      <c r="AV55" s="563">
        <v>2769.2705764922603</v>
      </c>
      <c r="AW55" s="512">
        <v>2740.7915220228724</v>
      </c>
      <c r="AX55" s="512">
        <v>2695.7861725840962</v>
      </c>
      <c r="AY55" s="510">
        <v>2692.826812412085</v>
      </c>
      <c r="AZ55" s="510">
        <v>2743.8231214047955</v>
      </c>
      <c r="BA55" s="510">
        <v>2772.7648977353647</v>
      </c>
      <c r="BB55" s="510">
        <v>2737.8755266668518</v>
      </c>
      <c r="BC55" s="510">
        <v>2602.4434507586875</v>
      </c>
      <c r="BD55" s="456">
        <v>-93.342721825408717</v>
      </c>
      <c r="BE55" s="399">
        <v>-3.4625417540417591E-2</v>
      </c>
      <c r="BF55" s="408">
        <f t="shared" si="2"/>
        <v>0</v>
      </c>
      <c r="BG55" s="408">
        <f t="shared" si="3"/>
        <v>-5.5511151231257827E-17</v>
      </c>
      <c r="BH55" s="418"/>
    </row>
    <row r="56" spans="1:60" x14ac:dyDescent="0.2">
      <c r="A56" s="3"/>
      <c r="B56" s="606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47">
        <v>0.6471388795429841</v>
      </c>
      <c r="AV56" s="579">
        <v>0.66014041894752806</v>
      </c>
      <c r="AW56" s="547">
        <v>0.6617663206227592</v>
      </c>
      <c r="AX56" s="547">
        <v>0.65904712169017676</v>
      </c>
      <c r="AY56" s="520">
        <v>0.66169569555048802</v>
      </c>
      <c r="AZ56" s="520">
        <v>0.66236587065337871</v>
      </c>
      <c r="BA56" s="520">
        <v>0.66268351657225644</v>
      </c>
      <c r="BB56" s="520">
        <v>0.66511926534516075</v>
      </c>
      <c r="BC56" s="520">
        <v>0.65069526067054795</v>
      </c>
      <c r="BD56" s="456" t="s">
        <v>3</v>
      </c>
      <c r="BE56" s="399" t="s">
        <v>3</v>
      </c>
      <c r="BF56" s="408"/>
      <c r="BG56" s="408"/>
      <c r="BH56" s="418"/>
    </row>
    <row r="57" spans="1:60" x14ac:dyDescent="0.2">
      <c r="A57" s="3"/>
      <c r="B57" s="606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12">
        <v>3227.1771905992423</v>
      </c>
      <c r="AV57" s="563">
        <v>3302.5471082843728</v>
      </c>
      <c r="AW57" s="512">
        <v>3295.6994904213993</v>
      </c>
      <c r="AX57" s="512">
        <v>3254.0131696109038</v>
      </c>
      <c r="AY57" s="510">
        <v>3237.9106127697955</v>
      </c>
      <c r="AZ57" s="510">
        <v>3213.8103513674646</v>
      </c>
      <c r="BA57" s="510">
        <v>3200.4695199529442</v>
      </c>
      <c r="BB57" s="510">
        <v>3192.6663092736439</v>
      </c>
      <c r="BC57" s="510">
        <v>3213.2466445462387</v>
      </c>
      <c r="BD57" s="456">
        <v>-40.766525064665075</v>
      </c>
      <c r="BE57" s="399">
        <v>-1.2528076236870245E-2</v>
      </c>
      <c r="BF57" s="408">
        <f t="shared" si="2"/>
        <v>0</v>
      </c>
      <c r="BG57" s="408">
        <f t="shared" si="3"/>
        <v>3.4694469519536142E-17</v>
      </c>
      <c r="BH57" s="418"/>
    </row>
    <row r="58" spans="1:60" x14ac:dyDescent="0.2">
      <c r="A58" s="3"/>
      <c r="B58" s="606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47">
        <v>0.63934407457399056</v>
      </c>
      <c r="AV58" s="579">
        <v>0.64666187028839661</v>
      </c>
      <c r="AW58" s="547">
        <v>0.64572617449709924</v>
      </c>
      <c r="AX58" s="547">
        <v>0.64229109655501027</v>
      </c>
      <c r="AY58" s="520">
        <v>0.64152685531701792</v>
      </c>
      <c r="AZ58" s="520">
        <v>0.63740067493905339</v>
      </c>
      <c r="BA58" s="520">
        <v>0.6375368353800116</v>
      </c>
      <c r="BB58" s="520">
        <v>0.63564218484595103</v>
      </c>
      <c r="BC58" s="520">
        <v>0.63815459205235903</v>
      </c>
      <c r="BD58" s="456" t="s">
        <v>3</v>
      </c>
      <c r="BE58" s="399" t="s">
        <v>3</v>
      </c>
      <c r="BF58" s="408"/>
      <c r="BG58" s="408"/>
      <c r="BH58" s="418"/>
    </row>
    <row r="59" spans="1:60" x14ac:dyDescent="0.2">
      <c r="A59" s="3"/>
      <c r="B59" s="606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12">
        <v>3476.0921173641541</v>
      </c>
      <c r="AV59" s="563">
        <v>3478.5760797387902</v>
      </c>
      <c r="AW59" s="512">
        <v>3496.9662001644456</v>
      </c>
      <c r="AX59" s="512">
        <v>3512.2245698335428</v>
      </c>
      <c r="AY59" s="510">
        <v>3519.0448173481195</v>
      </c>
      <c r="AZ59" s="510">
        <v>3515.5169844924344</v>
      </c>
      <c r="BA59" s="510">
        <v>3517.2021467019536</v>
      </c>
      <c r="BB59" s="510">
        <v>3517.0122492252763</v>
      </c>
      <c r="BC59" s="510">
        <v>3526.7535877369382</v>
      </c>
      <c r="BD59" s="456">
        <v>14.52901790339547</v>
      </c>
      <c r="BE59" s="399">
        <v>4.136699580142178E-3</v>
      </c>
      <c r="BF59" s="408">
        <f t="shared" si="2"/>
        <v>0</v>
      </c>
      <c r="BG59" s="408">
        <f t="shared" si="3"/>
        <v>0</v>
      </c>
      <c r="BH59" s="418"/>
    </row>
    <row r="60" spans="1:60" x14ac:dyDescent="0.2">
      <c r="A60" s="3"/>
      <c r="B60" s="606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47">
        <v>0.75224485313681033</v>
      </c>
      <c r="AV60" s="579">
        <v>0.75373679469070543</v>
      </c>
      <c r="AW60" s="547">
        <v>0.75601457632215974</v>
      </c>
      <c r="AX60" s="547">
        <v>0.75826083693040824</v>
      </c>
      <c r="AY60" s="520">
        <v>0.75882849493971127</v>
      </c>
      <c r="AZ60" s="520">
        <v>0.75869912535603012</v>
      </c>
      <c r="BA60" s="520">
        <v>0.75881971595101316</v>
      </c>
      <c r="BB60" s="520">
        <v>0.75909227942381852</v>
      </c>
      <c r="BC60" s="520">
        <v>0.75973160386696359</v>
      </c>
      <c r="BD60" s="456" t="s">
        <v>3</v>
      </c>
      <c r="BE60" s="399" t="s">
        <v>3</v>
      </c>
      <c r="BF60" s="408"/>
      <c r="BG60" s="408"/>
      <c r="BH60" s="418"/>
    </row>
    <row r="61" spans="1:60" x14ac:dyDescent="0.2">
      <c r="A61" s="3"/>
      <c r="B61" s="606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13">
        <v>185.62723126699709</v>
      </c>
      <c r="AV61" s="580">
        <v>180.87096050023325</v>
      </c>
      <c r="AW61" s="513">
        <v>185.51276008623904</v>
      </c>
      <c r="AX61" s="513">
        <v>181.88028152647232</v>
      </c>
      <c r="AY61" s="511">
        <v>181.77123464454812</v>
      </c>
      <c r="AZ61" s="511">
        <v>184.21920104250728</v>
      </c>
      <c r="BA61" s="511">
        <v>184.48611279801747</v>
      </c>
      <c r="BB61" s="511">
        <v>250.22238940297376</v>
      </c>
      <c r="BC61" s="511">
        <v>208.84002061725948</v>
      </c>
      <c r="BD61" s="456">
        <v>26.959739090787167</v>
      </c>
      <c r="BE61" s="399">
        <v>0.14822793798492784</v>
      </c>
      <c r="BF61" s="408">
        <f t="shared" si="2"/>
        <v>0</v>
      </c>
      <c r="BG61" s="408">
        <f t="shared" si="3"/>
        <v>0</v>
      </c>
      <c r="BH61" s="418"/>
    </row>
    <row r="62" spans="1:60" x14ac:dyDescent="0.2">
      <c r="A62" s="3"/>
      <c r="B62" s="606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47">
        <v>0.60048254881723806</v>
      </c>
      <c r="AV62" s="579">
        <v>0.60195328726499309</v>
      </c>
      <c r="AW62" s="547">
        <v>0.59345737813745503</v>
      </c>
      <c r="AX62" s="547">
        <v>0.601817380528895</v>
      </c>
      <c r="AY62" s="520">
        <v>0.59142806752190047</v>
      </c>
      <c r="AZ62" s="520">
        <v>0.59537363240722163</v>
      </c>
      <c r="BA62" s="520">
        <v>0.58979124325396115</v>
      </c>
      <c r="BB62" s="520">
        <v>0.70237374783863471</v>
      </c>
      <c r="BC62" s="520">
        <v>0.64683236501380414</v>
      </c>
      <c r="BD62" s="456" t="s">
        <v>3</v>
      </c>
      <c r="BE62" s="399" t="s">
        <v>3</v>
      </c>
      <c r="BF62" s="408"/>
      <c r="BG62" s="408"/>
      <c r="BH62" s="418"/>
    </row>
    <row r="63" spans="1:60" ht="12.75" customHeight="1" x14ac:dyDescent="0.2">
      <c r="A63" s="3"/>
      <c r="B63" s="606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12">
        <v>2070.0519893658898</v>
      </c>
      <c r="AV63" s="563">
        <v>2064.794989924198</v>
      </c>
      <c r="AW63" s="512">
        <v>2075.0035902915452</v>
      </c>
      <c r="AX63" s="512">
        <v>2088.5117553498544</v>
      </c>
      <c r="AY63" s="510">
        <v>2089.591889739067</v>
      </c>
      <c r="AZ63" s="510">
        <v>2093.0111872128282</v>
      </c>
      <c r="BA63" s="510">
        <v>2091.9594702303207</v>
      </c>
      <c r="BB63" s="510">
        <v>2102.7512011865888</v>
      </c>
      <c r="BC63" s="510">
        <v>2111.1373555539358</v>
      </c>
      <c r="BD63" s="456">
        <v>22.625600204081366</v>
      </c>
      <c r="BE63" s="399">
        <v>1.0833360236601308E-2</v>
      </c>
      <c r="BF63" s="408">
        <f t="shared" si="2"/>
        <v>0</v>
      </c>
      <c r="BG63" s="408">
        <f t="shared" si="3"/>
        <v>-7.1123662515049091E-17</v>
      </c>
      <c r="BH63" s="418"/>
    </row>
    <row r="64" spans="1:60" ht="12.75" customHeight="1" x14ac:dyDescent="0.2">
      <c r="A64" s="3"/>
      <c r="B64" s="606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47">
        <v>0.66424538140493805</v>
      </c>
      <c r="AV64" s="579">
        <v>0.66338047369993802</v>
      </c>
      <c r="AW64" s="547">
        <v>0.66771483654654873</v>
      </c>
      <c r="AX64" s="547">
        <v>0.67065053547163445</v>
      </c>
      <c r="AY64" s="520">
        <v>0.67121731658570105</v>
      </c>
      <c r="AZ64" s="520">
        <v>0.6715162855663861</v>
      </c>
      <c r="BA64" s="520">
        <v>0.67166492896659657</v>
      </c>
      <c r="BB64" s="520">
        <v>0.67326010908766598</v>
      </c>
      <c r="BC64" s="520">
        <v>0.67427154169668868</v>
      </c>
      <c r="BD64" s="456" t="s">
        <v>3</v>
      </c>
      <c r="BE64" s="399" t="s">
        <v>3</v>
      </c>
      <c r="BF64" s="408"/>
      <c r="BG64" s="408"/>
      <c r="BH64" s="418"/>
    </row>
    <row r="65" spans="1:60" ht="3" customHeight="1" x14ac:dyDescent="0.2">
      <c r="A65" s="3"/>
      <c r="B65" s="606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581">
        <v>0.46344394527835397</v>
      </c>
      <c r="AW65" s="270">
        <v>0.46344394527835397</v>
      </c>
      <c r="AX65" s="270">
        <v>0.46344394527835397</v>
      </c>
      <c r="AY65" s="395">
        <v>0.46421064961270542</v>
      </c>
      <c r="AZ65" s="395">
        <v>0.46585231055525966</v>
      </c>
      <c r="BA65" s="395">
        <v>0.46466908882450209</v>
      </c>
      <c r="BB65" s="395">
        <v>0.46466908882450209</v>
      </c>
      <c r="BC65" s="395">
        <v>0.46344394527835397</v>
      </c>
      <c r="BD65" s="456"/>
      <c r="BE65" s="404"/>
      <c r="BF65" s="408">
        <f t="shared" si="2"/>
        <v>0</v>
      </c>
      <c r="BG65" s="408">
        <f t="shared" si="3"/>
        <v>0</v>
      </c>
      <c r="BH65" s="418"/>
    </row>
    <row r="66" spans="1:60" ht="12.75" customHeight="1" x14ac:dyDescent="0.2">
      <c r="A66" s="3"/>
      <c r="B66" s="606"/>
      <c r="C66" s="18"/>
      <c r="D66" s="23" t="s">
        <v>159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12">
        <v>2085.281632653061</v>
      </c>
      <c r="AV66" s="563">
        <v>2268.2400874635568</v>
      </c>
      <c r="AW66" s="512">
        <v>2313.5500000000002</v>
      </c>
      <c r="AX66" s="512">
        <v>2235.0639941690961</v>
      </c>
      <c r="AY66" s="510">
        <v>2224.9004373177841</v>
      </c>
      <c r="AZ66" s="510">
        <v>2199.371137026239</v>
      </c>
      <c r="BA66" s="510">
        <v>2203.5781341107872</v>
      </c>
      <c r="BB66" s="510">
        <v>2201.4906705539356</v>
      </c>
      <c r="BC66" s="510">
        <v>2357.7868804664722</v>
      </c>
      <c r="BD66" s="456">
        <v>122.72288629737614</v>
      </c>
      <c r="BE66" s="399">
        <v>5.4907996646869739E-2</v>
      </c>
      <c r="BF66" s="408">
        <f t="shared" si="2"/>
        <v>0</v>
      </c>
      <c r="BG66" s="408">
        <f t="shared" si="3"/>
        <v>5.5511151231257827E-17</v>
      </c>
      <c r="BH66" s="418"/>
    </row>
    <row r="67" spans="1:60" x14ac:dyDescent="0.2">
      <c r="A67" s="3"/>
      <c r="B67" s="606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12">
        <v>661.4596209912537</v>
      </c>
      <c r="AV67" s="563">
        <v>837.49052478134104</v>
      </c>
      <c r="AW67" s="512">
        <v>862.30291545189505</v>
      </c>
      <c r="AX67" s="512">
        <v>787.21034985422727</v>
      </c>
      <c r="AY67" s="510">
        <v>775.34241982507274</v>
      </c>
      <c r="AZ67" s="510">
        <v>733.77463556851319</v>
      </c>
      <c r="BA67" s="510">
        <v>728.59752186588923</v>
      </c>
      <c r="BB67" s="510">
        <v>733.41690962099119</v>
      </c>
      <c r="BC67" s="510">
        <v>744.71618075801746</v>
      </c>
      <c r="BD67" s="456">
        <v>-42.494169096209816</v>
      </c>
      <c r="BE67" s="399">
        <v>-5.3980704273106639E-2</v>
      </c>
      <c r="BF67" s="408">
        <f t="shared" si="2"/>
        <v>0</v>
      </c>
      <c r="BG67" s="408">
        <f t="shared" si="3"/>
        <v>5.5511151231257827E-17</v>
      </c>
      <c r="BH67" s="418"/>
    </row>
    <row r="68" spans="1:60" x14ac:dyDescent="0.2">
      <c r="A68" s="3"/>
      <c r="B68" s="606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12">
        <v>325.9584548104956</v>
      </c>
      <c r="AV68" s="563">
        <v>336.96413994169097</v>
      </c>
      <c r="AW68" s="512">
        <v>344.77215743440235</v>
      </c>
      <c r="AX68" s="512">
        <v>350.14052478134107</v>
      </c>
      <c r="AY68" s="510">
        <v>350.19314868804662</v>
      </c>
      <c r="AZ68" s="510">
        <v>349.11836734693873</v>
      </c>
      <c r="BA68" s="510">
        <v>349.13586005830899</v>
      </c>
      <c r="BB68" s="510">
        <v>349.15349854227406</v>
      </c>
      <c r="BC68" s="510">
        <v>349.17084548104953</v>
      </c>
      <c r="BD68" s="456">
        <v>-0.96967930029154559</v>
      </c>
      <c r="BE68" s="399">
        <v>-2.7694003740272866E-3</v>
      </c>
      <c r="BF68" s="408">
        <f t="shared" si="2"/>
        <v>0</v>
      </c>
      <c r="BG68" s="408">
        <f t="shared" si="3"/>
        <v>3.0791341698588326E-17</v>
      </c>
      <c r="BH68" s="418"/>
    </row>
    <row r="69" spans="1:60" x14ac:dyDescent="0.2">
      <c r="A69" s="3"/>
      <c r="B69" s="606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12">
        <v>520.66924198250729</v>
      </c>
      <c r="AV69" s="563">
        <v>524.08775510204077</v>
      </c>
      <c r="AW69" s="512">
        <v>547.01034985422746</v>
      </c>
      <c r="AX69" s="512">
        <v>549.55379008746354</v>
      </c>
      <c r="AY69" s="510">
        <v>551.19110787172008</v>
      </c>
      <c r="AZ69" s="510">
        <v>576.08877551020407</v>
      </c>
      <c r="BA69" s="510">
        <v>585.46253644314868</v>
      </c>
      <c r="BB69" s="510">
        <v>578.51341107871713</v>
      </c>
      <c r="BC69" s="510">
        <v>723.4793002915452</v>
      </c>
      <c r="BD69" s="456">
        <v>173.92551020408166</v>
      </c>
      <c r="BE69" s="399">
        <v>0.3164849616930141</v>
      </c>
      <c r="BF69" s="408">
        <f t="shared" si="2"/>
        <v>0</v>
      </c>
      <c r="BG69" s="408">
        <f t="shared" si="3"/>
        <v>0</v>
      </c>
      <c r="BH69" s="418"/>
    </row>
    <row r="70" spans="1:60" x14ac:dyDescent="0.2">
      <c r="A70" s="3"/>
      <c r="B70" s="606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12">
        <v>577.19431486880467</v>
      </c>
      <c r="AV70" s="563">
        <v>569.69766763848395</v>
      </c>
      <c r="AW70" s="512">
        <v>559.46457725947516</v>
      </c>
      <c r="AX70" s="512">
        <v>548.15932944606413</v>
      </c>
      <c r="AY70" s="510">
        <v>548.17376093294456</v>
      </c>
      <c r="AZ70" s="510">
        <v>540.38935860058314</v>
      </c>
      <c r="BA70" s="510">
        <v>540.38221574344016</v>
      </c>
      <c r="BB70" s="510">
        <v>540.40685131195335</v>
      </c>
      <c r="BC70" s="510">
        <v>540.42055393586008</v>
      </c>
      <c r="BD70" s="456">
        <v>-7.7387755102040501</v>
      </c>
      <c r="BE70" s="399">
        <v>-1.411774842548863E-2</v>
      </c>
      <c r="BF70" s="408">
        <f t="shared" si="2"/>
        <v>0</v>
      </c>
      <c r="BG70" s="408">
        <f t="shared" si="3"/>
        <v>4.5102810375396984E-17</v>
      </c>
      <c r="BH70" s="418"/>
    </row>
    <row r="71" spans="1:60" x14ac:dyDescent="0.2">
      <c r="A71" s="3"/>
      <c r="B71" s="606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12">
        <v>525.79489795918369</v>
      </c>
      <c r="AV71" s="563">
        <v>710.05481049562673</v>
      </c>
      <c r="AW71" s="512">
        <v>746.50437317784247</v>
      </c>
      <c r="AX71" s="512">
        <v>662.22026239067031</v>
      </c>
      <c r="AY71" s="510">
        <v>649.86282798833815</v>
      </c>
      <c r="AZ71" s="510">
        <v>635.63658892128285</v>
      </c>
      <c r="BA71" s="510">
        <v>645.79810495626828</v>
      </c>
      <c r="BB71" s="510">
        <v>635.41443148688052</v>
      </c>
      <c r="BC71" s="510">
        <v>789.96239067055376</v>
      </c>
      <c r="BD71" s="456">
        <v>127.74212827988345</v>
      </c>
      <c r="BE71" s="399">
        <v>0.19289975788225466</v>
      </c>
      <c r="BF71" s="408">
        <f t="shared" si="2"/>
        <v>0</v>
      </c>
      <c r="BG71" s="408">
        <f t="shared" si="3"/>
        <v>0</v>
      </c>
      <c r="BH71" s="418"/>
    </row>
    <row r="72" spans="1:60" x14ac:dyDescent="0.2">
      <c r="A72" s="3"/>
      <c r="B72" s="606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12">
        <v>469.28892128279881</v>
      </c>
      <c r="AV72" s="563">
        <v>648.54810495626816</v>
      </c>
      <c r="AW72" s="512">
        <v>657.71705539358584</v>
      </c>
      <c r="AX72" s="512">
        <v>571.36078717201144</v>
      </c>
      <c r="AY72" s="510">
        <v>558.36676384839643</v>
      </c>
      <c r="AZ72" s="510">
        <v>520.04518950437318</v>
      </c>
      <c r="BA72" s="510">
        <v>520.1036443148688</v>
      </c>
      <c r="BB72" s="510">
        <v>516.94562682215746</v>
      </c>
      <c r="BC72" s="510">
        <v>527.99810495626809</v>
      </c>
      <c r="BD72" s="456">
        <v>-43.362682215743348</v>
      </c>
      <c r="BE72" s="399">
        <v>-7.5893696573700598E-2</v>
      </c>
      <c r="BF72" s="408">
        <f t="shared" si="2"/>
        <v>0</v>
      </c>
      <c r="BG72" s="408">
        <f t="shared" si="3"/>
        <v>0</v>
      </c>
      <c r="BH72" s="418"/>
    </row>
    <row r="73" spans="1:60" x14ac:dyDescent="0.2">
      <c r="A73" s="3"/>
      <c r="B73" s="606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12">
        <v>56.505976676384883</v>
      </c>
      <c r="AV73" s="563">
        <v>61.506705539358556</v>
      </c>
      <c r="AW73" s="512">
        <v>88.787317784256643</v>
      </c>
      <c r="AX73" s="512">
        <v>90.859475218658858</v>
      </c>
      <c r="AY73" s="510">
        <v>91.496064139941694</v>
      </c>
      <c r="AZ73" s="510">
        <v>115.59139941690967</v>
      </c>
      <c r="BA73" s="510">
        <v>125.69446064139943</v>
      </c>
      <c r="BB73" s="510">
        <v>118.46880466472301</v>
      </c>
      <c r="BC73" s="510">
        <v>261.96428571428572</v>
      </c>
      <c r="BD73" s="456">
        <v>171.10481049562685</v>
      </c>
      <c r="BE73" s="399">
        <v>1.8831807038710351</v>
      </c>
      <c r="BF73" s="408">
        <f t="shared" si="2"/>
        <v>0</v>
      </c>
      <c r="BG73" s="408">
        <f t="shared" si="3"/>
        <v>0</v>
      </c>
      <c r="BH73" s="418"/>
    </row>
    <row r="74" spans="1:60" ht="12.75" hidden="1" customHeight="1" x14ac:dyDescent="0.2">
      <c r="A74" s="3"/>
      <c r="B74" s="606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48">
        <v>0</v>
      </c>
      <c r="AV74" s="582">
        <v>0</v>
      </c>
      <c r="AW74" s="548">
        <v>0</v>
      </c>
      <c r="AX74" s="548">
        <v>0</v>
      </c>
      <c r="AY74" s="518">
        <v>0</v>
      </c>
      <c r="AZ74" s="518">
        <v>0</v>
      </c>
      <c r="BA74" s="518">
        <v>0</v>
      </c>
      <c r="BB74" s="518">
        <v>0</v>
      </c>
      <c r="BC74" s="518">
        <v>0</v>
      </c>
      <c r="BD74" s="456">
        <v>0</v>
      </c>
      <c r="BE74" s="399" t="e">
        <v>#DIV/0!</v>
      </c>
      <c r="BF74" s="408">
        <f t="shared" si="2"/>
        <v>0</v>
      </c>
      <c r="BG74" s="408" t="e">
        <f t="shared" si="3"/>
        <v>#DIV/0!</v>
      </c>
      <c r="BH74" s="418"/>
    </row>
    <row r="75" spans="1:60" ht="13.5" collapsed="1" x14ac:dyDescent="0.2">
      <c r="A75" s="3"/>
      <c r="B75" s="606"/>
      <c r="C75" s="20"/>
      <c r="D75" s="23" t="s">
        <v>155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12">
        <v>9555.5953352769666</v>
      </c>
      <c r="AV75" s="563">
        <v>9459.8595203804907</v>
      </c>
      <c r="AW75" s="512">
        <v>9473.35</v>
      </c>
      <c r="AX75" s="512">
        <v>9500</v>
      </c>
      <c r="AY75" s="536">
        <v>9506.7925990248077</v>
      </c>
      <c r="AZ75" s="536">
        <v>9515.7918229723291</v>
      </c>
      <c r="BA75" s="536">
        <v>9539.7883913639962</v>
      </c>
      <c r="BB75" s="510">
        <v>9574.5673934864444</v>
      </c>
      <c r="BC75" s="510">
        <v>9602.5372271832366</v>
      </c>
      <c r="BD75" s="456">
        <v>102.53722718323661</v>
      </c>
      <c r="BE75" s="399">
        <v>1.079339233507759E-2</v>
      </c>
      <c r="BF75" s="408">
        <f t="shared" si="2"/>
        <v>0</v>
      </c>
      <c r="BG75" s="408">
        <f t="shared" si="3"/>
        <v>-5.2041704279304213E-17</v>
      </c>
      <c r="BH75" s="418"/>
    </row>
    <row r="76" spans="1:60" x14ac:dyDescent="0.2">
      <c r="A76" s="3"/>
      <c r="B76" s="606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49">
        <v>0.7197743614452331</v>
      </c>
      <c r="AV76" s="583">
        <v>0.71919193799079195</v>
      </c>
      <c r="AW76" s="549">
        <v>0.71919193799079195</v>
      </c>
      <c r="AX76" s="549">
        <v>0.72299999999999998</v>
      </c>
      <c r="AY76" s="521">
        <v>0.72339991830556616</v>
      </c>
      <c r="AZ76" s="521">
        <v>0.72373016288172376</v>
      </c>
      <c r="BA76" s="521">
        <v>0.72535677605906479</v>
      </c>
      <c r="BB76" s="521">
        <v>0.72652612575674791</v>
      </c>
      <c r="BC76" s="521">
        <v>0.72761435253354068</v>
      </c>
      <c r="BD76" s="456" t="s">
        <v>3</v>
      </c>
      <c r="BE76" s="399" t="s">
        <v>3</v>
      </c>
      <c r="BF76" s="408"/>
      <c r="BG76" s="408"/>
      <c r="BH76" s="418"/>
    </row>
    <row r="77" spans="1:60" x14ac:dyDescent="0.2">
      <c r="A77" s="3"/>
      <c r="B77" s="606"/>
      <c r="C77" s="20"/>
      <c r="D77" s="23" t="s">
        <v>179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49">
        <v>0.74006867209680438</v>
      </c>
      <c r="AV77" s="583">
        <v>0.74141578224334148</v>
      </c>
      <c r="AW77" s="549">
        <v>0.74310769338307758</v>
      </c>
      <c r="AX77" s="549">
        <v>0.74439999999999995</v>
      </c>
      <c r="AY77" s="521">
        <v>0.74564071317679614</v>
      </c>
      <c r="AZ77" s="521">
        <v>0.7459594717830893</v>
      </c>
      <c r="BA77" s="521">
        <v>0.74753049341101308</v>
      </c>
      <c r="BB77" s="521">
        <v>0.74865261236791136</v>
      </c>
      <c r="BC77" s="521">
        <v>0.74970762034011773</v>
      </c>
      <c r="BD77" s="456"/>
      <c r="BE77" s="399"/>
      <c r="BF77" s="408">
        <f t="shared" si="2"/>
        <v>5.3076203401177802E-3</v>
      </c>
      <c r="BG77" s="408">
        <f t="shared" si="3"/>
        <v>0</v>
      </c>
      <c r="BH77" s="418"/>
    </row>
    <row r="78" spans="1:60" x14ac:dyDescent="0.2">
      <c r="A78" s="3"/>
      <c r="B78" s="606"/>
      <c r="C78" s="20"/>
      <c r="D78" s="23" t="s">
        <v>130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12">
        <v>7541.9864431486876</v>
      </c>
      <c r="AV78" s="563">
        <v>7476.0804292143102</v>
      </c>
      <c r="AW78" s="512">
        <v>7489.59</v>
      </c>
      <c r="AX78" s="512">
        <v>7510</v>
      </c>
      <c r="AY78" s="536">
        <v>7513.3720932609594</v>
      </c>
      <c r="AZ78" s="536">
        <v>7518.9090760612507</v>
      </c>
      <c r="BA78" s="536">
        <v>7539.5798812575831</v>
      </c>
      <c r="BB78" s="510">
        <v>7570.8092808625379</v>
      </c>
      <c r="BC78" s="510">
        <v>7592.6910808610792</v>
      </c>
      <c r="BD78" s="456">
        <v>82.691080861079172</v>
      </c>
      <c r="BE78" s="399">
        <v>1.101079638629554E-2</v>
      </c>
      <c r="BF78" s="408">
        <f t="shared" si="2"/>
        <v>0</v>
      </c>
      <c r="BG78" s="408">
        <f t="shared" si="3"/>
        <v>-4.5102810375396984E-17</v>
      </c>
      <c r="BH78" s="418"/>
    </row>
    <row r="79" spans="1:60" x14ac:dyDescent="0.2">
      <c r="A79" s="3"/>
      <c r="B79" s="606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12">
        <v>2013.6088921282796</v>
      </c>
      <c r="AV79" s="563">
        <v>1983.7790911661812</v>
      </c>
      <c r="AW79" s="512">
        <v>1983.79</v>
      </c>
      <c r="AX79" s="512">
        <v>1990</v>
      </c>
      <c r="AY79" s="536">
        <v>1993.4205057638483</v>
      </c>
      <c r="AZ79" s="536">
        <v>1996.8827469110788</v>
      </c>
      <c r="BA79" s="536">
        <v>2000.2085101064131</v>
      </c>
      <c r="BB79" s="510">
        <v>2003.7581126239068</v>
      </c>
      <c r="BC79" s="510">
        <v>2009.8461463221574</v>
      </c>
      <c r="BD79" s="456">
        <v>19.846146322157438</v>
      </c>
      <c r="BE79" s="399">
        <v>9.9729378503303767E-3</v>
      </c>
      <c r="BF79" s="408">
        <f t="shared" si="2"/>
        <v>0</v>
      </c>
      <c r="BG79" s="408">
        <f t="shared" si="3"/>
        <v>0</v>
      </c>
      <c r="BH79" s="418"/>
    </row>
    <row r="80" spans="1:60" x14ac:dyDescent="0.2">
      <c r="A80" s="3"/>
      <c r="B80" s="11"/>
      <c r="C80" s="27" t="s">
        <v>170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8"/>
      <c r="AU80" s="280"/>
      <c r="AV80" s="584"/>
      <c r="AW80" s="280"/>
      <c r="AX80" s="280"/>
      <c r="AY80" s="509">
        <v>8.06</v>
      </c>
      <c r="AZ80" s="509">
        <v>8.06</v>
      </c>
      <c r="BA80" s="509"/>
      <c r="BB80" s="509"/>
      <c r="BC80" s="509"/>
      <c r="BD80" s="458"/>
      <c r="BE80" s="405"/>
      <c r="BF80" s="408"/>
      <c r="BG80" s="408"/>
      <c r="BH80" s="418"/>
    </row>
    <row r="81" spans="1:60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50">
        <v>6.96</v>
      </c>
      <c r="AV81" s="585">
        <v>6.96</v>
      </c>
      <c r="AW81" s="550">
        <v>6.96</v>
      </c>
      <c r="AX81" s="550">
        <v>6.96</v>
      </c>
      <c r="AY81" s="523">
        <v>6.96</v>
      </c>
      <c r="AZ81" s="523">
        <v>6.96</v>
      </c>
      <c r="BA81" s="523">
        <v>6.96</v>
      </c>
      <c r="BB81" s="523">
        <v>6.96</v>
      </c>
      <c r="BC81" s="524">
        <v>6.96</v>
      </c>
      <c r="BD81" s="456">
        <v>0</v>
      </c>
      <c r="BE81" s="399">
        <v>0</v>
      </c>
      <c r="BF81" s="408">
        <f t="shared" si="2"/>
        <v>0</v>
      </c>
      <c r="BG81" s="408">
        <f t="shared" si="3"/>
        <v>0</v>
      </c>
      <c r="BH81" s="418"/>
    </row>
    <row r="82" spans="1:60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50">
        <v>6.86</v>
      </c>
      <c r="AV82" s="585">
        <v>6.86</v>
      </c>
      <c r="AW82" s="550">
        <v>6.86</v>
      </c>
      <c r="AX82" s="550">
        <v>6.86</v>
      </c>
      <c r="AY82" s="523">
        <v>6.86</v>
      </c>
      <c r="AZ82" s="523">
        <v>6.86</v>
      </c>
      <c r="BA82" s="523">
        <v>6.86</v>
      </c>
      <c r="BB82" s="523">
        <v>6.86</v>
      </c>
      <c r="BC82" s="524">
        <v>6.86</v>
      </c>
      <c r="BD82" s="456">
        <v>0</v>
      </c>
      <c r="BE82" s="399">
        <v>0</v>
      </c>
      <c r="BF82" s="408">
        <f t="shared" si="2"/>
        <v>0</v>
      </c>
      <c r="BG82" s="408">
        <f t="shared" si="3"/>
        <v>0</v>
      </c>
      <c r="BH82" s="418"/>
    </row>
    <row r="83" spans="1:60" ht="13.5" customHeight="1" thickBot="1" x14ac:dyDescent="0.25">
      <c r="A83" s="3"/>
      <c r="B83" s="11"/>
      <c r="C83" s="20"/>
      <c r="D83" s="123" t="s">
        <v>160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4">
        <v>6.936144651420479</v>
      </c>
      <c r="AV83" s="586">
        <v>6.9397643886405245</v>
      </c>
      <c r="AW83" s="514">
        <v>6.9399449348763973</v>
      </c>
      <c r="AX83" s="514">
        <v>6.94501989673285</v>
      </c>
      <c r="AY83" s="596">
        <v>6.944434354256714</v>
      </c>
      <c r="AZ83" s="596">
        <v>6.9436880822514793</v>
      </c>
      <c r="BA83" s="596">
        <v>6.9409048145839574</v>
      </c>
      <c r="BB83" s="596">
        <v>6.9377883881554503</v>
      </c>
      <c r="BC83" s="596">
        <v>6.9432873742680146</v>
      </c>
      <c r="BD83" s="456">
        <v>-1.732522464835462E-3</v>
      </c>
      <c r="BE83" s="399">
        <v>-2.4946256318869597E-4</v>
      </c>
      <c r="BF83" s="408">
        <f t="shared" si="2"/>
        <v>0</v>
      </c>
      <c r="BG83" s="408">
        <f t="shared" si="3"/>
        <v>1.0842021724855044E-18</v>
      </c>
      <c r="BH83" s="418"/>
    </row>
    <row r="84" spans="1:60" ht="12.75" customHeight="1" thickBot="1" x14ac:dyDescent="0.25">
      <c r="A84" s="3"/>
      <c r="B84" s="11"/>
      <c r="C84" s="20"/>
      <c r="D84" s="217" t="s">
        <v>169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86.883256132695294</v>
      </c>
      <c r="AT84" s="282">
        <v>84.277627852320308</v>
      </c>
      <c r="AU84" s="263"/>
      <c r="AV84" s="587"/>
      <c r="AW84" s="263"/>
      <c r="AX84" s="263"/>
      <c r="AY84" s="526"/>
      <c r="AZ84" s="526"/>
      <c r="BA84" s="526"/>
      <c r="BB84" s="526"/>
      <c r="BC84" s="526"/>
      <c r="BD84" s="456"/>
      <c r="BE84" s="404"/>
      <c r="BF84" s="408"/>
      <c r="BG84" s="408"/>
      <c r="BH84" s="418"/>
    </row>
    <row r="85" spans="1:60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551">
        <v>1.7622100000000001</v>
      </c>
      <c r="AV85" s="588">
        <v>1.7636799999999999</v>
      </c>
      <c r="AW85" s="551">
        <v>1.76515</v>
      </c>
      <c r="AX85" s="551">
        <v>1.7666200000000001</v>
      </c>
      <c r="AY85" s="538">
        <v>1.76725</v>
      </c>
      <c r="AZ85" s="517">
        <v>1.76746</v>
      </c>
      <c r="BA85" s="517">
        <v>1.7676700000000001</v>
      </c>
      <c r="BB85" s="517">
        <v>1.7678799999999999</v>
      </c>
      <c r="BC85" s="517">
        <v>1.7680899999999999</v>
      </c>
      <c r="BD85" s="456">
        <v>1.4699999999998603E-3</v>
      </c>
      <c r="BE85" s="399">
        <v>8.3209745163070892E-4</v>
      </c>
      <c r="BF85" s="408">
        <f t="shared" ref="BF85:BF95" si="4">+BC85-AX85-BD85</f>
        <v>0</v>
      </c>
      <c r="BG85" s="408">
        <f t="shared" ref="BG85:BG95" si="5">+BD85/AX85-BE85</f>
        <v>9.7578195523695399E-18</v>
      </c>
      <c r="BH85" s="418"/>
    </row>
    <row r="86" spans="1:60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263"/>
      <c r="AV86" s="587"/>
      <c r="AW86" s="263"/>
      <c r="AX86" s="263"/>
      <c r="AY86" s="526"/>
      <c r="AZ86" s="526"/>
      <c r="BA86" s="526"/>
      <c r="BB86" s="526"/>
      <c r="BC86" s="526"/>
      <c r="BD86" s="456"/>
      <c r="BE86" s="399"/>
      <c r="BF86" s="408"/>
      <c r="BG86" s="408"/>
      <c r="BH86" s="418"/>
    </row>
    <row r="87" spans="1:60" x14ac:dyDescent="0.2">
      <c r="A87" s="3"/>
      <c r="B87" s="12"/>
      <c r="C87" s="27" t="s">
        <v>201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571"/>
      <c r="AW87" s="266"/>
      <c r="AX87" s="266"/>
      <c r="AY87" s="255"/>
      <c r="AZ87" s="255"/>
      <c r="BA87" s="255"/>
      <c r="BB87" s="255"/>
      <c r="BC87" s="255"/>
      <c r="BD87" s="459"/>
      <c r="BE87" s="403"/>
      <c r="BF87" s="408"/>
      <c r="BG87" s="408"/>
      <c r="BH87" s="418"/>
    </row>
    <row r="88" spans="1:60" s="321" customFormat="1" x14ac:dyDescent="0.2">
      <c r="A88" s="319"/>
      <c r="B88" s="605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52">
        <v>3618.50452722</v>
      </c>
      <c r="AV88" s="589">
        <v>3624.3624889000002</v>
      </c>
      <c r="AW88" s="552">
        <v>3620.7069835900002</v>
      </c>
      <c r="AX88" s="552">
        <v>3629.1201952599999</v>
      </c>
      <c r="AY88" s="525">
        <v>3638.9898487099999</v>
      </c>
      <c r="AZ88" s="525">
        <v>3637.5693046799997</v>
      </c>
      <c r="BA88" s="525">
        <v>3636.09821964</v>
      </c>
      <c r="BB88" s="525">
        <v>3636.7865709600001</v>
      </c>
      <c r="BC88" s="525">
        <v>3639.2865171100002</v>
      </c>
      <c r="BD88" s="456">
        <v>10.166321850000259</v>
      </c>
      <c r="BE88" s="399">
        <v>2.801318584950252E-3</v>
      </c>
      <c r="BF88" s="408">
        <f t="shared" si="4"/>
        <v>0</v>
      </c>
      <c r="BG88" s="408">
        <f t="shared" si="5"/>
        <v>3.6862873864507151E-17</v>
      </c>
      <c r="BH88" s="418"/>
    </row>
    <row r="89" spans="1:60" s="321" customFormat="1" x14ac:dyDescent="0.2">
      <c r="A89" s="319"/>
      <c r="B89" s="605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52">
        <v>2699.00895894</v>
      </c>
      <c r="AV89" s="589">
        <v>2705.6387249300001</v>
      </c>
      <c r="AW89" s="552">
        <v>2703.1483771600001</v>
      </c>
      <c r="AX89" s="552">
        <v>2711.9776373999998</v>
      </c>
      <c r="AY89" s="525">
        <v>2722.5942680200001</v>
      </c>
      <c r="AZ89" s="525">
        <v>2721.3684107099998</v>
      </c>
      <c r="BA89" s="525">
        <v>2720.3952852000002</v>
      </c>
      <c r="BB89" s="525">
        <v>2720.7701372000001</v>
      </c>
      <c r="BC89" s="525">
        <v>2722.5239367700001</v>
      </c>
      <c r="BD89" s="456">
        <v>10.54629937000027</v>
      </c>
      <c r="BE89" s="399">
        <v>3.8887855211486855E-3</v>
      </c>
      <c r="BF89" s="408">
        <f t="shared" si="4"/>
        <v>0</v>
      </c>
      <c r="BG89" s="408">
        <f t="shared" si="5"/>
        <v>4.8138576458356397E-17</v>
      </c>
      <c r="BH89" s="418"/>
    </row>
    <row r="90" spans="1:60" s="321" customFormat="1" x14ac:dyDescent="0.2">
      <c r="A90" s="319"/>
      <c r="B90" s="605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52">
        <v>919.49556828000004</v>
      </c>
      <c r="AV90" s="589">
        <v>918.72376397000005</v>
      </c>
      <c r="AW90" s="552">
        <v>917.55860643000005</v>
      </c>
      <c r="AX90" s="552">
        <v>917.14255786000001</v>
      </c>
      <c r="AY90" s="525">
        <v>916.39558068999997</v>
      </c>
      <c r="AZ90" s="525">
        <v>916.20089397000004</v>
      </c>
      <c r="BA90" s="525">
        <v>915.70293444000004</v>
      </c>
      <c r="BB90" s="525">
        <v>916.01643376000004</v>
      </c>
      <c r="BC90" s="525">
        <v>916.76258034</v>
      </c>
      <c r="BD90" s="456">
        <v>-0.37997752000001128</v>
      </c>
      <c r="BE90" s="399">
        <v>-4.1430584236179513E-4</v>
      </c>
      <c r="BF90" s="408">
        <f t="shared" si="4"/>
        <v>0</v>
      </c>
      <c r="BG90" s="408">
        <f t="shared" si="5"/>
        <v>2.9923979960599922E-17</v>
      </c>
      <c r="BH90" s="418"/>
    </row>
    <row r="91" spans="1:60" s="321" customFormat="1" ht="12.75" customHeight="1" x14ac:dyDescent="0.2">
      <c r="A91" s="319"/>
      <c r="B91" s="605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52">
        <v>0</v>
      </c>
      <c r="AV91" s="589">
        <v>0</v>
      </c>
      <c r="AW91" s="552">
        <v>0</v>
      </c>
      <c r="AX91" s="552">
        <v>0</v>
      </c>
      <c r="AY91" s="525">
        <v>0</v>
      </c>
      <c r="AZ91" s="525">
        <v>0</v>
      </c>
      <c r="BA91" s="525">
        <v>0</v>
      </c>
      <c r="BB91" s="525">
        <v>0</v>
      </c>
      <c r="BC91" s="525">
        <v>0</v>
      </c>
      <c r="BD91" s="460" t="s">
        <v>3</v>
      </c>
      <c r="BE91" s="406" t="s">
        <v>3</v>
      </c>
      <c r="BF91" s="408"/>
      <c r="BG91" s="408"/>
      <c r="BH91" s="418"/>
    </row>
    <row r="92" spans="1:60" x14ac:dyDescent="0.2">
      <c r="A92" s="3"/>
      <c r="B92" s="605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590"/>
      <c r="AW92" s="357"/>
      <c r="AX92" s="357"/>
      <c r="AY92" s="348"/>
      <c r="AZ92" s="348"/>
      <c r="BA92" s="348"/>
      <c r="BB92" s="348"/>
      <c r="BC92" s="348"/>
      <c r="BD92" s="456" t="s">
        <v>3</v>
      </c>
      <c r="BE92" s="399" t="s">
        <v>3</v>
      </c>
      <c r="BF92" s="408"/>
      <c r="BG92" s="408"/>
      <c r="BH92" s="418"/>
    </row>
    <row r="93" spans="1:60" ht="12.75" customHeight="1" x14ac:dyDescent="0.2">
      <c r="A93" s="3"/>
      <c r="B93" s="605"/>
      <c r="C93" s="24"/>
      <c r="D93" s="23" t="s">
        <v>162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53">
        <v>3110.6101548094239</v>
      </c>
      <c r="AV93" s="591">
        <v>3106.4397424835565</v>
      </c>
      <c r="AW93" s="553">
        <v>3101.0512708282431</v>
      </c>
      <c r="AX93" s="553">
        <v>3077.7440644790522</v>
      </c>
      <c r="AY93" s="516">
        <v>3077.7440644790522</v>
      </c>
      <c r="AZ93" s="516">
        <v>3077.7440644790522</v>
      </c>
      <c r="BA93" s="516">
        <v>3077.7440644790522</v>
      </c>
      <c r="BB93" s="516">
        <v>3077.7440644790522</v>
      </c>
      <c r="BC93" s="516">
        <v>3074.133837721698</v>
      </c>
      <c r="BD93" s="456">
        <v>-3.6102267573542122</v>
      </c>
      <c r="BE93" s="399">
        <v>-1.1730107123008038E-3</v>
      </c>
      <c r="BF93" s="408">
        <f t="shared" si="4"/>
        <v>0</v>
      </c>
      <c r="BG93" s="408">
        <f t="shared" si="5"/>
        <v>-2.211772431870429E-17</v>
      </c>
      <c r="BH93" s="418"/>
    </row>
    <row r="94" spans="1:60" x14ac:dyDescent="0.2">
      <c r="A94" s="3"/>
      <c r="B94" s="605"/>
      <c r="C94" s="24"/>
      <c r="D94" s="23" t="s">
        <v>129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53">
        <v>1844.9546355685131</v>
      </c>
      <c r="AV94" s="591">
        <v>1845.871778425656</v>
      </c>
      <c r="AW94" s="553">
        <v>1846.7889212827988</v>
      </c>
      <c r="AX94" s="553">
        <v>1827.4803206997085</v>
      </c>
      <c r="AY94" s="516">
        <v>1827.4803206997085</v>
      </c>
      <c r="AZ94" s="516">
        <v>1827.4803206997085</v>
      </c>
      <c r="BA94" s="516">
        <v>1827.4803206997085</v>
      </c>
      <c r="BB94" s="516">
        <v>1827.4803206997085</v>
      </c>
      <c r="BC94" s="516">
        <v>1828.3910349854227</v>
      </c>
      <c r="BD94" s="456">
        <v>0.91071428571422075</v>
      </c>
      <c r="BE94" s="399">
        <v>4.9834423681538453E-4</v>
      </c>
      <c r="BF94" s="408">
        <f t="shared" si="4"/>
        <v>0</v>
      </c>
      <c r="BG94" s="408">
        <f t="shared" si="5"/>
        <v>-5.3125906451789717E-18</v>
      </c>
      <c r="BH94" s="418"/>
    </row>
    <row r="95" spans="1:60" ht="12.75" customHeight="1" thickBot="1" x14ac:dyDescent="0.25">
      <c r="A95" s="3"/>
      <c r="B95" s="605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53">
        <v>2040.3033494047559</v>
      </c>
      <c r="AV95" s="592">
        <v>2045.0967404717912</v>
      </c>
      <c r="AW95" s="553">
        <v>2053.5662081908226</v>
      </c>
      <c r="AX95" s="553">
        <v>2059.6108385901398</v>
      </c>
      <c r="AY95" s="539">
        <v>2059.6108385901398</v>
      </c>
      <c r="AZ95" s="516">
        <v>2059.6108385901398</v>
      </c>
      <c r="BA95" s="516">
        <v>2059.6108385901398</v>
      </c>
      <c r="BB95" s="516">
        <v>2059.6108385901398</v>
      </c>
      <c r="BC95" s="516">
        <v>2046.7263127053598</v>
      </c>
      <c r="BD95" s="456">
        <v>-12.884525884780032</v>
      </c>
      <c r="BE95" s="399">
        <v>-6.25580602090825E-3</v>
      </c>
      <c r="BF95" s="408">
        <f t="shared" si="4"/>
        <v>0</v>
      </c>
      <c r="BG95" s="408">
        <f t="shared" si="5"/>
        <v>2.6020852139652106E-17</v>
      </c>
      <c r="BH95" s="418"/>
    </row>
    <row r="96" spans="1:60" x14ac:dyDescent="0.2">
      <c r="A96" s="3"/>
      <c r="B96" s="605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300"/>
      <c r="AZ96" s="300"/>
      <c r="BA96" s="300"/>
      <c r="BB96" s="300"/>
      <c r="BC96" s="300"/>
      <c r="BD96" s="461"/>
      <c r="BE96" s="422"/>
      <c r="BF96" s="408"/>
      <c r="BG96" s="408"/>
      <c r="BH96" s="418"/>
    </row>
    <row r="97" spans="1:60" ht="12.75" customHeight="1" x14ac:dyDescent="0.2">
      <c r="A97" s="3"/>
      <c r="B97" s="605"/>
      <c r="C97" s="18"/>
      <c r="D97" s="123" t="s">
        <v>168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01"/>
      <c r="AW97" s="593"/>
      <c r="AX97" s="593"/>
      <c r="AY97" s="301"/>
      <c r="AZ97" s="301"/>
      <c r="BA97" s="301"/>
      <c r="BB97" s="301"/>
      <c r="BC97" s="301"/>
      <c r="BD97" s="462"/>
      <c r="BE97" s="423"/>
      <c r="BF97" s="408"/>
      <c r="BG97" s="408"/>
      <c r="BH97" s="418"/>
    </row>
    <row r="98" spans="1:60" x14ac:dyDescent="0.2">
      <c r="A98" s="3"/>
      <c r="B98" s="605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301"/>
      <c r="AW98" s="593"/>
      <c r="AX98" s="593"/>
      <c r="AY98" s="301"/>
      <c r="AZ98" s="301"/>
      <c r="BA98" s="301"/>
      <c r="BB98" s="301"/>
      <c r="BC98" s="301"/>
      <c r="BD98" s="462"/>
      <c r="BE98" s="423"/>
      <c r="BF98" s="408"/>
      <c r="BG98" s="408"/>
      <c r="BH98" s="418"/>
    </row>
    <row r="99" spans="1:60" x14ac:dyDescent="0.2">
      <c r="A99" s="3"/>
      <c r="B99" s="605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301"/>
      <c r="AW99" s="593"/>
      <c r="AX99" s="593"/>
      <c r="AY99" s="301"/>
      <c r="AZ99" s="301" t="s">
        <v>3</v>
      </c>
      <c r="BA99" s="301"/>
      <c r="BB99" s="301"/>
      <c r="BC99" s="301"/>
      <c r="BD99" s="462"/>
      <c r="BE99" s="423"/>
      <c r="BF99" s="408"/>
      <c r="BG99" s="408"/>
      <c r="BH99" s="418"/>
    </row>
    <row r="100" spans="1:60" x14ac:dyDescent="0.2">
      <c r="A100" s="3"/>
      <c r="B100" s="605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301"/>
      <c r="AW100" s="593"/>
      <c r="AX100" s="593"/>
      <c r="AY100" s="301"/>
      <c r="AZ100" s="301"/>
      <c r="BA100" s="301"/>
      <c r="BB100" s="301"/>
      <c r="BC100" s="301"/>
      <c r="BD100" s="462"/>
      <c r="BE100" s="423"/>
      <c r="BF100" s="408"/>
      <c r="BG100" s="408"/>
      <c r="BH100" s="418"/>
    </row>
    <row r="101" spans="1:60" x14ac:dyDescent="0.2">
      <c r="A101" s="3"/>
      <c r="B101" s="605"/>
      <c r="C101" s="18" t="s">
        <v>3</v>
      </c>
      <c r="D101" s="123" t="s">
        <v>163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01"/>
      <c r="AW101" s="593"/>
      <c r="AX101" s="593"/>
      <c r="AY101" s="301"/>
      <c r="AZ101" s="301"/>
      <c r="BA101" s="301"/>
      <c r="BB101" s="301"/>
      <c r="BC101" s="301"/>
      <c r="BD101" s="462"/>
      <c r="BE101" s="423"/>
      <c r="BF101" s="408"/>
      <c r="BG101" s="408"/>
      <c r="BH101" s="418"/>
    </row>
    <row r="102" spans="1:60" x14ac:dyDescent="0.2">
      <c r="A102" s="3"/>
      <c r="B102" s="605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301"/>
      <c r="AW102" s="593"/>
      <c r="AX102" s="593"/>
      <c r="AY102" s="301"/>
      <c r="AZ102" s="301"/>
      <c r="BA102" s="301"/>
      <c r="BB102" s="301"/>
      <c r="BC102" s="301"/>
      <c r="BD102" s="462"/>
      <c r="BE102" s="423"/>
      <c r="BF102" s="408"/>
      <c r="BG102" s="408"/>
      <c r="BH102" s="418"/>
    </row>
    <row r="103" spans="1:60" x14ac:dyDescent="0.2">
      <c r="A103" s="3"/>
      <c r="B103" s="605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301"/>
      <c r="AW103" s="593"/>
      <c r="AX103" s="593"/>
      <c r="AY103" s="301"/>
      <c r="AZ103" s="301"/>
      <c r="BA103" s="301"/>
      <c r="BB103" s="301"/>
      <c r="BC103" s="301"/>
      <c r="BD103" s="462"/>
      <c r="BE103" s="423"/>
      <c r="BF103" s="408"/>
      <c r="BG103" s="408"/>
      <c r="BH103" s="418"/>
    </row>
    <row r="104" spans="1:60" x14ac:dyDescent="0.2">
      <c r="A104" s="3"/>
      <c r="B104" s="605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301"/>
      <c r="AW104" s="593"/>
      <c r="AX104" s="593"/>
      <c r="AY104" s="302"/>
      <c r="AZ104" s="302"/>
      <c r="BA104" s="301"/>
      <c r="BB104" s="301"/>
      <c r="BC104" s="301"/>
      <c r="BD104" s="462"/>
      <c r="BE104" s="423"/>
      <c r="BF104" s="408"/>
      <c r="BG104" s="408"/>
      <c r="BH104" s="418"/>
    </row>
    <row r="105" spans="1:60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301"/>
      <c r="AW105" s="593"/>
      <c r="AX105" s="593"/>
      <c r="AY105" s="301"/>
      <c r="AZ105" s="301"/>
      <c r="BA105" s="301"/>
      <c r="BB105" s="301"/>
      <c r="BC105" s="301"/>
      <c r="BD105" s="462"/>
      <c r="BE105" s="423"/>
      <c r="BF105" s="408"/>
      <c r="BG105" s="408"/>
      <c r="BH105" s="418"/>
    </row>
    <row r="106" spans="1:60" ht="12.75" customHeight="1" x14ac:dyDescent="0.2">
      <c r="A106" s="3"/>
      <c r="B106" s="49"/>
      <c r="C106" s="18"/>
      <c r="D106" s="129" t="s">
        <v>194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301"/>
      <c r="AW106" s="593"/>
      <c r="AX106" s="593"/>
      <c r="AY106" s="301"/>
      <c r="AZ106" s="301"/>
      <c r="BA106" s="301"/>
      <c r="BB106" s="301"/>
      <c r="BC106" s="301"/>
      <c r="BD106" s="462"/>
      <c r="BE106" s="423"/>
      <c r="BF106" s="408"/>
      <c r="BG106" s="408"/>
      <c r="BH106" s="418"/>
    </row>
    <row r="107" spans="1:60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301"/>
      <c r="AW107" s="593"/>
      <c r="AX107" s="593"/>
      <c r="AY107" s="301"/>
      <c r="AZ107" s="301"/>
      <c r="BA107" s="301"/>
      <c r="BB107" s="301"/>
      <c r="BC107" s="301"/>
      <c r="BD107" s="462"/>
      <c r="BE107" s="423"/>
      <c r="BF107" s="408"/>
      <c r="BG107" s="408"/>
      <c r="BH107" s="418"/>
    </row>
    <row r="108" spans="1:60" ht="13.5" customHeight="1" thickBot="1" x14ac:dyDescent="0.25">
      <c r="A108" s="3"/>
      <c r="B108" s="49"/>
      <c r="C108" s="18"/>
      <c r="D108" s="129" t="s">
        <v>166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303"/>
      <c r="AW108" s="594"/>
      <c r="AX108" s="594"/>
      <c r="AY108" s="303"/>
      <c r="AZ108" s="303"/>
      <c r="BA108" s="303"/>
      <c r="BB108" s="303"/>
      <c r="BC108" s="303"/>
      <c r="BD108" s="462"/>
      <c r="BE108" s="423"/>
      <c r="BF108" s="408"/>
      <c r="BG108" s="408"/>
      <c r="BH108" s="418"/>
    </row>
    <row r="109" spans="1:60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515"/>
      <c r="AW109" s="427"/>
      <c r="AX109" s="427"/>
      <c r="AY109" s="515"/>
      <c r="AZ109" s="515"/>
      <c r="BA109" s="515"/>
      <c r="BB109" s="515"/>
      <c r="BC109" s="515"/>
      <c r="BD109" s="463"/>
      <c r="BE109" s="424"/>
      <c r="BF109" s="408"/>
      <c r="BG109" s="408"/>
      <c r="BH109" s="418"/>
    </row>
    <row r="110" spans="1:60" ht="12.75" customHeight="1" x14ac:dyDescent="0.2">
      <c r="A110" s="3"/>
      <c r="B110" s="49"/>
      <c r="C110" s="18"/>
      <c r="D110" s="22" t="s">
        <v>167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290">
        <v>0.04</v>
      </c>
      <c r="AZ110" s="290">
        <v>0.04</v>
      </c>
      <c r="BA110" s="290">
        <v>0.04</v>
      </c>
      <c r="BB110" s="290">
        <v>0.04</v>
      </c>
      <c r="BC110" s="290">
        <v>0.04</v>
      </c>
      <c r="BD110" s="456" t="s">
        <v>3</v>
      </c>
      <c r="BE110" s="399" t="s">
        <v>3</v>
      </c>
      <c r="BF110" s="408"/>
      <c r="BG110" s="408"/>
      <c r="BH110" s="418"/>
    </row>
    <row r="111" spans="1:60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291">
        <v>0.04</v>
      </c>
      <c r="AZ111" s="291">
        <v>0.04</v>
      </c>
      <c r="BA111" s="291">
        <v>0.04</v>
      </c>
      <c r="BB111" s="291">
        <v>0.04</v>
      </c>
      <c r="BC111" s="291">
        <v>0.04</v>
      </c>
      <c r="BD111" s="464" t="s">
        <v>3</v>
      </c>
      <c r="BE111" s="425" t="s">
        <v>3</v>
      </c>
      <c r="BF111" s="408"/>
      <c r="BG111" s="408"/>
      <c r="BH111" s="418"/>
    </row>
    <row r="112" spans="1:60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436"/>
      <c r="BE112" s="436"/>
      <c r="BF112" s="408"/>
      <c r="BG112" s="408"/>
      <c r="BH112" s="418"/>
    </row>
    <row r="113" spans="3:59" ht="13.5" customHeight="1" x14ac:dyDescent="0.25">
      <c r="C113" s="7" t="s">
        <v>4</v>
      </c>
      <c r="D113" s="1" t="s">
        <v>150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203"/>
      <c r="AW113" s="203"/>
      <c r="AX113" s="203"/>
      <c r="AY113" s="447"/>
      <c r="AZ113" s="447"/>
      <c r="BA113" s="447"/>
      <c r="BB113" s="334"/>
      <c r="BC113" s="447"/>
      <c r="BD113" s="610"/>
      <c r="BE113" s="610"/>
      <c r="BF113" s="408"/>
      <c r="BG113" s="408"/>
    </row>
    <row r="114" spans="3:59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203"/>
      <c r="AW114" s="203"/>
      <c r="AX114" s="203"/>
      <c r="AY114" s="447"/>
      <c r="AZ114" s="447"/>
      <c r="BA114" s="447"/>
      <c r="BB114" s="334"/>
      <c r="BC114" s="447"/>
      <c r="BD114" s="437"/>
      <c r="BE114" s="438"/>
      <c r="BF114" s="408"/>
      <c r="BG114" s="408"/>
    </row>
    <row r="115" spans="3:59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203"/>
      <c r="AW115" s="203"/>
      <c r="AX115" s="203"/>
      <c r="AY115" s="447"/>
      <c r="AZ115" s="447"/>
      <c r="BA115" s="447"/>
      <c r="BB115" s="334"/>
      <c r="BC115" s="447"/>
      <c r="BD115" s="437"/>
      <c r="BE115" s="438"/>
      <c r="BF115" s="408"/>
      <c r="BG115" s="408"/>
    </row>
    <row r="116" spans="3:59" ht="13.5" customHeight="1" x14ac:dyDescent="0.25">
      <c r="C116" s="55" t="s">
        <v>117</v>
      </c>
      <c r="D116" s="1" t="s">
        <v>127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203"/>
      <c r="AW116" s="203"/>
      <c r="AX116" s="203"/>
      <c r="AY116" s="447"/>
      <c r="AZ116" s="447"/>
      <c r="BA116" s="447"/>
      <c r="BB116" s="334"/>
      <c r="BC116" s="447"/>
      <c r="BD116" s="437"/>
      <c r="BE116" s="438"/>
      <c r="BF116" s="408"/>
      <c r="BG116" s="408"/>
    </row>
    <row r="117" spans="3:59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204"/>
      <c r="AW117" s="204"/>
      <c r="AX117" s="204"/>
      <c r="AY117" s="448"/>
      <c r="AZ117" s="448"/>
      <c r="BA117" s="448"/>
      <c r="BB117" s="335"/>
      <c r="BC117" s="448"/>
      <c r="BD117" s="437"/>
      <c r="BE117" s="436"/>
      <c r="BF117" s="408"/>
      <c r="BG117" s="408"/>
    </row>
    <row r="118" spans="3:59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V118" s="205"/>
      <c r="AW118" s="205"/>
      <c r="AX118" s="205"/>
      <c r="BD118" s="436"/>
      <c r="BE118" s="436"/>
      <c r="BF118" s="408"/>
      <c r="BG118" s="408"/>
    </row>
    <row r="119" spans="3:59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206"/>
      <c r="AW119" s="206"/>
      <c r="AX119" s="206"/>
      <c r="AY119" s="436"/>
      <c r="AZ119" s="436"/>
      <c r="BA119" s="436"/>
      <c r="BB119" s="337"/>
      <c r="BC119" s="436"/>
      <c r="BD119" s="436"/>
      <c r="BE119" s="436"/>
      <c r="BF119" s="408"/>
      <c r="BG119" s="408"/>
    </row>
    <row r="120" spans="3:59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206"/>
      <c r="AW120" s="206"/>
      <c r="AX120" s="206"/>
      <c r="AY120" s="436"/>
      <c r="AZ120" s="436"/>
      <c r="BA120" s="436"/>
      <c r="BB120" s="337"/>
      <c r="BC120" s="436"/>
      <c r="BD120" s="436"/>
      <c r="BE120" s="436"/>
      <c r="BF120" s="408"/>
      <c r="BG120" s="408"/>
    </row>
    <row r="121" spans="3:59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206"/>
      <c r="AW121" s="206"/>
      <c r="AX121" s="206"/>
      <c r="AY121" s="436"/>
      <c r="AZ121" s="436"/>
      <c r="BA121" s="436"/>
      <c r="BB121" s="337"/>
      <c r="BC121" s="436"/>
      <c r="BD121" s="436"/>
      <c r="BE121" s="436"/>
      <c r="BF121" s="408"/>
      <c r="BG121" s="408"/>
    </row>
    <row r="122" spans="3:59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206"/>
      <c r="AW122" s="206"/>
      <c r="AX122" s="206"/>
      <c r="AY122" s="436"/>
      <c r="AZ122" s="436"/>
      <c r="BA122" s="436"/>
      <c r="BB122" s="337"/>
      <c r="BC122" s="436"/>
      <c r="BD122" s="436"/>
      <c r="BE122" s="436"/>
      <c r="BF122" s="408"/>
      <c r="BG122" s="408"/>
    </row>
    <row r="123" spans="3:59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207"/>
      <c r="AW123" s="207"/>
      <c r="AX123" s="207"/>
      <c r="AY123" s="439"/>
      <c r="AZ123" s="439"/>
      <c r="BA123" s="439"/>
      <c r="BB123" s="338"/>
      <c r="BC123" s="439"/>
      <c r="BD123" s="439"/>
      <c r="BE123" s="439"/>
      <c r="BF123" s="408"/>
      <c r="BG123" s="408"/>
    </row>
    <row r="124" spans="3:59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207"/>
      <c r="AW124" s="207"/>
      <c r="AX124" s="207"/>
      <c r="AY124" s="439"/>
      <c r="AZ124" s="439"/>
      <c r="BA124" s="439"/>
      <c r="BB124" s="338"/>
      <c r="BC124" s="439"/>
      <c r="BD124" s="439"/>
      <c r="BE124" s="439"/>
      <c r="BF124" s="408"/>
      <c r="BG124" s="408"/>
    </row>
    <row r="125" spans="3:59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207"/>
      <c r="AW125" s="207"/>
      <c r="AX125" s="207"/>
      <c r="AY125" s="439"/>
      <c r="AZ125" s="439"/>
      <c r="BA125" s="439"/>
      <c r="BB125" s="338"/>
      <c r="BC125" s="439"/>
      <c r="BD125" s="439"/>
      <c r="BE125" s="439"/>
      <c r="BF125" s="408"/>
      <c r="BG125" s="408"/>
    </row>
    <row r="126" spans="3:59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207"/>
      <c r="AW126" s="207"/>
      <c r="AX126" s="207"/>
      <c r="AY126" s="439"/>
      <c r="AZ126" s="439"/>
      <c r="BA126" s="439"/>
      <c r="BB126" s="338"/>
      <c r="BC126" s="439"/>
      <c r="BD126" s="439"/>
      <c r="BE126" s="439"/>
      <c r="BF126" s="408"/>
      <c r="BG126" s="408"/>
    </row>
    <row r="127" spans="3:59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207"/>
      <c r="AW127" s="207"/>
      <c r="AX127" s="207"/>
      <c r="AY127" s="439"/>
      <c r="AZ127" s="439"/>
      <c r="BA127" s="439"/>
      <c r="BB127" s="338"/>
      <c r="BC127" s="439"/>
      <c r="BD127" s="439"/>
      <c r="BE127" s="439"/>
      <c r="BF127" s="408"/>
      <c r="BG127" s="408"/>
    </row>
    <row r="128" spans="3:59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207"/>
      <c r="AW128" s="207"/>
      <c r="AX128" s="207"/>
      <c r="AY128" s="439"/>
      <c r="AZ128" s="439"/>
      <c r="BA128" s="439"/>
      <c r="BB128" s="338"/>
      <c r="BC128" s="439"/>
      <c r="BD128" s="439"/>
      <c r="BE128" s="439"/>
      <c r="BF128" s="408"/>
      <c r="BG128" s="408"/>
    </row>
    <row r="129" spans="3:59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207"/>
      <c r="AW129" s="207"/>
      <c r="AX129" s="207"/>
      <c r="AY129" s="439"/>
      <c r="AZ129" s="439"/>
      <c r="BA129" s="439"/>
      <c r="BB129" s="338"/>
      <c r="BC129" s="439"/>
      <c r="BD129" s="439"/>
      <c r="BE129" s="439"/>
      <c r="BF129" s="408"/>
      <c r="BG129" s="408"/>
    </row>
    <row r="130" spans="3:59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207"/>
      <c r="AW130" s="207"/>
      <c r="AX130" s="207"/>
      <c r="AY130" s="439"/>
      <c r="AZ130" s="439"/>
      <c r="BA130" s="439"/>
      <c r="BB130" s="338"/>
      <c r="BC130" s="439"/>
      <c r="BD130" s="439"/>
      <c r="BE130" s="439"/>
    </row>
    <row r="131" spans="3:59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208"/>
      <c r="AW131" s="208"/>
      <c r="AX131" s="208"/>
      <c r="AY131" s="440"/>
      <c r="AZ131" s="440"/>
      <c r="BA131" s="440"/>
      <c r="BB131" s="339"/>
      <c r="BC131" s="440"/>
      <c r="BD131" s="440"/>
      <c r="BE131" s="440"/>
    </row>
    <row r="132" spans="3:59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208"/>
      <c r="AW132" s="208"/>
      <c r="AX132" s="208"/>
      <c r="AY132" s="440"/>
      <c r="AZ132" s="440"/>
      <c r="BA132" s="440"/>
      <c r="BB132" s="339"/>
      <c r="BC132" s="440"/>
      <c r="BD132" s="440"/>
      <c r="BE132" s="440"/>
    </row>
    <row r="133" spans="3:59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208"/>
      <c r="AW133" s="208"/>
      <c r="AX133" s="208"/>
      <c r="AY133" s="440"/>
      <c r="AZ133" s="440"/>
      <c r="BA133" s="440"/>
      <c r="BB133" s="339"/>
      <c r="BC133" s="440"/>
      <c r="BD133" s="440"/>
      <c r="BE133" s="440"/>
    </row>
    <row r="134" spans="3:59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208"/>
      <c r="AW134" s="208"/>
      <c r="AX134" s="208"/>
      <c r="AY134" s="440"/>
      <c r="AZ134" s="440"/>
      <c r="BA134" s="440"/>
      <c r="BB134" s="339"/>
      <c r="BC134" s="440"/>
      <c r="BD134" s="440"/>
      <c r="BE134" s="440"/>
    </row>
    <row r="135" spans="3:59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208"/>
      <c r="AW135" s="208"/>
      <c r="AX135" s="208"/>
      <c r="AY135" s="440"/>
      <c r="AZ135" s="440"/>
      <c r="BA135" s="440"/>
      <c r="BB135" s="339"/>
      <c r="BC135" s="440"/>
      <c r="BD135" s="440"/>
      <c r="BE135" s="440"/>
    </row>
    <row r="136" spans="3:59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208"/>
      <c r="AW136" s="208"/>
      <c r="AX136" s="208"/>
      <c r="AY136" s="440"/>
      <c r="AZ136" s="440"/>
      <c r="BA136" s="440"/>
      <c r="BB136" s="339"/>
      <c r="BC136" s="440"/>
      <c r="BD136" s="440"/>
      <c r="BE136" s="440"/>
    </row>
    <row r="137" spans="3:59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208"/>
      <c r="AW137" s="208"/>
      <c r="AX137" s="208"/>
      <c r="AY137" s="440"/>
      <c r="AZ137" s="440"/>
      <c r="BA137" s="440"/>
      <c r="BB137" s="339"/>
      <c r="BC137" s="440"/>
      <c r="BD137" s="440"/>
      <c r="BE137" s="440"/>
    </row>
    <row r="138" spans="3:59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208"/>
      <c r="AW138" s="208"/>
      <c r="AX138" s="208"/>
      <c r="AY138" s="440"/>
      <c r="AZ138" s="440"/>
      <c r="BA138" s="440"/>
      <c r="BB138" s="339"/>
      <c r="BC138" s="440"/>
      <c r="BD138" s="440"/>
      <c r="BE138" s="440"/>
    </row>
    <row r="139" spans="3:59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208"/>
      <c r="AW139" s="208"/>
      <c r="AX139" s="208"/>
      <c r="AY139" s="440"/>
      <c r="AZ139" s="440"/>
      <c r="BA139" s="440"/>
      <c r="BB139" s="339"/>
      <c r="BC139" s="440"/>
      <c r="BD139" s="440"/>
      <c r="BE139" s="440"/>
    </row>
    <row r="140" spans="3:59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208"/>
      <c r="AW140" s="208"/>
      <c r="AX140" s="208"/>
      <c r="AY140" s="440"/>
      <c r="AZ140" s="440"/>
      <c r="BA140" s="440"/>
      <c r="BB140" s="339"/>
      <c r="BC140" s="440"/>
      <c r="BD140" s="440"/>
      <c r="BE140" s="440"/>
    </row>
    <row r="141" spans="3:59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208"/>
      <c r="AW141" s="208"/>
      <c r="AX141" s="208"/>
      <c r="AY141" s="440"/>
      <c r="AZ141" s="440"/>
      <c r="BA141" s="440"/>
      <c r="BB141" s="339"/>
      <c r="BC141" s="440"/>
      <c r="BD141" s="440"/>
      <c r="BE141" s="440"/>
    </row>
    <row r="142" spans="3:59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208"/>
      <c r="AW142" s="208"/>
      <c r="AX142" s="208"/>
      <c r="AY142" s="440"/>
      <c r="AZ142" s="440"/>
      <c r="BA142" s="440"/>
      <c r="BB142" s="339"/>
      <c r="BC142" s="440"/>
      <c r="BD142" s="440"/>
      <c r="BE142" s="440"/>
    </row>
    <row r="143" spans="3:59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208"/>
      <c r="AW143" s="208"/>
      <c r="AX143" s="208"/>
      <c r="AY143" s="440"/>
      <c r="AZ143" s="440"/>
      <c r="BA143" s="440"/>
      <c r="BB143" s="339"/>
      <c r="BC143" s="440"/>
      <c r="BD143" s="440"/>
      <c r="BE143" s="440"/>
    </row>
    <row r="144" spans="3:59" x14ac:dyDescent="0.2">
      <c r="C144" s="2"/>
      <c r="D144" s="2" t="s">
        <v>137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208"/>
      <c r="AW144" s="208"/>
      <c r="AX144" s="208"/>
      <c r="AY144" s="440"/>
      <c r="AZ144" s="440"/>
      <c r="BA144" s="440"/>
      <c r="BB144" s="339"/>
      <c r="BC144" s="440"/>
      <c r="BD144" s="440"/>
      <c r="BE144" s="440"/>
    </row>
    <row r="145" spans="3:57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208"/>
      <c r="AW145" s="208"/>
      <c r="AX145" s="208"/>
      <c r="AY145" s="440"/>
      <c r="AZ145" s="440"/>
      <c r="BA145" s="440"/>
      <c r="BB145" s="339"/>
      <c r="BC145" s="440"/>
      <c r="BD145" s="440"/>
      <c r="BE145" s="440"/>
    </row>
    <row r="146" spans="3:57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208"/>
      <c r="AW146" s="208"/>
      <c r="AX146" s="208"/>
      <c r="AY146" s="440"/>
      <c r="AZ146" s="440"/>
      <c r="BA146" s="440"/>
      <c r="BB146" s="339"/>
      <c r="BC146" s="440"/>
      <c r="BD146" s="440"/>
      <c r="BE146" s="440"/>
    </row>
    <row r="147" spans="3:57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208"/>
      <c r="AW147" s="208"/>
      <c r="AX147" s="208"/>
      <c r="AY147" s="440"/>
      <c r="AZ147" s="440"/>
      <c r="BA147" s="440"/>
      <c r="BB147" s="339"/>
      <c r="BC147" s="440"/>
      <c r="BD147" s="440"/>
      <c r="BE147" s="440"/>
    </row>
    <row r="148" spans="3:57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208"/>
      <c r="AW148" s="208"/>
      <c r="AX148" s="208"/>
      <c r="AY148" s="440"/>
      <c r="AZ148" s="440"/>
      <c r="BA148" s="440"/>
      <c r="BB148" s="339"/>
      <c r="BC148" s="440"/>
      <c r="BD148" s="440"/>
      <c r="BE148" s="440"/>
    </row>
    <row r="149" spans="3:57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208"/>
      <c r="AW149" s="208"/>
      <c r="AX149" s="208"/>
      <c r="AY149" s="440"/>
      <c r="AZ149" s="440"/>
      <c r="BA149" s="440"/>
      <c r="BB149" s="339"/>
      <c r="BC149" s="440"/>
      <c r="BD149" s="440"/>
      <c r="BE149" s="440"/>
    </row>
    <row r="150" spans="3:57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208"/>
      <c r="AW150" s="208"/>
      <c r="AX150" s="208"/>
      <c r="AY150" s="440"/>
      <c r="AZ150" s="440"/>
      <c r="BA150" s="440"/>
      <c r="BB150" s="339"/>
      <c r="BC150" s="440"/>
      <c r="BD150" s="440"/>
      <c r="BE150" s="440"/>
    </row>
    <row r="151" spans="3:57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208"/>
      <c r="AW151" s="208"/>
      <c r="AX151" s="208"/>
      <c r="AY151" s="440"/>
      <c r="AZ151" s="440"/>
      <c r="BA151" s="440"/>
      <c r="BB151" s="339"/>
      <c r="BC151" s="440"/>
      <c r="BD151" s="440"/>
      <c r="BE151" s="440"/>
    </row>
    <row r="152" spans="3:57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208"/>
      <c r="AW152" s="208"/>
      <c r="AX152" s="208"/>
      <c r="AY152" s="440"/>
      <c r="AZ152" s="440"/>
      <c r="BA152" s="440"/>
      <c r="BB152" s="339"/>
      <c r="BC152" s="440"/>
      <c r="BD152" s="440"/>
      <c r="BE152" s="440"/>
    </row>
    <row r="153" spans="3:57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208"/>
      <c r="AW153" s="208"/>
      <c r="AX153" s="208"/>
      <c r="AY153" s="440"/>
      <c r="AZ153" s="440"/>
      <c r="BA153" s="440"/>
      <c r="BB153" s="339"/>
      <c r="BC153" s="440"/>
      <c r="BD153" s="440"/>
      <c r="BE153" s="440"/>
    </row>
    <row r="154" spans="3:57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208"/>
      <c r="AW154" s="208"/>
      <c r="AX154" s="208"/>
      <c r="AY154" s="440"/>
      <c r="AZ154" s="440"/>
      <c r="BA154" s="440"/>
      <c r="BB154" s="339"/>
      <c r="BC154" s="440"/>
      <c r="BD154" s="440"/>
      <c r="BE154" s="440"/>
    </row>
    <row r="155" spans="3:57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208"/>
      <c r="AW155" s="208"/>
      <c r="AX155" s="208"/>
      <c r="AY155" s="440"/>
      <c r="AZ155" s="440"/>
      <c r="BA155" s="440"/>
      <c r="BB155" s="339"/>
      <c r="BC155" s="440"/>
      <c r="BD155" s="440"/>
      <c r="BE155" s="440"/>
    </row>
    <row r="156" spans="3:57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208"/>
      <c r="AW156" s="208"/>
      <c r="AX156" s="208"/>
      <c r="AY156" s="440"/>
      <c r="AZ156" s="440"/>
      <c r="BA156" s="440"/>
      <c r="BB156" s="339"/>
      <c r="BC156" s="440"/>
      <c r="BD156" s="440"/>
      <c r="BE156" s="440"/>
    </row>
    <row r="157" spans="3:57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208"/>
      <c r="AW157" s="208"/>
      <c r="AX157" s="208"/>
      <c r="AY157" s="440"/>
      <c r="AZ157" s="440"/>
      <c r="BA157" s="440"/>
      <c r="BB157" s="339"/>
      <c r="BC157" s="440"/>
      <c r="BD157" s="440"/>
      <c r="BE157" s="440"/>
    </row>
    <row r="158" spans="3:57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208"/>
      <c r="AW158" s="208"/>
      <c r="AX158" s="208"/>
      <c r="AY158" s="440"/>
      <c r="AZ158" s="440"/>
      <c r="BA158" s="440"/>
      <c r="BB158" s="339"/>
      <c r="BC158" s="440"/>
      <c r="BD158" s="440"/>
      <c r="BE158" s="440"/>
    </row>
    <row r="159" spans="3:57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208"/>
      <c r="AW159" s="208"/>
      <c r="AX159" s="208"/>
      <c r="AY159" s="440"/>
      <c r="AZ159" s="440"/>
      <c r="BA159" s="440"/>
      <c r="BB159" s="339"/>
      <c r="BC159" s="440"/>
      <c r="BD159" s="440"/>
      <c r="BE159" s="440"/>
    </row>
    <row r="160" spans="3:57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208"/>
      <c r="AW160" s="208"/>
      <c r="AX160" s="208"/>
      <c r="AY160" s="440"/>
      <c r="AZ160" s="440"/>
      <c r="BA160" s="440"/>
      <c r="BB160" s="339"/>
      <c r="BC160" s="440"/>
      <c r="BD160" s="440"/>
      <c r="BE160" s="440"/>
    </row>
    <row r="161" spans="3:57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208"/>
      <c r="AW161" s="208"/>
      <c r="AX161" s="208"/>
      <c r="AY161" s="440"/>
      <c r="AZ161" s="440"/>
      <c r="BA161" s="440"/>
      <c r="BB161" s="339"/>
      <c r="BC161" s="440"/>
      <c r="BD161" s="440"/>
      <c r="BE161" s="440"/>
    </row>
    <row r="162" spans="3:57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208"/>
      <c r="AW162" s="208"/>
      <c r="AX162" s="208"/>
      <c r="AY162" s="440"/>
      <c r="AZ162" s="440"/>
      <c r="BA162" s="440"/>
      <c r="BB162" s="339"/>
      <c r="BC162" s="440"/>
      <c r="BD162" s="440"/>
      <c r="BE162" s="440"/>
    </row>
    <row r="163" spans="3:57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208"/>
      <c r="AW163" s="208"/>
      <c r="AX163" s="208"/>
      <c r="AY163" s="440"/>
      <c r="AZ163" s="440"/>
      <c r="BA163" s="440"/>
      <c r="BB163" s="339"/>
      <c r="BC163" s="440"/>
      <c r="BD163" s="440"/>
      <c r="BE163" s="440"/>
    </row>
    <row r="164" spans="3:57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208"/>
      <c r="AW164" s="208"/>
      <c r="AX164" s="208"/>
      <c r="AY164" s="440"/>
      <c r="AZ164" s="440"/>
      <c r="BA164" s="440"/>
      <c r="BB164" s="339"/>
      <c r="BC164" s="440"/>
      <c r="BD164" s="440"/>
      <c r="BE164" s="440"/>
    </row>
    <row r="165" spans="3:57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208"/>
      <c r="AW165" s="208"/>
      <c r="AX165" s="208"/>
      <c r="AY165" s="440"/>
      <c r="AZ165" s="440"/>
      <c r="BA165" s="440"/>
      <c r="BB165" s="339"/>
      <c r="BC165" s="440"/>
      <c r="BD165" s="440"/>
      <c r="BE165" s="440"/>
    </row>
    <row r="166" spans="3:57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208"/>
      <c r="AW166" s="208"/>
      <c r="AX166" s="208"/>
      <c r="AY166" s="440"/>
      <c r="AZ166" s="440"/>
      <c r="BA166" s="440"/>
      <c r="BB166" s="339"/>
      <c r="BC166" s="440"/>
      <c r="BD166" s="440"/>
      <c r="BE166" s="440"/>
    </row>
    <row r="167" spans="3:57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208"/>
      <c r="AW167" s="208"/>
      <c r="AX167" s="208"/>
      <c r="AY167" s="440"/>
      <c r="AZ167" s="440"/>
      <c r="BA167" s="440"/>
      <c r="BB167" s="339"/>
      <c r="BC167" s="440"/>
      <c r="BD167" s="440"/>
      <c r="BE167" s="440"/>
    </row>
    <row r="168" spans="3:57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208"/>
      <c r="AW168" s="208"/>
      <c r="AX168" s="208"/>
      <c r="AY168" s="440"/>
      <c r="AZ168" s="440"/>
      <c r="BA168" s="440"/>
      <c r="BB168" s="339"/>
      <c r="BC168" s="440"/>
      <c r="BD168" s="440"/>
      <c r="BE168" s="440"/>
    </row>
    <row r="169" spans="3:57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208"/>
      <c r="AW169" s="208"/>
      <c r="AX169" s="208"/>
      <c r="AY169" s="440"/>
      <c r="AZ169" s="440"/>
      <c r="BA169" s="440"/>
      <c r="BB169" s="339"/>
      <c r="BC169" s="440"/>
      <c r="BD169" s="440"/>
      <c r="BE169" s="440"/>
    </row>
    <row r="170" spans="3:57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208"/>
      <c r="AW170" s="208"/>
      <c r="AX170" s="208"/>
      <c r="AY170" s="440"/>
      <c r="AZ170" s="440"/>
      <c r="BA170" s="440"/>
      <c r="BB170" s="339"/>
      <c r="BC170" s="440"/>
      <c r="BD170" s="440"/>
      <c r="BE170" s="440"/>
    </row>
    <row r="171" spans="3:57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208"/>
      <c r="AW171" s="208"/>
      <c r="AX171" s="208"/>
      <c r="AY171" s="440"/>
      <c r="AZ171" s="440"/>
      <c r="BA171" s="440"/>
      <c r="BB171" s="339"/>
      <c r="BC171" s="440"/>
      <c r="BD171" s="440"/>
      <c r="BE171" s="440"/>
    </row>
    <row r="172" spans="3:57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208"/>
      <c r="AW172" s="208"/>
      <c r="AX172" s="208"/>
      <c r="AY172" s="440"/>
      <c r="AZ172" s="440"/>
      <c r="BA172" s="440"/>
      <c r="BB172" s="339"/>
      <c r="BC172" s="440"/>
      <c r="BD172" s="440"/>
      <c r="BE172" s="440"/>
    </row>
    <row r="173" spans="3:57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208"/>
      <c r="AW173" s="208"/>
      <c r="AX173" s="208"/>
      <c r="AY173" s="440"/>
      <c r="AZ173" s="440"/>
      <c r="BA173" s="440"/>
      <c r="BB173" s="339"/>
      <c r="BC173" s="440"/>
      <c r="BD173" s="440"/>
      <c r="BE173" s="440"/>
    </row>
    <row r="174" spans="3:57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208"/>
      <c r="AW174" s="208"/>
      <c r="AX174" s="208"/>
      <c r="AY174" s="440"/>
      <c r="AZ174" s="440"/>
      <c r="BA174" s="440"/>
      <c r="BB174" s="339"/>
      <c r="BC174" s="440"/>
      <c r="BD174" s="440"/>
      <c r="BE174" s="440"/>
    </row>
    <row r="175" spans="3:57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208"/>
      <c r="AW175" s="208"/>
      <c r="AX175" s="208"/>
      <c r="AY175" s="440"/>
      <c r="AZ175" s="440"/>
      <c r="BA175" s="440"/>
      <c r="BB175" s="339"/>
      <c r="BC175" s="440"/>
      <c r="BD175" s="440"/>
      <c r="BE175" s="440"/>
    </row>
    <row r="176" spans="3:57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208"/>
      <c r="AW176" s="208"/>
      <c r="AX176" s="208"/>
      <c r="AY176" s="440"/>
      <c r="AZ176" s="440"/>
      <c r="BA176" s="440"/>
      <c r="BB176" s="339"/>
      <c r="BC176" s="440"/>
      <c r="BD176" s="440"/>
      <c r="BE176" s="440"/>
    </row>
    <row r="177" spans="3:57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208"/>
      <c r="AW177" s="208"/>
      <c r="AX177" s="208"/>
      <c r="AY177" s="440"/>
      <c r="AZ177" s="440"/>
      <c r="BA177" s="440"/>
      <c r="BB177" s="339"/>
      <c r="BC177" s="440"/>
      <c r="BD177" s="440"/>
      <c r="BE177" s="440"/>
    </row>
    <row r="178" spans="3:57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208"/>
      <c r="AW178" s="208"/>
      <c r="AX178" s="208"/>
      <c r="AY178" s="440"/>
      <c r="AZ178" s="440"/>
      <c r="BA178" s="440"/>
      <c r="BB178" s="339"/>
      <c r="BC178" s="440"/>
      <c r="BD178" s="440"/>
      <c r="BE178" s="440"/>
    </row>
    <row r="179" spans="3:57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208"/>
      <c r="AW179" s="208"/>
      <c r="AX179" s="208"/>
      <c r="AY179" s="440"/>
      <c r="AZ179" s="440"/>
      <c r="BA179" s="440"/>
      <c r="BB179" s="339"/>
      <c r="BC179" s="440"/>
      <c r="BD179" s="440"/>
      <c r="BE179" s="440"/>
    </row>
    <row r="180" spans="3:57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208"/>
      <c r="AW180" s="208"/>
      <c r="AX180" s="208"/>
      <c r="AY180" s="440"/>
      <c r="AZ180" s="440"/>
      <c r="BA180" s="440"/>
      <c r="BB180" s="339"/>
      <c r="BC180" s="440"/>
      <c r="BD180" s="440"/>
      <c r="BE180" s="440"/>
    </row>
    <row r="181" spans="3:57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208"/>
      <c r="AW181" s="208"/>
      <c r="AX181" s="208"/>
      <c r="AY181" s="440"/>
      <c r="AZ181" s="440"/>
      <c r="BA181" s="440"/>
      <c r="BB181" s="339"/>
      <c r="BC181" s="440"/>
      <c r="BD181" s="440"/>
      <c r="BE181" s="440"/>
    </row>
    <row r="182" spans="3:57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208"/>
      <c r="AW182" s="208"/>
      <c r="AX182" s="208"/>
      <c r="AY182" s="440"/>
      <c r="AZ182" s="440"/>
      <c r="BA182" s="440"/>
      <c r="BB182" s="339"/>
      <c r="BC182" s="440"/>
      <c r="BD182" s="440"/>
      <c r="BE182" s="440"/>
    </row>
    <row r="183" spans="3:57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208"/>
      <c r="AW183" s="208"/>
      <c r="AX183" s="208"/>
      <c r="AY183" s="440"/>
      <c r="AZ183" s="440"/>
      <c r="BA183" s="440"/>
      <c r="BB183" s="339"/>
      <c r="BC183" s="440"/>
      <c r="BD183" s="440"/>
      <c r="BE183" s="440"/>
    </row>
    <row r="184" spans="3:57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208"/>
      <c r="AW184" s="208"/>
      <c r="AX184" s="208"/>
      <c r="AY184" s="440"/>
      <c r="AZ184" s="440"/>
      <c r="BA184" s="440"/>
      <c r="BB184" s="339"/>
      <c r="BC184" s="440"/>
      <c r="BD184" s="440"/>
      <c r="BE184" s="440"/>
    </row>
    <row r="185" spans="3:57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208"/>
      <c r="AW185" s="208"/>
      <c r="AX185" s="208"/>
      <c r="AY185" s="440"/>
      <c r="AZ185" s="440"/>
      <c r="BA185" s="440"/>
      <c r="BB185" s="339"/>
      <c r="BC185" s="440"/>
      <c r="BD185" s="440"/>
      <c r="BE185" s="440"/>
    </row>
    <row r="186" spans="3:57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208"/>
      <c r="AW186" s="208"/>
      <c r="AX186" s="208"/>
      <c r="AY186" s="440"/>
      <c r="AZ186" s="440"/>
      <c r="BA186" s="440"/>
      <c r="BB186" s="339"/>
      <c r="BC186" s="440"/>
      <c r="BD186" s="440"/>
      <c r="BE186" s="440"/>
    </row>
    <row r="187" spans="3:57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208"/>
      <c r="AW187" s="208"/>
      <c r="AX187" s="208"/>
      <c r="AY187" s="440"/>
      <c r="AZ187" s="440"/>
      <c r="BA187" s="440"/>
      <c r="BB187" s="339"/>
      <c r="BC187" s="440"/>
      <c r="BD187" s="440"/>
      <c r="BE187" s="440"/>
    </row>
    <row r="188" spans="3:57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208"/>
      <c r="AW188" s="208"/>
      <c r="AX188" s="208"/>
      <c r="AY188" s="440"/>
      <c r="AZ188" s="440"/>
      <c r="BA188" s="440"/>
      <c r="BB188" s="339"/>
      <c r="BC188" s="440"/>
      <c r="BD188" s="440"/>
      <c r="BE188" s="440"/>
    </row>
    <row r="189" spans="3:57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208"/>
      <c r="AW189" s="208"/>
      <c r="AX189" s="208"/>
      <c r="AY189" s="440"/>
      <c r="AZ189" s="440"/>
      <c r="BA189" s="440"/>
      <c r="BB189" s="339"/>
      <c r="BC189" s="440"/>
      <c r="BD189" s="440"/>
      <c r="BE189" s="440"/>
    </row>
    <row r="190" spans="3:57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208"/>
      <c r="AW190" s="208"/>
      <c r="AX190" s="208"/>
      <c r="AY190" s="440"/>
      <c r="AZ190" s="440"/>
      <c r="BA190" s="440"/>
      <c r="BB190" s="339"/>
      <c r="BC190" s="440"/>
      <c r="BD190" s="440"/>
      <c r="BE190" s="440"/>
    </row>
    <row r="191" spans="3:57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208"/>
      <c r="AW191" s="208"/>
      <c r="AX191" s="208"/>
      <c r="AY191" s="440"/>
      <c r="AZ191" s="440"/>
      <c r="BA191" s="440"/>
      <c r="BB191" s="339"/>
      <c r="BC191" s="440"/>
      <c r="BD191" s="440"/>
      <c r="BE191" s="440"/>
    </row>
    <row r="192" spans="3:57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208"/>
      <c r="AW192" s="208"/>
      <c r="AX192" s="208"/>
      <c r="AY192" s="440"/>
      <c r="AZ192" s="440"/>
      <c r="BA192" s="440"/>
      <c r="BB192" s="339"/>
      <c r="BC192" s="440"/>
      <c r="BD192" s="440"/>
      <c r="BE192" s="440"/>
    </row>
    <row r="193" spans="3:57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208"/>
      <c r="AW193" s="208"/>
      <c r="AX193" s="208"/>
      <c r="AY193" s="440"/>
      <c r="AZ193" s="440"/>
      <c r="BA193" s="440"/>
      <c r="BB193" s="339"/>
      <c r="BC193" s="440"/>
      <c r="BD193" s="440"/>
      <c r="BE193" s="440"/>
    </row>
    <row r="194" spans="3:57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208"/>
      <c r="AW194" s="208"/>
      <c r="AX194" s="208"/>
      <c r="AY194" s="440"/>
      <c r="AZ194" s="440"/>
      <c r="BA194" s="440"/>
      <c r="BB194" s="339"/>
      <c r="BC194" s="440"/>
      <c r="BD194" s="440"/>
      <c r="BE194" s="440"/>
    </row>
    <row r="195" spans="3:57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208"/>
      <c r="AW195" s="208"/>
      <c r="AX195" s="208"/>
      <c r="AY195" s="440"/>
      <c r="AZ195" s="440"/>
      <c r="BA195" s="440"/>
      <c r="BB195" s="339"/>
      <c r="BC195" s="440"/>
      <c r="BD195" s="440"/>
      <c r="BE195" s="440"/>
    </row>
    <row r="196" spans="3:57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208"/>
      <c r="AW196" s="208"/>
      <c r="AX196" s="208"/>
      <c r="AY196" s="440"/>
      <c r="AZ196" s="440"/>
      <c r="BA196" s="440"/>
      <c r="BB196" s="339"/>
      <c r="BC196" s="440"/>
      <c r="BD196" s="440"/>
      <c r="BE196" s="440"/>
    </row>
    <row r="197" spans="3:57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208"/>
      <c r="AW197" s="208"/>
      <c r="AX197" s="208"/>
      <c r="AY197" s="440"/>
      <c r="AZ197" s="440"/>
      <c r="BA197" s="440"/>
      <c r="BB197" s="339"/>
      <c r="BC197" s="440"/>
      <c r="BD197" s="440"/>
      <c r="BE197" s="440"/>
    </row>
    <row r="198" spans="3:57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208"/>
      <c r="AW198" s="208"/>
      <c r="AX198" s="208"/>
      <c r="AY198" s="440"/>
      <c r="AZ198" s="440"/>
      <c r="BA198" s="440"/>
      <c r="BB198" s="339"/>
      <c r="BC198" s="440"/>
      <c r="BD198" s="440"/>
      <c r="BE198" s="440"/>
    </row>
    <row r="199" spans="3:57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208"/>
      <c r="AW199" s="208"/>
      <c r="AX199" s="208"/>
      <c r="AY199" s="440"/>
      <c r="AZ199" s="440"/>
      <c r="BA199" s="440"/>
      <c r="BB199" s="339"/>
      <c r="BC199" s="440"/>
      <c r="BD199" s="440"/>
      <c r="BE199" s="440"/>
    </row>
    <row r="200" spans="3:57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208"/>
      <c r="AW200" s="208"/>
      <c r="AX200" s="208"/>
      <c r="AY200" s="440"/>
      <c r="AZ200" s="440"/>
      <c r="BA200" s="440"/>
      <c r="BB200" s="339"/>
      <c r="BC200" s="440"/>
      <c r="BD200" s="440"/>
      <c r="BE200" s="440"/>
    </row>
    <row r="201" spans="3:57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208"/>
      <c r="AW201" s="208"/>
      <c r="AX201" s="208"/>
      <c r="AY201" s="440"/>
      <c r="AZ201" s="440"/>
      <c r="BA201" s="440"/>
      <c r="BB201" s="339"/>
      <c r="BC201" s="440"/>
      <c r="BD201" s="440"/>
      <c r="BE201" s="440"/>
    </row>
    <row r="202" spans="3:57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208"/>
      <c r="AW202" s="208"/>
      <c r="AX202" s="208"/>
      <c r="AY202" s="440"/>
      <c r="AZ202" s="440"/>
      <c r="BA202" s="440"/>
      <c r="BB202" s="339"/>
      <c r="BC202" s="440"/>
      <c r="BD202" s="440"/>
      <c r="BE202" s="440"/>
    </row>
    <row r="203" spans="3:57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208"/>
      <c r="AW203" s="208"/>
      <c r="AX203" s="208"/>
      <c r="AY203" s="440"/>
      <c r="AZ203" s="440"/>
      <c r="BA203" s="440"/>
      <c r="BB203" s="339"/>
      <c r="BC203" s="440"/>
      <c r="BD203" s="440"/>
      <c r="BE203" s="440"/>
    </row>
    <row r="204" spans="3:57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208"/>
      <c r="AW204" s="208"/>
      <c r="AX204" s="208"/>
      <c r="AY204" s="440"/>
      <c r="AZ204" s="440"/>
      <c r="BA204" s="440"/>
      <c r="BB204" s="339"/>
      <c r="BC204" s="440"/>
      <c r="BD204" s="440"/>
      <c r="BE204" s="440"/>
    </row>
    <row r="205" spans="3:57" x14ac:dyDescent="0.2">
      <c r="E205" s="205"/>
      <c r="F205" s="205"/>
      <c r="G205" s="205"/>
      <c r="H205" s="205"/>
      <c r="I205" s="205"/>
      <c r="J205" s="205"/>
      <c r="K205" s="205"/>
      <c r="AV205" s="205"/>
      <c r="AW205" s="205"/>
      <c r="AX205" s="205"/>
    </row>
    <row r="206" spans="3:57" x14ac:dyDescent="0.2">
      <c r="E206" s="205"/>
      <c r="F206" s="205"/>
      <c r="G206" s="205"/>
      <c r="H206" s="205"/>
      <c r="I206" s="205"/>
      <c r="J206" s="205"/>
      <c r="K206" s="205"/>
      <c r="AV206" s="205"/>
      <c r="AW206" s="205"/>
      <c r="AX206" s="205"/>
    </row>
    <row r="207" spans="3:57" x14ac:dyDescent="0.2">
      <c r="E207" s="205"/>
      <c r="F207" s="205"/>
      <c r="G207" s="205"/>
      <c r="H207" s="205"/>
      <c r="I207" s="205"/>
      <c r="J207" s="205"/>
      <c r="K207" s="205"/>
      <c r="AV207" s="205"/>
      <c r="AW207" s="205"/>
      <c r="AX207" s="205"/>
    </row>
    <row r="208" spans="3:57" x14ac:dyDescent="0.2">
      <c r="E208" s="205"/>
      <c r="F208" s="205"/>
      <c r="G208" s="205"/>
      <c r="H208" s="205"/>
      <c r="I208" s="205"/>
      <c r="J208" s="205"/>
      <c r="K208" s="205"/>
      <c r="AV208" s="205"/>
      <c r="AW208" s="205"/>
      <c r="AX208" s="205"/>
    </row>
    <row r="209" spans="5:50" x14ac:dyDescent="0.2">
      <c r="E209" s="205"/>
      <c r="F209" s="205"/>
      <c r="G209" s="205"/>
      <c r="H209" s="205"/>
      <c r="I209" s="205"/>
      <c r="J209" s="205"/>
      <c r="K209" s="205"/>
      <c r="AV209" s="205"/>
      <c r="AW209" s="205"/>
      <c r="AX209" s="205"/>
    </row>
    <row r="210" spans="5:50" x14ac:dyDescent="0.2">
      <c r="E210" s="205"/>
      <c r="F210" s="205"/>
      <c r="G210" s="205"/>
      <c r="H210" s="205"/>
      <c r="I210" s="205"/>
      <c r="J210" s="205"/>
      <c r="K210" s="205"/>
      <c r="AV210" s="205"/>
      <c r="AW210" s="205"/>
      <c r="AX210" s="205"/>
    </row>
    <row r="211" spans="5:50" x14ac:dyDescent="0.2">
      <c r="E211" s="205"/>
      <c r="F211" s="205"/>
      <c r="G211" s="205"/>
      <c r="H211" s="205"/>
      <c r="I211" s="205"/>
      <c r="J211" s="205"/>
      <c r="K211" s="205"/>
      <c r="AV211" s="205"/>
      <c r="AW211" s="205"/>
      <c r="AX211" s="205"/>
    </row>
    <row r="212" spans="5:50" x14ac:dyDescent="0.2">
      <c r="E212" s="205"/>
      <c r="F212" s="205"/>
      <c r="G212" s="205"/>
      <c r="H212" s="205"/>
      <c r="I212" s="205"/>
      <c r="J212" s="205"/>
      <c r="K212" s="205"/>
      <c r="AV212" s="205"/>
      <c r="AW212" s="205"/>
      <c r="AX212" s="205"/>
    </row>
    <row r="213" spans="5:50" x14ac:dyDescent="0.2">
      <c r="E213" s="205"/>
      <c r="F213" s="205"/>
      <c r="G213" s="205"/>
      <c r="H213" s="205"/>
      <c r="I213" s="205"/>
      <c r="J213" s="205"/>
      <c r="K213" s="205"/>
      <c r="AV213" s="205"/>
      <c r="AW213" s="205"/>
      <c r="AX213" s="205"/>
    </row>
    <row r="214" spans="5:50" x14ac:dyDescent="0.2">
      <c r="E214" s="205"/>
      <c r="F214" s="205"/>
      <c r="G214" s="205"/>
      <c r="H214" s="205"/>
      <c r="I214" s="205"/>
      <c r="J214" s="205"/>
      <c r="K214" s="205"/>
      <c r="AV214" s="205"/>
      <c r="AW214" s="205"/>
      <c r="AX214" s="205"/>
    </row>
    <row r="215" spans="5:50" x14ac:dyDescent="0.2">
      <c r="E215" s="205"/>
      <c r="F215" s="205"/>
      <c r="G215" s="205"/>
      <c r="H215" s="205"/>
      <c r="I215" s="205"/>
      <c r="J215" s="205"/>
      <c r="K215" s="205"/>
      <c r="AV215" s="205"/>
      <c r="AW215" s="205"/>
      <c r="AX215" s="205"/>
    </row>
    <row r="216" spans="5:50" x14ac:dyDescent="0.2">
      <c r="E216" s="205"/>
      <c r="F216" s="205"/>
      <c r="G216" s="205"/>
      <c r="H216" s="205"/>
      <c r="I216" s="205"/>
      <c r="J216" s="205"/>
      <c r="K216" s="205"/>
      <c r="AV216" s="205"/>
      <c r="AW216" s="205"/>
      <c r="AX216" s="205"/>
    </row>
    <row r="217" spans="5:50" x14ac:dyDescent="0.2">
      <c r="E217" s="205"/>
      <c r="F217" s="205"/>
      <c r="G217" s="205"/>
      <c r="H217" s="205"/>
      <c r="I217" s="205"/>
      <c r="J217" s="205"/>
      <c r="K217" s="205"/>
      <c r="AV217" s="205"/>
      <c r="AW217" s="205"/>
      <c r="AX217" s="205"/>
    </row>
    <row r="218" spans="5:50" x14ac:dyDescent="0.2">
      <c r="E218" s="205"/>
      <c r="F218" s="205"/>
      <c r="G218" s="205"/>
      <c r="H218" s="205"/>
      <c r="I218" s="205"/>
      <c r="J218" s="205"/>
      <c r="K218" s="205"/>
      <c r="AV218" s="205"/>
      <c r="AW218" s="205"/>
      <c r="AX218" s="205"/>
    </row>
    <row r="219" spans="5:50" x14ac:dyDescent="0.2">
      <c r="E219" s="205"/>
      <c r="F219" s="205"/>
      <c r="G219" s="205"/>
      <c r="H219" s="205"/>
      <c r="I219" s="205"/>
      <c r="J219" s="205"/>
      <c r="K219" s="205"/>
      <c r="AV219" s="205"/>
      <c r="AW219" s="205"/>
      <c r="AX219" s="205"/>
    </row>
    <row r="220" spans="5:50" x14ac:dyDescent="0.2">
      <c r="E220" s="205"/>
      <c r="F220" s="205"/>
      <c r="G220" s="205"/>
      <c r="H220" s="205"/>
      <c r="I220" s="205"/>
      <c r="J220" s="205"/>
      <c r="K220" s="205"/>
      <c r="AV220" s="205"/>
      <c r="AW220" s="205"/>
      <c r="AX220" s="205"/>
    </row>
    <row r="221" spans="5:50" x14ac:dyDescent="0.2">
      <c r="E221" s="205"/>
      <c r="F221" s="205"/>
      <c r="G221" s="205"/>
      <c r="H221" s="205"/>
      <c r="I221" s="205"/>
      <c r="J221" s="205"/>
      <c r="K221" s="205"/>
      <c r="AV221" s="205"/>
      <c r="AW221" s="205"/>
      <c r="AX221" s="205"/>
    </row>
    <row r="222" spans="5:50" x14ac:dyDescent="0.2">
      <c r="E222" s="205"/>
      <c r="F222" s="205"/>
      <c r="G222" s="205"/>
      <c r="H222" s="205"/>
      <c r="I222" s="205"/>
      <c r="J222" s="205"/>
      <c r="K222" s="205"/>
      <c r="AV222" s="205"/>
      <c r="AW222" s="205"/>
      <c r="AX222" s="205"/>
    </row>
    <row r="223" spans="5:50" x14ac:dyDescent="0.2">
      <c r="E223" s="205"/>
      <c r="F223" s="205"/>
      <c r="G223" s="205"/>
      <c r="H223" s="205"/>
      <c r="I223" s="205"/>
      <c r="J223" s="205"/>
      <c r="K223" s="205"/>
      <c r="AV223" s="205"/>
      <c r="AW223" s="205"/>
      <c r="AX223" s="205"/>
    </row>
    <row r="224" spans="5:50" x14ac:dyDescent="0.2">
      <c r="E224" s="205"/>
      <c r="F224" s="205"/>
      <c r="G224" s="205"/>
      <c r="H224" s="205"/>
      <c r="I224" s="205"/>
      <c r="J224" s="205"/>
      <c r="K224" s="205"/>
      <c r="AV224" s="205"/>
      <c r="AW224" s="205"/>
      <c r="AX224" s="205"/>
    </row>
    <row r="225" spans="5:50" x14ac:dyDescent="0.2">
      <c r="E225" s="205"/>
      <c r="F225" s="205"/>
      <c r="G225" s="205"/>
      <c r="H225" s="205"/>
      <c r="I225" s="205"/>
      <c r="J225" s="205"/>
      <c r="K225" s="205"/>
      <c r="AV225" s="205"/>
      <c r="AW225" s="205"/>
      <c r="AX225" s="205"/>
    </row>
    <row r="226" spans="5:50" x14ac:dyDescent="0.2">
      <c r="E226" s="205"/>
      <c r="F226" s="205"/>
      <c r="G226" s="205"/>
      <c r="H226" s="205"/>
      <c r="I226" s="205"/>
      <c r="J226" s="205"/>
      <c r="K226" s="205"/>
      <c r="AV226" s="205"/>
      <c r="AW226" s="205"/>
      <c r="AX226" s="205"/>
    </row>
    <row r="227" spans="5:50" x14ac:dyDescent="0.2">
      <c r="E227" s="205"/>
      <c r="F227" s="205"/>
      <c r="G227" s="205"/>
      <c r="H227" s="205"/>
      <c r="I227" s="205"/>
      <c r="J227" s="205"/>
      <c r="K227" s="205"/>
      <c r="AV227" s="205"/>
      <c r="AW227" s="205"/>
      <c r="AX227" s="205"/>
    </row>
    <row r="228" spans="5:50" x14ac:dyDescent="0.2">
      <c r="E228" s="205"/>
      <c r="F228" s="205"/>
      <c r="G228" s="205"/>
      <c r="H228" s="205"/>
      <c r="I228" s="205"/>
      <c r="J228" s="205"/>
      <c r="K228" s="205"/>
      <c r="AV228" s="205"/>
      <c r="AW228" s="205"/>
      <c r="AX228" s="205"/>
    </row>
    <row r="229" spans="5:50" x14ac:dyDescent="0.2">
      <c r="E229" s="205"/>
      <c r="F229" s="205"/>
      <c r="G229" s="205"/>
      <c r="H229" s="205"/>
      <c r="I229" s="205"/>
      <c r="J229" s="205"/>
      <c r="K229" s="205"/>
      <c r="AV229" s="205"/>
      <c r="AW229" s="205"/>
      <c r="AX229" s="205"/>
    </row>
    <row r="230" spans="5:50" x14ac:dyDescent="0.2">
      <c r="E230" s="205"/>
      <c r="F230" s="205"/>
      <c r="G230" s="205"/>
      <c r="H230" s="205"/>
      <c r="I230" s="205"/>
      <c r="J230" s="205"/>
      <c r="K230" s="205"/>
      <c r="AV230" s="205"/>
      <c r="AW230" s="205"/>
      <c r="AX230" s="205"/>
    </row>
    <row r="231" spans="5:50" x14ac:dyDescent="0.2">
      <c r="E231" s="205"/>
      <c r="F231" s="205"/>
      <c r="G231" s="205"/>
      <c r="H231" s="205"/>
      <c r="I231" s="205"/>
      <c r="J231" s="205"/>
      <c r="K231" s="205"/>
      <c r="AV231" s="205"/>
      <c r="AW231" s="205"/>
      <c r="AX231" s="205"/>
    </row>
    <row r="232" spans="5:50" x14ac:dyDescent="0.2">
      <c r="E232" s="205"/>
      <c r="F232" s="205"/>
      <c r="G232" s="205"/>
      <c r="H232" s="205"/>
      <c r="I232" s="205"/>
      <c r="J232" s="205"/>
      <c r="K232" s="205"/>
      <c r="AV232" s="205"/>
      <c r="AW232" s="205"/>
      <c r="AX232" s="205"/>
    </row>
    <row r="233" spans="5:50" x14ac:dyDescent="0.2">
      <c r="E233" s="205"/>
      <c r="F233" s="205"/>
      <c r="G233" s="205"/>
      <c r="H233" s="205"/>
      <c r="I233" s="205"/>
      <c r="J233" s="205"/>
      <c r="K233" s="205"/>
      <c r="AV233" s="205"/>
      <c r="AW233" s="205"/>
      <c r="AX233" s="205"/>
    </row>
    <row r="234" spans="5:50" x14ac:dyDescent="0.2">
      <c r="E234" s="205"/>
      <c r="F234" s="205"/>
      <c r="G234" s="205"/>
      <c r="H234" s="205"/>
      <c r="I234" s="205"/>
      <c r="J234" s="205"/>
      <c r="K234" s="205"/>
      <c r="AV234" s="205"/>
      <c r="AW234" s="205"/>
      <c r="AX234" s="205"/>
    </row>
    <row r="235" spans="5:50" x14ac:dyDescent="0.2">
      <c r="E235" s="205"/>
      <c r="F235" s="205"/>
      <c r="G235" s="205"/>
      <c r="H235" s="205"/>
      <c r="I235" s="205"/>
      <c r="J235" s="205"/>
      <c r="K235" s="205"/>
      <c r="AV235" s="205"/>
      <c r="AW235" s="205"/>
      <c r="AX235" s="205"/>
    </row>
    <row r="236" spans="5:50" x14ac:dyDescent="0.2">
      <c r="E236" s="205"/>
      <c r="F236" s="205"/>
      <c r="G236" s="205"/>
      <c r="H236" s="205"/>
      <c r="I236" s="205"/>
      <c r="J236" s="205"/>
      <c r="K236" s="205"/>
      <c r="AV236" s="205"/>
      <c r="AW236" s="205"/>
      <c r="AX236" s="205"/>
    </row>
    <row r="237" spans="5:50" x14ac:dyDescent="0.2">
      <c r="E237" s="205"/>
      <c r="F237" s="205"/>
      <c r="G237" s="205"/>
      <c r="H237" s="205"/>
      <c r="I237" s="205"/>
      <c r="J237" s="205"/>
      <c r="K237" s="205"/>
      <c r="AV237" s="205"/>
      <c r="AW237" s="205"/>
      <c r="AX237" s="205"/>
    </row>
    <row r="238" spans="5:50" x14ac:dyDescent="0.2">
      <c r="E238" s="205"/>
      <c r="F238" s="205"/>
      <c r="G238" s="205"/>
      <c r="H238" s="205"/>
      <c r="I238" s="205"/>
      <c r="J238" s="205"/>
      <c r="K238" s="205"/>
      <c r="AV238" s="205"/>
      <c r="AW238" s="205"/>
      <c r="AX238" s="205"/>
    </row>
    <row r="239" spans="5:50" x14ac:dyDescent="0.2">
      <c r="E239" s="205"/>
      <c r="F239" s="205"/>
      <c r="G239" s="205"/>
      <c r="H239" s="205"/>
      <c r="I239" s="205"/>
      <c r="J239" s="205"/>
      <c r="K239" s="205"/>
      <c r="AV239" s="205"/>
      <c r="AW239" s="205"/>
      <c r="AX239" s="205"/>
    </row>
    <row r="240" spans="5:50" x14ac:dyDescent="0.2">
      <c r="E240" s="205"/>
      <c r="F240" s="205"/>
      <c r="G240" s="205"/>
      <c r="H240" s="205"/>
      <c r="I240" s="205"/>
      <c r="J240" s="205"/>
      <c r="K240" s="205"/>
      <c r="AV240" s="205"/>
      <c r="AW240" s="205"/>
      <c r="AX240" s="205"/>
    </row>
    <row r="241" spans="5:50" x14ac:dyDescent="0.2">
      <c r="E241" s="205"/>
      <c r="F241" s="205"/>
      <c r="G241" s="205"/>
      <c r="H241" s="205"/>
      <c r="I241" s="205"/>
      <c r="J241" s="205"/>
      <c r="K241" s="205"/>
      <c r="AV241" s="205"/>
      <c r="AW241" s="205"/>
      <c r="AX241" s="205"/>
    </row>
    <row r="242" spans="5:50" x14ac:dyDescent="0.2">
      <c r="E242" s="205"/>
      <c r="F242" s="205"/>
      <c r="G242" s="205"/>
      <c r="H242" s="205"/>
      <c r="I242" s="205"/>
      <c r="J242" s="205"/>
      <c r="K242" s="205"/>
      <c r="AV242" s="205"/>
      <c r="AW242" s="205"/>
      <c r="AX242" s="205"/>
    </row>
    <row r="243" spans="5:50" x14ac:dyDescent="0.2">
      <c r="E243" s="205"/>
      <c r="F243" s="205"/>
      <c r="G243" s="205"/>
      <c r="H243" s="205"/>
      <c r="I243" s="205"/>
      <c r="J243" s="205"/>
      <c r="K243" s="205"/>
      <c r="AV243" s="205"/>
      <c r="AW243" s="205"/>
      <c r="AX243" s="205"/>
    </row>
    <row r="244" spans="5:50" x14ac:dyDescent="0.2">
      <c r="E244" s="205"/>
      <c r="F244" s="205"/>
      <c r="G244" s="205"/>
      <c r="H244" s="205"/>
      <c r="I244" s="205"/>
      <c r="J244" s="205"/>
      <c r="K244" s="205"/>
      <c r="AV244" s="205"/>
      <c r="AW244" s="205"/>
      <c r="AX244" s="205"/>
    </row>
    <row r="245" spans="5:50" x14ac:dyDescent="0.2">
      <c r="E245" s="205"/>
      <c r="F245" s="205"/>
      <c r="G245" s="205"/>
      <c r="H245" s="205"/>
      <c r="I245" s="205"/>
      <c r="J245" s="205"/>
      <c r="K245" s="205"/>
      <c r="AV245" s="205"/>
      <c r="AW245" s="205"/>
      <c r="AX245" s="205"/>
    </row>
    <row r="246" spans="5:50" x14ac:dyDescent="0.2">
      <c r="E246" s="205"/>
      <c r="F246" s="205"/>
      <c r="G246" s="205"/>
      <c r="H246" s="205"/>
      <c r="I246" s="205"/>
      <c r="J246" s="205"/>
      <c r="K246" s="205"/>
      <c r="AV246" s="205"/>
      <c r="AW246" s="205"/>
      <c r="AX246" s="205"/>
    </row>
    <row r="247" spans="5:50" x14ac:dyDescent="0.2">
      <c r="E247" s="205"/>
      <c r="F247" s="205"/>
      <c r="G247" s="205"/>
      <c r="H247" s="205"/>
      <c r="I247" s="205"/>
      <c r="J247" s="205"/>
      <c r="K247" s="205"/>
      <c r="AV247" s="205"/>
      <c r="AW247" s="205"/>
      <c r="AX247" s="205"/>
    </row>
    <row r="248" spans="5:50" x14ac:dyDescent="0.2">
      <c r="E248" s="205"/>
      <c r="F248" s="205"/>
      <c r="G248" s="205"/>
      <c r="H248" s="205"/>
      <c r="I248" s="205"/>
      <c r="J248" s="205"/>
      <c r="K248" s="205"/>
      <c r="AV248" s="205"/>
      <c r="AW248" s="205"/>
      <c r="AX248" s="205"/>
    </row>
    <row r="249" spans="5:50" x14ac:dyDescent="0.2">
      <c r="E249" s="205"/>
      <c r="F249" s="205"/>
      <c r="G249" s="205"/>
      <c r="H249" s="205"/>
      <c r="I249" s="205"/>
      <c r="J249" s="205"/>
      <c r="K249" s="205"/>
      <c r="AV249" s="205"/>
      <c r="AW249" s="205"/>
      <c r="AX249" s="205"/>
    </row>
    <row r="250" spans="5:50" x14ac:dyDescent="0.2">
      <c r="E250" s="205"/>
      <c r="F250" s="205"/>
      <c r="G250" s="205"/>
      <c r="H250" s="205"/>
      <c r="I250" s="205"/>
      <c r="J250" s="205"/>
      <c r="K250" s="205"/>
      <c r="AV250" s="205"/>
      <c r="AW250" s="205"/>
      <c r="AX250" s="205"/>
    </row>
    <row r="251" spans="5:50" x14ac:dyDescent="0.2">
      <c r="E251" s="205"/>
      <c r="F251" s="205"/>
      <c r="G251" s="205"/>
      <c r="H251" s="205"/>
      <c r="I251" s="205"/>
      <c r="J251" s="205"/>
      <c r="K251" s="205"/>
      <c r="AV251" s="205"/>
      <c r="AW251" s="205"/>
      <c r="AX251" s="205"/>
    </row>
    <row r="252" spans="5:50" x14ac:dyDescent="0.2">
      <c r="E252" s="205"/>
      <c r="F252" s="205"/>
      <c r="G252" s="205"/>
      <c r="H252" s="205"/>
      <c r="I252" s="205"/>
      <c r="J252" s="205"/>
      <c r="K252" s="205"/>
      <c r="AV252" s="205"/>
      <c r="AW252" s="205"/>
      <c r="AX252" s="205"/>
    </row>
    <row r="253" spans="5:50" x14ac:dyDescent="0.2">
      <c r="E253" s="205"/>
      <c r="F253" s="205"/>
      <c r="G253" s="205"/>
      <c r="H253" s="205"/>
      <c r="I253" s="205"/>
      <c r="J253" s="205"/>
      <c r="K253" s="205"/>
      <c r="AV253" s="205"/>
      <c r="AW253" s="205"/>
      <c r="AX253" s="205"/>
    </row>
    <row r="254" spans="5:50" x14ac:dyDescent="0.2">
      <c r="E254" s="205"/>
      <c r="F254" s="205"/>
      <c r="G254" s="205"/>
      <c r="H254" s="205"/>
      <c r="I254" s="205"/>
      <c r="J254" s="205"/>
      <c r="K254" s="205"/>
      <c r="AV254" s="205"/>
      <c r="AW254" s="205"/>
      <c r="AX254" s="205"/>
    </row>
    <row r="255" spans="5:50" x14ac:dyDescent="0.2">
      <c r="E255" s="205"/>
      <c r="F255" s="205"/>
      <c r="G255" s="205"/>
      <c r="H255" s="205"/>
      <c r="I255" s="205"/>
      <c r="J255" s="205"/>
      <c r="K255" s="205"/>
      <c r="AV255" s="205"/>
      <c r="AW255" s="205"/>
      <c r="AX255" s="205"/>
    </row>
    <row r="256" spans="5:50" x14ac:dyDescent="0.2">
      <c r="E256" s="205"/>
      <c r="F256" s="205"/>
      <c r="G256" s="205"/>
      <c r="H256" s="205"/>
      <c r="I256" s="205"/>
      <c r="J256" s="205"/>
      <c r="K256" s="205"/>
      <c r="AV256" s="205"/>
      <c r="AW256" s="205"/>
      <c r="AX256" s="205"/>
    </row>
    <row r="257" spans="5:50" x14ac:dyDescent="0.2">
      <c r="E257" s="205"/>
      <c r="F257" s="205"/>
      <c r="G257" s="205"/>
      <c r="H257" s="205"/>
      <c r="I257" s="205"/>
      <c r="J257" s="205"/>
      <c r="K257" s="205"/>
      <c r="AV257" s="205"/>
      <c r="AW257" s="205"/>
      <c r="AX257" s="205"/>
    </row>
    <row r="258" spans="5:50" x14ac:dyDescent="0.2">
      <c r="E258" s="205"/>
      <c r="F258" s="205"/>
      <c r="G258" s="205"/>
      <c r="H258" s="205"/>
      <c r="I258" s="205"/>
      <c r="J258" s="205"/>
      <c r="K258" s="205"/>
      <c r="AV258" s="205"/>
      <c r="AW258" s="205"/>
      <c r="AX258" s="205"/>
    </row>
    <row r="259" spans="5:50" x14ac:dyDescent="0.2">
      <c r="E259" s="205"/>
      <c r="F259" s="205"/>
      <c r="G259" s="205"/>
      <c r="H259" s="205"/>
      <c r="I259" s="205"/>
      <c r="J259" s="205"/>
      <c r="K259" s="205"/>
      <c r="AV259" s="205"/>
      <c r="AW259" s="205"/>
      <c r="AX259" s="205"/>
    </row>
    <row r="260" spans="5:50" x14ac:dyDescent="0.2">
      <c r="E260" s="205"/>
      <c r="F260" s="205"/>
      <c r="G260" s="205"/>
      <c r="H260" s="205"/>
      <c r="I260" s="205"/>
      <c r="J260" s="205"/>
      <c r="K260" s="205"/>
      <c r="AV260" s="205"/>
      <c r="AW260" s="205"/>
      <c r="AX260" s="205"/>
    </row>
    <row r="261" spans="5:50" x14ac:dyDescent="0.2">
      <c r="E261" s="205"/>
      <c r="F261" s="205"/>
      <c r="G261" s="205"/>
      <c r="H261" s="205"/>
      <c r="I261" s="205"/>
      <c r="J261" s="205"/>
      <c r="K261" s="205"/>
      <c r="AV261" s="205"/>
      <c r="AW261" s="205"/>
      <c r="AX261" s="205"/>
    </row>
    <row r="262" spans="5:50" x14ac:dyDescent="0.2">
      <c r="E262" s="205"/>
      <c r="F262" s="205"/>
      <c r="G262" s="205"/>
      <c r="H262" s="205"/>
      <c r="I262" s="205"/>
      <c r="J262" s="205"/>
      <c r="K262" s="205"/>
      <c r="AV262" s="205"/>
      <c r="AW262" s="205"/>
      <c r="AX262" s="205"/>
    </row>
    <row r="263" spans="5:50" x14ac:dyDescent="0.2">
      <c r="E263" s="205"/>
      <c r="F263" s="205"/>
      <c r="G263" s="205"/>
      <c r="H263" s="205"/>
      <c r="I263" s="205"/>
      <c r="J263" s="205"/>
      <c r="K263" s="205"/>
      <c r="AV263" s="205"/>
      <c r="AW263" s="205"/>
      <c r="AX263" s="205"/>
    </row>
    <row r="264" spans="5:50" x14ac:dyDescent="0.2">
      <c r="E264" s="205"/>
      <c r="F264" s="205"/>
      <c r="G264" s="205"/>
      <c r="H264" s="205"/>
      <c r="I264" s="205"/>
      <c r="J264" s="205"/>
      <c r="K264" s="205"/>
      <c r="AV264" s="205"/>
      <c r="AW264" s="205"/>
      <c r="AX264" s="205"/>
    </row>
    <row r="265" spans="5:50" x14ac:dyDescent="0.2">
      <c r="E265" s="205"/>
      <c r="F265" s="205"/>
      <c r="G265" s="205"/>
      <c r="H265" s="205"/>
      <c r="I265" s="205"/>
      <c r="J265" s="205"/>
      <c r="K265" s="205"/>
      <c r="AV265" s="205"/>
      <c r="AW265" s="205"/>
      <c r="AX265" s="205"/>
    </row>
    <row r="266" spans="5:50" x14ac:dyDescent="0.2">
      <c r="E266" s="205"/>
      <c r="F266" s="205"/>
      <c r="G266" s="205"/>
      <c r="H266" s="205"/>
      <c r="I266" s="205"/>
      <c r="J266" s="205"/>
      <c r="K266" s="205"/>
      <c r="AV266" s="205"/>
      <c r="AW266" s="205"/>
      <c r="AX266" s="205"/>
    </row>
    <row r="267" spans="5:50" x14ac:dyDescent="0.2">
      <c r="E267" s="205"/>
      <c r="F267" s="205"/>
      <c r="G267" s="205"/>
      <c r="H267" s="205"/>
      <c r="I267" s="205"/>
      <c r="J267" s="205"/>
      <c r="K267" s="205"/>
      <c r="AV267" s="205"/>
      <c r="AW267" s="205"/>
      <c r="AX267" s="205"/>
    </row>
    <row r="268" spans="5:50" x14ac:dyDescent="0.2">
      <c r="E268" s="205"/>
      <c r="F268" s="205"/>
      <c r="G268" s="205"/>
      <c r="H268" s="205"/>
      <c r="I268" s="205"/>
      <c r="J268" s="205"/>
      <c r="K268" s="205"/>
      <c r="AV268" s="205"/>
      <c r="AW268" s="205"/>
      <c r="AX268" s="205"/>
    </row>
    <row r="269" spans="5:50" x14ac:dyDescent="0.2">
      <c r="E269" s="205"/>
      <c r="F269" s="205"/>
      <c r="G269" s="205"/>
      <c r="H269" s="205"/>
      <c r="I269" s="205"/>
      <c r="J269" s="205"/>
      <c r="K269" s="205"/>
      <c r="AV269" s="205"/>
      <c r="AW269" s="205"/>
      <c r="AX269" s="205"/>
    </row>
    <row r="270" spans="5:50" x14ac:dyDescent="0.2">
      <c r="E270" s="205"/>
      <c r="F270" s="205"/>
      <c r="G270" s="205"/>
      <c r="H270" s="205"/>
      <c r="I270" s="205"/>
      <c r="J270" s="205"/>
      <c r="K270" s="205"/>
      <c r="AV270" s="205"/>
      <c r="AW270" s="205"/>
      <c r="AX270" s="205"/>
    </row>
    <row r="271" spans="5:50" x14ac:dyDescent="0.2">
      <c r="E271" s="205"/>
      <c r="F271" s="205"/>
      <c r="G271" s="205"/>
      <c r="H271" s="205"/>
      <c r="I271" s="205"/>
      <c r="J271" s="205"/>
      <c r="K271" s="205"/>
      <c r="AV271" s="205"/>
      <c r="AW271" s="205"/>
      <c r="AX271" s="205"/>
    </row>
    <row r="272" spans="5:50" x14ac:dyDescent="0.2">
      <c r="E272" s="205"/>
      <c r="F272" s="205"/>
      <c r="G272" s="205"/>
      <c r="H272" s="205"/>
      <c r="I272" s="205"/>
      <c r="J272" s="205"/>
      <c r="K272" s="205"/>
      <c r="AV272" s="205"/>
      <c r="AW272" s="205"/>
      <c r="AX272" s="205"/>
    </row>
    <row r="273" spans="5:50" x14ac:dyDescent="0.2">
      <c r="E273" s="205"/>
      <c r="F273" s="205"/>
      <c r="G273" s="205"/>
      <c r="H273" s="205"/>
      <c r="I273" s="205"/>
      <c r="J273" s="205"/>
      <c r="K273" s="205"/>
      <c r="AV273" s="205"/>
      <c r="AW273" s="205"/>
      <c r="AX273" s="205"/>
    </row>
    <row r="274" spans="5:50" x14ac:dyDescent="0.2">
      <c r="E274" s="205"/>
      <c r="F274" s="205"/>
      <c r="G274" s="205"/>
      <c r="H274" s="205"/>
      <c r="I274" s="205"/>
      <c r="J274" s="205"/>
      <c r="K274" s="205"/>
      <c r="AV274" s="205"/>
      <c r="AW274" s="205"/>
      <c r="AX274" s="205"/>
    </row>
    <row r="275" spans="5:50" x14ac:dyDescent="0.2">
      <c r="E275" s="205"/>
      <c r="F275" s="205"/>
      <c r="G275" s="205"/>
      <c r="H275" s="205"/>
      <c r="I275" s="205"/>
      <c r="J275" s="205"/>
      <c r="K275" s="205"/>
      <c r="AV275" s="205"/>
      <c r="AW275" s="205"/>
      <c r="AX275" s="205"/>
    </row>
    <row r="276" spans="5:50" x14ac:dyDescent="0.2">
      <c r="E276" s="205"/>
      <c r="F276" s="205"/>
      <c r="G276" s="205"/>
      <c r="H276" s="205"/>
      <c r="I276" s="205"/>
      <c r="J276" s="205"/>
      <c r="K276" s="205"/>
      <c r="AV276" s="205"/>
      <c r="AW276" s="205"/>
      <c r="AX276" s="205"/>
    </row>
    <row r="277" spans="5:50" x14ac:dyDescent="0.2">
      <c r="E277" s="205"/>
      <c r="F277" s="205"/>
      <c r="G277" s="205"/>
      <c r="H277" s="205"/>
      <c r="I277" s="205"/>
      <c r="J277" s="205"/>
      <c r="K277" s="205"/>
      <c r="AV277" s="205"/>
      <c r="AW277" s="205"/>
      <c r="AX277" s="205"/>
    </row>
    <row r="278" spans="5:50" x14ac:dyDescent="0.2">
      <c r="E278" s="205"/>
      <c r="F278" s="205"/>
      <c r="G278" s="205"/>
      <c r="H278" s="205"/>
      <c r="I278" s="205"/>
      <c r="J278" s="205"/>
      <c r="K278" s="205"/>
      <c r="AV278" s="205"/>
      <c r="AW278" s="205"/>
      <c r="AX278" s="205"/>
    </row>
    <row r="279" spans="5:50" x14ac:dyDescent="0.2">
      <c r="E279" s="205"/>
      <c r="F279" s="205"/>
      <c r="G279" s="205"/>
      <c r="H279" s="205"/>
      <c r="I279" s="205"/>
      <c r="J279" s="205"/>
      <c r="K279" s="205"/>
      <c r="AV279" s="205"/>
      <c r="AW279" s="205"/>
      <c r="AX279" s="205"/>
    </row>
    <row r="280" spans="5:50" x14ac:dyDescent="0.2">
      <c r="E280" s="205"/>
      <c r="F280" s="205"/>
      <c r="G280" s="205"/>
      <c r="H280" s="205"/>
      <c r="I280" s="205"/>
      <c r="J280" s="205"/>
      <c r="K280" s="205"/>
      <c r="AV280" s="205"/>
      <c r="AW280" s="205"/>
      <c r="AX280" s="205"/>
    </row>
    <row r="281" spans="5:50" x14ac:dyDescent="0.2">
      <c r="E281" s="205"/>
      <c r="F281" s="205"/>
      <c r="G281" s="205"/>
      <c r="H281" s="205"/>
      <c r="I281" s="205"/>
      <c r="J281" s="205"/>
      <c r="K281" s="205"/>
      <c r="AV281" s="205"/>
      <c r="AW281" s="205"/>
      <c r="AX281" s="205"/>
    </row>
    <row r="282" spans="5:50" x14ac:dyDescent="0.2">
      <c r="E282" s="205"/>
      <c r="F282" s="205"/>
      <c r="G282" s="205"/>
      <c r="H282" s="205"/>
      <c r="I282" s="205"/>
      <c r="J282" s="205"/>
      <c r="K282" s="205"/>
      <c r="AV282" s="205"/>
      <c r="AW282" s="205"/>
      <c r="AX282" s="205"/>
    </row>
    <row r="283" spans="5:50" x14ac:dyDescent="0.2">
      <c r="E283" s="205"/>
      <c r="F283" s="205"/>
      <c r="G283" s="205"/>
      <c r="H283" s="205"/>
      <c r="I283" s="205"/>
      <c r="J283" s="205"/>
      <c r="K283" s="205"/>
      <c r="AV283" s="205"/>
      <c r="AW283" s="205"/>
      <c r="AX283" s="205"/>
    </row>
    <row r="284" spans="5:50" x14ac:dyDescent="0.2">
      <c r="E284" s="205"/>
      <c r="F284" s="205"/>
      <c r="G284" s="205"/>
      <c r="H284" s="205"/>
      <c r="I284" s="205"/>
      <c r="J284" s="205"/>
      <c r="K284" s="205"/>
      <c r="AV284" s="205"/>
      <c r="AW284" s="205"/>
      <c r="AX284" s="205"/>
    </row>
    <row r="285" spans="5:50" x14ac:dyDescent="0.2">
      <c r="E285" s="205"/>
      <c r="F285" s="205"/>
      <c r="G285" s="205"/>
      <c r="H285" s="205"/>
      <c r="I285" s="205"/>
      <c r="J285" s="205"/>
      <c r="K285" s="205"/>
      <c r="AV285" s="205"/>
      <c r="AW285" s="205"/>
      <c r="AX285" s="205"/>
    </row>
    <row r="286" spans="5:50" x14ac:dyDescent="0.2">
      <c r="E286" s="205"/>
      <c r="F286" s="205"/>
      <c r="G286" s="205"/>
      <c r="H286" s="205"/>
      <c r="I286" s="205"/>
      <c r="J286" s="205"/>
      <c r="K286" s="205"/>
      <c r="AV286" s="205"/>
      <c r="AW286" s="205"/>
      <c r="AX286" s="205"/>
    </row>
    <row r="287" spans="5:50" x14ac:dyDescent="0.2">
      <c r="E287" s="205"/>
      <c r="F287" s="205"/>
      <c r="G287" s="205"/>
      <c r="H287" s="205"/>
      <c r="I287" s="205"/>
      <c r="J287" s="205"/>
      <c r="K287" s="205"/>
      <c r="AV287" s="205"/>
      <c r="AW287" s="205"/>
      <c r="AX287" s="205"/>
    </row>
    <row r="288" spans="5:50" x14ac:dyDescent="0.2">
      <c r="E288" s="205"/>
      <c r="F288" s="205"/>
      <c r="G288" s="205"/>
      <c r="H288" s="205"/>
      <c r="I288" s="205"/>
      <c r="J288" s="205"/>
      <c r="K288" s="205"/>
      <c r="AV288" s="205"/>
      <c r="AW288" s="205"/>
      <c r="AX288" s="205"/>
    </row>
    <row r="289" spans="5:50" x14ac:dyDescent="0.2">
      <c r="E289" s="205"/>
      <c r="F289" s="205"/>
      <c r="G289" s="205"/>
      <c r="H289" s="205"/>
      <c r="I289" s="205"/>
      <c r="J289" s="205"/>
      <c r="K289" s="205"/>
      <c r="AV289" s="205"/>
      <c r="AW289" s="205"/>
      <c r="AX289" s="205"/>
    </row>
    <row r="290" spans="5:50" x14ac:dyDescent="0.2">
      <c r="E290" s="205"/>
      <c r="F290" s="205"/>
      <c r="G290" s="205"/>
      <c r="H290" s="205"/>
      <c r="I290" s="205"/>
      <c r="J290" s="205"/>
      <c r="K290" s="205"/>
      <c r="AV290" s="205"/>
      <c r="AW290" s="205"/>
      <c r="AX290" s="205"/>
    </row>
    <row r="291" spans="5:50" x14ac:dyDescent="0.2">
      <c r="E291" s="205"/>
      <c r="F291" s="205"/>
      <c r="G291" s="205"/>
      <c r="H291" s="205"/>
      <c r="I291" s="205"/>
      <c r="J291" s="205"/>
      <c r="K291" s="205"/>
      <c r="AV291" s="205"/>
      <c r="AW291" s="205"/>
      <c r="AX291" s="205"/>
    </row>
    <row r="292" spans="5:50" x14ac:dyDescent="0.2">
      <c r="E292" s="205"/>
      <c r="F292" s="205"/>
      <c r="G292" s="205"/>
      <c r="H292" s="205"/>
      <c r="I292" s="205"/>
      <c r="J292" s="205"/>
      <c r="K292" s="205"/>
      <c r="AV292" s="205"/>
      <c r="AW292" s="205"/>
      <c r="AX292" s="205"/>
    </row>
    <row r="293" spans="5:50" x14ac:dyDescent="0.2">
      <c r="E293" s="205"/>
      <c r="F293" s="205"/>
      <c r="G293" s="205"/>
      <c r="H293" s="205"/>
      <c r="I293" s="205"/>
      <c r="J293" s="205"/>
      <c r="K293" s="205"/>
      <c r="AV293" s="205"/>
      <c r="AW293" s="205"/>
      <c r="AX293" s="205"/>
    </row>
    <row r="294" spans="5:50" x14ac:dyDescent="0.2">
      <c r="E294" s="205"/>
      <c r="F294" s="205"/>
      <c r="G294" s="205"/>
      <c r="H294" s="205"/>
      <c r="I294" s="205"/>
      <c r="J294" s="205"/>
      <c r="K294" s="205"/>
      <c r="AV294" s="205"/>
      <c r="AW294" s="205"/>
      <c r="AX294" s="205"/>
    </row>
    <row r="295" spans="5:50" x14ac:dyDescent="0.2">
      <c r="E295" s="205"/>
      <c r="F295" s="205"/>
      <c r="G295" s="205"/>
      <c r="H295" s="205"/>
      <c r="I295" s="205"/>
      <c r="J295" s="205"/>
      <c r="K295" s="205"/>
      <c r="AV295" s="205"/>
      <c r="AW295" s="205"/>
      <c r="AX295" s="205"/>
    </row>
    <row r="296" spans="5:50" x14ac:dyDescent="0.2">
      <c r="E296" s="205"/>
      <c r="F296" s="205"/>
      <c r="G296" s="205"/>
      <c r="H296" s="205"/>
      <c r="I296" s="205"/>
      <c r="J296" s="205"/>
      <c r="K296" s="205"/>
      <c r="AV296" s="205"/>
      <c r="AW296" s="205"/>
      <c r="AX296" s="205"/>
    </row>
    <row r="297" spans="5:50" x14ac:dyDescent="0.2">
      <c r="E297" s="205"/>
      <c r="F297" s="205"/>
      <c r="G297" s="205"/>
      <c r="H297" s="205"/>
      <c r="I297" s="205"/>
      <c r="J297" s="205"/>
      <c r="K297" s="205"/>
      <c r="AV297" s="205"/>
      <c r="AW297" s="205"/>
      <c r="AX297" s="205"/>
    </row>
    <row r="298" spans="5:50" x14ac:dyDescent="0.2">
      <c r="E298" s="205"/>
      <c r="F298" s="205"/>
      <c r="G298" s="205"/>
      <c r="H298" s="205"/>
      <c r="I298" s="205"/>
      <c r="J298" s="205"/>
      <c r="K298" s="205"/>
      <c r="AV298" s="205"/>
      <c r="AW298" s="205"/>
      <c r="AX298" s="205"/>
    </row>
    <row r="299" spans="5:50" x14ac:dyDescent="0.2">
      <c r="E299" s="205"/>
      <c r="F299" s="205"/>
      <c r="G299" s="205"/>
      <c r="H299" s="205"/>
      <c r="I299" s="205"/>
      <c r="J299" s="205"/>
      <c r="K299" s="205"/>
      <c r="AV299" s="205"/>
      <c r="AW299" s="205"/>
      <c r="AX299" s="205"/>
    </row>
    <row r="300" spans="5:50" x14ac:dyDescent="0.2">
      <c r="E300" s="205"/>
      <c r="F300" s="205"/>
      <c r="G300" s="205"/>
      <c r="H300" s="205"/>
      <c r="I300" s="205"/>
      <c r="J300" s="205"/>
      <c r="K300" s="205"/>
      <c r="AV300" s="205"/>
      <c r="AW300" s="205"/>
      <c r="AX300" s="205"/>
    </row>
    <row r="301" spans="5:50" x14ac:dyDescent="0.2">
      <c r="E301" s="205"/>
      <c r="F301" s="205"/>
      <c r="G301" s="205"/>
      <c r="H301" s="205"/>
      <c r="I301" s="205"/>
      <c r="J301" s="205"/>
      <c r="K301" s="205"/>
      <c r="AV301" s="205"/>
      <c r="AW301" s="205"/>
      <c r="AX301" s="205"/>
    </row>
    <row r="302" spans="5:50" x14ac:dyDescent="0.2">
      <c r="E302" s="205"/>
      <c r="F302" s="205"/>
      <c r="G302" s="205"/>
      <c r="H302" s="205"/>
      <c r="I302" s="205"/>
      <c r="J302" s="205"/>
      <c r="K302" s="205"/>
      <c r="AV302" s="205"/>
      <c r="AW302" s="205"/>
      <c r="AX302" s="205"/>
    </row>
    <row r="303" spans="5:50" x14ac:dyDescent="0.2">
      <c r="E303" s="205"/>
      <c r="F303" s="205"/>
      <c r="G303" s="205"/>
      <c r="H303" s="205"/>
      <c r="I303" s="205"/>
      <c r="J303" s="205"/>
      <c r="K303" s="205"/>
      <c r="AV303" s="205"/>
      <c r="AW303" s="205"/>
      <c r="AX303" s="205"/>
    </row>
    <row r="304" spans="5:50" x14ac:dyDescent="0.2">
      <c r="E304" s="205"/>
      <c r="F304" s="205"/>
      <c r="G304" s="205"/>
      <c r="H304" s="205"/>
      <c r="I304" s="205"/>
      <c r="J304" s="205"/>
      <c r="K304" s="205"/>
      <c r="AV304" s="205"/>
      <c r="AW304" s="205"/>
      <c r="AX304" s="205"/>
    </row>
    <row r="305" spans="5:50" x14ac:dyDescent="0.2">
      <c r="E305" s="205"/>
      <c r="F305" s="205"/>
      <c r="G305" s="205"/>
      <c r="H305" s="205"/>
      <c r="I305" s="205"/>
      <c r="J305" s="205"/>
      <c r="K305" s="205"/>
      <c r="AV305" s="205"/>
      <c r="AW305" s="205"/>
      <c r="AX305" s="205"/>
    </row>
    <row r="306" spans="5:50" x14ac:dyDescent="0.2">
      <c r="E306" s="205"/>
      <c r="F306" s="205"/>
      <c r="G306" s="205"/>
      <c r="H306" s="205"/>
      <c r="I306" s="205"/>
      <c r="J306" s="205"/>
      <c r="K306" s="205"/>
      <c r="AV306" s="205"/>
      <c r="AW306" s="205"/>
      <c r="AX306" s="205"/>
    </row>
    <row r="307" spans="5:50" x14ac:dyDescent="0.2">
      <c r="E307" s="205"/>
      <c r="F307" s="205"/>
      <c r="G307" s="205"/>
      <c r="H307" s="205"/>
      <c r="I307" s="205"/>
      <c r="J307" s="205"/>
      <c r="K307" s="205"/>
      <c r="AV307" s="205"/>
      <c r="AW307" s="205"/>
      <c r="AX307" s="205"/>
    </row>
    <row r="308" spans="5:50" x14ac:dyDescent="0.2">
      <c r="E308" s="205"/>
      <c r="F308" s="205"/>
      <c r="G308" s="205"/>
      <c r="H308" s="205"/>
      <c r="I308" s="205"/>
      <c r="J308" s="205"/>
      <c r="K308" s="205"/>
      <c r="AV308" s="205"/>
      <c r="AW308" s="205"/>
      <c r="AX308" s="205"/>
    </row>
    <row r="309" spans="5:50" x14ac:dyDescent="0.2">
      <c r="E309" s="205"/>
      <c r="F309" s="205"/>
      <c r="G309" s="205"/>
      <c r="H309" s="205"/>
      <c r="I309" s="205"/>
      <c r="J309" s="205"/>
      <c r="K309" s="205"/>
      <c r="AV309" s="205"/>
      <c r="AW309" s="205"/>
      <c r="AX309" s="205"/>
    </row>
    <row r="310" spans="5:50" x14ac:dyDescent="0.2">
      <c r="E310" s="205"/>
      <c r="F310" s="205"/>
      <c r="G310" s="205"/>
      <c r="H310" s="205"/>
      <c r="I310" s="205"/>
      <c r="J310" s="205"/>
      <c r="K310" s="205"/>
      <c r="AV310" s="205"/>
      <c r="AW310" s="205"/>
      <c r="AX310" s="205"/>
    </row>
    <row r="311" spans="5:50" x14ac:dyDescent="0.2">
      <c r="E311" s="205"/>
      <c r="F311" s="205"/>
      <c r="G311" s="205"/>
      <c r="H311" s="205"/>
      <c r="I311" s="205"/>
      <c r="J311" s="205"/>
      <c r="K311" s="205"/>
      <c r="AV311" s="205"/>
      <c r="AW311" s="205"/>
      <c r="AX311" s="205"/>
    </row>
    <row r="312" spans="5:50" x14ac:dyDescent="0.2">
      <c r="E312" s="205"/>
      <c r="F312" s="205"/>
      <c r="G312" s="205"/>
      <c r="H312" s="205"/>
      <c r="I312" s="205"/>
      <c r="J312" s="205"/>
      <c r="K312" s="205"/>
      <c r="AV312" s="205"/>
      <c r="AW312" s="205"/>
      <c r="AX312" s="205"/>
    </row>
    <row r="313" spans="5:50" x14ac:dyDescent="0.2">
      <c r="E313" s="205"/>
      <c r="F313" s="205"/>
      <c r="G313" s="205"/>
      <c r="H313" s="205"/>
      <c r="I313" s="205"/>
      <c r="J313" s="205"/>
      <c r="K313" s="205"/>
      <c r="AV313" s="205"/>
      <c r="AW313" s="205"/>
      <c r="AX313" s="205"/>
    </row>
    <row r="314" spans="5:50" x14ac:dyDescent="0.2">
      <c r="E314" s="205"/>
      <c r="F314" s="205"/>
      <c r="G314" s="205"/>
      <c r="H314" s="205"/>
      <c r="I314" s="205"/>
      <c r="J314" s="205"/>
      <c r="K314" s="205"/>
      <c r="AV314" s="205"/>
      <c r="AW314" s="205"/>
      <c r="AX314" s="205"/>
    </row>
    <row r="315" spans="5:50" x14ac:dyDescent="0.2">
      <c r="E315" s="205"/>
      <c r="F315" s="205"/>
      <c r="G315" s="205"/>
      <c r="H315" s="205"/>
      <c r="I315" s="205"/>
      <c r="J315" s="205"/>
      <c r="K315" s="205"/>
      <c r="AV315" s="205"/>
      <c r="AW315" s="205"/>
      <c r="AX315" s="205"/>
    </row>
    <row r="316" spans="5:50" x14ac:dyDescent="0.2">
      <c r="E316" s="205"/>
      <c r="F316" s="205"/>
      <c r="G316" s="205"/>
      <c r="H316" s="205"/>
      <c r="I316" s="205"/>
      <c r="J316" s="205"/>
      <c r="K316" s="205"/>
      <c r="AV316" s="205"/>
      <c r="AW316" s="205"/>
      <c r="AX316" s="205"/>
    </row>
    <row r="317" spans="5:50" x14ac:dyDescent="0.2">
      <c r="E317" s="205"/>
      <c r="F317" s="205"/>
      <c r="G317" s="205"/>
      <c r="H317" s="205"/>
      <c r="I317" s="205"/>
      <c r="J317" s="205"/>
      <c r="K317" s="205"/>
      <c r="AV317" s="205"/>
      <c r="AW317" s="205"/>
      <c r="AX317" s="205"/>
    </row>
    <row r="318" spans="5:50" x14ac:dyDescent="0.2">
      <c r="E318" s="205"/>
      <c r="F318" s="205"/>
      <c r="G318" s="205"/>
      <c r="H318" s="205"/>
      <c r="I318" s="205"/>
      <c r="J318" s="205"/>
      <c r="K318" s="205"/>
      <c r="AV318" s="205"/>
      <c r="AW318" s="205"/>
      <c r="AX318" s="205"/>
    </row>
    <row r="319" spans="5:50" x14ac:dyDescent="0.2">
      <c r="E319" s="205"/>
      <c r="F319" s="205"/>
      <c r="G319" s="205"/>
      <c r="H319" s="205"/>
      <c r="I319" s="205"/>
      <c r="J319" s="205"/>
      <c r="K319" s="205"/>
      <c r="AV319" s="205"/>
      <c r="AW319" s="205"/>
      <c r="AX319" s="205"/>
    </row>
    <row r="320" spans="5:50" x14ac:dyDescent="0.2">
      <c r="E320" s="205"/>
      <c r="F320" s="205"/>
      <c r="G320" s="205"/>
      <c r="H320" s="205"/>
      <c r="I320" s="205"/>
      <c r="J320" s="205"/>
      <c r="K320" s="205"/>
      <c r="AV320" s="205"/>
      <c r="AW320" s="205"/>
      <c r="AX320" s="205"/>
    </row>
    <row r="321" spans="5:50" x14ac:dyDescent="0.2">
      <c r="E321" s="205"/>
      <c r="F321" s="205"/>
      <c r="G321" s="205"/>
      <c r="H321" s="205"/>
      <c r="I321" s="205"/>
      <c r="J321" s="205"/>
      <c r="K321" s="205"/>
      <c r="AV321" s="205"/>
      <c r="AW321" s="205"/>
      <c r="AX321" s="205"/>
    </row>
    <row r="322" spans="5:50" x14ac:dyDescent="0.2">
      <c r="E322" s="205"/>
      <c r="F322" s="205"/>
      <c r="G322" s="205"/>
      <c r="H322" s="205"/>
      <c r="I322" s="205"/>
      <c r="J322" s="205"/>
      <c r="K322" s="205"/>
      <c r="AV322" s="205"/>
      <c r="AW322" s="205"/>
      <c r="AX322" s="205"/>
    </row>
    <row r="323" spans="5:50" x14ac:dyDescent="0.2">
      <c r="E323" s="205"/>
      <c r="F323" s="205"/>
      <c r="G323" s="205"/>
      <c r="H323" s="205"/>
      <c r="I323" s="205"/>
      <c r="J323" s="205"/>
      <c r="K323" s="205"/>
      <c r="AV323" s="205"/>
      <c r="AW323" s="205"/>
      <c r="AX323" s="205"/>
    </row>
    <row r="324" spans="5:50" x14ac:dyDescent="0.2">
      <c r="E324" s="205"/>
      <c r="F324" s="205"/>
      <c r="G324" s="205"/>
      <c r="H324" s="205"/>
      <c r="I324" s="205"/>
      <c r="J324" s="205"/>
      <c r="K324" s="205"/>
      <c r="AV324" s="205"/>
      <c r="AW324" s="205"/>
      <c r="AX324" s="205"/>
    </row>
    <row r="325" spans="5:50" x14ac:dyDescent="0.2">
      <c r="E325" s="205"/>
      <c r="F325" s="205"/>
      <c r="G325" s="205"/>
      <c r="H325" s="205"/>
      <c r="I325" s="205"/>
      <c r="J325" s="205"/>
      <c r="K325" s="205"/>
      <c r="AV325" s="205"/>
      <c r="AW325" s="205"/>
      <c r="AX325" s="205"/>
    </row>
    <row r="326" spans="5:50" x14ac:dyDescent="0.2">
      <c r="E326" s="205"/>
      <c r="F326" s="205"/>
      <c r="G326" s="205"/>
      <c r="H326" s="205"/>
      <c r="I326" s="205"/>
      <c r="J326" s="205"/>
      <c r="K326" s="205"/>
      <c r="AV326" s="205"/>
      <c r="AW326" s="205"/>
      <c r="AX326" s="205"/>
    </row>
    <row r="327" spans="5:50" x14ac:dyDescent="0.2">
      <c r="E327" s="205"/>
      <c r="F327" s="205"/>
      <c r="G327" s="205"/>
      <c r="H327" s="205"/>
      <c r="I327" s="205"/>
      <c r="J327" s="205"/>
      <c r="K327" s="205"/>
      <c r="AV327" s="205"/>
      <c r="AW327" s="205"/>
      <c r="AX327" s="205"/>
    </row>
    <row r="328" spans="5:50" x14ac:dyDescent="0.2">
      <c r="E328" s="205"/>
      <c r="F328" s="205"/>
      <c r="G328" s="205"/>
      <c r="H328" s="205"/>
      <c r="I328" s="205"/>
      <c r="J328" s="205"/>
      <c r="K328" s="205"/>
      <c r="AV328" s="205"/>
      <c r="AW328" s="205"/>
      <c r="AX328" s="205"/>
    </row>
    <row r="329" spans="5:50" x14ac:dyDescent="0.2">
      <c r="E329" s="205"/>
      <c r="F329" s="205"/>
      <c r="G329" s="205"/>
      <c r="H329" s="205"/>
      <c r="I329" s="205"/>
      <c r="J329" s="205"/>
      <c r="K329" s="205"/>
      <c r="AV329" s="205"/>
      <c r="AW329" s="205"/>
      <c r="AX329" s="205"/>
    </row>
    <row r="330" spans="5:50" x14ac:dyDescent="0.2">
      <c r="E330" s="205"/>
      <c r="F330" s="205"/>
      <c r="G330" s="205"/>
      <c r="H330" s="205"/>
      <c r="I330" s="205"/>
      <c r="J330" s="205"/>
      <c r="K330" s="205"/>
      <c r="AV330" s="205"/>
      <c r="AW330" s="205"/>
      <c r="AX330" s="205"/>
    </row>
    <row r="331" spans="5:50" x14ac:dyDescent="0.2">
      <c r="E331" s="205"/>
      <c r="F331" s="205"/>
      <c r="G331" s="205"/>
      <c r="H331" s="205"/>
      <c r="I331" s="205"/>
      <c r="J331" s="205"/>
      <c r="K331" s="205"/>
      <c r="AV331" s="205"/>
      <c r="AW331" s="205"/>
      <c r="AX331" s="205"/>
    </row>
    <row r="332" spans="5:50" x14ac:dyDescent="0.2">
      <c r="E332" s="205"/>
      <c r="F332" s="205"/>
      <c r="G332" s="205"/>
      <c r="H332" s="205"/>
      <c r="I332" s="205"/>
      <c r="J332" s="205"/>
      <c r="K332" s="205"/>
      <c r="AV332" s="205"/>
      <c r="AW332" s="205"/>
      <c r="AX332" s="205"/>
    </row>
    <row r="333" spans="5:50" x14ac:dyDescent="0.2">
      <c r="E333" s="205"/>
      <c r="F333" s="205"/>
      <c r="G333" s="205"/>
      <c r="H333" s="205"/>
      <c r="I333" s="205"/>
      <c r="J333" s="205"/>
      <c r="K333" s="205"/>
      <c r="AV333" s="205"/>
      <c r="AW333" s="205"/>
      <c r="AX333" s="205"/>
    </row>
    <row r="334" spans="5:50" x14ac:dyDescent="0.2">
      <c r="E334" s="205"/>
      <c r="F334" s="205"/>
      <c r="G334" s="205"/>
      <c r="H334" s="205"/>
      <c r="I334" s="205"/>
      <c r="J334" s="205"/>
      <c r="K334" s="205"/>
      <c r="AV334" s="205"/>
      <c r="AW334" s="205"/>
      <c r="AX334" s="205"/>
    </row>
    <row r="335" spans="5:50" x14ac:dyDescent="0.2">
      <c r="E335" s="205"/>
      <c r="F335" s="205"/>
      <c r="G335" s="205"/>
      <c r="H335" s="205"/>
      <c r="I335" s="205"/>
      <c r="J335" s="205"/>
      <c r="K335" s="205"/>
      <c r="AV335" s="205"/>
      <c r="AW335" s="205"/>
      <c r="AX335" s="205"/>
    </row>
    <row r="336" spans="5:50" x14ac:dyDescent="0.2">
      <c r="E336" s="205"/>
      <c r="F336" s="205"/>
      <c r="G336" s="205"/>
      <c r="H336" s="205"/>
      <c r="I336" s="205"/>
      <c r="J336" s="205"/>
      <c r="K336" s="205"/>
      <c r="AV336" s="205"/>
      <c r="AW336" s="205"/>
      <c r="AX336" s="205"/>
    </row>
    <row r="337" spans="5:50" x14ac:dyDescent="0.2">
      <c r="E337" s="205"/>
      <c r="F337" s="205"/>
      <c r="G337" s="205"/>
      <c r="H337" s="205"/>
      <c r="I337" s="205"/>
      <c r="J337" s="205"/>
      <c r="K337" s="205"/>
      <c r="AV337" s="205"/>
      <c r="AW337" s="205"/>
      <c r="AX337" s="205"/>
    </row>
    <row r="338" spans="5:50" x14ac:dyDescent="0.2">
      <c r="E338" s="205"/>
      <c r="F338" s="205"/>
      <c r="G338" s="205"/>
      <c r="H338" s="205"/>
      <c r="I338" s="205"/>
      <c r="J338" s="205"/>
      <c r="K338" s="205"/>
      <c r="AV338" s="205"/>
      <c r="AW338" s="205"/>
      <c r="AX338" s="205"/>
    </row>
    <row r="339" spans="5:50" x14ac:dyDescent="0.2">
      <c r="E339" s="205"/>
      <c r="F339" s="205"/>
      <c r="G339" s="205"/>
      <c r="H339" s="205"/>
      <c r="I339" s="205"/>
      <c r="J339" s="205"/>
      <c r="K339" s="205"/>
      <c r="AV339" s="205"/>
      <c r="AW339" s="205"/>
      <c r="AX339" s="205"/>
    </row>
    <row r="340" spans="5:50" x14ac:dyDescent="0.2">
      <c r="E340" s="205"/>
      <c r="F340" s="205"/>
      <c r="G340" s="205"/>
      <c r="H340" s="205"/>
      <c r="I340" s="205"/>
      <c r="J340" s="205"/>
      <c r="K340" s="205"/>
      <c r="AV340" s="205"/>
      <c r="AW340" s="205"/>
      <c r="AX340" s="205"/>
    </row>
    <row r="341" spans="5:50" x14ac:dyDescent="0.2">
      <c r="E341" s="205"/>
      <c r="F341" s="205"/>
      <c r="G341" s="205"/>
      <c r="H341" s="205"/>
      <c r="I341" s="205"/>
      <c r="J341" s="205"/>
      <c r="K341" s="205"/>
      <c r="AV341" s="205"/>
      <c r="AW341" s="205"/>
      <c r="AX341" s="205"/>
    </row>
    <row r="342" spans="5:50" x14ac:dyDescent="0.2">
      <c r="E342" s="205"/>
      <c r="F342" s="205"/>
      <c r="G342" s="205"/>
      <c r="H342" s="205"/>
      <c r="I342" s="205"/>
      <c r="J342" s="205"/>
      <c r="K342" s="205"/>
      <c r="AV342" s="205"/>
      <c r="AW342" s="205"/>
      <c r="AX342" s="205"/>
    </row>
    <row r="343" spans="5:50" x14ac:dyDescent="0.2">
      <c r="E343" s="205"/>
      <c r="F343" s="205"/>
      <c r="G343" s="205"/>
      <c r="H343" s="205"/>
      <c r="I343" s="205"/>
      <c r="J343" s="205"/>
      <c r="K343" s="205"/>
      <c r="AV343" s="205"/>
      <c r="AW343" s="205"/>
      <c r="AX343" s="205"/>
    </row>
    <row r="344" spans="5:50" x14ac:dyDescent="0.2">
      <c r="E344" s="205"/>
      <c r="F344" s="205"/>
      <c r="G344" s="205"/>
      <c r="H344" s="205"/>
      <c r="I344" s="205"/>
      <c r="J344" s="205"/>
      <c r="K344" s="205"/>
      <c r="AV344" s="205"/>
      <c r="AW344" s="205"/>
      <c r="AX344" s="205"/>
    </row>
    <row r="345" spans="5:50" x14ac:dyDescent="0.2">
      <c r="E345" s="205"/>
      <c r="F345" s="205"/>
      <c r="G345" s="205"/>
      <c r="H345" s="205"/>
      <c r="I345" s="205"/>
      <c r="J345" s="205"/>
      <c r="K345" s="205"/>
      <c r="AV345" s="205"/>
      <c r="AW345" s="205"/>
      <c r="AX345" s="205"/>
    </row>
    <row r="346" spans="5:50" x14ac:dyDescent="0.2">
      <c r="E346" s="205"/>
      <c r="F346" s="205"/>
      <c r="G346" s="205"/>
      <c r="H346" s="205"/>
      <c r="I346" s="205"/>
      <c r="J346" s="205"/>
      <c r="K346" s="205"/>
      <c r="AV346" s="205"/>
      <c r="AW346" s="205"/>
      <c r="AX346" s="205"/>
    </row>
    <row r="347" spans="5:50" x14ac:dyDescent="0.2">
      <c r="E347" s="205"/>
      <c r="F347" s="205"/>
      <c r="G347" s="205"/>
      <c r="H347" s="205"/>
      <c r="I347" s="205"/>
      <c r="J347" s="205"/>
      <c r="K347" s="205"/>
      <c r="AV347" s="205"/>
      <c r="AW347" s="205"/>
      <c r="AX347" s="205"/>
    </row>
    <row r="348" spans="5:50" x14ac:dyDescent="0.2">
      <c r="E348" s="205"/>
      <c r="F348" s="205"/>
      <c r="G348" s="205"/>
      <c r="H348" s="205"/>
      <c r="I348" s="205"/>
      <c r="J348" s="205"/>
      <c r="K348" s="205"/>
      <c r="AV348" s="205"/>
      <c r="AW348" s="205"/>
      <c r="AX348" s="205"/>
    </row>
    <row r="349" spans="5:50" x14ac:dyDescent="0.2">
      <c r="E349" s="205"/>
      <c r="F349" s="205"/>
      <c r="G349" s="205"/>
      <c r="H349" s="205"/>
      <c r="I349" s="205"/>
      <c r="J349" s="205"/>
      <c r="K349" s="205"/>
      <c r="AV349" s="205"/>
      <c r="AW349" s="205"/>
      <c r="AX349" s="205"/>
    </row>
    <row r="350" spans="5:50" x14ac:dyDescent="0.2">
      <c r="E350" s="205"/>
      <c r="F350" s="205"/>
      <c r="G350" s="205"/>
      <c r="H350" s="205"/>
      <c r="I350" s="205"/>
      <c r="J350" s="205"/>
      <c r="K350" s="205"/>
      <c r="AV350" s="205"/>
      <c r="AW350" s="205"/>
      <c r="AX350" s="205"/>
    </row>
    <row r="351" spans="5:50" x14ac:dyDescent="0.2">
      <c r="E351" s="205"/>
      <c r="F351" s="205"/>
      <c r="G351" s="205"/>
      <c r="H351" s="205"/>
      <c r="I351" s="205"/>
      <c r="J351" s="205"/>
      <c r="K351" s="205"/>
      <c r="AV351" s="205"/>
      <c r="AW351" s="205"/>
      <c r="AX351" s="205"/>
    </row>
    <row r="352" spans="5:50" x14ac:dyDescent="0.2">
      <c r="E352" s="205"/>
      <c r="F352" s="205"/>
      <c r="G352" s="205"/>
      <c r="H352" s="205"/>
      <c r="I352" s="205"/>
      <c r="J352" s="205"/>
      <c r="K352" s="205"/>
      <c r="AV352" s="205"/>
      <c r="AW352" s="205"/>
      <c r="AX352" s="205"/>
    </row>
    <row r="353" spans="5:50" x14ac:dyDescent="0.2">
      <c r="E353" s="205"/>
      <c r="F353" s="205"/>
      <c r="G353" s="205"/>
      <c r="H353" s="205"/>
      <c r="I353" s="205"/>
      <c r="J353" s="205"/>
      <c r="K353" s="205"/>
      <c r="AV353" s="205"/>
      <c r="AW353" s="205"/>
      <c r="AX353" s="205"/>
    </row>
    <row r="354" spans="5:50" x14ac:dyDescent="0.2">
      <c r="E354" s="205"/>
      <c r="F354" s="205"/>
      <c r="G354" s="205"/>
      <c r="H354" s="205"/>
      <c r="I354" s="205"/>
      <c r="J354" s="205"/>
      <c r="K354" s="205"/>
      <c r="AV354" s="205"/>
      <c r="AW354" s="205"/>
      <c r="AX354" s="205"/>
    </row>
    <row r="355" spans="5:50" x14ac:dyDescent="0.2">
      <c r="E355" s="205"/>
      <c r="F355" s="205"/>
      <c r="G355" s="205"/>
      <c r="H355" s="205"/>
      <c r="I355" s="205"/>
      <c r="J355" s="205"/>
      <c r="K355" s="205"/>
      <c r="AV355" s="205"/>
      <c r="AW355" s="205"/>
      <c r="AX355" s="205"/>
    </row>
    <row r="356" spans="5:50" x14ac:dyDescent="0.2">
      <c r="E356" s="205"/>
      <c r="F356" s="205"/>
      <c r="G356" s="205"/>
      <c r="H356" s="205"/>
      <c r="I356" s="205"/>
      <c r="J356" s="205"/>
      <c r="K356" s="205"/>
      <c r="AV356" s="205"/>
      <c r="AW356" s="205"/>
      <c r="AX356" s="205"/>
    </row>
    <row r="357" spans="5:50" x14ac:dyDescent="0.2">
      <c r="E357" s="205"/>
      <c r="F357" s="205"/>
      <c r="G357" s="205"/>
      <c r="H357" s="205"/>
      <c r="I357" s="205"/>
      <c r="J357" s="205"/>
      <c r="K357" s="205"/>
      <c r="AV357" s="205"/>
      <c r="AW357" s="205"/>
      <c r="AX357" s="205"/>
    </row>
    <row r="358" spans="5:50" x14ac:dyDescent="0.2">
      <c r="E358" s="205"/>
      <c r="F358" s="205"/>
      <c r="G358" s="205"/>
      <c r="H358" s="205"/>
      <c r="I358" s="205"/>
      <c r="J358" s="205"/>
      <c r="K358" s="205"/>
      <c r="AV358" s="205"/>
      <c r="AW358" s="205"/>
      <c r="AX358" s="205"/>
    </row>
    <row r="359" spans="5:50" x14ac:dyDescent="0.2">
      <c r="E359" s="205"/>
      <c r="F359" s="205"/>
      <c r="G359" s="205"/>
      <c r="H359" s="205"/>
      <c r="I359" s="205"/>
      <c r="J359" s="205"/>
      <c r="K359" s="205"/>
      <c r="AV359" s="205"/>
      <c r="AW359" s="205"/>
      <c r="AX359" s="205"/>
    </row>
    <row r="360" spans="5:50" x14ac:dyDescent="0.2">
      <c r="E360" s="205"/>
      <c r="F360" s="205"/>
      <c r="G360" s="205"/>
      <c r="H360" s="205"/>
      <c r="I360" s="205"/>
      <c r="J360" s="205"/>
      <c r="K360" s="205"/>
      <c r="AV360" s="205"/>
      <c r="AW360" s="205"/>
      <c r="AX360" s="205"/>
    </row>
    <row r="361" spans="5:50" x14ac:dyDescent="0.2">
      <c r="E361" s="205"/>
      <c r="F361" s="205"/>
      <c r="G361" s="205"/>
      <c r="H361" s="205"/>
      <c r="I361" s="205"/>
      <c r="J361" s="205"/>
      <c r="K361" s="205"/>
      <c r="AV361" s="205"/>
      <c r="AW361" s="205"/>
      <c r="AX361" s="205"/>
    </row>
    <row r="362" spans="5:50" x14ac:dyDescent="0.2">
      <c r="E362" s="205"/>
      <c r="F362" s="205"/>
      <c r="G362" s="205"/>
      <c r="H362" s="205"/>
      <c r="I362" s="205"/>
      <c r="J362" s="205"/>
      <c r="K362" s="205"/>
      <c r="AV362" s="205"/>
      <c r="AW362" s="205"/>
      <c r="AX362" s="205"/>
    </row>
    <row r="363" spans="5:50" x14ac:dyDescent="0.2">
      <c r="E363" s="205"/>
      <c r="F363" s="205"/>
      <c r="G363" s="205"/>
      <c r="H363" s="205"/>
      <c r="I363" s="205"/>
      <c r="J363" s="205"/>
      <c r="K363" s="205"/>
      <c r="AV363" s="205"/>
      <c r="AW363" s="205"/>
      <c r="AX363" s="205"/>
    </row>
    <row r="364" spans="5:50" x14ac:dyDescent="0.2">
      <c r="E364" s="205"/>
      <c r="F364" s="205"/>
      <c r="G364" s="205"/>
      <c r="H364" s="205"/>
      <c r="I364" s="205"/>
      <c r="J364" s="205"/>
      <c r="K364" s="205"/>
      <c r="AV364" s="205"/>
      <c r="AW364" s="205"/>
      <c r="AX364" s="205"/>
    </row>
    <row r="365" spans="5:50" x14ac:dyDescent="0.2">
      <c r="E365" s="205"/>
      <c r="F365" s="205"/>
      <c r="G365" s="205"/>
      <c r="H365" s="205"/>
      <c r="I365" s="205"/>
      <c r="J365" s="205"/>
      <c r="K365" s="205"/>
      <c r="AV365" s="205"/>
      <c r="AW365" s="205"/>
      <c r="AX365" s="205"/>
    </row>
    <row r="366" spans="5:50" x14ac:dyDescent="0.2">
      <c r="E366" s="205"/>
      <c r="F366" s="205"/>
      <c r="G366" s="205"/>
      <c r="H366" s="205"/>
      <c r="I366" s="205"/>
      <c r="J366" s="205"/>
      <c r="K366" s="205"/>
      <c r="AV366" s="205"/>
      <c r="AW366" s="205"/>
      <c r="AX366" s="205"/>
    </row>
    <row r="367" spans="5:50" x14ac:dyDescent="0.2">
      <c r="E367" s="205"/>
      <c r="F367" s="205"/>
      <c r="G367" s="205"/>
      <c r="H367" s="205"/>
      <c r="I367" s="205"/>
      <c r="J367" s="205"/>
      <c r="K367" s="205"/>
      <c r="AV367" s="205"/>
      <c r="AW367" s="205"/>
      <c r="AX367" s="205"/>
    </row>
    <row r="368" spans="5:50" x14ac:dyDescent="0.2">
      <c r="E368" s="205"/>
      <c r="F368" s="205"/>
      <c r="G368" s="205"/>
      <c r="H368" s="205"/>
      <c r="I368" s="205"/>
      <c r="J368" s="205"/>
      <c r="K368" s="205"/>
      <c r="AV368" s="205"/>
      <c r="AW368" s="205"/>
      <c r="AX368" s="205"/>
    </row>
    <row r="369" spans="5:50" x14ac:dyDescent="0.2">
      <c r="E369" s="205"/>
      <c r="F369" s="205"/>
      <c r="G369" s="205"/>
      <c r="H369" s="205"/>
      <c r="I369" s="205"/>
      <c r="J369" s="205"/>
      <c r="K369" s="205"/>
      <c r="AV369" s="205"/>
      <c r="AW369" s="205"/>
      <c r="AX369" s="205"/>
    </row>
    <row r="370" spans="5:50" x14ac:dyDescent="0.2">
      <c r="E370" s="205"/>
      <c r="F370" s="205"/>
      <c r="G370" s="205"/>
      <c r="H370" s="205"/>
      <c r="I370" s="205"/>
      <c r="J370" s="205"/>
      <c r="K370" s="205"/>
      <c r="AV370" s="205"/>
      <c r="AW370" s="205"/>
      <c r="AX370" s="205"/>
    </row>
    <row r="371" spans="5:50" x14ac:dyDescent="0.2">
      <c r="E371" s="205"/>
      <c r="F371" s="205"/>
      <c r="G371" s="205"/>
      <c r="H371" s="205"/>
      <c r="I371" s="205"/>
      <c r="J371" s="205"/>
      <c r="K371" s="205"/>
      <c r="AV371" s="205"/>
      <c r="AW371" s="205"/>
      <c r="AX371" s="205"/>
    </row>
    <row r="372" spans="5:50" x14ac:dyDescent="0.2">
      <c r="E372" s="205"/>
      <c r="F372" s="205"/>
      <c r="G372" s="205"/>
      <c r="H372" s="205"/>
      <c r="I372" s="205"/>
      <c r="J372" s="205"/>
      <c r="K372" s="205"/>
      <c r="AV372" s="205"/>
      <c r="AW372" s="205"/>
      <c r="AX372" s="205"/>
    </row>
    <row r="373" spans="5:50" x14ac:dyDescent="0.2">
      <c r="E373" s="205"/>
      <c r="F373" s="205"/>
      <c r="G373" s="205"/>
      <c r="H373" s="205"/>
      <c r="I373" s="205"/>
      <c r="J373" s="205"/>
      <c r="K373" s="205"/>
      <c r="AV373" s="205"/>
      <c r="AW373" s="205"/>
      <c r="AX373" s="205"/>
    </row>
    <row r="374" spans="5:50" x14ac:dyDescent="0.2">
      <c r="E374" s="205"/>
      <c r="F374" s="205"/>
      <c r="G374" s="205"/>
      <c r="H374" s="205"/>
      <c r="I374" s="205"/>
      <c r="J374" s="205"/>
      <c r="K374" s="205"/>
      <c r="AV374" s="205"/>
      <c r="AW374" s="205"/>
      <c r="AX374" s="205"/>
    </row>
    <row r="375" spans="5:50" x14ac:dyDescent="0.2">
      <c r="E375" s="205"/>
      <c r="F375" s="205"/>
      <c r="G375" s="205"/>
      <c r="H375" s="205"/>
      <c r="I375" s="205"/>
      <c r="J375" s="205"/>
      <c r="K375" s="205"/>
      <c r="AV375" s="205"/>
      <c r="AW375" s="205"/>
      <c r="AX375" s="205"/>
    </row>
    <row r="376" spans="5:50" x14ac:dyDescent="0.2">
      <c r="E376" s="205"/>
      <c r="F376" s="205"/>
      <c r="G376" s="205"/>
      <c r="H376" s="205"/>
      <c r="I376" s="205"/>
      <c r="J376" s="205"/>
      <c r="K376" s="205"/>
      <c r="AV376" s="205"/>
      <c r="AW376" s="205"/>
      <c r="AX376" s="205"/>
    </row>
    <row r="377" spans="5:50" x14ac:dyDescent="0.2">
      <c r="E377" s="205"/>
      <c r="F377" s="205"/>
      <c r="G377" s="205"/>
      <c r="H377" s="205"/>
      <c r="I377" s="205"/>
      <c r="J377" s="205"/>
      <c r="K377" s="205"/>
      <c r="AV377" s="205"/>
      <c r="AW377" s="205"/>
      <c r="AX377" s="205"/>
    </row>
    <row r="378" spans="5:50" x14ac:dyDescent="0.2">
      <c r="E378" s="205"/>
      <c r="F378" s="205"/>
      <c r="G378" s="205"/>
      <c r="H378" s="205"/>
      <c r="I378" s="205"/>
      <c r="J378" s="205"/>
      <c r="K378" s="205"/>
      <c r="AV378" s="205"/>
      <c r="AW378" s="205"/>
      <c r="AX378" s="205"/>
    </row>
    <row r="379" spans="5:50" x14ac:dyDescent="0.2">
      <c r="E379" s="205"/>
      <c r="F379" s="205"/>
      <c r="G379" s="205"/>
      <c r="H379" s="205"/>
      <c r="I379" s="205"/>
      <c r="J379" s="205"/>
      <c r="K379" s="205"/>
      <c r="AV379" s="205"/>
      <c r="AW379" s="205"/>
      <c r="AX379" s="205"/>
    </row>
    <row r="380" spans="5:50" x14ac:dyDescent="0.2">
      <c r="E380" s="205"/>
      <c r="F380" s="205"/>
      <c r="G380" s="205"/>
      <c r="H380" s="205"/>
      <c r="I380" s="205"/>
      <c r="J380" s="205"/>
      <c r="K380" s="205"/>
      <c r="AV380" s="205"/>
      <c r="AW380" s="205"/>
      <c r="AX380" s="205"/>
    </row>
    <row r="381" spans="5:50" x14ac:dyDescent="0.2">
      <c r="E381" s="205"/>
      <c r="F381" s="205"/>
      <c r="G381" s="205"/>
      <c r="H381" s="205"/>
      <c r="I381" s="205"/>
      <c r="J381" s="205"/>
      <c r="K381" s="205"/>
      <c r="AV381" s="205"/>
      <c r="AW381" s="205"/>
      <c r="AX381" s="205"/>
    </row>
    <row r="382" spans="5:50" x14ac:dyDescent="0.2">
      <c r="E382" s="205"/>
      <c r="F382" s="205"/>
      <c r="G382" s="205"/>
      <c r="H382" s="205"/>
      <c r="I382" s="205"/>
      <c r="J382" s="205"/>
      <c r="K382" s="205"/>
      <c r="AV382" s="205"/>
      <c r="AW382" s="205"/>
      <c r="AX382" s="205"/>
    </row>
    <row r="383" spans="5:50" x14ac:dyDescent="0.2">
      <c r="E383" s="205"/>
      <c r="F383" s="205"/>
      <c r="G383" s="205"/>
      <c r="H383" s="205"/>
      <c r="I383" s="205"/>
      <c r="J383" s="205"/>
      <c r="K383" s="205"/>
      <c r="AV383" s="205"/>
      <c r="AW383" s="205"/>
      <c r="AX383" s="205"/>
    </row>
    <row r="384" spans="5:50" x14ac:dyDescent="0.2">
      <c r="E384" s="205"/>
      <c r="F384" s="205"/>
      <c r="G384" s="205"/>
      <c r="H384" s="205"/>
      <c r="I384" s="205"/>
      <c r="J384" s="205"/>
      <c r="K384" s="205"/>
      <c r="AV384" s="205"/>
      <c r="AW384" s="205"/>
      <c r="AX384" s="205"/>
    </row>
    <row r="385" spans="5:50" x14ac:dyDescent="0.2">
      <c r="E385" s="205"/>
      <c r="F385" s="205"/>
      <c r="G385" s="205"/>
      <c r="H385" s="205"/>
      <c r="I385" s="205"/>
      <c r="J385" s="205"/>
      <c r="K385" s="205"/>
      <c r="AV385" s="205"/>
      <c r="AW385" s="205"/>
      <c r="AX385" s="205"/>
    </row>
    <row r="386" spans="5:50" x14ac:dyDescent="0.2">
      <c r="E386" s="205"/>
      <c r="F386" s="205"/>
      <c r="G386" s="205"/>
      <c r="H386" s="205"/>
      <c r="I386" s="205"/>
      <c r="J386" s="205"/>
      <c r="K386" s="205"/>
      <c r="AV386" s="205"/>
      <c r="AW386" s="205"/>
      <c r="AX386" s="205"/>
    </row>
    <row r="387" spans="5:50" x14ac:dyDescent="0.2">
      <c r="E387" s="205"/>
      <c r="F387" s="205"/>
      <c r="G387" s="205"/>
      <c r="H387" s="205"/>
      <c r="I387" s="205"/>
      <c r="J387" s="205"/>
      <c r="K387" s="205"/>
      <c r="AV387" s="205"/>
      <c r="AW387" s="205"/>
      <c r="AX387" s="205"/>
    </row>
    <row r="388" spans="5:50" x14ac:dyDescent="0.2">
      <c r="E388" s="205"/>
      <c r="F388" s="205"/>
      <c r="G388" s="205"/>
      <c r="H388" s="205"/>
      <c r="I388" s="205"/>
      <c r="J388" s="205"/>
      <c r="K388" s="205"/>
      <c r="AV388" s="205"/>
      <c r="AW388" s="205"/>
      <c r="AX388" s="205"/>
    </row>
    <row r="389" spans="5:50" x14ac:dyDescent="0.2">
      <c r="E389" s="205"/>
      <c r="F389" s="205"/>
      <c r="G389" s="205"/>
      <c r="H389" s="205"/>
      <c r="I389" s="205"/>
      <c r="J389" s="205"/>
      <c r="K389" s="205"/>
      <c r="AV389" s="205"/>
      <c r="AW389" s="205"/>
      <c r="AX389" s="205"/>
    </row>
    <row r="390" spans="5:50" x14ac:dyDescent="0.2">
      <c r="E390" s="205"/>
      <c r="F390" s="205"/>
      <c r="G390" s="205"/>
      <c r="H390" s="205"/>
      <c r="I390" s="205"/>
      <c r="J390" s="205"/>
      <c r="K390" s="205"/>
      <c r="AV390" s="205"/>
      <c r="AW390" s="205"/>
      <c r="AX390" s="205"/>
    </row>
    <row r="391" spans="5:50" x14ac:dyDescent="0.2">
      <c r="E391" s="205"/>
      <c r="F391" s="205"/>
      <c r="G391" s="205"/>
      <c r="H391" s="205"/>
      <c r="I391" s="205"/>
      <c r="J391" s="205"/>
      <c r="K391" s="205"/>
      <c r="AV391" s="205"/>
      <c r="AW391" s="205"/>
      <c r="AX391" s="205"/>
    </row>
    <row r="392" spans="5:50" x14ac:dyDescent="0.2">
      <c r="E392" s="205"/>
      <c r="F392" s="205"/>
      <c r="G392" s="205"/>
      <c r="H392" s="205"/>
      <c r="I392" s="205"/>
      <c r="J392" s="205"/>
      <c r="K392" s="205"/>
      <c r="AV392" s="205"/>
      <c r="AW392" s="205"/>
      <c r="AX392" s="205"/>
    </row>
    <row r="393" spans="5:50" x14ac:dyDescent="0.2">
      <c r="E393" s="205"/>
      <c r="F393" s="205"/>
      <c r="G393" s="205"/>
      <c r="H393" s="205"/>
      <c r="I393" s="205"/>
      <c r="J393" s="205"/>
      <c r="K393" s="205"/>
      <c r="AV393" s="205"/>
      <c r="AW393" s="205"/>
      <c r="AX393" s="205"/>
    </row>
    <row r="394" spans="5:50" x14ac:dyDescent="0.2">
      <c r="E394" s="205"/>
      <c r="F394" s="205"/>
      <c r="G394" s="205"/>
      <c r="H394" s="205"/>
      <c r="I394" s="205"/>
      <c r="J394" s="205"/>
      <c r="K394" s="205"/>
      <c r="AV394" s="205"/>
      <c r="AW394" s="205"/>
      <c r="AX394" s="205"/>
    </row>
    <row r="395" spans="5:50" x14ac:dyDescent="0.2">
      <c r="E395" s="205"/>
      <c r="F395" s="205"/>
      <c r="G395" s="205"/>
      <c r="H395" s="205"/>
      <c r="I395" s="205"/>
      <c r="J395" s="205"/>
      <c r="K395" s="205"/>
      <c r="AV395" s="205"/>
      <c r="AW395" s="205"/>
      <c r="AX395" s="205"/>
    </row>
    <row r="396" spans="5:50" x14ac:dyDescent="0.2">
      <c r="E396" s="205"/>
      <c r="F396" s="205"/>
      <c r="G396" s="205"/>
      <c r="H396" s="205"/>
      <c r="I396" s="205"/>
      <c r="J396" s="205"/>
      <c r="K396" s="205"/>
      <c r="AV396" s="205"/>
      <c r="AW396" s="205"/>
      <c r="AX396" s="205"/>
    </row>
    <row r="397" spans="5:50" x14ac:dyDescent="0.2">
      <c r="E397" s="205"/>
      <c r="F397" s="205"/>
      <c r="G397" s="205"/>
      <c r="H397" s="205"/>
      <c r="I397" s="205"/>
      <c r="J397" s="205"/>
      <c r="K397" s="205"/>
      <c r="AV397" s="205"/>
      <c r="AW397" s="205"/>
      <c r="AX397" s="205"/>
    </row>
    <row r="398" spans="5:50" x14ac:dyDescent="0.2">
      <c r="E398" s="205"/>
      <c r="F398" s="205"/>
      <c r="G398" s="205"/>
      <c r="H398" s="205"/>
      <c r="I398" s="205"/>
      <c r="J398" s="205"/>
      <c r="K398" s="205"/>
      <c r="AV398" s="205"/>
      <c r="AW398" s="205"/>
      <c r="AX398" s="205"/>
    </row>
    <row r="399" spans="5:50" x14ac:dyDescent="0.2">
      <c r="E399" s="205"/>
      <c r="F399" s="205"/>
      <c r="G399" s="205"/>
      <c r="H399" s="205"/>
      <c r="I399" s="205"/>
      <c r="J399" s="205"/>
      <c r="K399" s="205"/>
      <c r="AV399" s="205"/>
      <c r="AW399" s="205"/>
      <c r="AX399" s="205"/>
    </row>
    <row r="400" spans="5:50" x14ac:dyDescent="0.2">
      <c r="E400" s="205"/>
      <c r="F400" s="205"/>
      <c r="G400" s="205"/>
      <c r="H400" s="205"/>
      <c r="I400" s="205"/>
      <c r="J400" s="205"/>
      <c r="K400" s="205"/>
      <c r="AV400" s="205"/>
      <c r="AW400" s="205"/>
      <c r="AX400" s="205"/>
    </row>
    <row r="401" spans="5:50" x14ac:dyDescent="0.2">
      <c r="E401" s="205"/>
      <c r="F401" s="205"/>
      <c r="G401" s="205"/>
      <c r="H401" s="205"/>
      <c r="I401" s="205"/>
      <c r="J401" s="205"/>
      <c r="K401" s="205"/>
      <c r="AV401" s="205"/>
      <c r="AW401" s="205"/>
      <c r="AX401" s="205"/>
    </row>
    <row r="402" spans="5:50" x14ac:dyDescent="0.2">
      <c r="E402" s="205"/>
      <c r="F402" s="205"/>
      <c r="G402" s="205"/>
      <c r="H402" s="205"/>
      <c r="I402" s="205"/>
      <c r="J402" s="205"/>
      <c r="K402" s="205"/>
      <c r="AV402" s="205"/>
      <c r="AW402" s="205"/>
      <c r="AX402" s="205"/>
    </row>
    <row r="403" spans="5:50" x14ac:dyDescent="0.2">
      <c r="E403" s="205"/>
      <c r="F403" s="205"/>
      <c r="G403" s="205"/>
      <c r="H403" s="205"/>
      <c r="I403" s="205"/>
      <c r="J403" s="205"/>
      <c r="K403" s="205"/>
      <c r="AV403" s="205"/>
      <c r="AW403" s="205"/>
      <c r="AX403" s="205"/>
    </row>
    <row r="404" spans="5:50" x14ac:dyDescent="0.2">
      <c r="E404" s="205"/>
      <c r="F404" s="205"/>
      <c r="G404" s="205"/>
      <c r="H404" s="205"/>
      <c r="I404" s="205"/>
      <c r="J404" s="205"/>
      <c r="K404" s="205"/>
      <c r="AV404" s="205"/>
      <c r="AW404" s="205"/>
      <c r="AX404" s="205"/>
    </row>
    <row r="405" spans="5:50" x14ac:dyDescent="0.2">
      <c r="E405" s="205"/>
      <c r="F405" s="205"/>
      <c r="G405" s="205"/>
      <c r="H405" s="205"/>
      <c r="I405" s="205"/>
      <c r="J405" s="205"/>
      <c r="K405" s="205"/>
      <c r="AV405" s="205"/>
      <c r="AW405" s="205"/>
      <c r="AX405" s="205"/>
    </row>
    <row r="406" spans="5:50" x14ac:dyDescent="0.2">
      <c r="E406" s="205"/>
      <c r="F406" s="205"/>
      <c r="G406" s="205"/>
      <c r="H406" s="205"/>
      <c r="I406" s="205"/>
      <c r="J406" s="205"/>
      <c r="K406" s="205"/>
      <c r="AV406" s="205"/>
      <c r="AW406" s="205"/>
      <c r="AX406" s="205"/>
    </row>
    <row r="407" spans="5:50" x14ac:dyDescent="0.2">
      <c r="E407" s="205"/>
      <c r="F407" s="205"/>
      <c r="G407" s="205"/>
      <c r="H407" s="205"/>
      <c r="I407" s="205"/>
      <c r="J407" s="205"/>
      <c r="K407" s="205"/>
      <c r="AV407" s="205"/>
      <c r="AW407" s="205"/>
      <c r="AX407" s="205"/>
    </row>
    <row r="408" spans="5:50" x14ac:dyDescent="0.2">
      <c r="E408" s="205"/>
      <c r="F408" s="205"/>
      <c r="G408" s="205"/>
      <c r="H408" s="205"/>
      <c r="I408" s="205"/>
      <c r="J408" s="205"/>
      <c r="K408" s="205"/>
      <c r="AV408" s="205"/>
      <c r="AW408" s="205"/>
      <c r="AX408" s="205"/>
    </row>
    <row r="409" spans="5:50" x14ac:dyDescent="0.2">
      <c r="E409" s="205"/>
      <c r="F409" s="205"/>
      <c r="G409" s="205"/>
      <c r="H409" s="205"/>
      <c r="I409" s="205"/>
      <c r="J409" s="205"/>
      <c r="K409" s="205"/>
      <c r="AV409" s="205"/>
      <c r="AW409" s="205"/>
      <c r="AX409" s="205"/>
    </row>
    <row r="410" spans="5:50" x14ac:dyDescent="0.2">
      <c r="E410" s="205"/>
      <c r="F410" s="205"/>
      <c r="G410" s="205"/>
      <c r="H410" s="205"/>
      <c r="I410" s="205"/>
      <c r="J410" s="205"/>
      <c r="K410" s="205"/>
      <c r="AV410" s="205"/>
      <c r="AW410" s="205"/>
      <c r="AX410" s="205"/>
    </row>
    <row r="411" spans="5:50" x14ac:dyDescent="0.2">
      <c r="E411" s="205"/>
      <c r="F411" s="205"/>
      <c r="G411" s="205"/>
      <c r="H411" s="205"/>
      <c r="I411" s="205"/>
      <c r="J411" s="205"/>
      <c r="K411" s="205"/>
      <c r="AV411" s="205"/>
      <c r="AW411" s="205"/>
      <c r="AX411" s="205"/>
    </row>
    <row r="412" spans="5:50" x14ac:dyDescent="0.2">
      <c r="E412" s="205"/>
      <c r="F412" s="205"/>
      <c r="G412" s="205"/>
      <c r="H412" s="205"/>
      <c r="I412" s="205"/>
      <c r="J412" s="205"/>
      <c r="K412" s="205"/>
      <c r="AV412" s="205"/>
      <c r="AW412" s="205"/>
      <c r="AX412" s="205"/>
    </row>
    <row r="413" spans="5:50" x14ac:dyDescent="0.2">
      <c r="E413" s="205"/>
      <c r="F413" s="205"/>
      <c r="G413" s="205"/>
      <c r="H413" s="205"/>
      <c r="I413" s="205"/>
      <c r="J413" s="205"/>
      <c r="K413" s="205"/>
      <c r="AV413" s="205"/>
      <c r="AW413" s="205"/>
      <c r="AX413" s="205"/>
    </row>
    <row r="414" spans="5:50" x14ac:dyDescent="0.2">
      <c r="E414" s="205"/>
      <c r="F414" s="205"/>
      <c r="G414" s="205"/>
      <c r="H414" s="205"/>
      <c r="I414" s="205"/>
      <c r="J414" s="205"/>
      <c r="K414" s="205"/>
      <c r="AV414" s="205"/>
      <c r="AW414" s="205"/>
      <c r="AX414" s="205"/>
    </row>
    <row r="415" spans="5:50" x14ac:dyDescent="0.2">
      <c r="E415" s="205"/>
      <c r="F415" s="205"/>
      <c r="G415" s="205"/>
      <c r="H415" s="205"/>
      <c r="I415" s="205"/>
      <c r="J415" s="205"/>
      <c r="K415" s="205"/>
      <c r="AV415" s="205"/>
      <c r="AW415" s="205"/>
      <c r="AX415" s="205"/>
    </row>
    <row r="416" spans="5:50" x14ac:dyDescent="0.2">
      <c r="E416" s="205"/>
      <c r="F416" s="205"/>
      <c r="G416" s="205"/>
      <c r="H416" s="205"/>
      <c r="I416" s="205"/>
      <c r="J416" s="205"/>
      <c r="K416" s="205"/>
      <c r="AV416" s="205"/>
      <c r="AW416" s="205"/>
      <c r="AX416" s="205"/>
    </row>
    <row r="417" spans="5:50" x14ac:dyDescent="0.2">
      <c r="E417" s="205"/>
      <c r="F417" s="205"/>
      <c r="G417" s="205"/>
      <c r="H417" s="205"/>
      <c r="I417" s="205"/>
      <c r="J417" s="205"/>
      <c r="K417" s="205"/>
      <c r="AV417" s="205"/>
      <c r="AW417" s="205"/>
      <c r="AX417" s="205"/>
    </row>
    <row r="418" spans="5:50" x14ac:dyDescent="0.2">
      <c r="E418" s="205"/>
      <c r="F418" s="205"/>
      <c r="G418" s="205"/>
      <c r="H418" s="205"/>
      <c r="I418" s="205"/>
      <c r="J418" s="205"/>
      <c r="K418" s="205"/>
      <c r="AV418" s="205"/>
      <c r="AW418" s="205"/>
      <c r="AX418" s="205"/>
    </row>
    <row r="419" spans="5:50" x14ac:dyDescent="0.2">
      <c r="E419" s="205"/>
      <c r="F419" s="205"/>
      <c r="G419" s="205"/>
      <c r="H419" s="205"/>
      <c r="I419" s="205"/>
      <c r="J419" s="205"/>
      <c r="K419" s="205"/>
      <c r="AV419" s="205"/>
      <c r="AW419" s="205"/>
      <c r="AX419" s="205"/>
    </row>
    <row r="420" spans="5:50" x14ac:dyDescent="0.2">
      <c r="E420" s="205"/>
      <c r="F420" s="205"/>
      <c r="G420" s="205"/>
      <c r="H420" s="205"/>
      <c r="I420" s="205"/>
      <c r="J420" s="205"/>
      <c r="K420" s="205"/>
      <c r="AV420" s="205"/>
      <c r="AW420" s="205"/>
      <c r="AX420" s="205"/>
    </row>
    <row r="421" spans="5:50" x14ac:dyDescent="0.2">
      <c r="E421" s="205"/>
      <c r="F421" s="205"/>
      <c r="G421" s="205"/>
      <c r="H421" s="205"/>
      <c r="I421" s="205"/>
      <c r="J421" s="205"/>
      <c r="K421" s="205"/>
      <c r="AV421" s="205"/>
      <c r="AW421" s="205"/>
      <c r="AX421" s="205"/>
    </row>
    <row r="422" spans="5:50" x14ac:dyDescent="0.2">
      <c r="E422" s="205"/>
      <c r="F422" s="205"/>
      <c r="G422" s="205"/>
      <c r="H422" s="205"/>
      <c r="I422" s="205"/>
      <c r="J422" s="205"/>
      <c r="K422" s="205"/>
      <c r="AV422" s="205"/>
      <c r="AW422" s="205"/>
      <c r="AX422" s="205"/>
    </row>
    <row r="423" spans="5:50" x14ac:dyDescent="0.2">
      <c r="E423" s="205"/>
      <c r="F423" s="205"/>
      <c r="G423" s="205"/>
      <c r="H423" s="205"/>
      <c r="I423" s="205"/>
      <c r="J423" s="205"/>
      <c r="K423" s="205"/>
      <c r="AV423" s="205"/>
      <c r="AW423" s="205"/>
      <c r="AX423" s="205"/>
    </row>
    <row r="424" spans="5:50" x14ac:dyDescent="0.2">
      <c r="E424" s="205"/>
      <c r="F424" s="205"/>
      <c r="G424" s="205"/>
      <c r="H424" s="205"/>
      <c r="I424" s="205"/>
      <c r="J424" s="205"/>
      <c r="K424" s="205"/>
      <c r="AV424" s="205"/>
      <c r="AW424" s="205"/>
      <c r="AX424" s="205"/>
    </row>
    <row r="425" spans="5:50" x14ac:dyDescent="0.2">
      <c r="E425" s="205"/>
      <c r="F425" s="205"/>
      <c r="G425" s="205"/>
      <c r="H425" s="205"/>
      <c r="I425" s="205"/>
      <c r="J425" s="205"/>
      <c r="K425" s="205"/>
      <c r="AV425" s="205"/>
      <c r="AW425" s="205"/>
      <c r="AX425" s="205"/>
    </row>
    <row r="426" spans="5:50" x14ac:dyDescent="0.2">
      <c r="E426" s="205"/>
      <c r="F426" s="205"/>
      <c r="G426" s="205"/>
      <c r="H426" s="205"/>
      <c r="I426" s="205"/>
      <c r="J426" s="205"/>
      <c r="K426" s="205"/>
      <c r="AV426" s="205"/>
      <c r="AW426" s="205"/>
      <c r="AX426" s="205"/>
    </row>
    <row r="427" spans="5:50" x14ac:dyDescent="0.2">
      <c r="E427" s="205"/>
      <c r="F427" s="205"/>
      <c r="G427" s="205"/>
      <c r="H427" s="205"/>
      <c r="I427" s="205"/>
      <c r="J427" s="205"/>
      <c r="K427" s="205"/>
      <c r="AV427" s="205"/>
      <c r="AW427" s="205"/>
      <c r="AX427" s="205"/>
    </row>
    <row r="428" spans="5:50" x14ac:dyDescent="0.2">
      <c r="E428" s="205"/>
      <c r="F428" s="205"/>
      <c r="G428" s="205"/>
      <c r="H428" s="205"/>
      <c r="I428" s="205"/>
      <c r="J428" s="205"/>
      <c r="K428" s="205"/>
      <c r="AV428" s="205"/>
      <c r="AW428" s="205"/>
      <c r="AX428" s="205"/>
    </row>
    <row r="429" spans="5:50" x14ac:dyDescent="0.2">
      <c r="E429" s="205"/>
      <c r="F429" s="205"/>
      <c r="G429" s="205"/>
      <c r="H429" s="205"/>
      <c r="I429" s="205"/>
      <c r="J429" s="205"/>
      <c r="K429" s="205"/>
      <c r="AV429" s="205"/>
      <c r="AW429" s="205"/>
      <c r="AX429" s="205"/>
    </row>
    <row r="430" spans="5:50" x14ac:dyDescent="0.2">
      <c r="E430" s="205"/>
      <c r="F430" s="205"/>
      <c r="G430" s="205"/>
      <c r="H430" s="205"/>
      <c r="I430" s="205"/>
      <c r="J430" s="205"/>
      <c r="K430" s="205"/>
      <c r="AV430" s="205"/>
      <c r="AW430" s="205"/>
      <c r="AX430" s="205"/>
    </row>
    <row r="431" spans="5:50" x14ac:dyDescent="0.2">
      <c r="E431" s="205"/>
      <c r="F431" s="205"/>
      <c r="G431" s="205"/>
      <c r="H431" s="205"/>
      <c r="I431" s="205"/>
      <c r="J431" s="205"/>
      <c r="K431" s="205"/>
      <c r="AV431" s="205"/>
      <c r="AW431" s="205"/>
      <c r="AX431" s="205"/>
    </row>
    <row r="432" spans="5:50" x14ac:dyDescent="0.2">
      <c r="E432" s="205"/>
      <c r="F432" s="205"/>
      <c r="G432" s="205"/>
      <c r="H432" s="205"/>
      <c r="I432" s="205"/>
      <c r="J432" s="205"/>
      <c r="K432" s="205"/>
      <c r="AV432" s="205"/>
      <c r="AW432" s="205"/>
      <c r="AX432" s="205"/>
    </row>
    <row r="433" spans="5:50" x14ac:dyDescent="0.2">
      <c r="E433" s="205"/>
      <c r="F433" s="205"/>
      <c r="G433" s="205"/>
      <c r="H433" s="205"/>
      <c r="I433" s="205"/>
      <c r="J433" s="205"/>
      <c r="K433" s="205"/>
      <c r="AV433" s="205"/>
      <c r="AW433" s="205"/>
      <c r="AX433" s="205"/>
    </row>
    <row r="434" spans="5:50" x14ac:dyDescent="0.2">
      <c r="E434" s="205"/>
      <c r="F434" s="205"/>
      <c r="G434" s="205"/>
      <c r="H434" s="205"/>
      <c r="I434" s="205"/>
      <c r="J434" s="205"/>
      <c r="K434" s="205"/>
      <c r="AV434" s="205"/>
      <c r="AW434" s="205"/>
      <c r="AX434" s="205"/>
    </row>
    <row r="435" spans="5:50" x14ac:dyDescent="0.2">
      <c r="E435" s="205"/>
      <c r="F435" s="205"/>
      <c r="G435" s="205"/>
      <c r="H435" s="205"/>
      <c r="I435" s="205"/>
      <c r="J435" s="205"/>
      <c r="K435" s="205"/>
      <c r="AV435" s="205"/>
      <c r="AW435" s="205"/>
      <c r="AX435" s="205"/>
    </row>
    <row r="436" spans="5:50" x14ac:dyDescent="0.2">
      <c r="E436" s="205"/>
      <c r="F436" s="205"/>
      <c r="G436" s="205"/>
      <c r="H436" s="205"/>
      <c r="I436" s="205"/>
      <c r="J436" s="205"/>
      <c r="K436" s="205"/>
      <c r="AV436" s="205"/>
      <c r="AW436" s="205"/>
      <c r="AX436" s="205"/>
    </row>
    <row r="437" spans="5:50" x14ac:dyDescent="0.2">
      <c r="E437" s="205"/>
      <c r="F437" s="205"/>
      <c r="G437" s="205"/>
      <c r="H437" s="205"/>
      <c r="I437" s="205"/>
      <c r="J437" s="205"/>
      <c r="K437" s="205"/>
      <c r="AV437" s="205"/>
      <c r="AW437" s="205"/>
      <c r="AX437" s="205"/>
    </row>
    <row r="438" spans="5:50" x14ac:dyDescent="0.2">
      <c r="E438" s="205"/>
      <c r="F438" s="205"/>
      <c r="G438" s="205"/>
      <c r="H438" s="205"/>
      <c r="I438" s="205"/>
      <c r="J438" s="205"/>
      <c r="K438" s="205"/>
      <c r="AV438" s="205"/>
      <c r="AW438" s="205"/>
      <c r="AX438" s="205"/>
    </row>
    <row r="439" spans="5:50" x14ac:dyDescent="0.2">
      <c r="E439" s="205"/>
      <c r="F439" s="205"/>
      <c r="G439" s="205"/>
      <c r="H439" s="205"/>
      <c r="I439" s="205"/>
      <c r="J439" s="205"/>
      <c r="K439" s="205"/>
      <c r="AV439" s="205"/>
      <c r="AW439" s="205"/>
      <c r="AX439" s="205"/>
    </row>
    <row r="440" spans="5:50" x14ac:dyDescent="0.2">
      <c r="E440" s="205"/>
      <c r="F440" s="205"/>
      <c r="G440" s="205"/>
      <c r="H440" s="205"/>
      <c r="I440" s="205"/>
      <c r="J440" s="205"/>
      <c r="K440" s="205"/>
      <c r="AV440" s="205"/>
      <c r="AW440" s="205"/>
      <c r="AX440" s="205"/>
    </row>
    <row r="441" spans="5:50" x14ac:dyDescent="0.2">
      <c r="E441" s="205"/>
      <c r="F441" s="205"/>
      <c r="G441" s="205"/>
      <c r="H441" s="205"/>
      <c r="I441" s="205"/>
      <c r="J441" s="205"/>
      <c r="K441" s="205"/>
      <c r="AV441" s="205"/>
      <c r="AW441" s="205"/>
      <c r="AX441" s="205"/>
    </row>
    <row r="442" spans="5:50" x14ac:dyDescent="0.2">
      <c r="E442" s="205"/>
      <c r="F442" s="205"/>
      <c r="G442" s="205"/>
      <c r="H442" s="205"/>
      <c r="I442" s="205"/>
      <c r="J442" s="205"/>
      <c r="K442" s="205"/>
      <c r="AV442" s="205"/>
      <c r="AW442" s="205"/>
      <c r="AX442" s="205"/>
    </row>
    <row r="443" spans="5:50" x14ac:dyDescent="0.2">
      <c r="E443" s="205"/>
      <c r="F443" s="205"/>
      <c r="G443" s="205"/>
      <c r="H443" s="205"/>
      <c r="I443" s="205"/>
      <c r="J443" s="205"/>
      <c r="K443" s="205"/>
      <c r="AV443" s="205"/>
      <c r="AW443" s="205"/>
      <c r="AX443" s="205"/>
    </row>
    <row r="444" spans="5:50" x14ac:dyDescent="0.2">
      <c r="E444" s="205"/>
      <c r="F444" s="205"/>
      <c r="G444" s="205"/>
      <c r="H444" s="205"/>
      <c r="I444" s="205"/>
      <c r="J444" s="205"/>
      <c r="K444" s="205"/>
      <c r="AV444" s="205"/>
      <c r="AW444" s="205"/>
      <c r="AX444" s="205"/>
    </row>
    <row r="445" spans="5:50" x14ac:dyDescent="0.2">
      <c r="E445" s="205"/>
      <c r="F445" s="205"/>
      <c r="G445" s="205"/>
      <c r="H445" s="205"/>
      <c r="I445" s="205"/>
      <c r="J445" s="205"/>
      <c r="K445" s="205"/>
      <c r="AV445" s="205"/>
      <c r="AW445" s="205"/>
      <c r="AX445" s="205"/>
    </row>
    <row r="446" spans="5:50" x14ac:dyDescent="0.2">
      <c r="E446" s="205"/>
      <c r="F446" s="205"/>
      <c r="G446" s="205"/>
      <c r="H446" s="205"/>
      <c r="I446" s="205"/>
      <c r="J446" s="205"/>
      <c r="K446" s="205"/>
      <c r="AV446" s="205"/>
      <c r="AW446" s="205"/>
      <c r="AX446" s="205"/>
    </row>
    <row r="447" spans="5:50" x14ac:dyDescent="0.2">
      <c r="E447" s="205"/>
      <c r="F447" s="205"/>
      <c r="G447" s="205"/>
      <c r="H447" s="205"/>
      <c r="I447" s="205"/>
      <c r="J447" s="205"/>
      <c r="K447" s="205"/>
      <c r="AV447" s="205"/>
      <c r="AW447" s="205"/>
      <c r="AX447" s="205"/>
    </row>
    <row r="448" spans="5:50" x14ac:dyDescent="0.2">
      <c r="E448" s="205"/>
      <c r="F448" s="205"/>
      <c r="G448" s="205"/>
      <c r="H448" s="205"/>
      <c r="I448" s="205"/>
      <c r="J448" s="205"/>
      <c r="K448" s="205"/>
      <c r="AV448" s="205"/>
      <c r="AW448" s="205"/>
      <c r="AX448" s="205"/>
    </row>
    <row r="449" spans="5:50" x14ac:dyDescent="0.2">
      <c r="E449" s="205"/>
      <c r="F449" s="205"/>
      <c r="G449" s="205"/>
      <c r="H449" s="205"/>
      <c r="I449" s="205"/>
      <c r="J449" s="205"/>
      <c r="K449" s="205"/>
      <c r="AV449" s="205"/>
      <c r="AW449" s="205"/>
      <c r="AX449" s="205"/>
    </row>
    <row r="450" spans="5:50" x14ac:dyDescent="0.2">
      <c r="E450" s="205"/>
      <c r="F450" s="205"/>
      <c r="G450" s="205"/>
      <c r="H450" s="205"/>
      <c r="I450" s="205"/>
      <c r="J450" s="205"/>
      <c r="K450" s="205"/>
      <c r="AV450" s="205"/>
      <c r="AW450" s="205"/>
      <c r="AX450" s="205"/>
    </row>
    <row r="451" spans="5:50" x14ac:dyDescent="0.2">
      <c r="E451" s="205"/>
      <c r="F451" s="205"/>
      <c r="G451" s="205"/>
      <c r="H451" s="205"/>
      <c r="I451" s="205"/>
      <c r="J451" s="205"/>
      <c r="K451" s="205"/>
      <c r="AV451" s="205"/>
      <c r="AW451" s="205"/>
      <c r="AX451" s="205"/>
    </row>
    <row r="452" spans="5:50" x14ac:dyDescent="0.2">
      <c r="E452" s="205"/>
      <c r="F452" s="205"/>
      <c r="G452" s="205"/>
      <c r="H452" s="205"/>
      <c r="I452" s="205"/>
      <c r="J452" s="205"/>
      <c r="K452" s="205"/>
      <c r="AV452" s="205"/>
      <c r="AW452" s="205"/>
      <c r="AX452" s="205"/>
    </row>
    <row r="453" spans="5:50" x14ac:dyDescent="0.2">
      <c r="E453" s="205"/>
      <c r="F453" s="205"/>
      <c r="G453" s="205"/>
      <c r="H453" s="205"/>
      <c r="I453" s="205"/>
      <c r="J453" s="205"/>
      <c r="K453" s="205"/>
      <c r="AV453" s="205"/>
      <c r="AW453" s="205"/>
      <c r="AX453" s="205"/>
    </row>
    <row r="454" spans="5:50" x14ac:dyDescent="0.2">
      <c r="E454" s="205"/>
      <c r="F454" s="205"/>
      <c r="G454" s="205"/>
      <c r="H454" s="205"/>
      <c r="I454" s="205"/>
      <c r="J454" s="205"/>
      <c r="K454" s="205"/>
      <c r="AV454" s="205"/>
      <c r="AW454" s="205"/>
      <c r="AX454" s="205"/>
    </row>
    <row r="455" spans="5:50" x14ac:dyDescent="0.2">
      <c r="E455" s="205"/>
      <c r="F455" s="205"/>
      <c r="G455" s="205"/>
      <c r="H455" s="205"/>
      <c r="I455" s="205"/>
      <c r="J455" s="205"/>
      <c r="K455" s="205"/>
      <c r="AV455" s="205"/>
      <c r="AW455" s="205"/>
      <c r="AX455" s="205"/>
    </row>
    <row r="456" spans="5:50" x14ac:dyDescent="0.2">
      <c r="E456" s="205"/>
      <c r="F456" s="205"/>
      <c r="G456" s="205"/>
      <c r="H456" s="205"/>
      <c r="I456" s="205"/>
      <c r="J456" s="205"/>
      <c r="K456" s="205"/>
      <c r="AV456" s="205"/>
      <c r="AW456" s="205"/>
      <c r="AX456" s="205"/>
    </row>
    <row r="457" spans="5:50" x14ac:dyDescent="0.2">
      <c r="E457" s="205"/>
      <c r="F457" s="205"/>
      <c r="G457" s="205"/>
      <c r="H457" s="205"/>
      <c r="I457" s="205"/>
      <c r="J457" s="205"/>
      <c r="K457" s="205"/>
      <c r="AV457" s="205"/>
      <c r="AW457" s="205"/>
      <c r="AX457" s="205"/>
    </row>
    <row r="458" spans="5:50" x14ac:dyDescent="0.2">
      <c r="E458" s="205"/>
      <c r="F458" s="205"/>
      <c r="G458" s="205"/>
      <c r="H458" s="205"/>
      <c r="I458" s="205"/>
      <c r="J458" s="205"/>
      <c r="K458" s="205"/>
      <c r="AV458" s="205"/>
      <c r="AW458" s="205"/>
      <c r="AX458" s="205"/>
    </row>
    <row r="459" spans="5:50" x14ac:dyDescent="0.2">
      <c r="E459" s="205"/>
      <c r="F459" s="205"/>
      <c r="G459" s="205"/>
      <c r="H459" s="205"/>
      <c r="I459" s="205"/>
      <c r="J459" s="205"/>
      <c r="K459" s="205"/>
      <c r="AV459" s="205"/>
      <c r="AW459" s="205"/>
      <c r="AX459" s="205"/>
    </row>
    <row r="460" spans="5:50" x14ac:dyDescent="0.2">
      <c r="E460" s="205"/>
      <c r="F460" s="205"/>
      <c r="G460" s="205"/>
      <c r="H460" s="205"/>
      <c r="I460" s="205"/>
      <c r="J460" s="205"/>
      <c r="K460" s="205"/>
      <c r="AV460" s="205"/>
      <c r="AW460" s="205"/>
      <c r="AX460" s="205"/>
    </row>
    <row r="461" spans="5:50" x14ac:dyDescent="0.2">
      <c r="E461" s="205"/>
      <c r="F461" s="205"/>
      <c r="G461" s="205"/>
      <c r="H461" s="205"/>
      <c r="I461" s="205"/>
      <c r="J461" s="205"/>
      <c r="K461" s="205"/>
      <c r="AV461" s="205"/>
      <c r="AW461" s="205"/>
      <c r="AX461" s="205"/>
    </row>
    <row r="462" spans="5:50" x14ac:dyDescent="0.2">
      <c r="E462" s="205"/>
      <c r="F462" s="205"/>
      <c r="G462" s="205"/>
      <c r="H462" s="205"/>
      <c r="I462" s="205"/>
      <c r="J462" s="205"/>
      <c r="K462" s="205"/>
      <c r="AV462" s="205"/>
      <c r="AW462" s="205"/>
      <c r="AX462" s="205"/>
    </row>
    <row r="463" spans="5:50" x14ac:dyDescent="0.2">
      <c r="E463" s="205"/>
      <c r="F463" s="205"/>
      <c r="G463" s="205"/>
      <c r="H463" s="205"/>
      <c r="I463" s="205"/>
      <c r="J463" s="205"/>
      <c r="K463" s="205"/>
      <c r="AV463" s="205"/>
      <c r="AW463" s="205"/>
      <c r="AX463" s="205"/>
    </row>
    <row r="464" spans="5:50" x14ac:dyDescent="0.2">
      <c r="E464" s="205"/>
      <c r="F464" s="205"/>
      <c r="G464" s="205"/>
      <c r="H464" s="205"/>
      <c r="I464" s="205"/>
      <c r="J464" s="205"/>
      <c r="K464" s="205"/>
      <c r="AV464" s="205"/>
      <c r="AW464" s="205"/>
      <c r="AX464" s="205"/>
    </row>
    <row r="465" spans="5:50" x14ac:dyDescent="0.2">
      <c r="E465" s="205"/>
      <c r="F465" s="205"/>
      <c r="G465" s="205"/>
      <c r="H465" s="205"/>
      <c r="I465" s="205"/>
      <c r="J465" s="205"/>
      <c r="K465" s="205"/>
      <c r="AV465" s="205"/>
      <c r="AW465" s="205"/>
      <c r="AX465" s="205"/>
    </row>
    <row r="466" spans="5:50" x14ac:dyDescent="0.2">
      <c r="E466" s="205"/>
      <c r="F466" s="205"/>
      <c r="G466" s="205"/>
      <c r="H466" s="205"/>
      <c r="I466" s="205"/>
      <c r="J466" s="205"/>
      <c r="K466" s="205"/>
      <c r="AV466" s="205"/>
      <c r="AW466" s="205"/>
      <c r="AX466" s="205"/>
    </row>
    <row r="467" spans="5:50" x14ac:dyDescent="0.2">
      <c r="E467" s="205"/>
      <c r="F467" s="205"/>
      <c r="G467" s="205"/>
      <c r="H467" s="205"/>
      <c r="I467" s="205"/>
      <c r="J467" s="205"/>
      <c r="K467" s="205"/>
      <c r="AV467" s="205"/>
      <c r="AW467" s="205"/>
      <c r="AX467" s="205"/>
    </row>
    <row r="468" spans="5:50" x14ac:dyDescent="0.2">
      <c r="E468" s="205"/>
      <c r="F468" s="205"/>
      <c r="G468" s="205"/>
      <c r="H468" s="205"/>
      <c r="I468" s="205"/>
      <c r="J468" s="205"/>
      <c r="K468" s="205"/>
      <c r="AV468" s="205"/>
      <c r="AW468" s="205"/>
      <c r="AX468" s="205"/>
    </row>
    <row r="469" spans="5:50" x14ac:dyDescent="0.2">
      <c r="E469" s="205"/>
      <c r="F469" s="205"/>
      <c r="G469" s="205"/>
      <c r="H469" s="205"/>
      <c r="I469" s="205"/>
      <c r="J469" s="205"/>
      <c r="K469" s="205"/>
      <c r="AV469" s="205"/>
      <c r="AW469" s="205"/>
      <c r="AX469" s="205"/>
    </row>
    <row r="470" spans="5:50" x14ac:dyDescent="0.2">
      <c r="E470" s="205"/>
      <c r="F470" s="205"/>
      <c r="G470" s="205"/>
      <c r="H470" s="205"/>
      <c r="I470" s="205"/>
      <c r="J470" s="205"/>
      <c r="K470" s="205"/>
      <c r="AV470" s="205"/>
      <c r="AW470" s="205"/>
      <c r="AX470" s="205"/>
    </row>
    <row r="471" spans="5:50" x14ac:dyDescent="0.2">
      <c r="E471" s="205"/>
      <c r="F471" s="205"/>
      <c r="G471" s="205"/>
      <c r="H471" s="205"/>
      <c r="I471" s="205"/>
      <c r="J471" s="205"/>
      <c r="K471" s="205"/>
      <c r="AV471" s="205"/>
      <c r="AW471" s="205"/>
      <c r="AX471" s="205"/>
    </row>
    <row r="472" spans="5:50" x14ac:dyDescent="0.2">
      <c r="E472" s="205"/>
      <c r="F472" s="205"/>
      <c r="G472" s="205"/>
      <c r="H472" s="205"/>
      <c r="I472" s="205"/>
      <c r="J472" s="205"/>
      <c r="K472" s="205"/>
      <c r="AV472" s="205"/>
      <c r="AW472" s="205"/>
      <c r="AX472" s="205"/>
    </row>
    <row r="473" spans="5:50" x14ac:dyDescent="0.2">
      <c r="E473" s="205"/>
      <c r="F473" s="205"/>
      <c r="G473" s="205"/>
      <c r="H473" s="205"/>
      <c r="I473" s="205"/>
      <c r="J473" s="205"/>
      <c r="K473" s="205"/>
      <c r="AV473" s="205"/>
      <c r="AW473" s="205"/>
      <c r="AX473" s="205"/>
    </row>
    <row r="474" spans="5:50" x14ac:dyDescent="0.2">
      <c r="E474" s="205"/>
      <c r="F474" s="205"/>
      <c r="G474" s="205"/>
      <c r="H474" s="205"/>
      <c r="I474" s="205"/>
      <c r="J474" s="205"/>
      <c r="K474" s="205"/>
      <c r="AV474" s="205"/>
      <c r="AW474" s="205"/>
      <c r="AX474" s="205"/>
    </row>
    <row r="475" spans="5:50" x14ac:dyDescent="0.2">
      <c r="E475" s="205"/>
      <c r="F475" s="205"/>
      <c r="G475" s="205"/>
      <c r="H475" s="205"/>
      <c r="I475" s="205"/>
      <c r="J475" s="205"/>
      <c r="K475" s="205"/>
      <c r="AV475" s="205"/>
      <c r="AW475" s="205"/>
      <c r="AX475" s="205"/>
    </row>
    <row r="476" spans="5:50" x14ac:dyDescent="0.2">
      <c r="E476" s="205"/>
      <c r="F476" s="205"/>
      <c r="G476" s="205"/>
      <c r="H476" s="205"/>
      <c r="I476" s="205"/>
      <c r="J476" s="205"/>
      <c r="K476" s="205"/>
      <c r="AV476" s="205"/>
      <c r="AW476" s="205"/>
      <c r="AX476" s="205"/>
    </row>
    <row r="477" spans="5:50" x14ac:dyDescent="0.2">
      <c r="E477" s="205"/>
      <c r="F477" s="205"/>
      <c r="G477" s="205"/>
      <c r="H477" s="205"/>
      <c r="I477" s="205"/>
      <c r="J477" s="205"/>
      <c r="K477" s="205"/>
      <c r="AV477" s="205"/>
      <c r="AW477" s="205"/>
      <c r="AX477" s="205"/>
    </row>
    <row r="478" spans="5:50" x14ac:dyDescent="0.2">
      <c r="E478" s="205"/>
      <c r="F478" s="205"/>
      <c r="G478" s="205"/>
      <c r="H478" s="205"/>
      <c r="I478" s="205"/>
      <c r="J478" s="205"/>
      <c r="K478" s="205"/>
      <c r="AV478" s="205"/>
      <c r="AW478" s="205"/>
      <c r="AX478" s="205"/>
    </row>
    <row r="479" spans="5:50" x14ac:dyDescent="0.2">
      <c r="E479" s="205"/>
      <c r="F479" s="205"/>
      <c r="G479" s="205"/>
      <c r="H479" s="205"/>
      <c r="I479" s="205"/>
      <c r="J479" s="205"/>
      <c r="K479" s="205"/>
      <c r="AV479" s="205"/>
      <c r="AW479" s="205"/>
      <c r="AX479" s="205"/>
    </row>
    <row r="480" spans="5:50" x14ac:dyDescent="0.2">
      <c r="E480" s="205"/>
      <c r="F480" s="205"/>
      <c r="G480" s="205"/>
      <c r="H480" s="205"/>
      <c r="I480" s="205"/>
      <c r="J480" s="205"/>
      <c r="K480" s="205"/>
      <c r="AV480" s="205"/>
      <c r="AW480" s="205"/>
      <c r="AX480" s="205"/>
    </row>
    <row r="481" spans="5:50" x14ac:dyDescent="0.2">
      <c r="E481" s="205"/>
      <c r="F481" s="205"/>
      <c r="G481" s="205"/>
      <c r="H481" s="205"/>
      <c r="I481" s="205"/>
      <c r="J481" s="205"/>
      <c r="K481" s="205"/>
      <c r="AV481" s="205"/>
      <c r="AW481" s="205"/>
      <c r="AX481" s="205"/>
    </row>
    <row r="482" spans="5:50" x14ac:dyDescent="0.2">
      <c r="E482" s="205"/>
      <c r="F482" s="205"/>
      <c r="G482" s="205"/>
      <c r="H482" s="205"/>
      <c r="I482" s="205"/>
      <c r="J482" s="205"/>
      <c r="K482" s="205"/>
      <c r="AV482" s="205"/>
      <c r="AW482" s="205"/>
      <c r="AX482" s="205"/>
    </row>
    <row r="483" spans="5:50" x14ac:dyDescent="0.2">
      <c r="E483" s="205"/>
      <c r="F483" s="205"/>
      <c r="G483" s="205"/>
      <c r="H483" s="205"/>
      <c r="I483" s="205"/>
      <c r="J483" s="205"/>
      <c r="K483" s="205"/>
      <c r="AV483" s="205"/>
      <c r="AW483" s="205"/>
      <c r="AX483" s="205"/>
    </row>
    <row r="484" spans="5:50" x14ac:dyDescent="0.2">
      <c r="E484" s="205"/>
      <c r="F484" s="205"/>
      <c r="G484" s="205"/>
      <c r="H484" s="205"/>
      <c r="I484" s="205"/>
      <c r="J484" s="205"/>
      <c r="K484" s="205"/>
      <c r="AV484" s="205"/>
      <c r="AW484" s="205"/>
      <c r="AX484" s="205"/>
    </row>
    <row r="485" spans="5:50" x14ac:dyDescent="0.2">
      <c r="E485" s="205"/>
      <c r="F485" s="205"/>
      <c r="G485" s="205"/>
      <c r="H485" s="205"/>
      <c r="I485" s="205"/>
      <c r="J485" s="205"/>
      <c r="K485" s="205"/>
      <c r="AV485" s="205"/>
      <c r="AW485" s="205"/>
      <c r="AX485" s="205"/>
    </row>
    <row r="486" spans="5:50" x14ac:dyDescent="0.2">
      <c r="E486" s="205"/>
      <c r="F486" s="205"/>
      <c r="G486" s="205"/>
      <c r="H486" s="205"/>
      <c r="I486" s="205"/>
      <c r="J486" s="205"/>
      <c r="K486" s="205"/>
      <c r="AV486" s="205"/>
      <c r="AW486" s="205"/>
      <c r="AX486" s="205"/>
    </row>
    <row r="487" spans="5:50" x14ac:dyDescent="0.2">
      <c r="E487" s="205"/>
      <c r="F487" s="205"/>
      <c r="G487" s="205"/>
      <c r="H487" s="205"/>
      <c r="I487" s="205"/>
      <c r="J487" s="205"/>
      <c r="K487" s="205"/>
      <c r="AV487" s="205"/>
      <c r="AW487" s="205"/>
      <c r="AX487" s="205"/>
    </row>
    <row r="488" spans="5:50" x14ac:dyDescent="0.2">
      <c r="E488" s="205"/>
      <c r="F488" s="205"/>
      <c r="G488" s="205"/>
      <c r="H488" s="205"/>
      <c r="I488" s="205"/>
      <c r="J488" s="205"/>
      <c r="K488" s="205"/>
      <c r="AV488" s="205"/>
      <c r="AW488" s="205"/>
      <c r="AX488" s="205"/>
    </row>
    <row r="489" spans="5:50" x14ac:dyDescent="0.2">
      <c r="E489" s="205"/>
      <c r="F489" s="205"/>
      <c r="G489" s="205"/>
      <c r="H489" s="205"/>
      <c r="I489" s="205"/>
      <c r="J489" s="205"/>
      <c r="K489" s="205"/>
      <c r="AV489" s="205"/>
      <c r="AW489" s="205"/>
      <c r="AX489" s="205"/>
    </row>
    <row r="490" spans="5:50" x14ac:dyDescent="0.2">
      <c r="E490" s="205"/>
      <c r="F490" s="205"/>
      <c r="G490" s="205"/>
      <c r="H490" s="205"/>
      <c r="I490" s="205"/>
      <c r="J490" s="205"/>
      <c r="K490" s="205"/>
      <c r="AV490" s="205"/>
      <c r="AW490" s="205"/>
      <c r="AX490" s="205"/>
    </row>
    <row r="491" spans="5:50" x14ac:dyDescent="0.2">
      <c r="E491" s="205"/>
      <c r="F491" s="205"/>
      <c r="G491" s="205"/>
      <c r="H491" s="205"/>
      <c r="I491" s="205"/>
      <c r="J491" s="205"/>
      <c r="K491" s="205"/>
      <c r="AV491" s="205"/>
      <c r="AW491" s="205"/>
      <c r="AX491" s="205"/>
    </row>
    <row r="492" spans="5:50" x14ac:dyDescent="0.2">
      <c r="E492" s="205"/>
      <c r="F492" s="205"/>
      <c r="G492" s="205"/>
      <c r="H492" s="205"/>
      <c r="I492" s="205"/>
      <c r="J492" s="205"/>
      <c r="K492" s="205"/>
      <c r="AV492" s="205"/>
      <c r="AW492" s="205"/>
      <c r="AX492" s="205"/>
    </row>
    <row r="493" spans="5:50" x14ac:dyDescent="0.2">
      <c r="E493" s="205"/>
      <c r="F493" s="205"/>
      <c r="G493" s="205"/>
      <c r="H493" s="205"/>
      <c r="I493" s="205"/>
      <c r="J493" s="205"/>
      <c r="K493" s="205"/>
      <c r="AV493" s="205"/>
      <c r="AW493" s="205"/>
      <c r="AX493" s="205"/>
    </row>
    <row r="494" spans="5:50" x14ac:dyDescent="0.2">
      <c r="E494" s="205"/>
      <c r="F494" s="205"/>
      <c r="G494" s="205"/>
      <c r="H494" s="205"/>
      <c r="I494" s="205"/>
      <c r="J494" s="205"/>
      <c r="K494" s="205"/>
      <c r="AV494" s="205"/>
      <c r="AW494" s="205"/>
      <c r="AX494" s="205"/>
    </row>
    <row r="495" spans="5:50" x14ac:dyDescent="0.2">
      <c r="E495" s="205"/>
      <c r="F495" s="205"/>
      <c r="G495" s="205"/>
      <c r="H495" s="205"/>
      <c r="I495" s="205"/>
      <c r="J495" s="205"/>
      <c r="K495" s="205"/>
      <c r="AV495" s="205"/>
      <c r="AW495" s="205"/>
      <c r="AX495" s="205"/>
    </row>
    <row r="496" spans="5:50" x14ac:dyDescent="0.2">
      <c r="E496" s="205"/>
      <c r="F496" s="205"/>
      <c r="G496" s="205"/>
      <c r="H496" s="205"/>
      <c r="I496" s="205"/>
      <c r="J496" s="205"/>
      <c r="K496" s="205"/>
      <c r="AV496" s="205"/>
      <c r="AW496" s="205"/>
      <c r="AX496" s="205"/>
    </row>
    <row r="497" spans="5:50" x14ac:dyDescent="0.2">
      <c r="E497" s="205"/>
      <c r="F497" s="205"/>
      <c r="G497" s="205"/>
      <c r="H497" s="205"/>
      <c r="I497" s="205"/>
      <c r="J497" s="205"/>
      <c r="K497" s="205"/>
      <c r="AV497" s="205"/>
      <c r="AW497" s="205"/>
      <c r="AX497" s="205"/>
    </row>
    <row r="498" spans="5:50" x14ac:dyDescent="0.2">
      <c r="E498" s="205"/>
      <c r="F498" s="205"/>
      <c r="G498" s="205"/>
      <c r="H498" s="205"/>
      <c r="I498" s="205"/>
      <c r="J498" s="205"/>
      <c r="K498" s="205"/>
      <c r="AV498" s="205"/>
      <c r="AW498" s="205"/>
      <c r="AX498" s="205"/>
    </row>
    <row r="499" spans="5:50" x14ac:dyDescent="0.2">
      <c r="E499" s="205"/>
      <c r="F499" s="205"/>
      <c r="G499" s="205"/>
      <c r="H499" s="205"/>
      <c r="I499" s="205"/>
      <c r="J499" s="205"/>
      <c r="K499" s="205"/>
      <c r="AV499" s="205"/>
      <c r="AW499" s="205"/>
      <c r="AX499" s="205"/>
    </row>
    <row r="500" spans="5:50" x14ac:dyDescent="0.2">
      <c r="E500" s="205"/>
      <c r="F500" s="205"/>
      <c r="G500" s="205"/>
      <c r="H500" s="205"/>
      <c r="I500" s="205"/>
      <c r="J500" s="205"/>
      <c r="K500" s="205"/>
      <c r="AV500" s="205"/>
      <c r="AW500" s="205"/>
      <c r="AX500" s="205"/>
    </row>
    <row r="501" spans="5:50" x14ac:dyDescent="0.2">
      <c r="E501" s="205"/>
      <c r="F501" s="205"/>
      <c r="G501" s="205"/>
      <c r="H501" s="205"/>
      <c r="I501" s="205"/>
      <c r="J501" s="205"/>
      <c r="K501" s="205"/>
      <c r="AV501" s="205"/>
      <c r="AW501" s="205"/>
      <c r="AX501" s="205"/>
    </row>
    <row r="502" spans="5:50" x14ac:dyDescent="0.2">
      <c r="E502" s="205"/>
      <c r="F502" s="205"/>
      <c r="G502" s="205"/>
      <c r="H502" s="205"/>
      <c r="I502" s="205"/>
      <c r="J502" s="205"/>
      <c r="K502" s="205"/>
      <c r="AV502" s="205"/>
      <c r="AW502" s="205"/>
      <c r="AX502" s="205"/>
    </row>
    <row r="503" spans="5:50" x14ac:dyDescent="0.2">
      <c r="E503" s="205"/>
      <c r="F503" s="205"/>
      <c r="G503" s="205"/>
      <c r="H503" s="205"/>
      <c r="I503" s="205"/>
      <c r="J503" s="205"/>
      <c r="K503" s="205"/>
      <c r="AV503" s="205"/>
      <c r="AW503" s="205"/>
      <c r="AX503" s="205"/>
    </row>
    <row r="504" spans="5:50" x14ac:dyDescent="0.2">
      <c r="E504" s="205"/>
      <c r="F504" s="205"/>
      <c r="G504" s="205"/>
      <c r="H504" s="205"/>
      <c r="I504" s="205"/>
      <c r="J504" s="205"/>
      <c r="K504" s="205"/>
      <c r="AV504" s="205"/>
      <c r="AW504" s="205"/>
      <c r="AX504" s="205"/>
    </row>
    <row r="505" spans="5:50" x14ac:dyDescent="0.2">
      <c r="E505" s="205"/>
      <c r="F505" s="205"/>
      <c r="G505" s="205"/>
      <c r="H505" s="205"/>
      <c r="I505" s="205"/>
      <c r="J505" s="205"/>
      <c r="K505" s="205"/>
      <c r="AV505" s="205"/>
      <c r="AW505" s="205"/>
      <c r="AX505" s="205"/>
    </row>
    <row r="506" spans="5:50" x14ac:dyDescent="0.2">
      <c r="E506" s="205"/>
      <c r="F506" s="205"/>
      <c r="G506" s="205"/>
      <c r="H506" s="205"/>
      <c r="I506" s="205"/>
      <c r="J506" s="205"/>
      <c r="K506" s="205"/>
      <c r="AV506" s="205"/>
      <c r="AW506" s="205"/>
      <c r="AX506" s="205"/>
    </row>
    <row r="507" spans="5:50" x14ac:dyDescent="0.2">
      <c r="E507" s="205"/>
      <c r="F507" s="205"/>
      <c r="G507" s="205"/>
      <c r="H507" s="205"/>
      <c r="I507" s="205"/>
      <c r="J507" s="205"/>
      <c r="K507" s="205"/>
      <c r="AV507" s="205"/>
      <c r="AW507" s="205"/>
      <c r="AX507" s="205"/>
    </row>
    <row r="508" spans="5:50" x14ac:dyDescent="0.2">
      <c r="E508" s="205"/>
      <c r="F508" s="205"/>
      <c r="G508" s="205"/>
      <c r="H508" s="205"/>
      <c r="I508" s="205"/>
      <c r="J508" s="205"/>
      <c r="K508" s="205"/>
      <c r="AV508" s="205"/>
      <c r="AW508" s="205"/>
      <c r="AX508" s="205"/>
    </row>
    <row r="509" spans="5:50" x14ac:dyDescent="0.2">
      <c r="E509" s="205"/>
      <c r="F509" s="205"/>
      <c r="G509" s="205"/>
      <c r="H509" s="205"/>
      <c r="I509" s="205"/>
      <c r="J509" s="205"/>
      <c r="K509" s="205"/>
      <c r="AV509" s="205"/>
      <c r="AW509" s="205"/>
      <c r="AX509" s="205"/>
    </row>
    <row r="510" spans="5:50" x14ac:dyDescent="0.2">
      <c r="E510" s="205"/>
      <c r="F510" s="205"/>
      <c r="G510" s="205"/>
      <c r="H510" s="205"/>
      <c r="I510" s="205"/>
      <c r="J510" s="205"/>
      <c r="K510" s="205"/>
      <c r="AV510" s="205"/>
      <c r="AW510" s="205"/>
      <c r="AX510" s="205"/>
    </row>
    <row r="511" spans="5:50" x14ac:dyDescent="0.2">
      <c r="E511" s="205"/>
      <c r="F511" s="205"/>
      <c r="G511" s="205"/>
      <c r="H511" s="205"/>
      <c r="I511" s="205"/>
      <c r="J511" s="205"/>
      <c r="K511" s="205"/>
      <c r="AV511" s="205"/>
      <c r="AW511" s="205"/>
      <c r="AX511" s="205"/>
    </row>
    <row r="512" spans="5:50" x14ac:dyDescent="0.2">
      <c r="E512" s="205"/>
      <c r="F512" s="205"/>
      <c r="G512" s="205"/>
      <c r="H512" s="205"/>
      <c r="I512" s="205"/>
      <c r="J512" s="205"/>
      <c r="K512" s="205"/>
      <c r="AV512" s="205"/>
      <c r="AW512" s="205"/>
      <c r="AX512" s="205"/>
    </row>
    <row r="513" spans="5:50" x14ac:dyDescent="0.2">
      <c r="E513" s="205"/>
      <c r="F513" s="205"/>
      <c r="G513" s="205"/>
      <c r="H513" s="205"/>
      <c r="I513" s="205"/>
      <c r="J513" s="205"/>
      <c r="K513" s="205"/>
      <c r="AV513" s="205"/>
      <c r="AW513" s="205"/>
      <c r="AX513" s="205"/>
    </row>
    <row r="514" spans="5:50" x14ac:dyDescent="0.2">
      <c r="E514" s="205"/>
      <c r="F514" s="205"/>
      <c r="G514" s="205"/>
      <c r="H514" s="205"/>
      <c r="I514" s="205"/>
      <c r="J514" s="205"/>
      <c r="K514" s="205"/>
      <c r="AV514" s="205"/>
      <c r="AW514" s="205"/>
      <c r="AX514" s="205"/>
    </row>
    <row r="515" spans="5:50" x14ac:dyDescent="0.2">
      <c r="E515" s="205"/>
      <c r="F515" s="205"/>
      <c r="G515" s="205"/>
      <c r="H515" s="205"/>
      <c r="I515" s="205"/>
      <c r="J515" s="205"/>
      <c r="K515" s="205"/>
      <c r="AV515" s="205"/>
      <c r="AW515" s="205"/>
      <c r="AX515" s="205"/>
    </row>
    <row r="516" spans="5:50" x14ac:dyDescent="0.2">
      <c r="E516" s="205"/>
      <c r="F516" s="205"/>
      <c r="G516" s="205"/>
      <c r="H516" s="205"/>
      <c r="I516" s="205"/>
      <c r="J516" s="205"/>
      <c r="K516" s="205"/>
      <c r="AV516" s="205"/>
      <c r="AW516" s="205"/>
      <c r="AX516" s="205"/>
    </row>
    <row r="517" spans="5:50" x14ac:dyDescent="0.2">
      <c r="E517" s="205"/>
      <c r="F517" s="205"/>
      <c r="G517" s="205"/>
      <c r="H517" s="205"/>
      <c r="I517" s="205"/>
      <c r="J517" s="205"/>
      <c r="K517" s="205"/>
      <c r="AV517" s="205"/>
      <c r="AW517" s="205"/>
      <c r="AX517" s="205"/>
    </row>
    <row r="518" spans="5:50" x14ac:dyDescent="0.2">
      <c r="E518" s="205"/>
      <c r="F518" s="205"/>
      <c r="G518" s="205"/>
      <c r="H518" s="205"/>
      <c r="I518" s="205"/>
      <c r="J518" s="205"/>
      <c r="K518" s="205"/>
      <c r="AV518" s="205"/>
      <c r="AW518" s="205"/>
      <c r="AX518" s="205"/>
    </row>
    <row r="519" spans="5:50" x14ac:dyDescent="0.2">
      <c r="E519" s="205"/>
      <c r="F519" s="205"/>
      <c r="G519" s="205"/>
      <c r="H519" s="205"/>
      <c r="I519" s="205"/>
      <c r="J519" s="205"/>
      <c r="K519" s="205"/>
      <c r="AV519" s="205"/>
      <c r="AW519" s="205"/>
      <c r="AX519" s="205"/>
    </row>
    <row r="520" spans="5:50" x14ac:dyDescent="0.2">
      <c r="E520" s="205"/>
      <c r="F520" s="205"/>
      <c r="G520" s="205"/>
      <c r="H520" s="205"/>
      <c r="I520" s="205"/>
      <c r="J520" s="205"/>
      <c r="K520" s="205"/>
      <c r="AV520" s="205"/>
      <c r="AW520" s="205"/>
      <c r="AX520" s="205"/>
    </row>
    <row r="521" spans="5:50" x14ac:dyDescent="0.2">
      <c r="E521" s="205"/>
      <c r="F521" s="205"/>
      <c r="G521" s="205"/>
      <c r="H521" s="205"/>
      <c r="I521" s="205"/>
      <c r="J521" s="205"/>
      <c r="K521" s="205"/>
      <c r="AV521" s="205"/>
      <c r="AW521" s="205"/>
      <c r="AX521" s="205"/>
    </row>
    <row r="522" spans="5:50" x14ac:dyDescent="0.2">
      <c r="E522" s="205"/>
      <c r="F522" s="205"/>
      <c r="G522" s="205"/>
      <c r="H522" s="205"/>
      <c r="I522" s="205"/>
      <c r="J522" s="205"/>
      <c r="K522" s="205"/>
      <c r="AV522" s="205"/>
      <c r="AW522" s="205"/>
      <c r="AX522" s="205"/>
    </row>
    <row r="523" spans="5:50" x14ac:dyDescent="0.2">
      <c r="E523" s="205"/>
      <c r="F523" s="205"/>
      <c r="G523" s="205"/>
      <c r="H523" s="205"/>
      <c r="I523" s="205"/>
      <c r="J523" s="205"/>
      <c r="K523" s="205"/>
      <c r="AV523" s="205"/>
      <c r="AW523" s="205"/>
      <c r="AX523" s="205"/>
    </row>
    <row r="524" spans="5:50" x14ac:dyDescent="0.2">
      <c r="E524" s="205"/>
      <c r="F524" s="205"/>
      <c r="G524" s="205"/>
      <c r="H524" s="205"/>
      <c r="I524" s="205"/>
      <c r="J524" s="205"/>
      <c r="K524" s="205"/>
      <c r="AV524" s="205"/>
      <c r="AW524" s="205"/>
      <c r="AX524" s="205"/>
    </row>
    <row r="525" spans="5:50" x14ac:dyDescent="0.2">
      <c r="E525" s="205"/>
      <c r="F525" s="205"/>
      <c r="G525" s="205"/>
      <c r="H525" s="205"/>
      <c r="I525" s="205"/>
      <c r="J525" s="205"/>
      <c r="K525" s="205"/>
      <c r="AV525" s="205"/>
      <c r="AW525" s="205"/>
      <c r="AX525" s="205"/>
    </row>
    <row r="526" spans="5:50" x14ac:dyDescent="0.2">
      <c r="E526" s="205"/>
      <c r="F526" s="205"/>
      <c r="G526" s="205"/>
      <c r="H526" s="205"/>
      <c r="I526" s="205"/>
      <c r="J526" s="205"/>
      <c r="K526" s="205"/>
      <c r="AV526" s="205"/>
      <c r="AW526" s="205"/>
      <c r="AX526" s="205"/>
    </row>
    <row r="527" spans="5:50" x14ac:dyDescent="0.2">
      <c r="E527" s="205"/>
      <c r="F527" s="205"/>
      <c r="G527" s="205"/>
      <c r="H527" s="205"/>
      <c r="I527" s="205"/>
      <c r="J527" s="205"/>
      <c r="K527" s="205"/>
      <c r="AV527" s="205"/>
      <c r="AW527" s="205"/>
      <c r="AX527" s="205"/>
    </row>
    <row r="528" spans="5:50" x14ac:dyDescent="0.2">
      <c r="E528" s="205"/>
      <c r="F528" s="205"/>
      <c r="G528" s="205"/>
      <c r="H528" s="205"/>
      <c r="I528" s="205"/>
      <c r="J528" s="205"/>
      <c r="K528" s="205"/>
      <c r="AV528" s="205"/>
      <c r="AW528" s="205"/>
      <c r="AX528" s="205"/>
    </row>
    <row r="529" spans="5:50" x14ac:dyDescent="0.2">
      <c r="E529" s="205"/>
      <c r="F529" s="205"/>
      <c r="G529" s="205"/>
      <c r="H529" s="205"/>
      <c r="I529" s="205"/>
      <c r="J529" s="205"/>
      <c r="K529" s="205"/>
      <c r="AV529" s="205"/>
      <c r="AW529" s="205"/>
      <c r="AX529" s="205"/>
    </row>
    <row r="530" spans="5:50" x14ac:dyDescent="0.2">
      <c r="E530" s="205"/>
      <c r="F530" s="205"/>
      <c r="G530" s="205"/>
      <c r="H530" s="205"/>
      <c r="I530" s="205"/>
      <c r="J530" s="205"/>
      <c r="K530" s="205"/>
      <c r="AV530" s="205"/>
      <c r="AW530" s="205"/>
      <c r="AX530" s="205"/>
    </row>
    <row r="531" spans="5:50" x14ac:dyDescent="0.2">
      <c r="E531" s="205"/>
      <c r="F531" s="205"/>
      <c r="G531" s="205"/>
      <c r="H531" s="205"/>
      <c r="I531" s="205"/>
      <c r="J531" s="205"/>
      <c r="K531" s="205"/>
      <c r="AV531" s="205"/>
      <c r="AW531" s="205"/>
      <c r="AX531" s="205"/>
    </row>
    <row r="532" spans="5:50" x14ac:dyDescent="0.2">
      <c r="E532" s="205"/>
      <c r="F532" s="205"/>
      <c r="G532" s="205"/>
      <c r="H532" s="205"/>
      <c r="I532" s="205"/>
      <c r="J532" s="205"/>
      <c r="K532" s="205"/>
      <c r="AV532" s="205"/>
      <c r="AW532" s="205"/>
      <c r="AX532" s="205"/>
    </row>
    <row r="533" spans="5:50" x14ac:dyDescent="0.2">
      <c r="E533" s="205"/>
      <c r="F533" s="205"/>
      <c r="G533" s="205"/>
      <c r="H533" s="205"/>
      <c r="I533" s="205"/>
      <c r="J533" s="205"/>
      <c r="K533" s="205"/>
      <c r="AV533" s="205"/>
      <c r="AW533" s="205"/>
      <c r="AX533" s="205"/>
    </row>
    <row r="534" spans="5:50" x14ac:dyDescent="0.2">
      <c r="E534" s="205"/>
      <c r="F534" s="205"/>
      <c r="G534" s="205"/>
      <c r="H534" s="205"/>
      <c r="I534" s="205"/>
      <c r="J534" s="205"/>
      <c r="K534" s="205"/>
      <c r="AV534" s="205"/>
      <c r="AW534" s="205"/>
      <c r="AX534" s="205"/>
    </row>
    <row r="535" spans="5:50" x14ac:dyDescent="0.2">
      <c r="E535" s="205"/>
      <c r="F535" s="205"/>
      <c r="G535" s="205"/>
      <c r="H535" s="205"/>
      <c r="I535" s="205"/>
      <c r="J535" s="205"/>
      <c r="K535" s="205"/>
      <c r="AV535" s="205"/>
      <c r="AW535" s="205"/>
      <c r="AX535" s="205"/>
    </row>
    <row r="536" spans="5:50" x14ac:dyDescent="0.2">
      <c r="E536" s="205"/>
      <c r="F536" s="205"/>
      <c r="G536" s="205"/>
      <c r="H536" s="205"/>
      <c r="I536" s="205"/>
      <c r="J536" s="205"/>
      <c r="K536" s="205"/>
      <c r="AV536" s="205"/>
      <c r="AW536" s="205"/>
      <c r="AX536" s="205"/>
    </row>
    <row r="537" spans="5:50" x14ac:dyDescent="0.2">
      <c r="E537" s="205"/>
      <c r="F537" s="205"/>
      <c r="G537" s="205"/>
      <c r="H537" s="205"/>
      <c r="I537" s="205"/>
      <c r="J537" s="205"/>
      <c r="K537" s="205"/>
      <c r="AV537" s="205"/>
      <c r="AW537" s="205"/>
      <c r="AX537" s="205"/>
    </row>
    <row r="538" spans="5:50" x14ac:dyDescent="0.2">
      <c r="E538" s="205"/>
      <c r="F538" s="205"/>
      <c r="G538" s="205"/>
      <c r="H538" s="205"/>
      <c r="I538" s="205"/>
      <c r="J538" s="205"/>
      <c r="K538" s="205"/>
      <c r="AV538" s="205"/>
      <c r="AW538" s="205"/>
      <c r="AX538" s="205"/>
    </row>
    <row r="539" spans="5:50" x14ac:dyDescent="0.2">
      <c r="E539" s="205"/>
      <c r="F539" s="205"/>
      <c r="G539" s="205"/>
      <c r="H539" s="205"/>
      <c r="I539" s="205"/>
      <c r="J539" s="205"/>
      <c r="K539" s="205"/>
      <c r="AV539" s="205"/>
      <c r="AW539" s="205"/>
      <c r="AX539" s="205"/>
    </row>
    <row r="540" spans="5:50" x14ac:dyDescent="0.2">
      <c r="E540" s="205"/>
      <c r="F540" s="205"/>
      <c r="G540" s="205"/>
      <c r="H540" s="205"/>
      <c r="I540" s="205"/>
      <c r="J540" s="205"/>
      <c r="K540" s="205"/>
      <c r="AV540" s="205"/>
      <c r="AW540" s="205"/>
      <c r="AX540" s="205"/>
    </row>
    <row r="541" spans="5:50" x14ac:dyDescent="0.2">
      <c r="E541" s="205"/>
      <c r="F541" s="205"/>
      <c r="G541" s="205"/>
      <c r="H541" s="205"/>
      <c r="I541" s="205"/>
      <c r="J541" s="205"/>
      <c r="K541" s="205"/>
      <c r="AV541" s="205"/>
      <c r="AW541" s="205"/>
      <c r="AX541" s="205"/>
    </row>
    <row r="542" spans="5:50" x14ac:dyDescent="0.2">
      <c r="E542" s="205"/>
      <c r="F542" s="205"/>
      <c r="G542" s="205"/>
      <c r="H542" s="205"/>
      <c r="I542" s="205"/>
      <c r="J542" s="205"/>
      <c r="K542" s="205"/>
      <c r="AV542" s="205"/>
      <c r="AW542" s="205"/>
      <c r="AX542" s="205"/>
    </row>
    <row r="543" spans="5:50" x14ac:dyDescent="0.2">
      <c r="E543" s="205"/>
      <c r="F543" s="205"/>
      <c r="G543" s="205"/>
      <c r="H543" s="205"/>
      <c r="I543" s="205"/>
      <c r="J543" s="205"/>
      <c r="K543" s="205"/>
      <c r="AV543" s="205"/>
      <c r="AW543" s="205"/>
      <c r="AX543" s="205"/>
    </row>
    <row r="544" spans="5:50" x14ac:dyDescent="0.2">
      <c r="E544" s="205"/>
      <c r="F544" s="205"/>
      <c r="G544" s="205"/>
      <c r="H544" s="205"/>
      <c r="I544" s="205"/>
      <c r="J544" s="205"/>
      <c r="K544" s="205"/>
      <c r="AV544" s="205"/>
      <c r="AW544" s="205"/>
      <c r="AX544" s="205"/>
    </row>
    <row r="545" spans="5:50" x14ac:dyDescent="0.2">
      <c r="E545" s="205"/>
      <c r="F545" s="205"/>
      <c r="G545" s="205"/>
      <c r="H545" s="205"/>
      <c r="I545" s="205"/>
      <c r="J545" s="205"/>
      <c r="K545" s="205"/>
      <c r="AV545" s="205"/>
      <c r="AW545" s="205"/>
      <c r="AX545" s="205"/>
    </row>
    <row r="546" spans="5:50" x14ac:dyDescent="0.2">
      <c r="E546" s="205"/>
      <c r="F546" s="205"/>
      <c r="G546" s="205"/>
      <c r="H546" s="205"/>
      <c r="I546" s="205"/>
      <c r="J546" s="205"/>
      <c r="K546" s="205"/>
      <c r="AV546" s="205"/>
      <c r="AW546" s="205"/>
      <c r="AX546" s="205"/>
    </row>
    <row r="547" spans="5:50" x14ac:dyDescent="0.2">
      <c r="E547" s="205"/>
      <c r="F547" s="205"/>
      <c r="G547" s="205"/>
      <c r="H547" s="205"/>
      <c r="I547" s="205"/>
      <c r="J547" s="205"/>
      <c r="K547" s="205"/>
      <c r="AV547" s="205"/>
      <c r="AW547" s="205"/>
      <c r="AX547" s="205"/>
    </row>
    <row r="548" spans="5:50" x14ac:dyDescent="0.2">
      <c r="E548" s="205"/>
      <c r="F548" s="205"/>
      <c r="G548" s="205"/>
      <c r="H548" s="205"/>
      <c r="I548" s="205"/>
      <c r="J548" s="205"/>
      <c r="K548" s="205"/>
      <c r="AV548" s="205"/>
      <c r="AW548" s="205"/>
      <c r="AX548" s="205"/>
    </row>
    <row r="549" spans="5:50" x14ac:dyDescent="0.2">
      <c r="E549" s="205"/>
      <c r="F549" s="205"/>
      <c r="G549" s="205"/>
      <c r="H549" s="205"/>
      <c r="I549" s="205"/>
      <c r="J549" s="205"/>
      <c r="K549" s="205"/>
      <c r="AV549" s="205"/>
      <c r="AW549" s="205"/>
      <c r="AX549" s="205"/>
    </row>
    <row r="550" spans="5:50" x14ac:dyDescent="0.2">
      <c r="E550" s="205"/>
      <c r="F550" s="205"/>
      <c r="G550" s="205"/>
      <c r="H550" s="205"/>
      <c r="I550" s="205"/>
      <c r="J550" s="205"/>
      <c r="K550" s="205"/>
      <c r="AV550" s="205"/>
      <c r="AW550" s="205"/>
      <c r="AX550" s="205"/>
    </row>
    <row r="551" spans="5:50" x14ac:dyDescent="0.2">
      <c r="E551" s="205"/>
      <c r="F551" s="205"/>
      <c r="G551" s="205"/>
      <c r="H551" s="205"/>
      <c r="I551" s="205"/>
      <c r="J551" s="205"/>
      <c r="K551" s="205"/>
      <c r="AV551" s="205"/>
      <c r="AW551" s="205"/>
      <c r="AX551" s="205"/>
    </row>
    <row r="552" spans="5:50" x14ac:dyDescent="0.2">
      <c r="E552" s="205"/>
      <c r="F552" s="205"/>
      <c r="G552" s="205"/>
      <c r="H552" s="205"/>
      <c r="I552" s="205"/>
      <c r="J552" s="205"/>
      <c r="K552" s="205"/>
      <c r="AV552" s="205"/>
      <c r="AW552" s="205"/>
      <c r="AX552" s="205"/>
    </row>
    <row r="553" spans="5:50" x14ac:dyDescent="0.2">
      <c r="E553" s="205"/>
      <c r="F553" s="205"/>
      <c r="G553" s="205"/>
      <c r="H553" s="205"/>
      <c r="I553" s="205"/>
      <c r="J553" s="205"/>
      <c r="K553" s="205"/>
      <c r="AV553" s="205"/>
      <c r="AW553" s="205"/>
      <c r="AX553" s="205"/>
    </row>
    <row r="554" spans="5:50" x14ac:dyDescent="0.2">
      <c r="E554" s="205"/>
      <c r="F554" s="205"/>
      <c r="G554" s="205"/>
      <c r="H554" s="205"/>
      <c r="I554" s="205"/>
      <c r="J554" s="205"/>
      <c r="K554" s="205"/>
      <c r="AV554" s="205"/>
      <c r="AW554" s="205"/>
      <c r="AX554" s="205"/>
    </row>
    <row r="555" spans="5:50" x14ac:dyDescent="0.2">
      <c r="E555" s="205"/>
      <c r="F555" s="205"/>
      <c r="G555" s="205"/>
      <c r="H555" s="205"/>
      <c r="I555" s="205"/>
      <c r="J555" s="205"/>
      <c r="K555" s="205"/>
      <c r="AV555" s="205"/>
      <c r="AW555" s="205"/>
      <c r="AX555" s="205"/>
    </row>
    <row r="556" spans="5:50" x14ac:dyDescent="0.2">
      <c r="E556" s="205"/>
      <c r="F556" s="205"/>
      <c r="G556" s="205"/>
      <c r="H556" s="205"/>
      <c r="I556" s="205"/>
      <c r="J556" s="205"/>
      <c r="K556" s="205"/>
      <c r="AV556" s="205"/>
      <c r="AW556" s="205"/>
      <c r="AX556" s="205"/>
    </row>
    <row r="557" spans="5:50" x14ac:dyDescent="0.2">
      <c r="E557" s="205"/>
      <c r="F557" s="205"/>
      <c r="G557" s="205"/>
      <c r="H557" s="205"/>
      <c r="I557" s="205"/>
      <c r="J557" s="205"/>
      <c r="K557" s="205"/>
      <c r="AV557" s="205"/>
      <c r="AW557" s="205"/>
      <c r="AX557" s="205"/>
    </row>
    <row r="558" spans="5:50" x14ac:dyDescent="0.2">
      <c r="E558" s="205"/>
      <c r="F558" s="205"/>
      <c r="G558" s="205"/>
      <c r="H558" s="205"/>
      <c r="I558" s="205"/>
      <c r="J558" s="205"/>
      <c r="K558" s="205"/>
      <c r="AV558" s="205"/>
      <c r="AW558" s="205"/>
      <c r="AX558" s="205"/>
    </row>
    <row r="559" spans="5:50" x14ac:dyDescent="0.2">
      <c r="E559" s="205"/>
      <c r="F559" s="205"/>
      <c r="G559" s="205"/>
      <c r="H559" s="205"/>
      <c r="I559" s="205"/>
      <c r="J559" s="205"/>
      <c r="K559" s="205"/>
      <c r="AV559" s="205"/>
      <c r="AW559" s="205"/>
      <c r="AX559" s="205"/>
    </row>
    <row r="560" spans="5:50" x14ac:dyDescent="0.2">
      <c r="E560" s="205"/>
      <c r="F560" s="205"/>
      <c r="G560" s="205"/>
      <c r="H560" s="205"/>
      <c r="I560" s="205"/>
      <c r="J560" s="205"/>
      <c r="K560" s="205"/>
      <c r="AV560" s="205"/>
      <c r="AW560" s="205"/>
      <c r="AX560" s="205"/>
    </row>
    <row r="561" spans="5:50" x14ac:dyDescent="0.2">
      <c r="E561" s="205"/>
      <c r="F561" s="205"/>
      <c r="G561" s="205"/>
      <c r="H561" s="205"/>
      <c r="I561" s="205"/>
      <c r="J561" s="205"/>
      <c r="K561" s="205"/>
      <c r="AV561" s="205"/>
      <c r="AW561" s="205"/>
      <c r="AX561" s="205"/>
    </row>
    <row r="562" spans="5:50" x14ac:dyDescent="0.2">
      <c r="E562" s="205"/>
      <c r="F562" s="205"/>
      <c r="G562" s="205"/>
      <c r="H562" s="205"/>
      <c r="I562" s="205"/>
      <c r="J562" s="205"/>
      <c r="K562" s="205"/>
      <c r="AV562" s="205"/>
      <c r="AW562" s="205"/>
      <c r="AX562" s="205"/>
    </row>
    <row r="563" spans="5:50" x14ac:dyDescent="0.2">
      <c r="E563" s="205"/>
      <c r="F563" s="205"/>
      <c r="G563" s="205"/>
      <c r="H563" s="205"/>
      <c r="I563" s="205"/>
      <c r="J563" s="205"/>
      <c r="K563" s="205"/>
      <c r="AV563" s="205"/>
      <c r="AW563" s="205"/>
      <c r="AX563" s="205"/>
    </row>
    <row r="564" spans="5:50" x14ac:dyDescent="0.2">
      <c r="E564" s="205"/>
      <c r="F564" s="205"/>
      <c r="G564" s="205"/>
      <c r="H564" s="205"/>
      <c r="I564" s="205"/>
      <c r="J564" s="205"/>
      <c r="K564" s="205"/>
      <c r="AV564" s="205"/>
      <c r="AW564" s="205"/>
      <c r="AX564" s="205"/>
    </row>
    <row r="565" spans="5:50" x14ac:dyDescent="0.2">
      <c r="E565" s="205"/>
      <c r="F565" s="205"/>
      <c r="G565" s="205"/>
      <c r="H565" s="205"/>
      <c r="I565" s="205"/>
      <c r="J565" s="205"/>
      <c r="K565" s="205"/>
      <c r="AV565" s="205"/>
      <c r="AW565" s="205"/>
      <c r="AX565" s="205"/>
    </row>
    <row r="566" spans="5:50" x14ac:dyDescent="0.2">
      <c r="E566" s="205"/>
      <c r="F566" s="205"/>
      <c r="G566" s="205"/>
      <c r="H566" s="205"/>
      <c r="I566" s="205"/>
      <c r="J566" s="205"/>
      <c r="K566" s="205"/>
      <c r="AV566" s="205"/>
      <c r="AW566" s="205"/>
      <c r="AX566" s="205"/>
    </row>
    <row r="567" spans="5:50" x14ac:dyDescent="0.2">
      <c r="E567" s="205"/>
      <c r="F567" s="205"/>
      <c r="G567" s="205"/>
      <c r="H567" s="205"/>
      <c r="I567" s="205"/>
      <c r="J567" s="205"/>
      <c r="K567" s="205"/>
      <c r="AV567" s="205"/>
      <c r="AW567" s="205"/>
      <c r="AX567" s="205"/>
    </row>
    <row r="568" spans="5:50" x14ac:dyDescent="0.2">
      <c r="E568" s="205"/>
      <c r="F568" s="205"/>
      <c r="G568" s="205"/>
      <c r="H568" s="205"/>
      <c r="I568" s="205"/>
      <c r="J568" s="205"/>
      <c r="K568" s="205"/>
      <c r="AV568" s="205"/>
      <c r="AW568" s="205"/>
      <c r="AX568" s="205"/>
    </row>
    <row r="569" spans="5:50" x14ac:dyDescent="0.2">
      <c r="E569" s="205"/>
      <c r="F569" s="205"/>
      <c r="G569" s="205"/>
      <c r="H569" s="205"/>
      <c r="I569" s="205"/>
      <c r="J569" s="205"/>
      <c r="K569" s="205"/>
      <c r="AV569" s="205"/>
      <c r="AW569" s="205"/>
      <c r="AX569" s="205"/>
    </row>
    <row r="570" spans="5:50" x14ac:dyDescent="0.2">
      <c r="E570" s="205"/>
      <c r="F570" s="205"/>
      <c r="G570" s="205"/>
      <c r="H570" s="205"/>
      <c r="I570" s="205"/>
      <c r="J570" s="205"/>
      <c r="K570" s="205"/>
      <c r="AV570" s="205"/>
      <c r="AW570" s="205"/>
      <c r="AX570" s="205"/>
    </row>
    <row r="571" spans="5:50" x14ac:dyDescent="0.2">
      <c r="E571" s="205"/>
      <c r="F571" s="205"/>
      <c r="G571" s="205"/>
      <c r="H571" s="205"/>
      <c r="I571" s="205"/>
      <c r="J571" s="205"/>
      <c r="K571" s="205"/>
      <c r="AV571" s="205"/>
      <c r="AW571" s="205"/>
      <c r="AX571" s="205"/>
    </row>
    <row r="572" spans="5:50" x14ac:dyDescent="0.2">
      <c r="E572" s="205"/>
      <c r="F572" s="205"/>
      <c r="G572" s="205"/>
      <c r="H572" s="205"/>
      <c r="I572" s="205"/>
      <c r="J572" s="205"/>
      <c r="K572" s="205"/>
      <c r="AV572" s="205"/>
      <c r="AW572" s="205"/>
      <c r="AX572" s="205"/>
    </row>
    <row r="573" spans="5:50" x14ac:dyDescent="0.2">
      <c r="E573" s="205"/>
      <c r="F573" s="205"/>
      <c r="G573" s="205"/>
      <c r="H573" s="205"/>
      <c r="I573" s="205"/>
      <c r="J573" s="205"/>
      <c r="K573" s="205"/>
      <c r="AV573" s="205"/>
      <c r="AW573" s="205"/>
      <c r="AX573" s="205"/>
    </row>
    <row r="574" spans="5:50" x14ac:dyDescent="0.2">
      <c r="E574" s="205"/>
      <c r="F574" s="205"/>
      <c r="G574" s="205"/>
      <c r="H574" s="205"/>
      <c r="I574" s="205"/>
      <c r="J574" s="205"/>
      <c r="K574" s="205"/>
      <c r="AV574" s="205"/>
      <c r="AW574" s="205"/>
      <c r="AX574" s="205"/>
    </row>
    <row r="575" spans="5:50" x14ac:dyDescent="0.2">
      <c r="E575" s="205"/>
      <c r="F575" s="205"/>
      <c r="G575" s="205"/>
      <c r="H575" s="205"/>
      <c r="I575" s="205"/>
      <c r="J575" s="205"/>
      <c r="K575" s="205"/>
      <c r="AV575" s="205"/>
      <c r="AW575" s="205"/>
      <c r="AX575" s="205"/>
    </row>
    <row r="576" spans="5:50" x14ac:dyDescent="0.2">
      <c r="E576" s="205"/>
      <c r="F576" s="205"/>
      <c r="G576" s="205"/>
      <c r="H576" s="205"/>
      <c r="I576" s="205"/>
      <c r="J576" s="205"/>
      <c r="K576" s="205"/>
      <c r="AV576" s="205"/>
      <c r="AW576" s="205"/>
      <c r="AX576" s="205"/>
    </row>
    <row r="577" spans="5:50" x14ac:dyDescent="0.2">
      <c r="E577" s="205"/>
      <c r="F577" s="205"/>
      <c r="G577" s="205"/>
      <c r="H577" s="205"/>
      <c r="I577" s="205"/>
      <c r="J577" s="205"/>
      <c r="K577" s="205"/>
      <c r="AV577" s="205"/>
      <c r="AW577" s="205"/>
      <c r="AX577" s="205"/>
    </row>
    <row r="578" spans="5:50" x14ac:dyDescent="0.2">
      <c r="E578" s="205"/>
      <c r="F578" s="205"/>
      <c r="G578" s="205"/>
      <c r="H578" s="205"/>
      <c r="I578" s="205"/>
      <c r="J578" s="205"/>
      <c r="K578" s="205"/>
      <c r="AV578" s="205"/>
      <c r="AW578" s="205"/>
      <c r="AX578" s="205"/>
    </row>
    <row r="579" spans="5:50" x14ac:dyDescent="0.2">
      <c r="E579" s="205"/>
      <c r="F579" s="205"/>
      <c r="G579" s="205"/>
      <c r="H579" s="205"/>
      <c r="I579" s="205"/>
      <c r="J579" s="205"/>
      <c r="K579" s="205"/>
      <c r="AV579" s="205"/>
      <c r="AW579" s="205"/>
      <c r="AX579" s="205"/>
    </row>
    <row r="580" spans="5:50" x14ac:dyDescent="0.2">
      <c r="E580" s="205"/>
      <c r="F580" s="205"/>
      <c r="G580" s="205"/>
      <c r="H580" s="205"/>
      <c r="I580" s="205"/>
      <c r="J580" s="205"/>
      <c r="K580" s="205"/>
      <c r="AV580" s="205"/>
      <c r="AW580" s="205"/>
      <c r="AX580" s="205"/>
    </row>
    <row r="581" spans="5:50" x14ac:dyDescent="0.2">
      <c r="E581" s="205"/>
      <c r="F581" s="205"/>
      <c r="G581" s="205"/>
      <c r="H581" s="205"/>
      <c r="I581" s="205"/>
      <c r="J581" s="205"/>
      <c r="K581" s="205"/>
      <c r="AV581" s="205"/>
      <c r="AW581" s="205"/>
      <c r="AX581" s="205"/>
    </row>
    <row r="582" spans="5:50" x14ac:dyDescent="0.2">
      <c r="E582" s="205"/>
      <c r="F582" s="205"/>
      <c r="G582" s="205"/>
      <c r="H582" s="205"/>
      <c r="I582" s="205"/>
      <c r="J582" s="205"/>
      <c r="K582" s="205"/>
      <c r="AV582" s="205"/>
      <c r="AW582" s="205"/>
      <c r="AX582" s="205"/>
    </row>
    <row r="583" spans="5:50" x14ac:dyDescent="0.2">
      <c r="E583" s="205"/>
      <c r="F583" s="205"/>
      <c r="G583" s="205"/>
      <c r="H583" s="205"/>
      <c r="I583" s="205"/>
      <c r="J583" s="205"/>
      <c r="K583" s="205"/>
      <c r="AV583" s="205"/>
      <c r="AW583" s="205"/>
      <c r="AX583" s="205"/>
    </row>
    <row r="584" spans="5:50" x14ac:dyDescent="0.2">
      <c r="E584" s="205"/>
      <c r="F584" s="205"/>
      <c r="G584" s="205"/>
      <c r="H584" s="205"/>
      <c r="I584" s="205"/>
      <c r="J584" s="205"/>
      <c r="K584" s="205"/>
      <c r="AV584" s="205"/>
      <c r="AW584" s="205"/>
      <c r="AX584" s="205"/>
    </row>
    <row r="585" spans="5:50" x14ac:dyDescent="0.2">
      <c r="E585" s="205"/>
      <c r="F585" s="205"/>
      <c r="G585" s="205"/>
      <c r="H585" s="205"/>
      <c r="I585" s="205"/>
      <c r="J585" s="205"/>
      <c r="K585" s="205"/>
      <c r="AV585" s="205"/>
      <c r="AW585" s="205"/>
      <c r="AX585" s="205"/>
    </row>
    <row r="586" spans="5:50" x14ac:dyDescent="0.2">
      <c r="E586" s="205"/>
      <c r="F586" s="205"/>
      <c r="G586" s="205"/>
      <c r="H586" s="205"/>
      <c r="I586" s="205"/>
      <c r="J586" s="205"/>
      <c r="K586" s="205"/>
      <c r="AV586" s="205"/>
      <c r="AW586" s="205"/>
      <c r="AX586" s="205"/>
    </row>
    <row r="587" spans="5:50" x14ac:dyDescent="0.2">
      <c r="E587" s="205"/>
      <c r="F587" s="205"/>
      <c r="G587" s="205"/>
      <c r="H587" s="205"/>
      <c r="I587" s="205"/>
      <c r="J587" s="205"/>
      <c r="K587" s="205"/>
      <c r="AV587" s="205"/>
      <c r="AW587" s="205"/>
      <c r="AX587" s="205"/>
    </row>
    <row r="588" spans="5:50" x14ac:dyDescent="0.2">
      <c r="E588" s="205"/>
      <c r="F588" s="205"/>
      <c r="G588" s="205"/>
      <c r="H588" s="205"/>
      <c r="I588" s="205"/>
      <c r="J588" s="205"/>
      <c r="K588" s="205"/>
      <c r="AV588" s="205"/>
      <c r="AW588" s="205"/>
      <c r="AX588" s="205"/>
    </row>
    <row r="589" spans="5:50" x14ac:dyDescent="0.2">
      <c r="E589" s="205"/>
      <c r="F589" s="205"/>
      <c r="G589" s="205"/>
      <c r="H589" s="205"/>
      <c r="I589" s="205"/>
      <c r="J589" s="205"/>
      <c r="K589" s="205"/>
      <c r="AV589" s="205"/>
      <c r="AW589" s="205"/>
      <c r="AX589" s="205"/>
    </row>
    <row r="590" spans="5:50" x14ac:dyDescent="0.2">
      <c r="E590" s="205"/>
      <c r="F590" s="205"/>
      <c r="G590" s="205"/>
      <c r="H590" s="205"/>
      <c r="I590" s="205"/>
      <c r="J590" s="205"/>
      <c r="K590" s="205"/>
      <c r="AV590" s="205"/>
      <c r="AW590" s="205"/>
      <c r="AX590" s="205"/>
    </row>
    <row r="591" spans="5:50" x14ac:dyDescent="0.2">
      <c r="E591" s="205"/>
      <c r="F591" s="205"/>
      <c r="G591" s="205"/>
      <c r="H591" s="205"/>
      <c r="I591" s="205"/>
      <c r="J591" s="205"/>
      <c r="K591" s="205"/>
      <c r="AV591" s="205"/>
      <c r="AW591" s="205"/>
      <c r="AX591" s="205"/>
    </row>
    <row r="592" spans="5:50" x14ac:dyDescent="0.2">
      <c r="E592" s="205"/>
      <c r="F592" s="205"/>
      <c r="G592" s="205"/>
      <c r="H592" s="205"/>
      <c r="I592" s="205"/>
      <c r="J592" s="205"/>
      <c r="K592" s="205"/>
      <c r="AV592" s="205"/>
      <c r="AW592" s="205"/>
      <c r="AX592" s="205"/>
    </row>
    <row r="593" spans="5:50" x14ac:dyDescent="0.2">
      <c r="E593" s="205"/>
      <c r="F593" s="205"/>
      <c r="G593" s="205"/>
      <c r="H593" s="205"/>
      <c r="I593" s="205"/>
      <c r="J593" s="205"/>
      <c r="K593" s="205"/>
      <c r="AV593" s="205"/>
      <c r="AW593" s="205"/>
      <c r="AX593" s="205"/>
    </row>
    <row r="594" spans="5:50" x14ac:dyDescent="0.2">
      <c r="E594" s="205"/>
      <c r="F594" s="205"/>
      <c r="G594" s="205"/>
      <c r="H594" s="205"/>
      <c r="I594" s="205"/>
      <c r="J594" s="205"/>
      <c r="K594" s="205"/>
      <c r="AV594" s="205"/>
      <c r="AW594" s="205"/>
      <c r="AX594" s="205"/>
    </row>
    <row r="595" spans="5:50" x14ac:dyDescent="0.2">
      <c r="E595" s="205"/>
      <c r="F595" s="205"/>
      <c r="G595" s="205"/>
      <c r="H595" s="205"/>
      <c r="I595" s="205"/>
      <c r="J595" s="205"/>
      <c r="K595" s="205"/>
      <c r="AV595" s="205"/>
      <c r="AW595" s="205"/>
      <c r="AX595" s="205"/>
    </row>
    <row r="596" spans="5:50" x14ac:dyDescent="0.2">
      <c r="E596" s="205"/>
      <c r="F596" s="205"/>
      <c r="G596" s="205"/>
      <c r="H596" s="205"/>
      <c r="I596" s="205"/>
      <c r="J596" s="205"/>
      <c r="K596" s="205"/>
      <c r="AV596" s="205"/>
      <c r="AW596" s="205"/>
      <c r="AX596" s="205"/>
    </row>
    <row r="597" spans="5:50" x14ac:dyDescent="0.2">
      <c r="E597" s="205"/>
      <c r="F597" s="205"/>
      <c r="G597" s="205"/>
      <c r="H597" s="205"/>
      <c r="I597" s="205"/>
      <c r="J597" s="205"/>
      <c r="K597" s="205"/>
      <c r="AV597" s="205"/>
      <c r="AW597" s="205"/>
      <c r="AX597" s="205"/>
    </row>
    <row r="598" spans="5:50" x14ac:dyDescent="0.2">
      <c r="E598" s="205"/>
      <c r="F598" s="205"/>
      <c r="G598" s="205"/>
      <c r="H598" s="205"/>
      <c r="I598" s="205"/>
      <c r="J598" s="205"/>
      <c r="K598" s="205"/>
      <c r="AV598" s="205"/>
      <c r="AW598" s="205"/>
      <c r="AX598" s="205"/>
    </row>
    <row r="599" spans="5:50" x14ac:dyDescent="0.2">
      <c r="E599" s="205"/>
      <c r="F599" s="205"/>
      <c r="G599" s="205"/>
      <c r="H599" s="205"/>
      <c r="I599" s="205"/>
      <c r="J599" s="205"/>
      <c r="K599" s="205"/>
      <c r="AV599" s="205"/>
      <c r="AW599" s="205"/>
      <c r="AX599" s="205"/>
    </row>
    <row r="600" spans="5:50" x14ac:dyDescent="0.2">
      <c r="E600" s="205"/>
      <c r="F600" s="205"/>
      <c r="G600" s="205"/>
      <c r="H600" s="205"/>
      <c r="I600" s="205"/>
      <c r="J600" s="205"/>
      <c r="K600" s="205"/>
      <c r="AV600" s="205"/>
      <c r="AW600" s="205"/>
      <c r="AX600" s="205"/>
    </row>
    <row r="601" spans="5:50" x14ac:dyDescent="0.2">
      <c r="E601" s="205"/>
      <c r="F601" s="205"/>
      <c r="G601" s="205"/>
      <c r="H601" s="205"/>
      <c r="I601" s="205"/>
      <c r="J601" s="205"/>
      <c r="K601" s="205"/>
      <c r="AV601" s="205"/>
      <c r="AW601" s="205"/>
      <c r="AX601" s="205"/>
    </row>
    <row r="602" spans="5:50" x14ac:dyDescent="0.2">
      <c r="E602" s="205"/>
      <c r="F602" s="205"/>
      <c r="G602" s="205"/>
      <c r="H602" s="205"/>
      <c r="I602" s="205"/>
      <c r="J602" s="205"/>
      <c r="K602" s="205"/>
      <c r="AV602" s="205"/>
      <c r="AW602" s="205"/>
      <c r="AX602" s="205"/>
    </row>
    <row r="603" spans="5:50" x14ac:dyDescent="0.2">
      <c r="E603" s="205"/>
      <c r="F603" s="205"/>
      <c r="G603" s="205"/>
      <c r="H603" s="205"/>
      <c r="I603" s="205"/>
      <c r="J603" s="205"/>
      <c r="K603" s="205"/>
      <c r="AV603" s="205"/>
      <c r="AW603" s="205"/>
      <c r="AX603" s="205"/>
    </row>
    <row r="604" spans="5:50" x14ac:dyDescent="0.2">
      <c r="E604" s="205"/>
      <c r="F604" s="205"/>
      <c r="G604" s="205"/>
      <c r="H604" s="205"/>
      <c r="I604" s="205"/>
      <c r="J604" s="205"/>
      <c r="K604" s="205"/>
      <c r="AV604" s="205"/>
      <c r="AW604" s="205"/>
      <c r="AX604" s="205"/>
    </row>
    <row r="605" spans="5:50" x14ac:dyDescent="0.2">
      <c r="E605" s="205"/>
      <c r="F605" s="205"/>
      <c r="G605" s="205"/>
      <c r="H605" s="205"/>
      <c r="I605" s="205"/>
      <c r="J605" s="205"/>
      <c r="K605" s="205"/>
      <c r="AV605" s="205"/>
      <c r="AW605" s="205"/>
      <c r="AX605" s="205"/>
    </row>
    <row r="606" spans="5:50" x14ac:dyDescent="0.2">
      <c r="E606" s="205"/>
      <c r="F606" s="205"/>
      <c r="G606" s="205"/>
      <c r="H606" s="205"/>
      <c r="I606" s="205"/>
      <c r="J606" s="205"/>
      <c r="K606" s="205"/>
      <c r="AV606" s="205"/>
      <c r="AW606" s="205"/>
      <c r="AX606" s="205"/>
    </row>
    <row r="607" spans="5:50" x14ac:dyDescent="0.2">
      <c r="E607" s="205"/>
      <c r="F607" s="205"/>
      <c r="G607" s="205"/>
      <c r="H607" s="205"/>
      <c r="I607" s="205"/>
      <c r="J607" s="205"/>
      <c r="K607" s="205"/>
      <c r="AV607" s="205"/>
      <c r="AW607" s="205"/>
      <c r="AX607" s="205"/>
    </row>
    <row r="608" spans="5:50" x14ac:dyDescent="0.2">
      <c r="E608" s="205"/>
      <c r="F608" s="205"/>
      <c r="G608" s="205"/>
      <c r="H608" s="205"/>
      <c r="I608" s="205"/>
      <c r="J608" s="205"/>
      <c r="K608" s="205"/>
      <c r="AV608" s="205"/>
      <c r="AW608" s="205"/>
      <c r="AX608" s="205"/>
    </row>
    <row r="609" spans="5:50" x14ac:dyDescent="0.2">
      <c r="E609" s="205"/>
      <c r="F609" s="205"/>
      <c r="G609" s="205"/>
      <c r="H609" s="205"/>
      <c r="I609" s="205"/>
      <c r="J609" s="205"/>
      <c r="K609" s="205"/>
      <c r="AV609" s="205"/>
      <c r="AW609" s="205"/>
      <c r="AX609" s="205"/>
    </row>
    <row r="610" spans="5:50" x14ac:dyDescent="0.2">
      <c r="E610" s="205"/>
      <c r="F610" s="205"/>
      <c r="G610" s="205"/>
      <c r="H610" s="205"/>
      <c r="I610" s="205"/>
      <c r="J610" s="205"/>
      <c r="K610" s="205"/>
      <c r="AV610" s="205"/>
      <c r="AW610" s="205"/>
      <c r="AX610" s="205"/>
    </row>
    <row r="611" spans="5:50" x14ac:dyDescent="0.2">
      <c r="E611" s="205"/>
      <c r="F611" s="205"/>
      <c r="G611" s="205"/>
      <c r="H611" s="205"/>
      <c r="I611" s="205"/>
      <c r="J611" s="205"/>
      <c r="K611" s="205"/>
      <c r="AV611" s="205"/>
      <c r="AW611" s="205"/>
      <c r="AX611" s="205"/>
    </row>
    <row r="612" spans="5:50" x14ac:dyDescent="0.2">
      <c r="E612" s="205"/>
      <c r="F612" s="205"/>
      <c r="G612" s="205"/>
      <c r="H612" s="205"/>
      <c r="I612" s="205"/>
      <c r="J612" s="205"/>
      <c r="K612" s="205"/>
      <c r="AV612" s="205"/>
      <c r="AW612" s="205"/>
      <c r="AX612" s="205"/>
    </row>
    <row r="613" spans="5:50" x14ac:dyDescent="0.2">
      <c r="E613" s="205"/>
      <c r="F613" s="205"/>
      <c r="G613" s="205"/>
      <c r="H613" s="205"/>
      <c r="I613" s="205"/>
      <c r="J613" s="205"/>
      <c r="K613" s="205"/>
      <c r="AV613" s="205"/>
      <c r="AW613" s="205"/>
      <c r="AX613" s="205"/>
    </row>
    <row r="614" spans="5:50" x14ac:dyDescent="0.2">
      <c r="E614" s="205"/>
      <c r="F614" s="205"/>
      <c r="G614" s="205"/>
      <c r="H614" s="205"/>
      <c r="I614" s="205"/>
      <c r="J614" s="205"/>
      <c r="K614" s="205"/>
      <c r="AV614" s="205"/>
      <c r="AW614" s="205"/>
      <c r="AX614" s="205"/>
    </row>
    <row r="615" spans="5:50" x14ac:dyDescent="0.2">
      <c r="E615" s="205"/>
      <c r="F615" s="205"/>
      <c r="G615" s="205"/>
      <c r="H615" s="205"/>
      <c r="I615" s="205"/>
      <c r="J615" s="205"/>
      <c r="K615" s="205"/>
      <c r="AV615" s="205"/>
      <c r="AW615" s="205"/>
      <c r="AX615" s="205"/>
    </row>
    <row r="616" spans="5:50" x14ac:dyDescent="0.2">
      <c r="E616" s="205"/>
      <c r="F616" s="205"/>
      <c r="G616" s="205"/>
      <c r="H616" s="205"/>
      <c r="I616" s="205"/>
      <c r="J616" s="205"/>
      <c r="K616" s="205"/>
      <c r="AV616" s="205"/>
      <c r="AW616" s="205"/>
      <c r="AX616" s="205"/>
    </row>
    <row r="617" spans="5:50" x14ac:dyDescent="0.2">
      <c r="E617" s="205"/>
      <c r="F617" s="205"/>
      <c r="G617" s="205"/>
      <c r="H617" s="205"/>
      <c r="I617" s="205"/>
      <c r="J617" s="205"/>
      <c r="K617" s="205"/>
      <c r="AV617" s="205"/>
      <c r="AW617" s="205"/>
      <c r="AX617" s="205"/>
    </row>
    <row r="618" spans="5:50" x14ac:dyDescent="0.2">
      <c r="E618" s="205"/>
      <c r="F618" s="205"/>
      <c r="G618" s="205"/>
      <c r="H618" s="205"/>
      <c r="I618" s="205"/>
      <c r="J618" s="205"/>
      <c r="K618" s="205"/>
      <c r="AV618" s="205"/>
      <c r="AW618" s="205"/>
      <c r="AX618" s="205"/>
    </row>
    <row r="619" spans="5:50" x14ac:dyDescent="0.2">
      <c r="E619" s="205"/>
      <c r="F619" s="205"/>
      <c r="G619" s="205"/>
      <c r="H619" s="205"/>
      <c r="I619" s="205"/>
      <c r="J619" s="205"/>
      <c r="K619" s="205"/>
      <c r="AV619" s="205"/>
      <c r="AW619" s="205"/>
      <c r="AX619" s="205"/>
    </row>
    <row r="620" spans="5:50" x14ac:dyDescent="0.2">
      <c r="E620" s="205"/>
      <c r="F620" s="205"/>
      <c r="G620" s="205"/>
      <c r="H620" s="205"/>
      <c r="I620" s="205"/>
      <c r="J620" s="205"/>
      <c r="K620" s="205"/>
      <c r="AV620" s="205"/>
      <c r="AW620" s="205"/>
      <c r="AX620" s="205"/>
    </row>
    <row r="621" spans="5:50" x14ac:dyDescent="0.2">
      <c r="E621" s="205"/>
      <c r="F621" s="205"/>
      <c r="G621" s="205"/>
      <c r="H621" s="205"/>
      <c r="I621" s="205"/>
      <c r="J621" s="205"/>
      <c r="K621" s="205"/>
      <c r="AV621" s="205"/>
      <c r="AW621" s="205"/>
      <c r="AX621" s="205"/>
    </row>
    <row r="622" spans="5:50" x14ac:dyDescent="0.2">
      <c r="E622" s="205"/>
      <c r="F622" s="205"/>
      <c r="G622" s="205"/>
      <c r="H622" s="205"/>
      <c r="I622" s="205"/>
      <c r="J622" s="205"/>
      <c r="K622" s="205"/>
      <c r="AV622" s="205"/>
      <c r="AW622" s="205"/>
      <c r="AX622" s="205"/>
    </row>
    <row r="623" spans="5:50" x14ac:dyDescent="0.2">
      <c r="E623" s="205"/>
      <c r="F623" s="205"/>
      <c r="G623" s="205"/>
      <c r="H623" s="205"/>
      <c r="I623" s="205"/>
      <c r="J623" s="205"/>
      <c r="K623" s="205"/>
      <c r="AV623" s="205"/>
      <c r="AW623" s="205"/>
      <c r="AX623" s="205"/>
    </row>
    <row r="624" spans="5:50" x14ac:dyDescent="0.2">
      <c r="E624" s="205"/>
      <c r="F624" s="205"/>
      <c r="G624" s="205"/>
      <c r="H624" s="205"/>
      <c r="I624" s="205"/>
      <c r="J624" s="205"/>
      <c r="K624" s="205"/>
      <c r="AV624" s="205"/>
      <c r="AW624" s="205"/>
      <c r="AX624" s="205"/>
    </row>
    <row r="625" spans="5:50" x14ac:dyDescent="0.2">
      <c r="E625" s="205"/>
      <c r="F625" s="205"/>
      <c r="G625" s="205"/>
      <c r="H625" s="205"/>
      <c r="I625" s="205"/>
      <c r="J625" s="205"/>
      <c r="K625" s="205"/>
      <c r="AV625" s="205"/>
      <c r="AW625" s="205"/>
      <c r="AX625" s="205"/>
    </row>
    <row r="626" spans="5:50" x14ac:dyDescent="0.2">
      <c r="E626" s="205"/>
      <c r="F626" s="205"/>
      <c r="G626" s="205"/>
      <c r="H626" s="205"/>
      <c r="I626" s="205"/>
      <c r="J626" s="205"/>
      <c r="K626" s="205"/>
      <c r="AV626" s="205"/>
      <c r="AW626" s="205"/>
      <c r="AX626" s="205"/>
    </row>
    <row r="627" spans="5:50" x14ac:dyDescent="0.2">
      <c r="E627" s="205"/>
      <c r="F627" s="205"/>
      <c r="G627" s="205"/>
      <c r="H627" s="205"/>
      <c r="I627" s="205"/>
      <c r="J627" s="205"/>
      <c r="K627" s="205"/>
      <c r="AV627" s="205"/>
      <c r="AW627" s="205"/>
      <c r="AX627" s="205"/>
    </row>
    <row r="628" spans="5:50" x14ac:dyDescent="0.2">
      <c r="E628" s="205"/>
      <c r="F628" s="205"/>
      <c r="G628" s="205"/>
      <c r="H628" s="205"/>
      <c r="I628" s="205"/>
      <c r="J628" s="205"/>
      <c r="K628" s="205"/>
      <c r="AV628" s="205"/>
      <c r="AW628" s="205"/>
      <c r="AX628" s="205"/>
    </row>
    <row r="629" spans="5:50" x14ac:dyDescent="0.2">
      <c r="E629" s="205"/>
      <c r="F629" s="205"/>
      <c r="G629" s="205"/>
      <c r="H629" s="205"/>
      <c r="I629" s="205"/>
      <c r="J629" s="205"/>
      <c r="K629" s="205"/>
      <c r="AV629" s="205"/>
      <c r="AW629" s="205"/>
      <c r="AX629" s="205"/>
    </row>
    <row r="630" spans="5:50" x14ac:dyDescent="0.2">
      <c r="E630" s="205"/>
      <c r="F630" s="205"/>
      <c r="G630" s="205"/>
      <c r="H630" s="205"/>
      <c r="I630" s="205"/>
      <c r="J630" s="205"/>
      <c r="K630" s="205"/>
      <c r="AV630" s="205"/>
      <c r="AW630" s="205"/>
      <c r="AX630" s="205"/>
    </row>
    <row r="631" spans="5:50" x14ac:dyDescent="0.2">
      <c r="E631" s="205"/>
      <c r="F631" s="205"/>
      <c r="G631" s="205"/>
      <c r="H631" s="205"/>
      <c r="I631" s="205"/>
      <c r="J631" s="205"/>
      <c r="K631" s="205"/>
      <c r="AV631" s="205"/>
      <c r="AW631" s="205"/>
      <c r="AX631" s="205"/>
    </row>
    <row r="632" spans="5:50" x14ac:dyDescent="0.2">
      <c r="E632" s="205"/>
      <c r="F632" s="205"/>
      <c r="G632" s="205"/>
      <c r="H632" s="205"/>
      <c r="I632" s="205"/>
      <c r="J632" s="205"/>
      <c r="K632" s="205"/>
      <c r="AV632" s="205"/>
      <c r="AW632" s="205"/>
      <c r="AX632" s="205"/>
    </row>
    <row r="633" spans="5:50" x14ac:dyDescent="0.2">
      <c r="E633" s="205"/>
      <c r="F633" s="205"/>
      <c r="G633" s="205"/>
      <c r="H633" s="205"/>
      <c r="I633" s="205"/>
      <c r="J633" s="205"/>
      <c r="K633" s="205"/>
      <c r="AV633" s="205"/>
      <c r="AW633" s="205"/>
      <c r="AX633" s="205"/>
    </row>
    <row r="634" spans="5:50" x14ac:dyDescent="0.2">
      <c r="E634" s="205"/>
      <c r="F634" s="205"/>
      <c r="G634" s="205"/>
      <c r="H634" s="205"/>
      <c r="I634" s="205"/>
      <c r="J634" s="205"/>
      <c r="K634" s="205"/>
      <c r="AV634" s="205"/>
      <c r="AW634" s="205"/>
      <c r="AX634" s="205"/>
    </row>
    <row r="635" spans="5:50" x14ac:dyDescent="0.2">
      <c r="E635" s="205"/>
      <c r="F635" s="205"/>
      <c r="G635" s="205"/>
      <c r="H635" s="205"/>
      <c r="I635" s="205"/>
      <c r="J635" s="205"/>
      <c r="K635" s="205"/>
      <c r="AV635" s="205"/>
      <c r="AW635" s="205"/>
      <c r="AX635" s="205"/>
    </row>
    <row r="636" spans="5:50" x14ac:dyDescent="0.2">
      <c r="E636" s="205"/>
      <c r="F636" s="205"/>
      <c r="G636" s="205"/>
      <c r="H636" s="205"/>
      <c r="I636" s="205"/>
      <c r="J636" s="205"/>
      <c r="K636" s="205"/>
      <c r="AV636" s="205"/>
      <c r="AW636" s="205"/>
      <c r="AX636" s="205"/>
    </row>
    <row r="637" spans="5:50" x14ac:dyDescent="0.2">
      <c r="E637" s="205"/>
      <c r="F637" s="205"/>
      <c r="G637" s="205"/>
      <c r="H637" s="205"/>
      <c r="I637" s="205"/>
      <c r="J637" s="205"/>
      <c r="K637" s="205"/>
      <c r="AV637" s="205"/>
      <c r="AW637" s="205"/>
      <c r="AX637" s="205"/>
    </row>
    <row r="638" spans="5:50" x14ac:dyDescent="0.2">
      <c r="E638" s="205"/>
      <c r="F638" s="205"/>
      <c r="G638" s="205"/>
      <c r="H638" s="205"/>
      <c r="I638" s="205"/>
      <c r="J638" s="205"/>
      <c r="K638" s="205"/>
      <c r="AV638" s="205"/>
      <c r="AW638" s="205"/>
      <c r="AX638" s="205"/>
    </row>
    <row r="639" spans="5:50" x14ac:dyDescent="0.2">
      <c r="E639" s="205"/>
      <c r="F639" s="205"/>
      <c r="G639" s="205"/>
      <c r="H639" s="205"/>
      <c r="I639" s="205"/>
      <c r="J639" s="205"/>
      <c r="K639" s="205"/>
      <c r="AV639" s="205"/>
      <c r="AW639" s="205"/>
      <c r="AX639" s="205"/>
    </row>
    <row r="640" spans="5:50" x14ac:dyDescent="0.2">
      <c r="E640" s="205"/>
      <c r="F640" s="205"/>
      <c r="G640" s="205"/>
      <c r="H640" s="205"/>
      <c r="I640" s="205"/>
      <c r="J640" s="205"/>
      <c r="K640" s="205"/>
      <c r="AV640" s="205"/>
      <c r="AW640" s="205"/>
      <c r="AX640" s="205"/>
    </row>
    <row r="641" spans="5:50" x14ac:dyDescent="0.2">
      <c r="E641" s="205"/>
      <c r="F641" s="205"/>
      <c r="G641" s="205"/>
      <c r="H641" s="205"/>
      <c r="I641" s="205"/>
      <c r="J641" s="205"/>
      <c r="K641" s="205"/>
      <c r="AV641" s="205"/>
      <c r="AW641" s="205"/>
      <c r="AX641" s="205"/>
    </row>
    <row r="642" spans="5:50" x14ac:dyDescent="0.2">
      <c r="E642" s="205"/>
      <c r="F642" s="205"/>
      <c r="G642" s="205"/>
      <c r="H642" s="205"/>
      <c r="I642" s="205"/>
      <c r="J642" s="205"/>
      <c r="K642" s="205"/>
      <c r="AV642" s="205"/>
      <c r="AW642" s="205"/>
      <c r="AX642" s="205"/>
    </row>
    <row r="643" spans="5:50" x14ac:dyDescent="0.2">
      <c r="E643" s="205"/>
      <c r="F643" s="205"/>
      <c r="G643" s="205"/>
      <c r="H643" s="205"/>
      <c r="I643" s="205"/>
      <c r="J643" s="205"/>
      <c r="K643" s="205"/>
      <c r="AV643" s="205"/>
      <c r="AW643" s="205"/>
      <c r="AX643" s="205"/>
    </row>
    <row r="644" spans="5:50" x14ac:dyDescent="0.2">
      <c r="E644" s="205"/>
      <c r="F644" s="205"/>
      <c r="G644" s="205"/>
      <c r="H644" s="205"/>
      <c r="I644" s="205"/>
      <c r="J644" s="205"/>
      <c r="K644" s="205"/>
      <c r="AV644" s="205"/>
      <c r="AW644" s="205"/>
      <c r="AX644" s="205"/>
    </row>
    <row r="645" spans="5:50" x14ac:dyDescent="0.2">
      <c r="E645" s="205"/>
      <c r="F645" s="205"/>
      <c r="G645" s="205"/>
      <c r="H645" s="205"/>
      <c r="I645" s="205"/>
      <c r="J645" s="205"/>
      <c r="K645" s="205"/>
      <c r="AV645" s="205"/>
      <c r="AW645" s="205"/>
      <c r="AX645" s="205"/>
    </row>
    <row r="646" spans="5:50" x14ac:dyDescent="0.2">
      <c r="E646" s="205"/>
      <c r="F646" s="205"/>
      <c r="G646" s="205"/>
      <c r="H646" s="205"/>
      <c r="I646" s="205"/>
      <c r="J646" s="205"/>
      <c r="K646" s="205"/>
      <c r="AV646" s="205"/>
      <c r="AW646" s="205"/>
      <c r="AX646" s="205"/>
    </row>
    <row r="647" spans="5:50" x14ac:dyDescent="0.2">
      <c r="E647" s="205"/>
      <c r="F647" s="205"/>
      <c r="G647" s="205"/>
      <c r="H647" s="205"/>
      <c r="I647" s="205"/>
      <c r="J647" s="205"/>
      <c r="K647" s="205"/>
      <c r="AV647" s="205"/>
      <c r="AW647" s="205"/>
      <c r="AX647" s="205"/>
    </row>
    <row r="648" spans="5:50" x14ac:dyDescent="0.2">
      <c r="E648" s="205"/>
      <c r="F648" s="205"/>
      <c r="G648" s="205"/>
      <c r="H648" s="205"/>
      <c r="I648" s="205"/>
      <c r="J648" s="205"/>
      <c r="K648" s="205"/>
      <c r="AV648" s="205"/>
      <c r="AW648" s="205"/>
      <c r="AX648" s="205"/>
    </row>
    <row r="649" spans="5:50" x14ac:dyDescent="0.2">
      <c r="E649" s="205"/>
      <c r="F649" s="205"/>
      <c r="G649" s="205"/>
      <c r="H649" s="205"/>
      <c r="I649" s="205"/>
      <c r="J649" s="205"/>
      <c r="K649" s="205"/>
      <c r="AV649" s="205"/>
      <c r="AW649" s="205"/>
      <c r="AX649" s="205"/>
    </row>
    <row r="650" spans="5:50" x14ac:dyDescent="0.2">
      <c r="E650" s="205"/>
      <c r="F650" s="205"/>
      <c r="G650" s="205"/>
      <c r="H650" s="205"/>
      <c r="I650" s="205"/>
      <c r="J650" s="205"/>
      <c r="K650" s="205"/>
      <c r="AV650" s="205"/>
      <c r="AW650" s="205"/>
      <c r="AX650" s="205"/>
    </row>
    <row r="651" spans="5:50" x14ac:dyDescent="0.2">
      <c r="E651" s="205"/>
      <c r="F651" s="205"/>
      <c r="G651" s="205"/>
      <c r="H651" s="205"/>
      <c r="I651" s="205"/>
      <c r="J651" s="205"/>
      <c r="K651" s="205"/>
      <c r="AV651" s="205"/>
      <c r="AW651" s="205"/>
      <c r="AX651" s="205"/>
    </row>
    <row r="652" spans="5:50" x14ac:dyDescent="0.2">
      <c r="E652" s="205"/>
      <c r="F652" s="205"/>
      <c r="G652" s="205"/>
      <c r="H652" s="205"/>
      <c r="I652" s="205"/>
      <c r="J652" s="205"/>
      <c r="K652" s="205"/>
      <c r="AV652" s="205"/>
      <c r="AW652" s="205"/>
      <c r="AX652" s="205"/>
    </row>
    <row r="653" spans="5:50" x14ac:dyDescent="0.2">
      <c r="E653" s="205"/>
      <c r="F653" s="205"/>
      <c r="G653" s="205"/>
      <c r="H653" s="205"/>
      <c r="I653" s="205"/>
      <c r="J653" s="205"/>
      <c r="K653" s="205"/>
      <c r="AV653" s="205"/>
      <c r="AW653" s="205"/>
      <c r="AX653" s="205"/>
    </row>
    <row r="654" spans="5:50" x14ac:dyDescent="0.2">
      <c r="E654" s="205"/>
      <c r="F654" s="205"/>
      <c r="G654" s="205"/>
      <c r="H654" s="205"/>
      <c r="I654" s="205"/>
      <c r="J654" s="205"/>
      <c r="K654" s="205"/>
      <c r="AV654" s="205"/>
      <c r="AW654" s="205"/>
      <c r="AX654" s="205"/>
    </row>
    <row r="655" spans="5:50" x14ac:dyDescent="0.2">
      <c r="E655" s="205"/>
      <c r="F655" s="205"/>
      <c r="G655" s="205"/>
      <c r="H655" s="205"/>
      <c r="I655" s="205"/>
      <c r="J655" s="205"/>
      <c r="K655" s="205"/>
      <c r="AV655" s="205"/>
      <c r="AW655" s="205"/>
      <c r="AX655" s="205"/>
    </row>
    <row r="656" spans="5:50" x14ac:dyDescent="0.2">
      <c r="E656" s="205"/>
      <c r="F656" s="205"/>
      <c r="G656" s="205"/>
      <c r="H656" s="205"/>
      <c r="I656" s="205"/>
      <c r="J656" s="205"/>
      <c r="K656" s="205"/>
      <c r="AV656" s="205"/>
      <c r="AW656" s="205"/>
      <c r="AX656" s="205"/>
    </row>
    <row r="657" spans="5:50" x14ac:dyDescent="0.2">
      <c r="E657" s="205"/>
      <c r="F657" s="205"/>
      <c r="G657" s="205"/>
      <c r="H657" s="205"/>
      <c r="I657" s="205"/>
      <c r="J657" s="205"/>
      <c r="K657" s="205"/>
      <c r="AV657" s="205"/>
      <c r="AW657" s="205"/>
      <c r="AX657" s="205"/>
    </row>
    <row r="658" spans="5:50" x14ac:dyDescent="0.2">
      <c r="E658" s="205"/>
      <c r="F658" s="205"/>
      <c r="G658" s="205"/>
      <c r="H658" s="205"/>
      <c r="I658" s="205"/>
      <c r="J658" s="205"/>
      <c r="K658" s="205"/>
      <c r="AV658" s="205"/>
      <c r="AW658" s="205"/>
      <c r="AX658" s="205"/>
    </row>
    <row r="659" spans="5:50" x14ac:dyDescent="0.2">
      <c r="E659" s="205"/>
      <c r="F659" s="205"/>
      <c r="G659" s="205"/>
      <c r="H659" s="205"/>
      <c r="I659" s="205"/>
      <c r="J659" s="205"/>
      <c r="K659" s="205"/>
      <c r="AV659" s="205"/>
      <c r="AW659" s="205"/>
      <c r="AX659" s="205"/>
    </row>
    <row r="660" spans="5:50" x14ac:dyDescent="0.2">
      <c r="E660" s="205"/>
      <c r="F660" s="205"/>
      <c r="G660" s="205"/>
      <c r="H660" s="205"/>
      <c r="I660" s="205"/>
      <c r="J660" s="205"/>
      <c r="K660" s="205"/>
      <c r="AV660" s="205"/>
      <c r="AW660" s="205"/>
      <c r="AX660" s="205"/>
    </row>
    <row r="661" spans="5:50" x14ac:dyDescent="0.2">
      <c r="E661" s="205"/>
      <c r="F661" s="205"/>
      <c r="G661" s="205"/>
      <c r="H661" s="205"/>
      <c r="I661" s="205"/>
      <c r="J661" s="205"/>
      <c r="K661" s="205"/>
      <c r="AV661" s="205"/>
      <c r="AW661" s="205"/>
      <c r="AX661" s="205"/>
    </row>
    <row r="662" spans="5:50" x14ac:dyDescent="0.2">
      <c r="E662" s="205"/>
      <c r="F662" s="205"/>
      <c r="G662" s="205"/>
      <c r="H662" s="205"/>
      <c r="I662" s="205"/>
      <c r="J662" s="205"/>
      <c r="K662" s="205"/>
      <c r="AV662" s="205"/>
      <c r="AW662" s="205"/>
      <c r="AX662" s="205"/>
    </row>
    <row r="663" spans="5:50" x14ac:dyDescent="0.2">
      <c r="E663" s="205"/>
      <c r="F663" s="205"/>
      <c r="G663" s="205"/>
      <c r="H663" s="205"/>
      <c r="I663" s="205"/>
      <c r="J663" s="205"/>
      <c r="K663" s="205"/>
      <c r="AV663" s="205"/>
      <c r="AW663" s="205"/>
      <c r="AX663" s="205"/>
    </row>
    <row r="664" spans="5:50" x14ac:dyDescent="0.2">
      <c r="E664" s="205"/>
      <c r="F664" s="205"/>
      <c r="G664" s="205"/>
      <c r="H664" s="205"/>
      <c r="I664" s="205"/>
      <c r="J664" s="205"/>
      <c r="K664" s="205"/>
      <c r="AV664" s="205"/>
      <c r="AW664" s="205"/>
      <c r="AX664" s="205"/>
    </row>
    <row r="665" spans="5:50" x14ac:dyDescent="0.2">
      <c r="E665" s="205"/>
      <c r="F665" s="205"/>
      <c r="G665" s="205"/>
      <c r="H665" s="205"/>
      <c r="I665" s="205"/>
      <c r="J665" s="205"/>
      <c r="K665" s="205"/>
      <c r="AV665" s="205"/>
      <c r="AW665" s="205"/>
      <c r="AX665" s="205"/>
    </row>
    <row r="666" spans="5:50" x14ac:dyDescent="0.2">
      <c r="E666" s="205"/>
      <c r="F666" s="205"/>
      <c r="G666" s="205"/>
      <c r="H666" s="205"/>
      <c r="I666" s="205"/>
      <c r="J666" s="205"/>
      <c r="K666" s="205"/>
      <c r="AV666" s="205"/>
      <c r="AW666" s="205"/>
      <c r="AX666" s="205"/>
    </row>
    <row r="667" spans="5:50" x14ac:dyDescent="0.2">
      <c r="E667" s="205"/>
      <c r="F667" s="205"/>
      <c r="G667" s="205"/>
      <c r="H667" s="205"/>
      <c r="I667" s="205"/>
      <c r="J667" s="205"/>
      <c r="K667" s="205"/>
      <c r="AV667" s="205"/>
      <c r="AW667" s="205"/>
      <c r="AX667" s="205"/>
    </row>
    <row r="668" spans="5:50" x14ac:dyDescent="0.2">
      <c r="E668" s="205"/>
      <c r="F668" s="205"/>
      <c r="G668" s="205"/>
      <c r="H668" s="205"/>
      <c r="I668" s="205"/>
      <c r="J668" s="205"/>
      <c r="K668" s="205"/>
      <c r="AV668" s="205"/>
      <c r="AW668" s="205"/>
      <c r="AX668" s="205"/>
    </row>
    <row r="669" spans="5:50" x14ac:dyDescent="0.2">
      <c r="E669" s="205"/>
      <c r="F669" s="205"/>
      <c r="G669" s="205"/>
      <c r="H669" s="205"/>
      <c r="I669" s="205"/>
      <c r="J669" s="205"/>
      <c r="K669" s="205"/>
      <c r="AV669" s="205"/>
      <c r="AW669" s="205"/>
      <c r="AX669" s="205"/>
    </row>
    <row r="670" spans="5:50" x14ac:dyDescent="0.2">
      <c r="E670" s="205"/>
      <c r="F670" s="205"/>
      <c r="G670" s="205"/>
      <c r="H670" s="205"/>
      <c r="I670" s="205"/>
      <c r="J670" s="205"/>
      <c r="K670" s="205"/>
      <c r="AV670" s="205"/>
      <c r="AW670" s="205"/>
      <c r="AX670" s="205"/>
    </row>
    <row r="671" spans="5:50" x14ac:dyDescent="0.2">
      <c r="E671" s="205"/>
      <c r="F671" s="205"/>
      <c r="G671" s="205"/>
      <c r="H671" s="205"/>
      <c r="I671" s="205"/>
      <c r="J671" s="205"/>
      <c r="K671" s="205"/>
      <c r="AV671" s="205"/>
      <c r="AW671" s="205"/>
      <c r="AX671" s="205"/>
    </row>
    <row r="672" spans="5:50" x14ac:dyDescent="0.2">
      <c r="E672" s="205"/>
      <c r="F672" s="205"/>
      <c r="G672" s="205"/>
      <c r="H672" s="205"/>
      <c r="I672" s="205"/>
      <c r="J672" s="205"/>
      <c r="K672" s="205"/>
      <c r="AV672" s="205"/>
      <c r="AW672" s="205"/>
      <c r="AX672" s="205"/>
    </row>
    <row r="673" spans="5:50" x14ac:dyDescent="0.2">
      <c r="E673" s="205"/>
      <c r="F673" s="205"/>
      <c r="G673" s="205"/>
      <c r="H673" s="205"/>
      <c r="I673" s="205"/>
      <c r="J673" s="205"/>
      <c r="K673" s="205"/>
      <c r="AV673" s="205"/>
      <c r="AW673" s="205"/>
      <c r="AX673" s="205"/>
    </row>
    <row r="674" spans="5:50" x14ac:dyDescent="0.2">
      <c r="E674" s="205"/>
      <c r="F674" s="205"/>
      <c r="G674" s="205"/>
      <c r="H674" s="205"/>
      <c r="I674" s="205"/>
      <c r="J674" s="205"/>
      <c r="K674" s="205"/>
      <c r="AV674" s="205"/>
      <c r="AW674" s="205"/>
      <c r="AX674" s="205"/>
    </row>
    <row r="675" spans="5:50" x14ac:dyDescent="0.2">
      <c r="E675" s="205"/>
      <c r="F675" s="205"/>
      <c r="G675" s="205"/>
      <c r="H675" s="205"/>
      <c r="I675" s="205"/>
      <c r="J675" s="205"/>
      <c r="K675" s="205"/>
      <c r="AV675" s="205"/>
      <c r="AW675" s="205"/>
      <c r="AX675" s="205"/>
    </row>
    <row r="676" spans="5:50" x14ac:dyDescent="0.2">
      <c r="E676" s="205"/>
      <c r="F676" s="205"/>
      <c r="G676" s="205"/>
      <c r="H676" s="205"/>
      <c r="I676" s="205"/>
      <c r="J676" s="205"/>
      <c r="K676" s="205"/>
      <c r="AV676" s="205"/>
      <c r="AW676" s="205"/>
      <c r="AX676" s="205"/>
    </row>
    <row r="677" spans="5:50" x14ac:dyDescent="0.2">
      <c r="E677" s="205"/>
      <c r="F677" s="205"/>
      <c r="G677" s="205"/>
      <c r="H677" s="205"/>
      <c r="I677" s="205"/>
      <c r="J677" s="205"/>
      <c r="K677" s="205"/>
      <c r="AV677" s="205"/>
      <c r="AW677" s="205"/>
      <c r="AX677" s="205"/>
    </row>
    <row r="678" spans="5:50" x14ac:dyDescent="0.2">
      <c r="E678" s="205"/>
      <c r="F678" s="205"/>
      <c r="G678" s="205"/>
      <c r="H678" s="205"/>
      <c r="I678" s="205"/>
      <c r="J678" s="205"/>
      <c r="K678" s="205"/>
      <c r="AV678" s="205"/>
      <c r="AW678" s="205"/>
      <c r="AX678" s="205"/>
    </row>
    <row r="679" spans="5:50" x14ac:dyDescent="0.2">
      <c r="E679" s="205"/>
      <c r="F679" s="205"/>
      <c r="G679" s="205"/>
      <c r="H679" s="205"/>
      <c r="I679" s="205"/>
      <c r="J679" s="205"/>
      <c r="K679" s="205"/>
      <c r="AV679" s="205"/>
      <c r="AW679" s="205"/>
      <c r="AX679" s="205"/>
    </row>
    <row r="680" spans="5:50" x14ac:dyDescent="0.2">
      <c r="E680" s="205"/>
      <c r="F680" s="205"/>
      <c r="G680" s="205"/>
      <c r="H680" s="205"/>
      <c r="I680" s="205"/>
      <c r="J680" s="205"/>
      <c r="K680" s="205"/>
      <c r="AV680" s="205"/>
      <c r="AW680" s="205"/>
      <c r="AX680" s="205"/>
    </row>
    <row r="681" spans="5:50" x14ac:dyDescent="0.2">
      <c r="E681" s="205"/>
      <c r="F681" s="205"/>
      <c r="G681" s="205"/>
      <c r="H681" s="205"/>
      <c r="I681" s="205"/>
      <c r="J681" s="205"/>
      <c r="K681" s="205"/>
      <c r="AV681" s="205"/>
      <c r="AW681" s="205"/>
      <c r="AX681" s="205"/>
    </row>
    <row r="682" spans="5:50" x14ac:dyDescent="0.2">
      <c r="E682" s="205"/>
      <c r="F682" s="205"/>
      <c r="G682" s="205"/>
      <c r="H682" s="205"/>
      <c r="I682" s="205"/>
      <c r="J682" s="205"/>
      <c r="K682" s="205"/>
      <c r="AV682" s="205"/>
      <c r="AW682" s="205"/>
      <c r="AX682" s="205"/>
    </row>
    <row r="683" spans="5:50" x14ac:dyDescent="0.2">
      <c r="E683" s="205"/>
      <c r="F683" s="205"/>
      <c r="G683" s="205"/>
      <c r="H683" s="205"/>
      <c r="I683" s="205"/>
      <c r="J683" s="205"/>
      <c r="K683" s="205"/>
      <c r="AV683" s="205"/>
      <c r="AW683" s="205"/>
      <c r="AX683" s="205"/>
    </row>
    <row r="684" spans="5:50" x14ac:dyDescent="0.2">
      <c r="E684" s="205"/>
      <c r="F684" s="205"/>
      <c r="G684" s="205"/>
      <c r="H684" s="205"/>
      <c r="I684" s="205"/>
      <c r="J684" s="205"/>
      <c r="K684" s="205"/>
      <c r="AV684" s="205"/>
      <c r="AW684" s="205"/>
      <c r="AX684" s="205"/>
    </row>
    <row r="685" spans="5:50" x14ac:dyDescent="0.2">
      <c r="E685" s="205"/>
      <c r="F685" s="205"/>
      <c r="G685" s="205"/>
      <c r="H685" s="205"/>
      <c r="I685" s="205"/>
      <c r="J685" s="205"/>
      <c r="K685" s="205"/>
      <c r="AV685" s="205"/>
      <c r="AW685" s="205"/>
      <c r="AX685" s="205"/>
    </row>
    <row r="686" spans="5:50" x14ac:dyDescent="0.2">
      <c r="E686" s="205"/>
      <c r="F686" s="205"/>
      <c r="G686" s="205"/>
      <c r="H686" s="205"/>
      <c r="I686" s="205"/>
      <c r="J686" s="205"/>
      <c r="K686" s="205"/>
      <c r="AV686" s="205"/>
      <c r="AW686" s="205"/>
      <c r="AX686" s="205"/>
    </row>
    <row r="687" spans="5:50" x14ac:dyDescent="0.2">
      <c r="E687" s="205"/>
      <c r="F687" s="205"/>
      <c r="G687" s="205"/>
      <c r="H687" s="205"/>
      <c r="I687" s="205"/>
      <c r="J687" s="205"/>
      <c r="K687" s="205"/>
      <c r="AV687" s="205"/>
      <c r="AW687" s="205"/>
      <c r="AX687" s="205"/>
    </row>
    <row r="688" spans="5:50" x14ac:dyDescent="0.2">
      <c r="E688" s="205"/>
      <c r="F688" s="205"/>
      <c r="G688" s="205"/>
      <c r="H688" s="205"/>
      <c r="I688" s="205"/>
      <c r="J688" s="205"/>
      <c r="K688" s="205"/>
      <c r="AV688" s="205"/>
      <c r="AW688" s="205"/>
      <c r="AX688" s="205"/>
    </row>
    <row r="689" spans="5:50" x14ac:dyDescent="0.2">
      <c r="E689" s="205"/>
      <c r="F689" s="205"/>
      <c r="G689" s="205"/>
      <c r="H689" s="205"/>
      <c r="I689" s="205"/>
      <c r="J689" s="205"/>
      <c r="K689" s="205"/>
      <c r="AV689" s="205"/>
      <c r="AW689" s="205"/>
      <c r="AX689" s="205"/>
    </row>
    <row r="690" spans="5:50" x14ac:dyDescent="0.2">
      <c r="E690" s="205"/>
      <c r="F690" s="205"/>
      <c r="G690" s="205"/>
      <c r="H690" s="205"/>
      <c r="I690" s="205"/>
      <c r="J690" s="205"/>
      <c r="K690" s="205"/>
      <c r="AV690" s="205"/>
      <c r="AW690" s="205"/>
      <c r="AX690" s="205"/>
    </row>
    <row r="691" spans="5:50" x14ac:dyDescent="0.2">
      <c r="E691" s="205"/>
      <c r="F691" s="205"/>
      <c r="G691" s="205"/>
      <c r="H691" s="205"/>
      <c r="I691" s="205"/>
      <c r="J691" s="205"/>
      <c r="K691" s="205"/>
      <c r="AV691" s="205"/>
      <c r="AW691" s="205"/>
      <c r="AX691" s="205"/>
    </row>
    <row r="692" spans="5:50" x14ac:dyDescent="0.2">
      <c r="E692" s="205"/>
      <c r="F692" s="205"/>
      <c r="G692" s="205"/>
      <c r="H692" s="205"/>
      <c r="I692" s="205"/>
      <c r="J692" s="205"/>
      <c r="K692" s="205"/>
      <c r="AV692" s="205"/>
      <c r="AW692" s="205"/>
      <c r="AX692" s="205"/>
    </row>
    <row r="693" spans="5:50" x14ac:dyDescent="0.2">
      <c r="E693" s="205"/>
      <c r="F693" s="205"/>
      <c r="G693" s="205"/>
      <c r="H693" s="205"/>
      <c r="I693" s="205"/>
      <c r="J693" s="205"/>
      <c r="K693" s="205"/>
      <c r="AV693" s="205"/>
      <c r="AW693" s="205"/>
      <c r="AX693" s="205"/>
    </row>
    <row r="694" spans="5:50" x14ac:dyDescent="0.2">
      <c r="E694" s="205"/>
      <c r="F694" s="205"/>
      <c r="G694" s="205"/>
      <c r="H694" s="205"/>
      <c r="I694" s="205"/>
      <c r="J694" s="205"/>
      <c r="K694" s="205"/>
      <c r="AV694" s="205"/>
      <c r="AW694" s="205"/>
      <c r="AX694" s="205"/>
    </row>
    <row r="695" spans="5:50" x14ac:dyDescent="0.2">
      <c r="E695" s="205"/>
      <c r="F695" s="205"/>
      <c r="G695" s="205"/>
      <c r="H695" s="205"/>
      <c r="I695" s="205"/>
      <c r="J695" s="205"/>
      <c r="K695" s="205"/>
      <c r="AV695" s="205"/>
      <c r="AW695" s="205"/>
      <c r="AX695" s="205"/>
    </row>
    <row r="696" spans="5:50" x14ac:dyDescent="0.2">
      <c r="E696" s="205"/>
      <c r="F696" s="205"/>
      <c r="G696" s="205"/>
      <c r="H696" s="205"/>
      <c r="I696" s="205"/>
      <c r="J696" s="205"/>
      <c r="K696" s="205"/>
      <c r="AV696" s="205"/>
      <c r="AW696" s="205"/>
      <c r="AX696" s="205"/>
    </row>
    <row r="697" spans="5:50" x14ac:dyDescent="0.2">
      <c r="E697" s="205"/>
      <c r="F697" s="205"/>
      <c r="G697" s="205"/>
      <c r="H697" s="205"/>
      <c r="I697" s="205"/>
      <c r="J697" s="205"/>
      <c r="K697" s="205"/>
      <c r="AV697" s="205"/>
      <c r="AW697" s="205"/>
      <c r="AX697" s="205"/>
    </row>
    <row r="698" spans="5:50" x14ac:dyDescent="0.2">
      <c r="E698" s="205"/>
      <c r="F698" s="205"/>
      <c r="G698" s="205"/>
      <c r="H698" s="205"/>
      <c r="I698" s="205"/>
      <c r="J698" s="205"/>
      <c r="K698" s="205"/>
      <c r="AV698" s="205"/>
      <c r="AW698" s="205"/>
      <c r="AX698" s="205"/>
    </row>
    <row r="699" spans="5:50" x14ac:dyDescent="0.2">
      <c r="E699" s="205"/>
      <c r="F699" s="205"/>
      <c r="G699" s="205"/>
      <c r="H699" s="205"/>
      <c r="I699" s="205"/>
      <c r="J699" s="205"/>
      <c r="K699" s="205"/>
      <c r="AV699" s="205"/>
      <c r="AW699" s="205"/>
      <c r="AX699" s="205"/>
    </row>
    <row r="700" spans="5:50" x14ac:dyDescent="0.2">
      <c r="E700" s="205"/>
      <c r="F700" s="205"/>
      <c r="G700" s="205"/>
      <c r="H700" s="205"/>
      <c r="I700" s="205"/>
      <c r="J700" s="205"/>
      <c r="K700" s="205"/>
      <c r="AV700" s="205"/>
      <c r="AW700" s="205"/>
      <c r="AX700" s="205"/>
    </row>
    <row r="701" spans="5:50" x14ac:dyDescent="0.2">
      <c r="E701" s="205"/>
      <c r="F701" s="205"/>
      <c r="G701" s="205"/>
      <c r="H701" s="205"/>
      <c r="I701" s="205"/>
      <c r="J701" s="205"/>
      <c r="K701" s="205"/>
      <c r="AV701" s="205"/>
      <c r="AW701" s="205"/>
      <c r="AX701" s="205"/>
    </row>
    <row r="702" spans="5:50" x14ac:dyDescent="0.2">
      <c r="E702" s="205"/>
      <c r="F702" s="205"/>
      <c r="G702" s="205"/>
      <c r="H702" s="205"/>
      <c r="I702" s="205"/>
      <c r="J702" s="205"/>
      <c r="K702" s="205"/>
      <c r="AV702" s="205"/>
      <c r="AW702" s="205"/>
      <c r="AX702" s="205"/>
    </row>
    <row r="703" spans="5:50" x14ac:dyDescent="0.2">
      <c r="E703" s="205"/>
      <c r="F703" s="205"/>
      <c r="G703" s="205"/>
      <c r="H703" s="205"/>
      <c r="I703" s="205"/>
      <c r="J703" s="205"/>
      <c r="K703" s="205"/>
      <c r="AV703" s="205"/>
      <c r="AW703" s="205"/>
      <c r="AX703" s="205"/>
    </row>
    <row r="704" spans="5:50" x14ac:dyDescent="0.2">
      <c r="E704" s="205"/>
      <c r="F704" s="205"/>
      <c r="G704" s="205"/>
      <c r="H704" s="205"/>
      <c r="I704" s="205"/>
      <c r="J704" s="205"/>
      <c r="K704" s="205"/>
      <c r="AV704" s="205"/>
      <c r="AW704" s="205"/>
      <c r="AX704" s="205"/>
    </row>
    <row r="705" spans="5:50" x14ac:dyDescent="0.2">
      <c r="E705" s="205"/>
      <c r="F705" s="205"/>
      <c r="G705" s="205"/>
      <c r="H705" s="205"/>
      <c r="I705" s="205"/>
      <c r="J705" s="205"/>
      <c r="K705" s="205"/>
      <c r="AV705" s="205"/>
      <c r="AW705" s="205"/>
      <c r="AX705" s="205"/>
    </row>
    <row r="706" spans="5:50" x14ac:dyDescent="0.2">
      <c r="E706" s="205"/>
      <c r="F706" s="205"/>
      <c r="G706" s="205"/>
      <c r="H706" s="205"/>
      <c r="I706" s="205"/>
      <c r="J706" s="205"/>
      <c r="K706" s="205"/>
      <c r="AV706" s="205"/>
      <c r="AW706" s="205"/>
      <c r="AX706" s="205"/>
    </row>
    <row r="707" spans="5:50" x14ac:dyDescent="0.2">
      <c r="E707" s="205"/>
      <c r="F707" s="205"/>
      <c r="G707" s="205"/>
      <c r="H707" s="205"/>
      <c r="I707" s="205"/>
      <c r="J707" s="205"/>
      <c r="K707" s="205"/>
      <c r="AV707" s="205"/>
      <c r="AW707" s="205"/>
      <c r="AX707" s="205"/>
    </row>
    <row r="708" spans="5:50" x14ac:dyDescent="0.2">
      <c r="E708" s="205"/>
      <c r="F708" s="205"/>
      <c r="G708" s="205"/>
      <c r="H708" s="205"/>
      <c r="I708" s="205"/>
      <c r="J708" s="205"/>
      <c r="K708" s="205"/>
      <c r="AV708" s="205"/>
      <c r="AW708" s="205"/>
      <c r="AX708" s="205"/>
    </row>
    <row r="709" spans="5:50" x14ac:dyDescent="0.2">
      <c r="E709" s="205"/>
      <c r="F709" s="205"/>
      <c r="G709" s="205"/>
      <c r="H709" s="205"/>
      <c r="I709" s="205"/>
      <c r="J709" s="205"/>
      <c r="K709" s="205"/>
      <c r="AV709" s="205"/>
      <c r="AW709" s="205"/>
      <c r="AX709" s="205"/>
    </row>
    <row r="710" spans="5:50" x14ac:dyDescent="0.2">
      <c r="E710" s="205"/>
      <c r="F710" s="205"/>
      <c r="G710" s="205"/>
      <c r="H710" s="205"/>
      <c r="I710" s="205"/>
      <c r="J710" s="205"/>
      <c r="K710" s="205"/>
      <c r="AV710" s="205"/>
      <c r="AW710" s="205"/>
      <c r="AX710" s="205"/>
    </row>
    <row r="711" spans="5:50" x14ac:dyDescent="0.2">
      <c r="E711" s="205"/>
      <c r="F711" s="205"/>
      <c r="G711" s="205"/>
      <c r="H711" s="205"/>
      <c r="I711" s="205"/>
      <c r="J711" s="205"/>
      <c r="K711" s="205"/>
      <c r="AV711" s="205"/>
      <c r="AW711" s="205"/>
      <c r="AX711" s="205"/>
    </row>
    <row r="712" spans="5:50" x14ac:dyDescent="0.2">
      <c r="E712" s="205"/>
      <c r="F712" s="205"/>
      <c r="G712" s="205"/>
      <c r="H712" s="205"/>
      <c r="I712" s="205"/>
      <c r="J712" s="205"/>
      <c r="K712" s="205"/>
      <c r="AV712" s="205"/>
      <c r="AW712" s="205"/>
      <c r="AX712" s="205"/>
    </row>
    <row r="713" spans="5:50" x14ac:dyDescent="0.2">
      <c r="E713" s="205"/>
      <c r="F713" s="205"/>
      <c r="G713" s="205"/>
      <c r="H713" s="205"/>
      <c r="I713" s="205"/>
      <c r="J713" s="205"/>
      <c r="K713" s="205"/>
      <c r="AV713" s="205"/>
      <c r="AW713" s="205"/>
      <c r="AX713" s="205"/>
    </row>
    <row r="714" spans="5:50" x14ac:dyDescent="0.2">
      <c r="E714" s="205"/>
      <c r="F714" s="205"/>
      <c r="G714" s="205"/>
      <c r="H714" s="205"/>
      <c r="I714" s="205"/>
      <c r="J714" s="205"/>
      <c r="K714" s="205"/>
      <c r="AV714" s="205"/>
      <c r="AW714" s="205"/>
      <c r="AX714" s="205"/>
    </row>
    <row r="715" spans="5:50" x14ac:dyDescent="0.2">
      <c r="E715" s="205"/>
      <c r="F715" s="205"/>
      <c r="G715" s="205"/>
      <c r="H715" s="205"/>
      <c r="I715" s="205"/>
      <c r="J715" s="205"/>
      <c r="K715" s="205"/>
      <c r="AV715" s="205"/>
      <c r="AW715" s="205"/>
      <c r="AX715" s="205"/>
    </row>
    <row r="716" spans="5:50" x14ac:dyDescent="0.2">
      <c r="E716" s="205"/>
      <c r="F716" s="205"/>
      <c r="G716" s="205"/>
      <c r="H716" s="205"/>
      <c r="I716" s="205"/>
      <c r="J716" s="205"/>
      <c r="K716" s="205"/>
      <c r="AV716" s="205"/>
      <c r="AW716" s="205"/>
      <c r="AX716" s="205"/>
    </row>
    <row r="717" spans="5:50" x14ac:dyDescent="0.2">
      <c r="E717" s="205"/>
      <c r="F717" s="205"/>
      <c r="G717" s="205"/>
      <c r="H717" s="205"/>
      <c r="I717" s="205"/>
      <c r="J717" s="205"/>
      <c r="K717" s="205"/>
      <c r="AV717" s="205"/>
      <c r="AW717" s="205"/>
      <c r="AX717" s="205"/>
    </row>
    <row r="718" spans="5:50" x14ac:dyDescent="0.2">
      <c r="E718" s="205"/>
      <c r="F718" s="205"/>
      <c r="G718" s="205"/>
      <c r="H718" s="205"/>
      <c r="I718" s="205"/>
      <c r="J718" s="205"/>
      <c r="K718" s="205"/>
      <c r="AV718" s="205"/>
      <c r="AW718" s="205"/>
      <c r="AX718" s="205"/>
    </row>
    <row r="719" spans="5:50" x14ac:dyDescent="0.2">
      <c r="E719" s="205"/>
      <c r="F719" s="205"/>
      <c r="G719" s="205"/>
      <c r="H719" s="205"/>
      <c r="I719" s="205"/>
      <c r="J719" s="205"/>
      <c r="K719" s="205"/>
      <c r="AV719" s="205"/>
      <c r="AW719" s="205"/>
      <c r="AX719" s="205"/>
    </row>
    <row r="720" spans="5:50" x14ac:dyDescent="0.2">
      <c r="E720" s="205"/>
      <c r="F720" s="205"/>
      <c r="G720" s="205"/>
      <c r="H720" s="205"/>
      <c r="I720" s="205"/>
      <c r="J720" s="205"/>
      <c r="K720" s="205"/>
      <c r="AV720" s="205"/>
      <c r="AW720" s="205"/>
      <c r="AX720" s="205"/>
    </row>
    <row r="721" spans="5:50" x14ac:dyDescent="0.2">
      <c r="E721" s="205"/>
      <c r="F721" s="205"/>
      <c r="G721" s="205"/>
      <c r="H721" s="205"/>
      <c r="I721" s="205"/>
      <c r="J721" s="205"/>
      <c r="K721" s="205"/>
      <c r="AV721" s="205"/>
      <c r="AW721" s="205"/>
      <c r="AX721" s="205"/>
    </row>
    <row r="722" spans="5:50" x14ac:dyDescent="0.2">
      <c r="E722" s="205"/>
      <c r="F722" s="205"/>
      <c r="G722" s="205"/>
      <c r="H722" s="205"/>
      <c r="I722" s="205"/>
      <c r="J722" s="205"/>
      <c r="K722" s="205"/>
      <c r="AV722" s="205"/>
      <c r="AW722" s="205"/>
      <c r="AX722" s="205"/>
    </row>
    <row r="723" spans="5:50" x14ac:dyDescent="0.2">
      <c r="E723" s="205"/>
      <c r="F723" s="205"/>
      <c r="G723" s="205"/>
      <c r="H723" s="205"/>
      <c r="I723" s="205"/>
      <c r="J723" s="205"/>
      <c r="K723" s="205"/>
      <c r="AV723" s="205"/>
      <c r="AW723" s="205"/>
      <c r="AX723" s="205"/>
    </row>
    <row r="724" spans="5:50" x14ac:dyDescent="0.2">
      <c r="E724" s="205"/>
      <c r="F724" s="205"/>
      <c r="G724" s="205"/>
      <c r="H724" s="205"/>
      <c r="I724" s="205"/>
      <c r="J724" s="205"/>
      <c r="K724" s="205"/>
      <c r="AV724" s="205"/>
      <c r="AW724" s="205"/>
      <c r="AX724" s="205"/>
    </row>
    <row r="725" spans="5:50" x14ac:dyDescent="0.2">
      <c r="E725" s="205"/>
      <c r="F725" s="205"/>
      <c r="G725" s="205"/>
      <c r="H725" s="205"/>
      <c r="I725" s="205"/>
      <c r="J725" s="205"/>
      <c r="K725" s="205"/>
      <c r="AV725" s="205"/>
      <c r="AW725" s="205"/>
      <c r="AX725" s="205"/>
    </row>
    <row r="726" spans="5:50" x14ac:dyDescent="0.2">
      <c r="E726" s="205"/>
      <c r="F726" s="205"/>
      <c r="G726" s="205"/>
      <c r="H726" s="205"/>
      <c r="I726" s="205"/>
      <c r="J726" s="205"/>
      <c r="K726" s="205"/>
      <c r="AV726" s="205"/>
      <c r="AW726" s="205"/>
      <c r="AX726" s="205"/>
    </row>
    <row r="727" spans="5:50" x14ac:dyDescent="0.2">
      <c r="E727" s="205"/>
      <c r="F727" s="205"/>
      <c r="G727" s="205"/>
      <c r="H727" s="205"/>
      <c r="I727" s="205"/>
      <c r="J727" s="205"/>
      <c r="K727" s="205"/>
      <c r="AV727" s="205"/>
      <c r="AW727" s="205"/>
      <c r="AX727" s="205"/>
    </row>
    <row r="728" spans="5:50" x14ac:dyDescent="0.2">
      <c r="E728" s="205"/>
      <c r="F728" s="205"/>
      <c r="G728" s="205"/>
      <c r="H728" s="205"/>
      <c r="I728" s="205"/>
      <c r="J728" s="205"/>
      <c r="K728" s="205"/>
      <c r="AV728" s="205"/>
      <c r="AW728" s="205"/>
      <c r="AX728" s="205"/>
    </row>
    <row r="729" spans="5:50" x14ac:dyDescent="0.2">
      <c r="E729" s="205"/>
      <c r="F729" s="205"/>
      <c r="G729" s="205"/>
      <c r="H729" s="205"/>
      <c r="I729" s="205"/>
      <c r="J729" s="205"/>
      <c r="K729" s="205"/>
      <c r="AV729" s="205"/>
      <c r="AW729" s="205"/>
      <c r="AX729" s="205"/>
    </row>
    <row r="730" spans="5:50" x14ac:dyDescent="0.2">
      <c r="E730" s="205"/>
      <c r="F730" s="205"/>
      <c r="G730" s="205"/>
      <c r="H730" s="205"/>
      <c r="I730" s="205"/>
      <c r="J730" s="205"/>
      <c r="K730" s="205"/>
      <c r="AV730" s="205"/>
      <c r="AW730" s="205"/>
      <c r="AX730" s="205"/>
    </row>
    <row r="731" spans="5:50" x14ac:dyDescent="0.2">
      <c r="E731" s="205"/>
      <c r="F731" s="205"/>
      <c r="G731" s="205"/>
      <c r="H731" s="205"/>
      <c r="I731" s="205"/>
      <c r="J731" s="205"/>
      <c r="K731" s="205"/>
      <c r="AV731" s="205"/>
      <c r="AW731" s="205"/>
      <c r="AX731" s="205"/>
    </row>
    <row r="732" spans="5:50" x14ac:dyDescent="0.2">
      <c r="E732" s="205"/>
      <c r="F732" s="205"/>
      <c r="G732" s="205"/>
      <c r="H732" s="205"/>
      <c r="I732" s="205"/>
      <c r="J732" s="205"/>
      <c r="K732" s="205"/>
      <c r="AV732" s="205"/>
      <c r="AW732" s="205"/>
      <c r="AX732" s="205"/>
    </row>
    <row r="733" spans="5:50" x14ac:dyDescent="0.2">
      <c r="E733" s="205"/>
      <c r="F733" s="205"/>
      <c r="G733" s="205"/>
      <c r="H733" s="205"/>
      <c r="I733" s="205"/>
      <c r="J733" s="205"/>
      <c r="K733" s="205"/>
      <c r="AV733" s="205"/>
      <c r="AW733" s="205"/>
      <c r="AX733" s="205"/>
    </row>
    <row r="734" spans="5:50" x14ac:dyDescent="0.2">
      <c r="E734" s="205"/>
      <c r="F734" s="205"/>
      <c r="G734" s="205"/>
      <c r="H734" s="205"/>
      <c r="I734" s="205"/>
      <c r="J734" s="205"/>
      <c r="K734" s="205"/>
      <c r="AV734" s="205"/>
      <c r="AW734" s="205"/>
      <c r="AX734" s="205"/>
    </row>
    <row r="735" spans="5:50" x14ac:dyDescent="0.2">
      <c r="E735" s="205"/>
      <c r="F735" s="205"/>
      <c r="G735" s="205"/>
      <c r="H735" s="205"/>
      <c r="I735" s="205"/>
      <c r="J735" s="205"/>
      <c r="K735" s="205"/>
      <c r="AV735" s="205"/>
      <c r="AW735" s="205"/>
      <c r="AX735" s="205"/>
    </row>
    <row r="736" spans="5:50" x14ac:dyDescent="0.2">
      <c r="E736" s="205"/>
      <c r="F736" s="205"/>
      <c r="G736" s="205"/>
      <c r="H736" s="205"/>
      <c r="I736" s="205"/>
      <c r="J736" s="205"/>
      <c r="K736" s="205"/>
      <c r="AV736" s="205"/>
      <c r="AW736" s="205"/>
      <c r="AX736" s="205"/>
    </row>
    <row r="737" spans="5:50" x14ac:dyDescent="0.2">
      <c r="E737" s="205"/>
      <c r="F737" s="205"/>
      <c r="G737" s="205"/>
      <c r="H737" s="205"/>
      <c r="I737" s="205"/>
      <c r="J737" s="205"/>
      <c r="K737" s="205"/>
      <c r="AV737" s="205"/>
      <c r="AW737" s="205"/>
      <c r="AX737" s="205"/>
    </row>
    <row r="738" spans="5:50" x14ac:dyDescent="0.2">
      <c r="E738" s="205"/>
      <c r="F738" s="205"/>
      <c r="G738" s="205"/>
      <c r="H738" s="205"/>
      <c r="I738" s="205"/>
      <c r="J738" s="205"/>
      <c r="K738" s="205"/>
      <c r="AV738" s="205"/>
      <c r="AW738" s="205"/>
      <c r="AX738" s="205"/>
    </row>
    <row r="739" spans="5:50" x14ac:dyDescent="0.2">
      <c r="E739" s="205"/>
      <c r="F739" s="205"/>
      <c r="G739" s="205"/>
      <c r="H739" s="205"/>
      <c r="I739" s="205"/>
      <c r="J739" s="205"/>
      <c r="K739" s="205"/>
      <c r="AV739" s="205"/>
      <c r="AW739" s="205"/>
      <c r="AX739" s="205"/>
    </row>
    <row r="740" spans="5:50" x14ac:dyDescent="0.2">
      <c r="E740" s="205"/>
      <c r="F740" s="205"/>
      <c r="G740" s="205"/>
      <c r="H740" s="205"/>
      <c r="I740" s="205"/>
      <c r="J740" s="205"/>
      <c r="K740" s="205"/>
      <c r="AV740" s="205"/>
      <c r="AW740" s="205"/>
      <c r="AX740" s="205"/>
    </row>
    <row r="741" spans="5:50" x14ac:dyDescent="0.2">
      <c r="E741" s="205"/>
      <c r="F741" s="205"/>
      <c r="G741" s="205"/>
      <c r="H741" s="205"/>
      <c r="I741" s="205"/>
      <c r="J741" s="205"/>
      <c r="K741" s="205"/>
      <c r="AV741" s="205"/>
      <c r="AW741" s="205"/>
      <c r="AX741" s="205"/>
    </row>
    <row r="742" spans="5:50" x14ac:dyDescent="0.2">
      <c r="E742" s="205"/>
      <c r="F742" s="205"/>
      <c r="G742" s="205"/>
      <c r="H742" s="205"/>
      <c r="I742" s="205"/>
      <c r="J742" s="205"/>
      <c r="K742" s="205"/>
      <c r="AV742" s="205"/>
      <c r="AW742" s="205"/>
      <c r="AX742" s="205"/>
    </row>
    <row r="743" spans="5:50" x14ac:dyDescent="0.2">
      <c r="E743" s="205"/>
      <c r="F743" s="205"/>
      <c r="G743" s="205"/>
      <c r="H743" s="205"/>
      <c r="I743" s="205"/>
      <c r="J743" s="205"/>
      <c r="K743" s="205"/>
      <c r="AV743" s="205"/>
      <c r="AW743" s="205"/>
      <c r="AX743" s="205"/>
    </row>
    <row r="744" spans="5:50" x14ac:dyDescent="0.2">
      <c r="E744" s="205"/>
      <c r="F744" s="205"/>
      <c r="G744" s="205"/>
      <c r="H744" s="205"/>
      <c r="I744" s="205"/>
      <c r="J744" s="205"/>
      <c r="K744" s="205"/>
      <c r="AV744" s="205"/>
      <c r="AW744" s="205"/>
      <c r="AX744" s="205"/>
    </row>
    <row r="745" spans="5:50" x14ac:dyDescent="0.2">
      <c r="E745" s="205"/>
      <c r="F745" s="205"/>
      <c r="G745" s="205"/>
      <c r="H745" s="205"/>
      <c r="I745" s="205"/>
      <c r="J745" s="205"/>
      <c r="K745" s="205"/>
      <c r="AV745" s="205"/>
      <c r="AW745" s="205"/>
      <c r="AX745" s="205"/>
    </row>
    <row r="746" spans="5:50" x14ac:dyDescent="0.2">
      <c r="E746" s="205"/>
      <c r="F746" s="205"/>
      <c r="G746" s="205"/>
      <c r="H746" s="205"/>
      <c r="I746" s="205"/>
      <c r="J746" s="205"/>
      <c r="K746" s="205"/>
      <c r="AV746" s="205"/>
      <c r="AW746" s="205"/>
      <c r="AX746" s="205"/>
    </row>
    <row r="747" spans="5:50" x14ac:dyDescent="0.2">
      <c r="E747" s="205"/>
      <c r="F747" s="205"/>
      <c r="G747" s="205"/>
      <c r="H747" s="205"/>
      <c r="I747" s="205"/>
      <c r="J747" s="205"/>
      <c r="K747" s="205"/>
      <c r="AV747" s="205"/>
      <c r="AW747" s="205"/>
      <c r="AX747" s="205"/>
    </row>
    <row r="748" spans="5:50" x14ac:dyDescent="0.2">
      <c r="E748" s="205"/>
      <c r="F748" s="205"/>
      <c r="G748" s="205"/>
      <c r="H748" s="205"/>
      <c r="I748" s="205"/>
      <c r="J748" s="205"/>
      <c r="K748" s="205"/>
      <c r="AV748" s="205"/>
      <c r="AW748" s="205"/>
      <c r="AX748" s="205"/>
    </row>
    <row r="749" spans="5:50" x14ac:dyDescent="0.2">
      <c r="E749" s="205"/>
      <c r="F749" s="205"/>
      <c r="G749" s="205"/>
      <c r="H749" s="205"/>
      <c r="I749" s="205"/>
      <c r="J749" s="205"/>
      <c r="K749" s="205"/>
      <c r="AV749" s="205"/>
      <c r="AW749" s="205"/>
      <c r="AX749" s="205"/>
    </row>
    <row r="750" spans="5:50" x14ac:dyDescent="0.2">
      <c r="E750" s="205"/>
      <c r="F750" s="205"/>
      <c r="G750" s="205"/>
      <c r="H750" s="205"/>
      <c r="I750" s="205"/>
      <c r="J750" s="205"/>
      <c r="K750" s="205"/>
      <c r="AV750" s="205"/>
      <c r="AW750" s="205"/>
      <c r="AX750" s="205"/>
    </row>
    <row r="751" spans="5:50" x14ac:dyDescent="0.2">
      <c r="E751" s="205"/>
      <c r="F751" s="205"/>
      <c r="G751" s="205"/>
      <c r="H751" s="205"/>
      <c r="I751" s="205"/>
      <c r="J751" s="205"/>
      <c r="K751" s="205"/>
      <c r="AV751" s="205"/>
      <c r="AW751" s="205"/>
      <c r="AX751" s="205"/>
    </row>
    <row r="752" spans="5:50" x14ac:dyDescent="0.2">
      <c r="E752" s="205"/>
      <c r="F752" s="205"/>
      <c r="G752" s="205"/>
      <c r="H752" s="205"/>
      <c r="I752" s="205"/>
      <c r="J752" s="205"/>
      <c r="K752" s="205"/>
      <c r="AV752" s="205"/>
      <c r="AW752" s="205"/>
      <c r="AX752" s="205"/>
    </row>
    <row r="753" spans="5:50" x14ac:dyDescent="0.2">
      <c r="E753" s="205"/>
      <c r="F753" s="205"/>
      <c r="G753" s="205"/>
      <c r="H753" s="205"/>
      <c r="I753" s="205"/>
      <c r="J753" s="205"/>
      <c r="K753" s="205"/>
      <c r="AV753" s="205"/>
      <c r="AW753" s="205"/>
      <c r="AX753" s="205"/>
    </row>
    <row r="754" spans="5:50" x14ac:dyDescent="0.2">
      <c r="E754" s="205"/>
      <c r="F754" s="205"/>
      <c r="G754" s="205"/>
      <c r="H754" s="205"/>
      <c r="I754" s="205"/>
      <c r="J754" s="205"/>
      <c r="K754" s="205"/>
      <c r="AV754" s="205"/>
      <c r="AW754" s="205"/>
      <c r="AX754" s="205"/>
    </row>
    <row r="755" spans="5:50" x14ac:dyDescent="0.2">
      <c r="E755" s="205"/>
      <c r="F755" s="205"/>
      <c r="G755" s="205"/>
      <c r="H755" s="205"/>
      <c r="I755" s="205"/>
      <c r="J755" s="205"/>
      <c r="K755" s="205"/>
      <c r="AV755" s="205"/>
      <c r="AW755" s="205"/>
      <c r="AX755" s="205"/>
    </row>
    <row r="756" spans="5:50" x14ac:dyDescent="0.2">
      <c r="E756" s="205"/>
      <c r="F756" s="205"/>
      <c r="G756" s="205"/>
      <c r="H756" s="205"/>
      <c r="I756" s="205"/>
      <c r="J756" s="205"/>
      <c r="K756" s="205"/>
      <c r="AV756" s="205"/>
      <c r="AW756" s="205"/>
      <c r="AX756" s="205"/>
    </row>
    <row r="757" spans="5:50" x14ac:dyDescent="0.2">
      <c r="E757" s="205"/>
      <c r="F757" s="205"/>
      <c r="G757" s="205"/>
      <c r="H757" s="205"/>
      <c r="I757" s="205"/>
      <c r="J757" s="205"/>
      <c r="K757" s="205"/>
      <c r="AV757" s="205"/>
      <c r="AW757" s="205"/>
      <c r="AX757" s="205"/>
    </row>
    <row r="758" spans="5:50" x14ac:dyDescent="0.2">
      <c r="E758" s="205"/>
      <c r="F758" s="205"/>
      <c r="G758" s="205"/>
      <c r="H758" s="205"/>
      <c r="I758" s="205"/>
      <c r="J758" s="205"/>
      <c r="K758" s="205"/>
      <c r="AV758" s="205"/>
      <c r="AW758" s="205"/>
      <c r="AX758" s="205"/>
    </row>
    <row r="759" spans="5:50" x14ac:dyDescent="0.2">
      <c r="E759" s="205"/>
      <c r="F759" s="205"/>
      <c r="G759" s="205"/>
      <c r="H759" s="205"/>
      <c r="I759" s="205"/>
      <c r="J759" s="205"/>
      <c r="K759" s="205"/>
      <c r="AV759" s="205"/>
      <c r="AW759" s="205"/>
      <c r="AX759" s="205"/>
    </row>
    <row r="760" spans="5:50" x14ac:dyDescent="0.2">
      <c r="E760" s="205"/>
      <c r="F760" s="205"/>
      <c r="G760" s="205"/>
      <c r="H760" s="205"/>
      <c r="I760" s="205"/>
      <c r="J760" s="205"/>
      <c r="K760" s="205"/>
      <c r="AV760" s="205"/>
      <c r="AW760" s="205"/>
      <c r="AX760" s="205"/>
    </row>
    <row r="761" spans="5:50" x14ac:dyDescent="0.2">
      <c r="E761" s="205"/>
      <c r="F761" s="205"/>
      <c r="G761" s="205"/>
      <c r="H761" s="205"/>
      <c r="I761" s="205"/>
      <c r="J761" s="205"/>
      <c r="K761" s="205"/>
      <c r="AV761" s="205"/>
      <c r="AW761" s="205"/>
      <c r="AX761" s="205"/>
    </row>
    <row r="762" spans="5:50" x14ac:dyDescent="0.2">
      <c r="E762" s="205"/>
      <c r="F762" s="205"/>
      <c r="G762" s="205"/>
      <c r="H762" s="205"/>
      <c r="I762" s="205"/>
      <c r="J762" s="205"/>
      <c r="K762" s="205"/>
      <c r="AV762" s="205"/>
      <c r="AW762" s="205"/>
      <c r="AX762" s="205"/>
    </row>
    <row r="763" spans="5:50" x14ac:dyDescent="0.2">
      <c r="E763" s="205"/>
      <c r="F763" s="205"/>
      <c r="G763" s="205"/>
      <c r="H763" s="205"/>
      <c r="I763" s="205"/>
      <c r="J763" s="205"/>
      <c r="K763" s="205"/>
      <c r="AV763" s="205"/>
      <c r="AW763" s="205"/>
      <c r="AX763" s="205"/>
    </row>
    <row r="764" spans="5:50" x14ac:dyDescent="0.2">
      <c r="E764" s="205"/>
      <c r="F764" s="205"/>
      <c r="G764" s="205"/>
      <c r="H764" s="205"/>
      <c r="I764" s="205"/>
      <c r="J764" s="205"/>
      <c r="K764" s="205"/>
      <c r="AV764" s="205"/>
      <c r="AW764" s="205"/>
      <c r="AX764" s="205"/>
    </row>
    <row r="765" spans="5:50" x14ac:dyDescent="0.2">
      <c r="E765" s="205"/>
      <c r="F765" s="205"/>
      <c r="G765" s="205"/>
      <c r="H765" s="205"/>
      <c r="I765" s="205"/>
      <c r="J765" s="205"/>
      <c r="K765" s="205"/>
      <c r="AV765" s="205"/>
      <c r="AW765" s="205"/>
      <c r="AX765" s="205"/>
    </row>
    <row r="766" spans="5:50" x14ac:dyDescent="0.2">
      <c r="E766" s="205"/>
      <c r="F766" s="205"/>
      <c r="G766" s="205"/>
      <c r="H766" s="205"/>
      <c r="I766" s="205"/>
      <c r="J766" s="205"/>
      <c r="K766" s="205"/>
      <c r="AV766" s="205"/>
      <c r="AW766" s="205"/>
      <c r="AX766" s="205"/>
    </row>
    <row r="767" spans="5:50" x14ac:dyDescent="0.2">
      <c r="E767" s="205"/>
      <c r="F767" s="205"/>
      <c r="G767" s="205"/>
      <c r="H767" s="205"/>
      <c r="I767" s="205"/>
      <c r="J767" s="205"/>
      <c r="K767" s="205"/>
      <c r="AV767" s="205"/>
      <c r="AW767" s="205"/>
      <c r="AX767" s="205"/>
    </row>
    <row r="768" spans="5:50" x14ac:dyDescent="0.2">
      <c r="E768" s="205"/>
      <c r="F768" s="205"/>
      <c r="G768" s="205"/>
      <c r="H768" s="205"/>
      <c r="I768" s="205"/>
      <c r="J768" s="205"/>
      <c r="K768" s="205"/>
      <c r="AV768" s="205"/>
      <c r="AW768" s="205"/>
      <c r="AX768" s="205"/>
    </row>
    <row r="769" spans="5:50" x14ac:dyDescent="0.2">
      <c r="E769" s="205"/>
      <c r="F769" s="205"/>
      <c r="G769" s="205"/>
      <c r="H769" s="205"/>
      <c r="I769" s="205"/>
      <c r="J769" s="205"/>
      <c r="K769" s="205"/>
      <c r="AV769" s="205"/>
      <c r="AW769" s="205"/>
      <c r="AX769" s="205"/>
    </row>
    <row r="770" spans="5:50" x14ac:dyDescent="0.2">
      <c r="E770" s="205"/>
      <c r="F770" s="205"/>
      <c r="G770" s="205"/>
      <c r="H770" s="205"/>
      <c r="I770" s="205"/>
      <c r="J770" s="205"/>
      <c r="K770" s="205"/>
      <c r="AV770" s="205"/>
      <c r="AW770" s="205"/>
      <c r="AX770" s="205"/>
    </row>
    <row r="771" spans="5:50" x14ac:dyDescent="0.2">
      <c r="E771" s="205"/>
      <c r="F771" s="205"/>
      <c r="G771" s="205"/>
      <c r="H771" s="205"/>
      <c r="I771" s="205"/>
      <c r="J771" s="205"/>
      <c r="K771" s="205"/>
      <c r="AV771" s="205"/>
      <c r="AW771" s="205"/>
      <c r="AX771" s="205"/>
    </row>
    <row r="772" spans="5:50" x14ac:dyDescent="0.2">
      <c r="E772" s="205"/>
      <c r="F772" s="205"/>
      <c r="G772" s="205"/>
      <c r="H772" s="205"/>
      <c r="I772" s="205"/>
      <c r="J772" s="205"/>
      <c r="K772" s="205"/>
      <c r="AV772" s="205"/>
      <c r="AW772" s="205"/>
      <c r="AX772" s="205"/>
    </row>
    <row r="773" spans="5:50" x14ac:dyDescent="0.2">
      <c r="E773" s="205"/>
      <c r="F773" s="205"/>
      <c r="G773" s="205"/>
      <c r="H773" s="205"/>
      <c r="I773" s="205"/>
      <c r="J773" s="205"/>
      <c r="K773" s="205"/>
      <c r="AV773" s="205"/>
      <c r="AW773" s="205"/>
      <c r="AX773" s="205"/>
    </row>
    <row r="774" spans="5:50" x14ac:dyDescent="0.2">
      <c r="E774" s="205"/>
      <c r="F774" s="205"/>
      <c r="G774" s="205"/>
      <c r="H774" s="205"/>
      <c r="I774" s="205"/>
      <c r="J774" s="205"/>
      <c r="K774" s="205"/>
      <c r="AV774" s="205"/>
      <c r="AW774" s="205"/>
      <c r="AX774" s="205"/>
    </row>
    <row r="775" spans="5:50" x14ac:dyDescent="0.2">
      <c r="E775" s="205"/>
      <c r="F775" s="205"/>
      <c r="G775" s="205"/>
      <c r="H775" s="205"/>
      <c r="I775" s="205"/>
      <c r="J775" s="205"/>
      <c r="K775" s="205"/>
      <c r="AV775" s="205"/>
      <c r="AW775" s="205"/>
      <c r="AX775" s="205"/>
    </row>
    <row r="776" spans="5:50" x14ac:dyDescent="0.2">
      <c r="E776" s="205"/>
      <c r="F776" s="205"/>
      <c r="G776" s="205"/>
      <c r="H776" s="205"/>
      <c r="I776" s="205"/>
      <c r="J776" s="205"/>
      <c r="K776" s="205"/>
      <c r="AV776" s="205"/>
      <c r="AW776" s="205"/>
      <c r="AX776" s="205"/>
    </row>
    <row r="777" spans="5:50" x14ac:dyDescent="0.2">
      <c r="E777" s="205"/>
      <c r="F777" s="205"/>
      <c r="G777" s="205"/>
      <c r="H777" s="205"/>
      <c r="I777" s="205"/>
      <c r="J777" s="205"/>
      <c r="K777" s="205"/>
      <c r="AV777" s="205"/>
      <c r="AW777" s="205"/>
      <c r="AX777" s="205"/>
    </row>
    <row r="778" spans="5:50" x14ac:dyDescent="0.2">
      <c r="E778" s="205"/>
      <c r="F778" s="205"/>
      <c r="G778" s="205"/>
      <c r="H778" s="205"/>
      <c r="I778" s="205"/>
      <c r="J778" s="205"/>
      <c r="K778" s="205"/>
      <c r="AV778" s="205"/>
      <c r="AW778" s="205"/>
      <c r="AX778" s="205"/>
    </row>
    <row r="779" spans="5:50" x14ac:dyDescent="0.2">
      <c r="E779" s="205"/>
      <c r="F779" s="205"/>
      <c r="G779" s="205"/>
      <c r="H779" s="205"/>
      <c r="I779" s="205"/>
      <c r="J779" s="205"/>
      <c r="K779" s="205"/>
      <c r="AV779" s="205"/>
      <c r="AW779" s="205"/>
      <c r="AX779" s="205"/>
    </row>
    <row r="780" spans="5:50" x14ac:dyDescent="0.2">
      <c r="E780" s="205"/>
      <c r="F780" s="205"/>
      <c r="G780" s="205"/>
      <c r="H780" s="205"/>
      <c r="I780" s="205"/>
      <c r="J780" s="205"/>
      <c r="K780" s="205"/>
      <c r="AV780" s="205"/>
      <c r="AW780" s="205"/>
      <c r="AX780" s="205"/>
    </row>
    <row r="781" spans="5:50" x14ac:dyDescent="0.2">
      <c r="E781" s="205"/>
      <c r="F781" s="205"/>
      <c r="G781" s="205"/>
      <c r="H781" s="205"/>
      <c r="I781" s="205"/>
      <c r="J781" s="205"/>
      <c r="K781" s="205"/>
      <c r="AV781" s="205"/>
      <c r="AW781" s="205"/>
      <c r="AX781" s="205"/>
    </row>
    <row r="782" spans="5:50" x14ac:dyDescent="0.2">
      <c r="E782" s="205"/>
      <c r="F782" s="205"/>
      <c r="G782" s="205"/>
      <c r="H782" s="205"/>
      <c r="I782" s="205"/>
      <c r="J782" s="205"/>
      <c r="K782" s="205"/>
      <c r="AV782" s="205"/>
      <c r="AW782" s="205"/>
      <c r="AX782" s="205"/>
    </row>
    <row r="783" spans="5:50" x14ac:dyDescent="0.2">
      <c r="E783" s="205"/>
      <c r="F783" s="205"/>
      <c r="G783" s="205"/>
      <c r="H783" s="205"/>
      <c r="I783" s="205"/>
      <c r="J783" s="205"/>
      <c r="K783" s="205"/>
      <c r="AV783" s="205"/>
      <c r="AW783" s="205"/>
      <c r="AX783" s="205"/>
    </row>
    <row r="784" spans="5:50" x14ac:dyDescent="0.2">
      <c r="E784" s="205"/>
      <c r="F784" s="205"/>
      <c r="G784" s="205"/>
      <c r="H784" s="205"/>
      <c r="I784" s="205"/>
      <c r="J784" s="205"/>
      <c r="K784" s="205"/>
      <c r="AV784" s="205"/>
      <c r="AW784" s="205"/>
      <c r="AX784" s="205"/>
    </row>
    <row r="785" spans="5:50" x14ac:dyDescent="0.2">
      <c r="E785" s="205"/>
      <c r="F785" s="205"/>
      <c r="G785" s="205"/>
      <c r="H785" s="205"/>
      <c r="I785" s="205"/>
      <c r="J785" s="205"/>
      <c r="K785" s="205"/>
      <c r="AV785" s="205"/>
      <c r="AW785" s="205"/>
      <c r="AX785" s="205"/>
    </row>
    <row r="786" spans="5:50" x14ac:dyDescent="0.2">
      <c r="E786" s="205"/>
      <c r="F786" s="205"/>
      <c r="G786" s="205"/>
      <c r="H786" s="205"/>
      <c r="I786" s="205"/>
      <c r="J786" s="205"/>
      <c r="K786" s="205"/>
      <c r="AV786" s="205"/>
      <c r="AW786" s="205"/>
      <c r="AX786" s="205"/>
    </row>
    <row r="787" spans="5:50" x14ac:dyDescent="0.2">
      <c r="E787" s="205"/>
      <c r="F787" s="205"/>
      <c r="G787" s="205"/>
      <c r="H787" s="205"/>
      <c r="I787" s="205"/>
      <c r="J787" s="205"/>
      <c r="K787" s="205"/>
      <c r="AV787" s="205"/>
      <c r="AW787" s="205"/>
      <c r="AX787" s="205"/>
    </row>
    <row r="788" spans="5:50" x14ac:dyDescent="0.2">
      <c r="E788" s="205"/>
      <c r="F788" s="205"/>
      <c r="G788" s="205"/>
      <c r="H788" s="205"/>
      <c r="I788" s="205"/>
      <c r="J788" s="205"/>
      <c r="K788" s="205"/>
      <c r="AV788" s="205"/>
      <c r="AW788" s="205"/>
      <c r="AX788" s="205"/>
    </row>
    <row r="789" spans="5:50" x14ac:dyDescent="0.2">
      <c r="E789" s="205"/>
      <c r="F789" s="205"/>
      <c r="G789" s="205"/>
      <c r="H789" s="205"/>
      <c r="I789" s="205"/>
      <c r="J789" s="205"/>
      <c r="K789" s="205"/>
      <c r="AV789" s="205"/>
      <c r="AW789" s="205"/>
      <c r="AX789" s="205"/>
    </row>
    <row r="790" spans="5:50" x14ac:dyDescent="0.2">
      <c r="E790" s="205"/>
      <c r="F790" s="205"/>
      <c r="G790" s="205"/>
      <c r="H790" s="205"/>
      <c r="I790" s="205"/>
      <c r="J790" s="205"/>
      <c r="K790" s="205"/>
      <c r="AV790" s="205"/>
      <c r="AW790" s="205"/>
      <c r="AX790" s="205"/>
    </row>
    <row r="791" spans="5:50" x14ac:dyDescent="0.2">
      <c r="E791" s="205"/>
      <c r="F791" s="205"/>
      <c r="G791" s="205"/>
      <c r="H791" s="205"/>
      <c r="I791" s="205"/>
      <c r="J791" s="205"/>
      <c r="K791" s="205"/>
      <c r="AV791" s="205"/>
      <c r="AW791" s="205"/>
      <c r="AX791" s="205"/>
    </row>
    <row r="792" spans="5:50" x14ac:dyDescent="0.2">
      <c r="E792" s="205"/>
      <c r="F792" s="205"/>
      <c r="G792" s="205"/>
      <c r="H792" s="205"/>
      <c r="I792" s="205"/>
      <c r="J792" s="205"/>
      <c r="K792" s="205"/>
      <c r="AV792" s="205"/>
      <c r="AW792" s="205"/>
      <c r="AX792" s="205"/>
    </row>
    <row r="793" spans="5:50" x14ac:dyDescent="0.2">
      <c r="E793" s="205"/>
      <c r="F793" s="205"/>
      <c r="G793" s="205"/>
      <c r="H793" s="205"/>
      <c r="I793" s="205"/>
      <c r="J793" s="205"/>
      <c r="K793" s="205"/>
      <c r="AV793" s="205"/>
      <c r="AW793" s="205"/>
      <c r="AX793" s="205"/>
    </row>
    <row r="794" spans="5:50" x14ac:dyDescent="0.2">
      <c r="E794" s="205"/>
      <c r="F794" s="205"/>
      <c r="G794" s="205"/>
      <c r="H794" s="205"/>
      <c r="I794" s="205"/>
      <c r="J794" s="205"/>
      <c r="K794" s="205"/>
      <c r="AV794" s="205"/>
      <c r="AW794" s="205"/>
      <c r="AX794" s="205"/>
    </row>
    <row r="795" spans="5:50" x14ac:dyDescent="0.2">
      <c r="E795" s="205"/>
      <c r="F795" s="205"/>
      <c r="G795" s="205"/>
      <c r="H795" s="205"/>
      <c r="I795" s="205"/>
      <c r="J795" s="205"/>
      <c r="K795" s="205"/>
      <c r="AV795" s="205"/>
      <c r="AW795" s="205"/>
      <c r="AX795" s="205"/>
    </row>
    <row r="796" spans="5:50" x14ac:dyDescent="0.2">
      <c r="E796" s="205"/>
      <c r="F796" s="205"/>
      <c r="G796" s="205"/>
      <c r="H796" s="205"/>
      <c r="I796" s="205"/>
      <c r="J796" s="205"/>
      <c r="K796" s="205"/>
      <c r="AV796" s="205"/>
      <c r="AW796" s="205"/>
      <c r="AX796" s="205"/>
    </row>
    <row r="797" spans="5:50" x14ac:dyDescent="0.2">
      <c r="E797" s="205"/>
      <c r="F797" s="205"/>
      <c r="G797" s="205"/>
      <c r="H797" s="205"/>
      <c r="I797" s="205"/>
      <c r="J797" s="205"/>
      <c r="K797" s="205"/>
      <c r="AV797" s="205"/>
      <c r="AW797" s="205"/>
      <c r="AX797" s="205"/>
    </row>
    <row r="798" spans="5:50" x14ac:dyDescent="0.2">
      <c r="E798" s="205"/>
      <c r="F798" s="205"/>
      <c r="G798" s="205"/>
      <c r="H798" s="205"/>
      <c r="I798" s="205"/>
      <c r="J798" s="205"/>
      <c r="K798" s="205"/>
      <c r="AV798" s="205"/>
      <c r="AW798" s="205"/>
      <c r="AX798" s="205"/>
    </row>
    <row r="799" spans="5:50" x14ac:dyDescent="0.2">
      <c r="E799" s="205"/>
      <c r="F799" s="205"/>
      <c r="G799" s="205"/>
      <c r="H799" s="205"/>
      <c r="I799" s="205"/>
      <c r="J799" s="205"/>
      <c r="K799" s="205"/>
      <c r="AV799" s="205"/>
      <c r="AW799" s="205"/>
      <c r="AX799" s="205"/>
    </row>
    <row r="800" spans="5:50" x14ac:dyDescent="0.2">
      <c r="E800" s="205"/>
      <c r="F800" s="205"/>
      <c r="G800" s="205"/>
      <c r="H800" s="205"/>
      <c r="I800" s="205"/>
      <c r="J800" s="205"/>
      <c r="K800" s="205"/>
      <c r="AV800" s="205"/>
      <c r="AW800" s="205"/>
      <c r="AX800" s="205"/>
    </row>
    <row r="801" spans="5:50" x14ac:dyDescent="0.2">
      <c r="E801" s="205"/>
      <c r="F801" s="205"/>
      <c r="G801" s="205"/>
      <c r="H801" s="205"/>
      <c r="I801" s="205"/>
      <c r="J801" s="205"/>
      <c r="K801" s="205"/>
      <c r="AV801" s="205"/>
      <c r="AW801" s="205"/>
      <c r="AX801" s="205"/>
    </row>
    <row r="802" spans="5:50" x14ac:dyDescent="0.2">
      <c r="E802" s="205"/>
      <c r="F802" s="205"/>
      <c r="G802" s="205"/>
      <c r="H802" s="205"/>
      <c r="I802" s="205"/>
      <c r="J802" s="205"/>
      <c r="K802" s="205"/>
      <c r="AV802" s="205"/>
      <c r="AW802" s="205"/>
      <c r="AX802" s="205"/>
    </row>
    <row r="803" spans="5:50" x14ac:dyDescent="0.2">
      <c r="E803" s="205"/>
      <c r="F803" s="205"/>
      <c r="G803" s="205"/>
      <c r="H803" s="205"/>
      <c r="I803" s="205"/>
      <c r="J803" s="205"/>
      <c r="K803" s="205"/>
      <c r="AV803" s="205"/>
      <c r="AW803" s="205"/>
      <c r="AX803" s="205"/>
    </row>
    <row r="804" spans="5:50" x14ac:dyDescent="0.2">
      <c r="E804" s="205"/>
      <c r="F804" s="205"/>
      <c r="G804" s="205"/>
      <c r="H804" s="205"/>
      <c r="I804" s="205"/>
      <c r="J804" s="205"/>
      <c r="K804" s="205"/>
      <c r="AV804" s="205"/>
      <c r="AW804" s="205"/>
      <c r="AX804" s="205"/>
    </row>
    <row r="805" spans="5:50" x14ac:dyDescent="0.2">
      <c r="E805" s="205"/>
      <c r="F805" s="205"/>
      <c r="G805" s="205"/>
      <c r="H805" s="205"/>
      <c r="I805" s="205"/>
      <c r="J805" s="205"/>
      <c r="K805" s="205"/>
      <c r="AV805" s="205"/>
      <c r="AW805" s="205"/>
      <c r="AX805" s="205"/>
    </row>
    <row r="806" spans="5:50" x14ac:dyDescent="0.2">
      <c r="E806" s="205"/>
      <c r="F806" s="205"/>
      <c r="G806" s="205"/>
      <c r="H806" s="205"/>
      <c r="I806" s="205"/>
      <c r="J806" s="205"/>
      <c r="K806" s="205"/>
      <c r="AV806" s="205"/>
      <c r="AW806" s="205"/>
      <c r="AX806" s="205"/>
    </row>
    <row r="807" spans="5:50" x14ac:dyDescent="0.2">
      <c r="E807" s="205"/>
      <c r="F807" s="205"/>
      <c r="G807" s="205"/>
      <c r="H807" s="205"/>
      <c r="I807" s="205"/>
      <c r="J807" s="205"/>
      <c r="K807" s="205"/>
      <c r="AV807" s="205"/>
      <c r="AW807" s="205"/>
      <c r="AX807" s="205"/>
    </row>
    <row r="808" spans="5:50" x14ac:dyDescent="0.2">
      <c r="E808" s="205"/>
      <c r="F808" s="205"/>
      <c r="G808" s="205"/>
      <c r="H808" s="205"/>
      <c r="I808" s="205"/>
      <c r="J808" s="205"/>
      <c r="K808" s="205"/>
      <c r="AV808" s="205"/>
      <c r="AW808" s="205"/>
      <c r="AX808" s="205"/>
    </row>
    <row r="809" spans="5:50" x14ac:dyDescent="0.2">
      <c r="E809" s="205"/>
      <c r="F809" s="205"/>
      <c r="G809" s="205"/>
      <c r="H809" s="205"/>
      <c r="I809" s="205"/>
      <c r="J809" s="205"/>
      <c r="K809" s="205"/>
      <c r="AV809" s="205"/>
      <c r="AW809" s="205"/>
      <c r="AX809" s="205"/>
    </row>
    <row r="810" spans="5:50" x14ac:dyDescent="0.2">
      <c r="E810" s="205"/>
      <c r="F810" s="205"/>
      <c r="G810" s="205"/>
      <c r="H810" s="205"/>
      <c r="I810" s="205"/>
      <c r="J810" s="205"/>
      <c r="K810" s="205"/>
      <c r="AV810" s="205"/>
      <c r="AW810" s="205"/>
      <c r="AX810" s="205"/>
    </row>
    <row r="811" spans="5:50" x14ac:dyDescent="0.2">
      <c r="E811" s="205"/>
      <c r="F811" s="205"/>
      <c r="G811" s="205"/>
      <c r="H811" s="205"/>
      <c r="I811" s="205"/>
      <c r="J811" s="205"/>
      <c r="K811" s="205"/>
      <c r="AV811" s="205"/>
      <c r="AW811" s="205"/>
      <c r="AX811" s="205"/>
    </row>
    <row r="812" spans="5:50" x14ac:dyDescent="0.2">
      <c r="E812" s="205"/>
      <c r="F812" s="205"/>
      <c r="G812" s="205"/>
      <c r="H812" s="205"/>
      <c r="I812" s="205"/>
      <c r="J812" s="205"/>
      <c r="K812" s="205"/>
      <c r="AV812" s="205"/>
      <c r="AW812" s="205"/>
      <c r="AX812" s="205"/>
    </row>
    <row r="813" spans="5:50" x14ac:dyDescent="0.2">
      <c r="E813" s="205"/>
      <c r="F813" s="205"/>
      <c r="G813" s="205"/>
      <c r="H813" s="205"/>
      <c r="I813" s="205"/>
      <c r="J813" s="205"/>
      <c r="K813" s="205"/>
      <c r="AV813" s="205"/>
      <c r="AW813" s="205"/>
      <c r="AX813" s="205"/>
    </row>
    <row r="814" spans="5:50" x14ac:dyDescent="0.2">
      <c r="E814" s="205"/>
      <c r="F814" s="205"/>
      <c r="G814" s="205"/>
      <c r="H814" s="205"/>
      <c r="I814" s="205"/>
      <c r="J814" s="205"/>
      <c r="K814" s="205"/>
      <c r="AV814" s="205"/>
      <c r="AW814" s="205"/>
      <c r="AX814" s="205"/>
    </row>
    <row r="815" spans="5:50" x14ac:dyDescent="0.2">
      <c r="E815" s="205"/>
      <c r="F815" s="205"/>
      <c r="G815" s="205"/>
      <c r="H815" s="205"/>
      <c r="I815" s="205"/>
      <c r="J815" s="205"/>
      <c r="K815" s="205"/>
      <c r="AV815" s="205"/>
      <c r="AW815" s="205"/>
      <c r="AX815" s="205"/>
    </row>
    <row r="816" spans="5:50" x14ac:dyDescent="0.2">
      <c r="E816" s="205"/>
      <c r="F816" s="205"/>
      <c r="G816" s="205"/>
      <c r="H816" s="205"/>
      <c r="I816" s="205"/>
      <c r="J816" s="205"/>
      <c r="K816" s="205"/>
      <c r="AV816" s="205"/>
      <c r="AW816" s="205"/>
      <c r="AX816" s="205"/>
    </row>
    <row r="817" spans="5:50" x14ac:dyDescent="0.2">
      <c r="E817" s="205"/>
      <c r="F817" s="205"/>
      <c r="G817" s="205"/>
      <c r="H817" s="205"/>
      <c r="I817" s="205"/>
      <c r="J817" s="205"/>
      <c r="K817" s="205"/>
      <c r="AV817" s="205"/>
      <c r="AW817" s="205"/>
      <c r="AX817" s="205"/>
    </row>
    <row r="818" spans="5:50" x14ac:dyDescent="0.2">
      <c r="E818" s="205"/>
      <c r="F818" s="205"/>
      <c r="G818" s="205"/>
      <c r="H818" s="205"/>
      <c r="I818" s="205"/>
      <c r="J818" s="205"/>
      <c r="K818" s="205"/>
      <c r="AV818" s="205"/>
      <c r="AW818" s="205"/>
      <c r="AX818" s="205"/>
    </row>
    <row r="819" spans="5:50" x14ac:dyDescent="0.2">
      <c r="E819" s="205"/>
      <c r="F819" s="205"/>
      <c r="G819" s="205"/>
      <c r="H819" s="205"/>
      <c r="I819" s="205"/>
      <c r="J819" s="205"/>
      <c r="K819" s="205"/>
      <c r="AV819" s="205"/>
      <c r="AW819" s="205"/>
      <c r="AX819" s="205"/>
    </row>
    <row r="820" spans="5:50" x14ac:dyDescent="0.2">
      <c r="E820" s="205"/>
      <c r="F820" s="205"/>
      <c r="G820" s="205"/>
      <c r="H820" s="205"/>
      <c r="I820" s="205"/>
      <c r="J820" s="205"/>
      <c r="K820" s="205"/>
      <c r="AV820" s="205"/>
      <c r="AW820" s="205"/>
      <c r="AX820" s="205"/>
    </row>
    <row r="821" spans="5:50" x14ac:dyDescent="0.2">
      <c r="E821" s="205"/>
      <c r="F821" s="205"/>
      <c r="G821" s="205"/>
      <c r="H821" s="205"/>
      <c r="I821" s="205"/>
      <c r="J821" s="205"/>
      <c r="K821" s="205"/>
      <c r="AV821" s="205"/>
      <c r="AW821" s="205"/>
      <c r="AX821" s="205"/>
    </row>
    <row r="822" spans="5:50" x14ac:dyDescent="0.2">
      <c r="E822" s="205"/>
      <c r="F822" s="205"/>
      <c r="G822" s="205"/>
      <c r="H822" s="205"/>
      <c r="I822" s="205"/>
      <c r="J822" s="205"/>
      <c r="K822" s="205"/>
      <c r="AV822" s="205"/>
      <c r="AW822" s="205"/>
      <c r="AX822" s="205"/>
    </row>
    <row r="823" spans="5:50" x14ac:dyDescent="0.2">
      <c r="E823" s="205"/>
      <c r="F823" s="205"/>
      <c r="G823" s="205"/>
      <c r="H823" s="205"/>
      <c r="I823" s="205"/>
      <c r="J823" s="205"/>
      <c r="K823" s="205"/>
      <c r="AV823" s="205"/>
      <c r="AW823" s="205"/>
      <c r="AX823" s="205"/>
    </row>
    <row r="824" spans="5:50" x14ac:dyDescent="0.2">
      <c r="E824" s="205"/>
      <c r="F824" s="205"/>
      <c r="G824" s="205"/>
      <c r="H824" s="205"/>
      <c r="I824" s="205"/>
      <c r="J824" s="205"/>
      <c r="K824" s="205"/>
      <c r="AV824" s="205"/>
      <c r="AW824" s="205"/>
      <c r="AX824" s="205"/>
    </row>
    <row r="825" spans="5:50" x14ac:dyDescent="0.2">
      <c r="E825" s="205"/>
      <c r="F825" s="205"/>
      <c r="G825" s="205"/>
      <c r="H825" s="205"/>
      <c r="I825" s="205"/>
      <c r="J825" s="205"/>
      <c r="K825" s="205"/>
      <c r="AV825" s="205"/>
      <c r="AW825" s="205"/>
      <c r="AX825" s="205"/>
    </row>
    <row r="826" spans="5:50" x14ac:dyDescent="0.2">
      <c r="E826" s="205"/>
      <c r="F826" s="205"/>
      <c r="G826" s="205"/>
      <c r="H826" s="205"/>
      <c r="I826" s="205"/>
      <c r="J826" s="205"/>
      <c r="K826" s="205"/>
      <c r="AV826" s="205"/>
      <c r="AW826" s="205"/>
      <c r="AX826" s="205"/>
    </row>
    <row r="827" spans="5:50" x14ac:dyDescent="0.2">
      <c r="E827" s="205"/>
      <c r="F827" s="205"/>
      <c r="G827" s="205"/>
      <c r="H827" s="205"/>
      <c r="I827" s="205"/>
      <c r="J827" s="205"/>
      <c r="K827" s="205"/>
      <c r="AV827" s="205"/>
      <c r="AW827" s="205"/>
      <c r="AX827" s="205"/>
    </row>
    <row r="828" spans="5:50" x14ac:dyDescent="0.2">
      <c r="E828" s="205"/>
      <c r="F828" s="205"/>
      <c r="G828" s="205"/>
      <c r="H828" s="205"/>
      <c r="I828" s="205"/>
      <c r="J828" s="205"/>
      <c r="K828" s="205"/>
      <c r="AV828" s="205"/>
      <c r="AW828" s="205"/>
      <c r="AX828" s="205"/>
    </row>
    <row r="829" spans="5:50" x14ac:dyDescent="0.2">
      <c r="E829" s="205"/>
      <c r="F829" s="205"/>
      <c r="G829" s="205"/>
      <c r="H829" s="205"/>
      <c r="I829" s="205"/>
      <c r="J829" s="205"/>
      <c r="K829" s="205"/>
      <c r="AV829" s="205"/>
      <c r="AW829" s="205"/>
      <c r="AX829" s="205"/>
    </row>
    <row r="830" spans="5:50" x14ac:dyDescent="0.2">
      <c r="E830" s="205"/>
      <c r="F830" s="205"/>
      <c r="G830" s="205"/>
      <c r="H830" s="205"/>
      <c r="I830" s="205"/>
      <c r="J830" s="205"/>
      <c r="K830" s="205"/>
      <c r="AV830" s="205"/>
      <c r="AW830" s="205"/>
      <c r="AX830" s="205"/>
    </row>
    <row r="831" spans="5:50" x14ac:dyDescent="0.2">
      <c r="E831" s="205"/>
      <c r="F831" s="205"/>
      <c r="G831" s="205"/>
      <c r="H831" s="205"/>
      <c r="I831" s="205"/>
      <c r="J831" s="205"/>
      <c r="K831" s="205"/>
      <c r="AV831" s="205"/>
      <c r="AW831" s="205"/>
      <c r="AX831" s="205"/>
    </row>
    <row r="832" spans="5:50" x14ac:dyDescent="0.2">
      <c r="E832" s="205"/>
      <c r="F832" s="205"/>
      <c r="G832" s="205"/>
      <c r="H832" s="205"/>
      <c r="I832" s="205"/>
      <c r="J832" s="205"/>
      <c r="K832" s="205"/>
      <c r="AV832" s="205"/>
      <c r="AW832" s="205"/>
      <c r="AX832" s="205"/>
    </row>
    <row r="833" spans="5:50" x14ac:dyDescent="0.2">
      <c r="E833" s="205"/>
      <c r="F833" s="205"/>
      <c r="G833" s="205"/>
      <c r="H833" s="205"/>
      <c r="I833" s="205"/>
      <c r="J833" s="205"/>
      <c r="K833" s="205"/>
      <c r="AV833" s="205"/>
      <c r="AW833" s="205"/>
      <c r="AX833" s="205"/>
    </row>
    <row r="834" spans="5:50" x14ac:dyDescent="0.2">
      <c r="E834" s="205"/>
      <c r="F834" s="205"/>
      <c r="G834" s="205"/>
      <c r="H834" s="205"/>
      <c r="I834" s="205"/>
      <c r="J834" s="205"/>
      <c r="K834" s="205"/>
      <c r="AV834" s="205"/>
      <c r="AW834" s="205"/>
      <c r="AX834" s="205"/>
    </row>
    <row r="835" spans="5:50" x14ac:dyDescent="0.2">
      <c r="E835" s="205"/>
      <c r="F835" s="205"/>
      <c r="G835" s="205"/>
      <c r="H835" s="205"/>
      <c r="I835" s="205"/>
      <c r="J835" s="205"/>
      <c r="K835" s="205"/>
      <c r="AV835" s="205"/>
      <c r="AW835" s="205"/>
      <c r="AX835" s="205"/>
    </row>
    <row r="836" spans="5:50" x14ac:dyDescent="0.2">
      <c r="E836" s="205"/>
      <c r="F836" s="205"/>
      <c r="G836" s="205"/>
      <c r="H836" s="205"/>
      <c r="I836" s="205"/>
      <c r="J836" s="205"/>
      <c r="K836" s="205"/>
      <c r="AV836" s="205"/>
      <c r="AW836" s="205"/>
      <c r="AX836" s="205"/>
    </row>
    <row r="837" spans="5:50" x14ac:dyDescent="0.2">
      <c r="E837" s="205"/>
      <c r="F837" s="205"/>
      <c r="G837" s="205"/>
      <c r="H837" s="205"/>
      <c r="I837" s="205"/>
      <c r="J837" s="205"/>
      <c r="K837" s="205"/>
      <c r="AV837" s="205"/>
      <c r="AW837" s="205"/>
      <c r="AX837" s="205"/>
    </row>
    <row r="838" spans="5:50" x14ac:dyDescent="0.2">
      <c r="E838" s="205"/>
      <c r="F838" s="205"/>
      <c r="G838" s="205"/>
      <c r="H838" s="205"/>
      <c r="I838" s="205"/>
      <c r="J838" s="205"/>
      <c r="K838" s="205"/>
      <c r="AV838" s="205"/>
      <c r="AW838" s="205"/>
      <c r="AX838" s="205"/>
    </row>
    <row r="839" spans="5:50" x14ac:dyDescent="0.2">
      <c r="E839" s="205"/>
      <c r="F839" s="205"/>
      <c r="G839" s="205"/>
      <c r="H839" s="205"/>
      <c r="I839" s="205"/>
      <c r="J839" s="205"/>
      <c r="K839" s="205"/>
      <c r="AV839" s="205"/>
      <c r="AW839" s="205"/>
      <c r="AX839" s="205"/>
    </row>
    <row r="840" spans="5:50" x14ac:dyDescent="0.2">
      <c r="E840" s="205"/>
      <c r="F840" s="205"/>
      <c r="G840" s="205"/>
      <c r="H840" s="205"/>
      <c r="I840" s="205"/>
      <c r="J840" s="205"/>
      <c r="K840" s="205"/>
      <c r="AV840" s="205"/>
      <c r="AW840" s="205"/>
      <c r="AX840" s="205"/>
    </row>
    <row r="841" spans="5:50" x14ac:dyDescent="0.2">
      <c r="E841" s="205"/>
      <c r="F841" s="205"/>
      <c r="G841" s="205"/>
      <c r="H841" s="205"/>
      <c r="I841" s="205"/>
      <c r="J841" s="205"/>
      <c r="K841" s="205"/>
      <c r="AV841" s="205"/>
      <c r="AW841" s="205"/>
      <c r="AX841" s="205"/>
    </row>
    <row r="842" spans="5:50" x14ac:dyDescent="0.2">
      <c r="E842" s="205"/>
      <c r="F842" s="205"/>
      <c r="G842" s="205"/>
      <c r="H842" s="205"/>
      <c r="I842" s="205"/>
      <c r="J842" s="205"/>
      <c r="K842" s="205"/>
      <c r="AV842" s="205"/>
      <c r="AW842" s="205"/>
      <c r="AX842" s="205"/>
    </row>
    <row r="843" spans="5:50" x14ac:dyDescent="0.2">
      <c r="E843" s="205"/>
      <c r="F843" s="205"/>
      <c r="G843" s="205"/>
      <c r="H843" s="205"/>
      <c r="I843" s="205"/>
      <c r="J843" s="205"/>
      <c r="K843" s="205"/>
      <c r="AV843" s="205"/>
      <c r="AW843" s="205"/>
      <c r="AX843" s="205"/>
    </row>
    <row r="844" spans="5:50" x14ac:dyDescent="0.2">
      <c r="E844" s="205"/>
      <c r="F844" s="205"/>
      <c r="G844" s="205"/>
      <c r="H844" s="205"/>
      <c r="I844" s="205"/>
      <c r="J844" s="205"/>
      <c r="K844" s="205"/>
      <c r="AV844" s="205"/>
      <c r="AW844" s="205"/>
      <c r="AX844" s="205"/>
    </row>
    <row r="845" spans="5:50" x14ac:dyDescent="0.2">
      <c r="E845" s="205"/>
      <c r="F845" s="205"/>
      <c r="G845" s="205"/>
      <c r="H845" s="205"/>
      <c r="I845" s="205"/>
      <c r="J845" s="205"/>
      <c r="K845" s="205"/>
      <c r="AV845" s="205"/>
      <c r="AW845" s="205"/>
      <c r="AX845" s="205"/>
    </row>
    <row r="846" spans="5:50" x14ac:dyDescent="0.2">
      <c r="E846" s="205"/>
      <c r="F846" s="205"/>
      <c r="G846" s="205"/>
      <c r="H846" s="205"/>
      <c r="I846" s="205"/>
      <c r="J846" s="205"/>
      <c r="K846" s="205"/>
      <c r="AV846" s="205"/>
      <c r="AW846" s="205"/>
      <c r="AX846" s="205"/>
    </row>
    <row r="847" spans="5:50" x14ac:dyDescent="0.2">
      <c r="E847" s="205"/>
      <c r="F847" s="205"/>
      <c r="G847" s="205"/>
      <c r="H847" s="205"/>
      <c r="I847" s="205"/>
      <c r="J847" s="205"/>
      <c r="K847" s="205"/>
      <c r="AV847" s="205"/>
      <c r="AW847" s="205"/>
      <c r="AX847" s="205"/>
    </row>
    <row r="848" spans="5:50" x14ac:dyDescent="0.2">
      <c r="E848" s="205"/>
      <c r="F848" s="205"/>
      <c r="G848" s="205"/>
      <c r="H848" s="205"/>
      <c r="I848" s="205"/>
      <c r="J848" s="205"/>
      <c r="K848" s="205"/>
      <c r="AV848" s="205"/>
      <c r="AW848" s="205"/>
      <c r="AX848" s="205"/>
    </row>
    <row r="849" spans="5:50" x14ac:dyDescent="0.2">
      <c r="E849" s="205"/>
      <c r="F849" s="205"/>
      <c r="G849" s="205"/>
      <c r="H849" s="205"/>
      <c r="I849" s="205"/>
      <c r="J849" s="205"/>
      <c r="K849" s="205"/>
      <c r="AV849" s="205"/>
      <c r="AW849" s="205"/>
      <c r="AX849" s="205"/>
    </row>
    <row r="850" spans="5:50" x14ac:dyDescent="0.2">
      <c r="E850" s="205"/>
      <c r="F850" s="205"/>
      <c r="G850" s="205"/>
      <c r="H850" s="205"/>
      <c r="I850" s="205"/>
      <c r="J850" s="205"/>
      <c r="K850" s="205"/>
      <c r="AV850" s="205"/>
      <c r="AW850" s="205"/>
      <c r="AX850" s="205"/>
    </row>
    <row r="851" spans="5:50" x14ac:dyDescent="0.2">
      <c r="E851" s="205"/>
      <c r="F851" s="205"/>
      <c r="G851" s="205"/>
      <c r="H851" s="205"/>
      <c r="I851" s="205"/>
      <c r="J851" s="205"/>
      <c r="K851" s="205"/>
      <c r="AV851" s="205"/>
      <c r="AW851" s="205"/>
      <c r="AX851" s="205"/>
    </row>
    <row r="852" spans="5:50" x14ac:dyDescent="0.2">
      <c r="E852" s="205"/>
      <c r="F852" s="205"/>
      <c r="G852" s="205"/>
      <c r="H852" s="205"/>
      <c r="I852" s="205"/>
      <c r="J852" s="205"/>
      <c r="K852" s="205"/>
      <c r="AV852" s="205"/>
      <c r="AW852" s="205"/>
      <c r="AX852" s="205"/>
    </row>
    <row r="853" spans="5:50" x14ac:dyDescent="0.2">
      <c r="E853" s="205"/>
      <c r="F853" s="205"/>
      <c r="G853" s="205"/>
      <c r="H853" s="205"/>
      <c r="I853" s="205"/>
      <c r="J853" s="205"/>
      <c r="K853" s="205"/>
      <c r="AV853" s="205"/>
      <c r="AW853" s="205"/>
      <c r="AX853" s="205"/>
    </row>
    <row r="854" spans="5:50" x14ac:dyDescent="0.2">
      <c r="E854" s="205"/>
      <c r="F854" s="205"/>
      <c r="G854" s="205"/>
      <c r="H854" s="205"/>
      <c r="I854" s="205"/>
      <c r="J854" s="205"/>
      <c r="K854" s="205"/>
      <c r="AV854" s="205"/>
      <c r="AW854" s="205"/>
      <c r="AX854" s="205"/>
    </row>
    <row r="855" spans="5:50" x14ac:dyDescent="0.2">
      <c r="E855" s="205"/>
      <c r="F855" s="205"/>
      <c r="G855" s="205"/>
      <c r="H855" s="205"/>
      <c r="I855" s="205"/>
      <c r="J855" s="205"/>
      <c r="K855" s="205"/>
      <c r="AV855" s="205"/>
      <c r="AW855" s="205"/>
      <c r="AX855" s="205"/>
    </row>
    <row r="856" spans="5:50" x14ac:dyDescent="0.2">
      <c r="E856" s="205"/>
      <c r="F856" s="205"/>
      <c r="G856" s="205"/>
      <c r="H856" s="205"/>
      <c r="I856" s="205"/>
      <c r="J856" s="205"/>
      <c r="K856" s="205"/>
      <c r="AV856" s="205"/>
      <c r="AW856" s="205"/>
      <c r="AX856" s="205"/>
    </row>
    <row r="857" spans="5:50" x14ac:dyDescent="0.2">
      <c r="E857" s="205"/>
      <c r="F857" s="205"/>
      <c r="G857" s="205"/>
      <c r="H857" s="205"/>
      <c r="I857" s="205"/>
      <c r="J857" s="205"/>
      <c r="K857" s="205"/>
      <c r="AV857" s="205"/>
      <c r="AW857" s="205"/>
      <c r="AX857" s="205"/>
    </row>
    <row r="858" spans="5:50" x14ac:dyDescent="0.2">
      <c r="E858" s="205"/>
      <c r="F858" s="205"/>
      <c r="G858" s="205"/>
      <c r="H858" s="205"/>
      <c r="I858" s="205"/>
      <c r="J858" s="205"/>
      <c r="K858" s="205"/>
      <c r="AV858" s="205"/>
      <c r="AW858" s="205"/>
      <c r="AX858" s="205"/>
    </row>
    <row r="859" spans="5:50" x14ac:dyDescent="0.2">
      <c r="E859" s="205"/>
      <c r="F859" s="205"/>
      <c r="G859" s="205"/>
      <c r="H859" s="205"/>
      <c r="I859" s="205"/>
      <c r="J859" s="205"/>
      <c r="K859" s="205"/>
      <c r="AV859" s="205"/>
      <c r="AW859" s="205"/>
      <c r="AX859" s="205"/>
    </row>
    <row r="860" spans="5:50" x14ac:dyDescent="0.2">
      <c r="E860" s="205"/>
      <c r="F860" s="205"/>
      <c r="G860" s="205"/>
      <c r="H860" s="205"/>
      <c r="I860" s="205"/>
      <c r="J860" s="205"/>
      <c r="K860" s="205"/>
      <c r="AV860" s="205"/>
      <c r="AW860" s="205"/>
      <c r="AX860" s="205"/>
    </row>
    <row r="861" spans="5:50" x14ac:dyDescent="0.2">
      <c r="E861" s="205"/>
      <c r="F861" s="205"/>
      <c r="G861" s="205"/>
      <c r="H861" s="205"/>
      <c r="I861" s="205"/>
      <c r="J861" s="205"/>
      <c r="K861" s="205"/>
      <c r="AV861" s="205"/>
      <c r="AW861" s="205"/>
      <c r="AX861" s="205"/>
    </row>
    <row r="862" spans="5:50" x14ac:dyDescent="0.2">
      <c r="E862" s="205"/>
      <c r="F862" s="205"/>
      <c r="G862" s="205"/>
      <c r="H862" s="205"/>
      <c r="I862" s="205"/>
      <c r="J862" s="205"/>
      <c r="K862" s="205"/>
      <c r="AV862" s="205"/>
      <c r="AW862" s="205"/>
      <c r="AX862" s="205"/>
    </row>
    <row r="863" spans="5:50" x14ac:dyDescent="0.2">
      <c r="E863" s="205"/>
      <c r="F863" s="205"/>
      <c r="G863" s="205"/>
      <c r="H863" s="205"/>
      <c r="I863" s="205"/>
      <c r="J863" s="205"/>
      <c r="K863" s="205"/>
      <c r="AV863" s="205"/>
      <c r="AW863" s="205"/>
      <c r="AX863" s="205"/>
    </row>
    <row r="864" spans="5:50" x14ac:dyDescent="0.2">
      <c r="E864" s="205"/>
      <c r="F864" s="205"/>
      <c r="G864" s="205"/>
      <c r="H864" s="205"/>
      <c r="I864" s="205"/>
      <c r="J864" s="205"/>
      <c r="K864" s="205"/>
      <c r="AV864" s="205"/>
      <c r="AW864" s="205"/>
      <c r="AX864" s="205"/>
    </row>
    <row r="865" spans="5:50" x14ac:dyDescent="0.2">
      <c r="E865" s="205"/>
      <c r="F865" s="205"/>
      <c r="G865" s="205"/>
      <c r="H865" s="205"/>
      <c r="I865" s="205"/>
      <c r="J865" s="205"/>
      <c r="K865" s="205"/>
      <c r="AV865" s="205"/>
      <c r="AW865" s="205"/>
      <c r="AX865" s="205"/>
    </row>
    <row r="866" spans="5:50" x14ac:dyDescent="0.2">
      <c r="E866" s="205"/>
      <c r="F866" s="205"/>
      <c r="G866" s="205"/>
      <c r="H866" s="205"/>
      <c r="I866" s="205"/>
      <c r="J866" s="205"/>
      <c r="K866" s="205"/>
      <c r="AV866" s="205"/>
      <c r="AW866" s="205"/>
      <c r="AX866" s="205"/>
    </row>
    <row r="867" spans="5:50" x14ac:dyDescent="0.2">
      <c r="E867" s="205"/>
      <c r="F867" s="205"/>
      <c r="G867" s="205"/>
      <c r="H867" s="205"/>
      <c r="I867" s="205"/>
      <c r="J867" s="205"/>
      <c r="K867" s="205"/>
      <c r="AV867" s="205"/>
      <c r="AW867" s="205"/>
      <c r="AX867" s="205"/>
    </row>
    <row r="868" spans="5:50" x14ac:dyDescent="0.2">
      <c r="E868" s="205"/>
      <c r="F868" s="205"/>
      <c r="G868" s="205"/>
      <c r="H868" s="205"/>
      <c r="I868" s="205"/>
      <c r="J868" s="205"/>
      <c r="K868" s="205"/>
      <c r="AV868" s="205"/>
      <c r="AW868" s="205"/>
      <c r="AX868" s="205"/>
    </row>
    <row r="869" spans="5:50" x14ac:dyDescent="0.2">
      <c r="E869" s="205"/>
      <c r="F869" s="205"/>
      <c r="G869" s="205"/>
      <c r="H869" s="205"/>
      <c r="I869" s="205"/>
      <c r="J869" s="205"/>
      <c r="K869" s="205"/>
      <c r="AV869" s="205"/>
      <c r="AW869" s="205"/>
      <c r="AX869" s="205"/>
    </row>
    <row r="870" spans="5:50" x14ac:dyDescent="0.2">
      <c r="E870" s="205"/>
      <c r="F870" s="205"/>
      <c r="G870" s="205"/>
      <c r="H870" s="205"/>
      <c r="I870" s="205"/>
      <c r="J870" s="205"/>
      <c r="K870" s="205"/>
      <c r="AV870" s="205"/>
      <c r="AW870" s="205"/>
      <c r="AX870" s="205"/>
    </row>
    <row r="871" spans="5:50" x14ac:dyDescent="0.2">
      <c r="E871" s="205"/>
      <c r="F871" s="205"/>
      <c r="G871" s="205"/>
      <c r="H871" s="205"/>
      <c r="I871" s="205"/>
      <c r="J871" s="205"/>
      <c r="K871" s="205"/>
      <c r="AV871" s="205"/>
      <c r="AW871" s="205"/>
      <c r="AX871" s="205"/>
    </row>
    <row r="872" spans="5:50" x14ac:dyDescent="0.2">
      <c r="E872" s="205"/>
      <c r="F872" s="205"/>
      <c r="G872" s="205"/>
      <c r="H872" s="205"/>
      <c r="I872" s="205"/>
      <c r="J872" s="205"/>
      <c r="K872" s="205"/>
      <c r="AV872" s="205"/>
      <c r="AW872" s="205"/>
      <c r="AX872" s="205"/>
    </row>
    <row r="873" spans="5:50" x14ac:dyDescent="0.2">
      <c r="E873" s="205"/>
      <c r="F873" s="205"/>
      <c r="G873" s="205"/>
      <c r="H873" s="205"/>
      <c r="I873" s="205"/>
      <c r="J873" s="205"/>
      <c r="K873" s="205"/>
      <c r="AV873" s="205"/>
      <c r="AW873" s="205"/>
      <c r="AX873" s="205"/>
    </row>
    <row r="874" spans="5:50" x14ac:dyDescent="0.2">
      <c r="E874" s="205"/>
      <c r="F874" s="205"/>
      <c r="G874" s="205"/>
      <c r="H874" s="205"/>
      <c r="I874" s="205"/>
      <c r="J874" s="205"/>
      <c r="K874" s="205"/>
      <c r="AV874" s="205"/>
      <c r="AW874" s="205"/>
      <c r="AX874" s="205"/>
    </row>
    <row r="875" spans="5:50" x14ac:dyDescent="0.2">
      <c r="E875" s="205"/>
      <c r="F875" s="205"/>
      <c r="G875" s="205"/>
      <c r="H875" s="205"/>
      <c r="I875" s="205"/>
      <c r="J875" s="205"/>
      <c r="K875" s="205"/>
      <c r="AV875" s="205"/>
      <c r="AW875" s="205"/>
      <c r="AX875" s="205"/>
    </row>
    <row r="876" spans="5:50" x14ac:dyDescent="0.2">
      <c r="E876" s="205"/>
      <c r="F876" s="205"/>
      <c r="G876" s="205"/>
      <c r="H876" s="205"/>
      <c r="I876" s="205"/>
      <c r="J876" s="205"/>
      <c r="K876" s="205"/>
      <c r="AV876" s="205"/>
      <c r="AW876" s="205"/>
      <c r="AX876" s="205"/>
    </row>
    <row r="877" spans="5:50" x14ac:dyDescent="0.2">
      <c r="E877" s="205"/>
      <c r="F877" s="205"/>
      <c r="G877" s="205"/>
      <c r="H877" s="205"/>
      <c r="I877" s="205"/>
      <c r="J877" s="205"/>
      <c r="K877" s="205"/>
      <c r="AV877" s="205"/>
      <c r="AW877" s="205"/>
      <c r="AX877" s="205"/>
    </row>
    <row r="878" spans="5:50" x14ac:dyDescent="0.2">
      <c r="E878" s="205"/>
      <c r="F878" s="205"/>
      <c r="G878" s="205"/>
      <c r="H878" s="205"/>
      <c r="I878" s="205"/>
      <c r="J878" s="205"/>
      <c r="K878" s="205"/>
      <c r="AV878" s="205"/>
      <c r="AW878" s="205"/>
      <c r="AX878" s="205"/>
    </row>
    <row r="879" spans="5:50" x14ac:dyDescent="0.2">
      <c r="E879" s="205"/>
      <c r="F879" s="205"/>
      <c r="G879" s="205"/>
      <c r="H879" s="205"/>
      <c r="I879" s="205"/>
      <c r="J879" s="205"/>
      <c r="K879" s="205"/>
      <c r="AV879" s="205"/>
      <c r="AW879" s="205"/>
      <c r="AX879" s="205"/>
    </row>
    <row r="880" spans="5:50" x14ac:dyDescent="0.2">
      <c r="E880" s="205"/>
      <c r="F880" s="205"/>
      <c r="G880" s="205"/>
      <c r="H880" s="205"/>
      <c r="I880" s="205"/>
      <c r="J880" s="205"/>
      <c r="K880" s="205"/>
      <c r="AV880" s="205"/>
      <c r="AW880" s="205"/>
      <c r="AX880" s="205"/>
    </row>
    <row r="881" spans="5:50" x14ac:dyDescent="0.2">
      <c r="E881" s="205"/>
      <c r="F881" s="205"/>
      <c r="G881" s="205"/>
      <c r="H881" s="205"/>
      <c r="I881" s="205"/>
      <c r="J881" s="205"/>
      <c r="K881" s="205"/>
      <c r="AV881" s="205"/>
      <c r="AW881" s="205"/>
      <c r="AX881" s="205"/>
    </row>
    <row r="882" spans="5:50" x14ac:dyDescent="0.2">
      <c r="E882" s="205"/>
      <c r="F882" s="205"/>
      <c r="G882" s="205"/>
      <c r="H882" s="205"/>
      <c r="I882" s="205"/>
      <c r="J882" s="205"/>
      <c r="K882" s="205"/>
      <c r="AV882" s="205"/>
      <c r="AW882" s="205"/>
      <c r="AX882" s="205"/>
    </row>
    <row r="883" spans="5:50" x14ac:dyDescent="0.2">
      <c r="E883" s="205"/>
      <c r="F883" s="205"/>
      <c r="G883" s="205"/>
      <c r="H883" s="205"/>
      <c r="I883" s="205"/>
      <c r="J883" s="205"/>
      <c r="K883" s="205"/>
      <c r="AV883" s="205"/>
      <c r="AW883" s="205"/>
      <c r="AX883" s="205"/>
    </row>
    <row r="884" spans="5:50" x14ac:dyDescent="0.2">
      <c r="E884" s="205"/>
      <c r="F884" s="205"/>
      <c r="G884" s="205"/>
      <c r="H884" s="205"/>
      <c r="I884" s="205"/>
      <c r="J884" s="205"/>
      <c r="K884" s="205"/>
      <c r="AV884" s="205"/>
      <c r="AW884" s="205"/>
      <c r="AX884" s="205"/>
    </row>
    <row r="885" spans="5:50" x14ac:dyDescent="0.2">
      <c r="E885" s="205"/>
      <c r="F885" s="205"/>
      <c r="G885" s="205"/>
      <c r="H885" s="205"/>
      <c r="I885" s="205"/>
      <c r="J885" s="205"/>
      <c r="K885" s="205"/>
      <c r="AV885" s="205"/>
      <c r="AW885" s="205"/>
      <c r="AX885" s="205"/>
    </row>
    <row r="886" spans="5:50" x14ac:dyDescent="0.2">
      <c r="E886" s="205"/>
      <c r="F886" s="205"/>
      <c r="G886" s="205"/>
      <c r="H886" s="205"/>
      <c r="I886" s="205"/>
      <c r="J886" s="205"/>
      <c r="K886" s="205"/>
      <c r="AV886" s="205"/>
      <c r="AW886" s="205"/>
      <c r="AX886" s="205"/>
    </row>
    <row r="887" spans="5:50" x14ac:dyDescent="0.2">
      <c r="E887" s="205"/>
      <c r="F887" s="205"/>
      <c r="G887" s="205"/>
      <c r="H887" s="205"/>
      <c r="I887" s="205"/>
      <c r="J887" s="205"/>
      <c r="K887" s="205"/>
      <c r="AV887" s="205"/>
      <c r="AW887" s="205"/>
      <c r="AX887" s="205"/>
    </row>
    <row r="888" spans="5:50" x14ac:dyDescent="0.2">
      <c r="E888" s="205"/>
      <c r="F888" s="205"/>
      <c r="G888" s="205"/>
      <c r="H888" s="205"/>
      <c r="I888" s="205"/>
      <c r="J888" s="205"/>
      <c r="K888" s="205"/>
      <c r="AV888" s="205"/>
      <c r="AW888" s="205"/>
      <c r="AX888" s="205"/>
    </row>
    <row r="889" spans="5:50" x14ac:dyDescent="0.2">
      <c r="E889" s="205"/>
      <c r="F889" s="205"/>
      <c r="G889" s="205"/>
      <c r="H889" s="205"/>
      <c r="I889" s="205"/>
      <c r="J889" s="205"/>
      <c r="K889" s="205"/>
      <c r="AV889" s="205"/>
      <c r="AW889" s="205"/>
      <c r="AX889" s="205"/>
    </row>
    <row r="890" spans="5:50" x14ac:dyDescent="0.2">
      <c r="E890" s="205"/>
      <c r="F890" s="205"/>
      <c r="G890" s="205"/>
      <c r="H890" s="205"/>
      <c r="I890" s="205"/>
      <c r="J890" s="205"/>
      <c r="K890" s="205"/>
      <c r="AV890" s="205"/>
      <c r="AW890" s="205"/>
      <c r="AX890" s="205"/>
    </row>
    <row r="891" spans="5:50" x14ac:dyDescent="0.2">
      <c r="E891" s="205"/>
      <c r="F891" s="205"/>
      <c r="G891" s="205"/>
      <c r="H891" s="205"/>
      <c r="I891" s="205"/>
      <c r="J891" s="205"/>
      <c r="K891" s="205"/>
      <c r="AV891" s="205"/>
      <c r="AW891" s="205"/>
      <c r="AX891" s="205"/>
    </row>
  </sheetData>
  <mergeCells count="51">
    <mergeCell ref="BD113:BE113"/>
    <mergeCell ref="BD3:BE3"/>
    <mergeCell ref="AJ3:AJ4"/>
    <mergeCell ref="AE3:AE4"/>
    <mergeCell ref="AH3:AH4"/>
    <mergeCell ref="AG3:AG4"/>
    <mergeCell ref="AF3:AF4"/>
    <mergeCell ref="AK3:AK4"/>
    <mergeCell ref="AL3:AL4"/>
    <mergeCell ref="AY3:BC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D65" sqref="D6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5" width="9.28515625" customWidth="1"/>
    <col min="56" max="56" width="8.85546875" customWidth="1"/>
    <col min="57" max="57" width="9.5703125" customWidth="1"/>
    <col min="58" max="76" width="11.42578125" style="307"/>
  </cols>
  <sheetData>
    <row r="1" spans="2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59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2:68" ht="13.5" customHeight="1" x14ac:dyDescent="0.25">
      <c r="C3" s="16"/>
      <c r="D3" s="608" t="str">
        <f>+entero!D3</f>
        <v>V   A   R   I   A   B   L   E   S     b/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2:68" ht="23.25" customHeight="1" thickBot="1" x14ac:dyDescent="0.25">
      <c r="C4" s="21"/>
      <c r="D4" s="61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82"/>
      <c r="AZ5" s="82"/>
      <c r="BA5" s="82"/>
      <c r="BB5" s="82"/>
      <c r="BC5" s="82"/>
      <c r="BD5" s="97"/>
      <c r="BE5" s="98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12677.858894579998</v>
      </c>
      <c r="AW6" s="63">
        <f>+entero!AW7</f>
        <v>12687.01929187</v>
      </c>
      <c r="AX6" s="63">
        <f>+entero!AX7</f>
        <v>12725.660239570001</v>
      </c>
      <c r="AY6" s="63">
        <f>+entero!AY7</f>
        <v>12708.300806599998</v>
      </c>
      <c r="AZ6" s="63">
        <f>+entero!AZ7</f>
        <v>12701.52215862</v>
      </c>
      <c r="BA6" s="63">
        <f>+entero!BA7</f>
        <v>12703.659175390001</v>
      </c>
      <c r="BB6" s="63">
        <f>+entero!BB7</f>
        <v>12732.679136639999</v>
      </c>
      <c r="BC6" s="63">
        <f>+entero!BC7</f>
        <v>12763.12284233</v>
      </c>
      <c r="BD6" s="85">
        <f>+entero!BD7</f>
        <v>37.462602759998845</v>
      </c>
      <c r="BE6" s="139">
        <f>+entero!BE7</f>
        <v>2.9438631909650681E-3</v>
      </c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2:68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10228.245434169999</v>
      </c>
      <c r="AW7" s="63">
        <f>+entero!AW8</f>
        <v>10282.158036610001</v>
      </c>
      <c r="AX7" s="63">
        <f>+entero!AX8</f>
        <v>10306.564777419999</v>
      </c>
      <c r="AY7" s="63">
        <f>+entero!AY8</f>
        <v>10284.980118079999</v>
      </c>
      <c r="AZ7" s="63">
        <f>+entero!AZ8</f>
        <v>10290.182859549999</v>
      </c>
      <c r="BA7" s="63">
        <f>+entero!BA8</f>
        <v>10286.300138670002</v>
      </c>
      <c r="BB7" s="63">
        <f>+entero!BB8</f>
        <v>10284.177204319998</v>
      </c>
      <c r="BC7" s="63">
        <f>+entero!BC8</f>
        <v>10298.606743419999</v>
      </c>
      <c r="BD7" s="85">
        <f>+entero!BD8</f>
        <v>-7.9580339999993157</v>
      </c>
      <c r="BE7" s="139">
        <f>+entero!BE8</f>
        <v>-7.7213253609331733E-4</v>
      </c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2:68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249.77415328000001</v>
      </c>
      <c r="AW8" s="63">
        <f>+entero!AW9</f>
        <v>247.36264543000001</v>
      </c>
      <c r="AX8" s="63">
        <f>+entero!AX9</f>
        <v>248.80427187000001</v>
      </c>
      <c r="AY8" s="63">
        <f>+entero!AY9</f>
        <v>248.36386653999998</v>
      </c>
      <c r="AZ8" s="63">
        <f>+entero!AZ9</f>
        <v>247.51274612</v>
      </c>
      <c r="BA8" s="63">
        <f>+entero!BA9</f>
        <v>247.17790611000001</v>
      </c>
      <c r="BB8" s="63">
        <f>+entero!BB9</f>
        <v>247.49790100000001</v>
      </c>
      <c r="BC8" s="63">
        <f>+entero!BC9</f>
        <v>248.18242613999999</v>
      </c>
      <c r="BD8" s="85">
        <f>+entero!BD9</f>
        <v>-0.62184573000001819</v>
      </c>
      <c r="BE8" s="139">
        <f>+entero!BE9</f>
        <v>-2.4993370303743045E-3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2:68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2186.4000721300004</v>
      </c>
      <c r="AW9" s="63">
        <f>+entero!AW10</f>
        <v>2144.1891273300002</v>
      </c>
      <c r="AX9" s="63">
        <f>+entero!AX10</f>
        <v>2156.9041402799999</v>
      </c>
      <c r="AY9" s="63">
        <f>+entero!AY10</f>
        <v>2161.5934682300003</v>
      </c>
      <c r="AZ9" s="63">
        <f>+entero!AZ10</f>
        <v>2150.5089942</v>
      </c>
      <c r="BA9" s="63">
        <f>+entero!BA10</f>
        <v>2156.8815881099999</v>
      </c>
      <c r="BB9" s="63">
        <f>+entero!BB10</f>
        <v>2187.68727132</v>
      </c>
      <c r="BC9" s="63">
        <f>+entero!BC10</f>
        <v>2202.9800815200001</v>
      </c>
      <c r="BD9" s="85">
        <f>+entero!BD10</f>
        <v>46.075941240000247</v>
      </c>
      <c r="BE9" s="139">
        <f>+entero!BE10</f>
        <v>2.1362071860096199E-2</v>
      </c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2:68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13.439235</v>
      </c>
      <c r="AW10" s="63">
        <f>+entero!AW11</f>
        <v>13.3094825</v>
      </c>
      <c r="AX10" s="63">
        <f>+entero!AX11</f>
        <v>13.387049999999999</v>
      </c>
      <c r="AY10" s="63">
        <f>+entero!AY11</f>
        <v>13.36335375</v>
      </c>
      <c r="AZ10" s="63">
        <f>+entero!AZ11</f>
        <v>13.31755875</v>
      </c>
      <c r="BA10" s="63">
        <f>+entero!BA11</f>
        <v>13.299542499999999</v>
      </c>
      <c r="BB10" s="63">
        <f>+entero!BB11</f>
        <v>13.31676</v>
      </c>
      <c r="BC10" s="63">
        <f>+entero!BC11</f>
        <v>13.353591249999999</v>
      </c>
      <c r="BD10" s="85">
        <f>+entero!BD11</f>
        <v>-3.3458749999999426E-2</v>
      </c>
      <c r="BE10" s="139">
        <f>+entero!BE11</f>
        <v>-2.4993370458763486E-3</v>
      </c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12678.068401749999</v>
      </c>
      <c r="AW11" s="63">
        <f>+entero!AW12</f>
        <v>12687.01515922</v>
      </c>
      <c r="AX11" s="63">
        <f>+entero!AX12</f>
        <v>12724.578667390002</v>
      </c>
      <c r="AY11" s="85">
        <f>+entero!AY12</f>
        <v>12708.140696789998</v>
      </c>
      <c r="AZ11" s="85">
        <f>+entero!AZ12</f>
        <v>12701.73236251</v>
      </c>
      <c r="BA11" s="85">
        <f>+entero!BA12</f>
        <v>12703.812709130003</v>
      </c>
      <c r="BB11" s="85">
        <f>+entero!BB12</f>
        <v>12730.429732389999</v>
      </c>
      <c r="BC11" s="85">
        <f>+entero!BC12</f>
        <v>12761.368695609999</v>
      </c>
      <c r="BD11" s="85">
        <f>+entero!BD12</f>
        <v>36.790028219997112</v>
      </c>
      <c r="BE11" s="139">
        <f>+entero!BE12</f>
        <v>2.8912570845494034E-3</v>
      </c>
      <c r="BF11" s="309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1203.0219359691853</v>
      </c>
      <c r="AW12" s="66">
        <f>+entero!AW13</f>
        <v>1174.5957819939665</v>
      </c>
      <c r="AX12" s="66">
        <f>+entero!AX13</f>
        <v>1136.6520158248702</v>
      </c>
      <c r="AY12" s="85">
        <f>+entero!AY13</f>
        <v>1131.0128006616051</v>
      </c>
      <c r="AZ12" s="85">
        <f>+entero!AZ13</f>
        <v>1154.9203735035071</v>
      </c>
      <c r="BA12" s="85">
        <f>+entero!BA13</f>
        <v>1160.2085485253733</v>
      </c>
      <c r="BB12" s="85">
        <f>+entero!BB13</f>
        <v>1169.4975799991339</v>
      </c>
      <c r="BC12" s="85">
        <f>+entero!BC13</f>
        <v>1149.3004832731863</v>
      </c>
      <c r="BD12" s="85">
        <f>+entero!BD13</f>
        <v>12.648467448316069</v>
      </c>
      <c r="BE12" s="139">
        <f>+entero!BE13</f>
        <v>1.1127827402071633E-2</v>
      </c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170.47166589504374</v>
      </c>
      <c r="AW13" s="66">
        <f>+entero!AW14</f>
        <v>169.77324881486882</v>
      </c>
      <c r="AX13" s="66">
        <f>+entero!AX14</f>
        <v>168.36770870699712</v>
      </c>
      <c r="AY13" s="85">
        <f>+entero!AY14</f>
        <v>167.18141713848394</v>
      </c>
      <c r="AZ13" s="85">
        <f>+entero!AZ14</f>
        <v>166.17783986005836</v>
      </c>
      <c r="BA13" s="85">
        <f>+entero!BA14</f>
        <v>167.14102939795919</v>
      </c>
      <c r="BB13" s="85">
        <f>+entero!BB14</f>
        <v>167.60961291253642</v>
      </c>
      <c r="BC13" s="85">
        <f>+entero!BC14</f>
        <v>167.56927720991257</v>
      </c>
      <c r="BD13" s="85">
        <f>+entero!BD14</f>
        <v>-0.7984314970845503</v>
      </c>
      <c r="BE13" s="139">
        <f>+entero!BE14</f>
        <v>-4.7421890053396254E-3</v>
      </c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14051.562003614228</v>
      </c>
      <c r="AW14" s="66">
        <f>+entero!AW15</f>
        <v>14031.384190028835</v>
      </c>
      <c r="AX14" s="66">
        <f>+entero!AX15</f>
        <v>14029.598391921869</v>
      </c>
      <c r="AY14" s="85">
        <f>+entero!AY15</f>
        <v>14006.334914590087</v>
      </c>
      <c r="AZ14" s="85">
        <f>+entero!AZ15</f>
        <v>14022.830575873566</v>
      </c>
      <c r="BA14" s="85">
        <f>+entero!BA15</f>
        <v>14031.162287053336</v>
      </c>
      <c r="BB14" s="85">
        <f>+entero!BB15</f>
        <v>14067.536925301669</v>
      </c>
      <c r="BC14" s="85">
        <f>+entero!BC15</f>
        <v>14078.238456093097</v>
      </c>
      <c r="BD14" s="85">
        <f>+entero!BD15</f>
        <v>48.640064171228005</v>
      </c>
      <c r="BE14" s="139">
        <f>+entero!BE15</f>
        <v>3.4669605510044832E-3</v>
      </c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2</v>
      </c>
      <c r="AW15" s="71">
        <f>+entero!AW16</f>
        <v>2</v>
      </c>
      <c r="AX15" s="71">
        <f>+entero!AX16</f>
        <v>12</v>
      </c>
      <c r="AY15" s="85">
        <f>+entero!AY16</f>
        <v>3</v>
      </c>
      <c r="AZ15" s="85">
        <f>+entero!AZ16</f>
        <v>8</v>
      </c>
      <c r="BA15" s="85">
        <f>+entero!BA16</f>
        <v>2.6</v>
      </c>
      <c r="BB15" s="85">
        <f>+entero!BB16</f>
        <v>0</v>
      </c>
      <c r="BC15" s="85">
        <f>+entero!BC16</f>
        <v>0</v>
      </c>
      <c r="BD15" s="85">
        <f>+entero!BD16</f>
        <v>1.5999999999999996</v>
      </c>
      <c r="BE15" s="139">
        <f>+entero!BE16</f>
        <v>0.1333333333333333</v>
      </c>
      <c r="BG15" s="310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10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10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10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41122.803824884257</v>
      </c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AW3:AW4"/>
    <mergeCell ref="AX3:AX4"/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S3:AS4"/>
    <mergeCell ref="AT3:AT4"/>
    <mergeCell ref="AR3:AR4"/>
    <mergeCell ref="AV3:AV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AY3:BC3"/>
    <mergeCell ref="AM3:AM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M3:M4"/>
    <mergeCell ref="O3:O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M32" sqref="AM3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5" width="9.42578125" customWidth="1"/>
    <col min="56" max="56" width="9.28515625" customWidth="1"/>
    <col min="57" max="57" width="8.85546875" customWidth="1"/>
    <col min="58" max="70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6.2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4"/>
      <c r="AZ5" s="41"/>
      <c r="BA5" s="41"/>
      <c r="BB5" s="41"/>
      <c r="BC5" s="495"/>
      <c r="BD5" s="84"/>
      <c r="BE5" s="42"/>
      <c r="BF5" s="311"/>
      <c r="BG5" s="312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60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39139.621818434811</v>
      </c>
      <c r="AW6" s="64">
        <f>+entero!AW21</f>
        <v>39700.259174674255</v>
      </c>
      <c r="AX6" s="64">
        <f>+entero!AX21</f>
        <v>39070.776256254292</v>
      </c>
      <c r="AY6" s="13">
        <f>+entero!AY21</f>
        <v>38967.424120688287</v>
      </c>
      <c r="AZ6" s="9">
        <f>+entero!AZ21</f>
        <v>38784.156214906558</v>
      </c>
      <c r="BA6" s="9">
        <f>+entero!BA21</f>
        <v>38823.079865915206</v>
      </c>
      <c r="BB6" s="9">
        <f>+entero!BB21</f>
        <v>38778.305133573878</v>
      </c>
      <c r="BC6" s="492">
        <f>+entero!BC21</f>
        <v>39760.395511947354</v>
      </c>
      <c r="BD6" s="13">
        <f>+entero!BD21</f>
        <v>689.61925569306186</v>
      </c>
      <c r="BE6" s="110">
        <f>+entero!BE21</f>
        <v>1.7650513293363979E-2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60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28686.969192429999</v>
      </c>
      <c r="AW7" s="64">
        <f>+entero!AW22</f>
        <v>28836.485818609999</v>
      </c>
      <c r="AX7" s="64">
        <f>+entero!AX22</f>
        <v>28676.026584160001</v>
      </c>
      <c r="AY7" s="13">
        <f>+entero!AY22</f>
        <v>28608.253203369997</v>
      </c>
      <c r="AZ7" s="9">
        <f>+entero!AZ22</f>
        <v>28571.889452810003</v>
      </c>
      <c r="BA7" s="9">
        <f>+entero!BA22</f>
        <v>28598.882335509999</v>
      </c>
      <c r="BB7" s="9">
        <f>+entero!BB22</f>
        <v>28566.621776259999</v>
      </c>
      <c r="BC7" s="492">
        <f>+entero!BC22</f>
        <v>28490.668626330003</v>
      </c>
      <c r="BD7" s="13">
        <f>+entero!BD22</f>
        <v>-185.35795782999776</v>
      </c>
      <c r="BE7" s="110">
        <f>+entero!BE22</f>
        <v>-6.4638647647364822E-3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60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-58284.58004365323</v>
      </c>
      <c r="AW8" s="64">
        <f>+entero!AW23</f>
        <v>-58196.438173592658</v>
      </c>
      <c r="AX8" s="64">
        <f>+entero!AX23</f>
        <v>-58614.583074110487</v>
      </c>
      <c r="AY8" s="13">
        <f>+entero!AY23</f>
        <v>-58569.591976374781</v>
      </c>
      <c r="AZ8" s="9">
        <f>+entero!AZ23</f>
        <v>-58561.994553788019</v>
      </c>
      <c r="BA8" s="9">
        <f>+entero!BA23</f>
        <v>-58549.272848784873</v>
      </c>
      <c r="BB8" s="9">
        <f>+entero!BB23</f>
        <v>-58764.126187699156</v>
      </c>
      <c r="BC8" s="492">
        <f>+entero!BC23</f>
        <v>-59052.320625202919</v>
      </c>
      <c r="BD8" s="13">
        <f>+entero!BD23</f>
        <v>-437.73755109243211</v>
      </c>
      <c r="BE8" s="110">
        <f>+entero!BE23</f>
        <v>7.4680655928058837E-3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60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-28639.288176125054</v>
      </c>
      <c r="AW9" s="64">
        <f>+entero!AW24</f>
        <v>-28666.837365423722</v>
      </c>
      <c r="AX9" s="64">
        <f>+entero!AX24</f>
        <v>-29031.686378981074</v>
      </c>
      <c r="AY9" s="13">
        <f>+entero!AY24</f>
        <v>-29103.634220976121</v>
      </c>
      <c r="AZ9" s="9">
        <f>+entero!AZ24</f>
        <v>-29388.023645571542</v>
      </c>
      <c r="BA9" s="9">
        <f>+entero!BA24</f>
        <v>-29406.211180924573</v>
      </c>
      <c r="BB9" s="9">
        <f>+entero!BB24</f>
        <v>-29326.085491228187</v>
      </c>
      <c r="BC9" s="492">
        <f>+entero!BC24</f>
        <v>-28402.959475451604</v>
      </c>
      <c r="BD9" s="13">
        <f>+entero!BD24</f>
        <v>628.72690352947029</v>
      </c>
      <c r="BE9" s="110">
        <f>+entero!BE24</f>
        <v>-2.1656575347433815E-2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60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-20808.140398102358</v>
      </c>
      <c r="AW10" s="64">
        <f>+entero!AW25</f>
        <v>-21224.855592105876</v>
      </c>
      <c r="AX10" s="64">
        <f>+entero!AX25</f>
        <v>-20766.017256700175</v>
      </c>
      <c r="AY10" s="13">
        <f>+entero!AY25</f>
        <v>-20730.884543013766</v>
      </c>
      <c r="AZ10" s="9">
        <f>+entero!AZ25</f>
        <v>-20583.400687444999</v>
      </c>
      <c r="BA10" s="9">
        <f>+entero!BA25</f>
        <v>-20600.161291202548</v>
      </c>
      <c r="BB10" s="9">
        <f>+entero!BB25</f>
        <v>-20588.186780620741</v>
      </c>
      <c r="BC10" s="492">
        <f>+entero!BC25</f>
        <v>-21558.448587823401</v>
      </c>
      <c r="BD10" s="13">
        <f>+entero!BD25</f>
        <v>-792.43133112322539</v>
      </c>
      <c r="BE10" s="110">
        <f>+entero!BE25</f>
        <v>3.8160005422683829E-2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60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96"/>
      <c r="AZ11" s="136"/>
      <c r="BA11" s="136"/>
      <c r="BB11" s="136"/>
      <c r="BC11" s="497"/>
      <c r="BD11" s="13"/>
      <c r="BE11" s="110"/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60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44849.332290706894</v>
      </c>
      <c r="AW12" s="64">
        <f>+entero!AW27</f>
        <v>44810.19947709691</v>
      </c>
      <c r="AX12" s="64">
        <f>+entero!AX27</f>
        <v>44297.415972216906</v>
      </c>
      <c r="AY12" s="14">
        <f>+entero!AY27</f>
        <v>44143.799536606908</v>
      </c>
      <c r="AZ12" s="10">
        <f>+entero!AZ27</f>
        <v>44469.458878106896</v>
      </c>
      <c r="BA12" s="10">
        <f>+entero!BA27</f>
        <v>44687.971465444607</v>
      </c>
      <c r="BB12" s="10">
        <f>+entero!BB27</f>
        <v>44387.570059594604</v>
      </c>
      <c r="BC12" s="498">
        <f>+entero!BC27</f>
        <v>43516.344774774603</v>
      </c>
      <c r="BD12" s="13">
        <f>+entero!BD27</f>
        <v>-781.07119744230295</v>
      </c>
      <c r="BE12" s="110">
        <f>+entero!BE27</f>
        <v>-1.7632432508753682E-2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60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73723.425418677696</v>
      </c>
      <c r="AW13" s="64">
        <f>+entero!AW28</f>
        <v>73650.890560087704</v>
      </c>
      <c r="AX13" s="64">
        <f>+entero!AX28</f>
        <v>72835.731476477711</v>
      </c>
      <c r="AY13" s="14">
        <f>+entero!AY28</f>
        <v>72608.180124157705</v>
      </c>
      <c r="AZ13" s="10">
        <f>+entero!AZ28</f>
        <v>72768.811928027702</v>
      </c>
      <c r="BA13" s="10">
        <f>+entero!BA28</f>
        <v>72886.321890281804</v>
      </c>
      <c r="BB13" s="10">
        <f>+entero!BB28</f>
        <v>72521.014486621803</v>
      </c>
      <c r="BC13" s="498">
        <f>+entero!BC28</f>
        <v>71819.7879844118</v>
      </c>
      <c r="BD13" s="13">
        <f>+entero!BD28</f>
        <v>-1015.9434920659114</v>
      </c>
      <c r="BE13" s="110">
        <f>+entero!BE28</f>
        <v>-1.394842162591603E-2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60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106542.23408746709</v>
      </c>
      <c r="AW14" s="64">
        <f>+entero!AW29</f>
        <v>106681.11199912711</v>
      </c>
      <c r="AX14" s="64">
        <f>+entero!AX29</f>
        <v>106046.98713479711</v>
      </c>
      <c r="AY14" s="14">
        <f>+entero!AY29</f>
        <v>105870.56285986709</v>
      </c>
      <c r="AZ14" s="10">
        <f>+entero!AZ29</f>
        <v>106033.7774794471</v>
      </c>
      <c r="BA14" s="10">
        <f>+entero!BA29</f>
        <v>106179.30581214131</v>
      </c>
      <c r="BB14" s="10">
        <f>+entero!BB29</f>
        <v>106349.6657627613</v>
      </c>
      <c r="BC14" s="498">
        <f>+entero!BC29</f>
        <v>105449.00532138129</v>
      </c>
      <c r="BD14" s="13">
        <f>+entero!BD29</f>
        <v>-597.98181341581221</v>
      </c>
      <c r="BE14" s="110">
        <f>+entero!BE29</f>
        <v>-5.6388383071714898E-3</v>
      </c>
      <c r="BF14" s="311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60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9"/>
      <c r="AZ15" s="152"/>
      <c r="BA15" s="152"/>
      <c r="BB15" s="152"/>
      <c r="BC15" s="500"/>
      <c r="BD15" s="13"/>
      <c r="BE15" s="110"/>
      <c r="BF15" s="311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60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0.85753102822275507</v>
      </c>
      <c r="AW16" s="116">
        <f>+entero!AW31</f>
        <v>0.86004877755100562</v>
      </c>
      <c r="AX16" s="116">
        <f>+entero!AX31</f>
        <v>0.85969945331955733</v>
      </c>
      <c r="AY16" s="501">
        <f>+entero!AY31</f>
        <v>0.86045446070688425</v>
      </c>
      <c r="AZ16" s="103">
        <f>+entero!AZ31</f>
        <v>0.85900978950814899</v>
      </c>
      <c r="BA16" s="103">
        <f>+entero!BA31</f>
        <v>0.85839906922212661</v>
      </c>
      <c r="BB16" s="103">
        <f>+entero!BB31</f>
        <v>0.8602888522341734</v>
      </c>
      <c r="BC16" s="502">
        <f>+entero!BC31</f>
        <v>0.85881738060354318</v>
      </c>
      <c r="BD16" s="117"/>
      <c r="BE16" s="110"/>
      <c r="BF16" s="311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60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0.7855380874671587</v>
      </c>
      <c r="AW17" s="116">
        <f>+entero!AW32</f>
        <v>0.78689744956203822</v>
      </c>
      <c r="AX17" s="116">
        <f>+entero!AX32</f>
        <v>0.78485266433436351</v>
      </c>
      <c r="AY17" s="501">
        <f>+entero!AY32</f>
        <v>0.78528673760664991</v>
      </c>
      <c r="AZ17" s="103">
        <f>+entero!AZ32</f>
        <v>0.78392600938251888</v>
      </c>
      <c r="BA17" s="103">
        <f>+entero!BA32</f>
        <v>0.7839785062348722</v>
      </c>
      <c r="BB17" s="103">
        <f>+entero!BB32</f>
        <v>0.78434233181749391</v>
      </c>
      <c r="BC17" s="502">
        <f>+entero!BC32</f>
        <v>0.78301128909351481</v>
      </c>
      <c r="BD17" s="117"/>
      <c r="BE17" s="110"/>
      <c r="BF17" s="311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60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0.76440154431207941</v>
      </c>
      <c r="AW18" s="116">
        <f>+entero!AW33</f>
        <v>0.76596447591338845</v>
      </c>
      <c r="AX18" s="116">
        <f>+entero!AX33</f>
        <v>0.76534525996823066</v>
      </c>
      <c r="AY18" s="501">
        <f>+entero!AY33</f>
        <v>0.76566497745916184</v>
      </c>
      <c r="AZ18" s="103">
        <f>+entero!AZ33</f>
        <v>0.76477139038875752</v>
      </c>
      <c r="BA18" s="103">
        <f>+entero!BA33</f>
        <v>0.76482731076780675</v>
      </c>
      <c r="BB18" s="103">
        <f>+entero!BB33</f>
        <v>0.76632431903589038</v>
      </c>
      <c r="BC18" s="502">
        <f>+entero!BC33</f>
        <v>0.76490449329850596</v>
      </c>
      <c r="BD18" s="117"/>
      <c r="BE18" s="110"/>
      <c r="BF18" s="311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60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0.68379229589137502</v>
      </c>
      <c r="AW19" s="119">
        <f>+entero!AW34</f>
        <v>0.68538030761799906</v>
      </c>
      <c r="AX19" s="119">
        <f>+entero!AX34</f>
        <v>0.68541580717984485</v>
      </c>
      <c r="AY19" s="503">
        <f>+entero!AY34</f>
        <v>0.6860408388467375</v>
      </c>
      <c r="AZ19" s="153">
        <f>+entero!AZ34</f>
        <v>0.68511842447449567</v>
      </c>
      <c r="BA19" s="153">
        <f>+entero!BA34</f>
        <v>0.68520995247327832</v>
      </c>
      <c r="BB19" s="153">
        <f>+entero!BB34</f>
        <v>0.68762503658671048</v>
      </c>
      <c r="BC19" s="504">
        <f>+entero!BC34</f>
        <v>0.68461840297879373</v>
      </c>
      <c r="BD19" s="120"/>
      <c r="BE19" s="122"/>
      <c r="BF19" s="311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61"/>
      <c r="AW30" s="61"/>
      <c r="AX30" s="61"/>
      <c r="AY30" s="4"/>
      <c r="AZ30" s="4"/>
      <c r="BA30" s="4"/>
      <c r="BB30" s="4"/>
      <c r="BC30" s="4"/>
      <c r="BD30" s="4"/>
      <c r="BE30" s="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62"/>
      <c r="AW31" s="62"/>
      <c r="AX31" s="62"/>
      <c r="AY31" s="4"/>
      <c r="AZ31" s="4"/>
      <c r="BA31" s="4"/>
      <c r="BB31" s="4"/>
      <c r="BC31" s="4"/>
      <c r="BD31" s="5"/>
      <c r="BE31" s="5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60"/>
      <c r="AW32" s="60"/>
      <c r="AX32" s="60"/>
      <c r="AY32" s="5"/>
      <c r="AZ32" s="5"/>
      <c r="BA32" s="5"/>
      <c r="BB32" s="5"/>
      <c r="BC32" s="5"/>
      <c r="BD32" s="5"/>
      <c r="BE32" s="5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</row>
    <row r="164" spans="3:57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</row>
    <row r="165" spans="3:57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</row>
    <row r="166" spans="3:57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</row>
    <row r="167" spans="3:57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</row>
    <row r="168" spans="3:57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</row>
    <row r="169" spans="3:57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view="pageBreakPreview" zoomScale="60" zoomScaleNormal="75" workbookViewId="0">
      <pane xSplit="4" ySplit="4" topLeftCell="AF5" activePane="bottomRight" state="frozenSplit"/>
      <selection pane="topRight" activeCell="D1" sqref="D1"/>
      <selection pane="bottomLeft" activeCell="A4" sqref="A4"/>
      <selection pane="bottomRight" activeCell="AT38" sqref="AT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59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8.7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18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9"/>
      <c r="AZ5" s="37"/>
      <c r="BA5" s="37"/>
      <c r="BB5" s="37"/>
      <c r="BC5" s="480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2836.6797752536445</v>
      </c>
      <c r="AW6" s="65">
        <f>+entero!AW36</f>
        <v>2831.0332784548109</v>
      </c>
      <c r="AX6" s="65">
        <f>+entero!AX36</f>
        <v>2827.7083821778429</v>
      </c>
      <c r="AY6" s="35">
        <f>+entero!AY36</f>
        <v>2827.7083821778429</v>
      </c>
      <c r="AZ6" s="36">
        <f>+entero!AZ36</f>
        <v>2827.7083821778429</v>
      </c>
      <c r="BA6" s="36">
        <f>+entero!BA36</f>
        <v>2827.7083821778429</v>
      </c>
      <c r="BB6" s="36">
        <f>+entero!BB36</f>
        <v>2827.7083821778429</v>
      </c>
      <c r="BC6" s="491">
        <f>+entero!BC36</f>
        <v>2811.2699593702628</v>
      </c>
      <c r="BD6" s="35">
        <f>+entero!BD36</f>
        <v>-16.438422807580082</v>
      </c>
      <c r="BE6" s="141">
        <f>+entero!BE36</f>
        <v>-5.8133373692939028E-3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1128.5472370612245</v>
      </c>
      <c r="AW7" s="63">
        <f>+entero!AW37</f>
        <v>1122.2391660276969</v>
      </c>
      <c r="AX7" s="63">
        <f>+entero!AX37</f>
        <v>1118.2381037405248</v>
      </c>
      <c r="AY7" s="13">
        <f>+entero!AY37</f>
        <v>1118.2381037405248</v>
      </c>
      <c r="AZ7" s="9">
        <f>+entero!AZ37</f>
        <v>1118.2381037405248</v>
      </c>
      <c r="BA7" s="9">
        <f>+entero!BA37</f>
        <v>1118.2381037405248</v>
      </c>
      <c r="BB7" s="9">
        <f>+entero!BB37</f>
        <v>1118.2381037405248</v>
      </c>
      <c r="BC7" s="492">
        <f>+entero!BC37</f>
        <v>1113.7147061763849</v>
      </c>
      <c r="BD7" s="13">
        <f>+entero!BD37</f>
        <v>-4.5233975641399411</v>
      </c>
      <c r="BE7" s="110">
        <f>+entero!BE37</f>
        <v>-4.0451112772933451E-3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7741.8340462400001</v>
      </c>
      <c r="AW8" s="63">
        <f>+entero!AW38</f>
        <v>7698.5606789500007</v>
      </c>
      <c r="AX8" s="63">
        <f>+entero!AX38</f>
        <v>7671.1133916600011</v>
      </c>
      <c r="AY8" s="13">
        <f>+entero!AY38</f>
        <v>7671.1133916600011</v>
      </c>
      <c r="AZ8" s="9">
        <f>+entero!AZ38</f>
        <v>7671.1133916600011</v>
      </c>
      <c r="BA8" s="9">
        <f>+entero!BA38</f>
        <v>7671.1133916600011</v>
      </c>
      <c r="BB8" s="9">
        <f>+entero!BB38</f>
        <v>7671.1133916600011</v>
      </c>
      <c r="BC8" s="492">
        <f>+entero!BC38</f>
        <v>7640.082884370001</v>
      </c>
      <c r="BD8" s="13">
        <f>+entero!BD38</f>
        <v>-31.03050729000006</v>
      </c>
      <c r="BE8" s="110">
        <f>+entero!BE38</f>
        <v>-4.0451112772933451E-3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0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92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1708.13253819242</v>
      </c>
      <c r="AW10" s="63">
        <f>+entero!AW40</f>
        <v>1708.794112427114</v>
      </c>
      <c r="AX10" s="63">
        <f>+entero!AX40</f>
        <v>1709.470278437318</v>
      </c>
      <c r="AY10" s="13">
        <f>+entero!AY40</f>
        <v>1709.470278437318</v>
      </c>
      <c r="AZ10" s="9">
        <f>+entero!AZ40</f>
        <v>1709.470278437318</v>
      </c>
      <c r="BA10" s="9">
        <f>+entero!BA40</f>
        <v>1709.470278437318</v>
      </c>
      <c r="BB10" s="9">
        <f>+entero!BB40</f>
        <v>1709.470278437318</v>
      </c>
      <c r="BC10" s="492">
        <f>+entero!BC40</f>
        <v>1697.5552531938777</v>
      </c>
      <c r="BD10" s="13">
        <f>+entero!BD40</f>
        <v>-11.915025243440368</v>
      </c>
      <c r="BE10" s="110">
        <f>+entero!BE40</f>
        <v>-6.970010180190056E-3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11717.789212000001</v>
      </c>
      <c r="AW11" s="63">
        <f>+entero!AW41</f>
        <v>11722.327611250003</v>
      </c>
      <c r="AX11" s="63">
        <f>+entero!AX41</f>
        <v>11726.966110080002</v>
      </c>
      <c r="AY11" s="13">
        <f>+entero!AY41</f>
        <v>11726.966110080002</v>
      </c>
      <c r="AZ11" s="9">
        <f>+entero!AZ41</f>
        <v>11726.966110080002</v>
      </c>
      <c r="BA11" s="9">
        <f>+entero!BA41</f>
        <v>11726.966110080002</v>
      </c>
      <c r="BB11" s="9">
        <f>+entero!BB41</f>
        <v>11726.966110080002</v>
      </c>
      <c r="BC11" s="492">
        <f>+entero!BC41</f>
        <v>11645.229036910001</v>
      </c>
      <c r="BD11" s="13">
        <f>+entero!BD41</f>
        <v>-81.737073170001167</v>
      </c>
      <c r="BE11" s="110">
        <f>+entero!BE41</f>
        <v>-6.970010180190056E-3</v>
      </c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92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4.0198250728862971E-3</v>
      </c>
      <c r="AW13" s="63">
        <f>+entero!AW44</f>
        <v>4.0198250728862971E-3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92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4.0198250728862971E-3</v>
      </c>
      <c r="AW14" s="63">
        <f>+entero!AW45</f>
        <v>4.0198250728862971E-3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92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13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492">
        <f>+entero!BC46</f>
        <v>8.7609999999999997E-3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92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92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92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93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X3:AX4"/>
    <mergeCell ref="AY3:BC3"/>
    <mergeCell ref="BD3:BE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AN3:AN4"/>
    <mergeCell ref="AK3:AK4"/>
    <mergeCell ref="AL3:AL4"/>
    <mergeCell ref="AO3:AO4"/>
    <mergeCell ref="AP3:AP4"/>
    <mergeCell ref="AQ3:AQ4"/>
    <mergeCell ref="AM3:AM4"/>
    <mergeCell ref="AU3:AU4"/>
    <mergeCell ref="AV3:AV4"/>
    <mergeCell ref="AW3:AW4"/>
    <mergeCell ref="AS3:AS4"/>
    <mergeCell ref="AT3:AT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O44" sqref="AO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0" width="9.7109375" customWidth="1"/>
    <col min="51" max="55" width="9.5703125" customWidth="1"/>
    <col min="56" max="56" width="9" customWidth="1"/>
    <col min="57" max="57" width="10" customWidth="1"/>
    <col min="59" max="69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86"/>
      <c r="AZ5" s="58"/>
      <c r="BA5" s="58"/>
      <c r="BB5" s="58"/>
      <c r="BC5" s="487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11796.059714939855</v>
      </c>
      <c r="AW6" s="79">
        <f>+entero!AW52</f>
        <v>11793.973562986503</v>
      </c>
      <c r="AX6" s="79">
        <f>+entero!AX52</f>
        <v>11732.415948904869</v>
      </c>
      <c r="AY6" s="76">
        <f>+entero!AY52</f>
        <v>11721.145366913615</v>
      </c>
      <c r="AZ6" s="69">
        <f>+entero!AZ52</f>
        <v>11750.380845520031</v>
      </c>
      <c r="BA6" s="69">
        <f>+entero!BA52</f>
        <v>11766.882147418599</v>
      </c>
      <c r="BB6" s="69">
        <f>+entero!BB52</f>
        <v>11800.527675755335</v>
      </c>
      <c r="BC6" s="481">
        <f>+entero!BC52</f>
        <v>11662.421059213058</v>
      </c>
      <c r="BD6" s="76">
        <f>+entero!BD52</f>
        <v>-69.994889691810386</v>
      </c>
      <c r="BE6" s="107">
        <f>+entero!BE52</f>
        <v>-5.9659400072961111E-3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9731.2647250156569</v>
      </c>
      <c r="AW7" s="79">
        <f>+entero!AW53</f>
        <v>9718.9699726949584</v>
      </c>
      <c r="AX7" s="79">
        <f>+entero!AX53</f>
        <v>9643.904193555014</v>
      </c>
      <c r="AY7" s="76">
        <f>+entero!AY53</f>
        <v>9631.5534771745479</v>
      </c>
      <c r="AZ7" s="69">
        <f>+entero!AZ53</f>
        <v>9657.3696583072033</v>
      </c>
      <c r="BA7" s="69">
        <f>+entero!BA53</f>
        <v>9674.9226771882786</v>
      </c>
      <c r="BB7" s="69">
        <f>+entero!BB53</f>
        <v>9697.7764745687455</v>
      </c>
      <c r="BC7" s="481">
        <f>+entero!BC53</f>
        <v>9551.2837036591227</v>
      </c>
      <c r="BD7" s="76">
        <f>+entero!BD53</f>
        <v>-92.620489895891296</v>
      </c>
      <c r="BE7" s="107">
        <f>+entero!BE53</f>
        <v>-9.6040450046972481E-3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0.6886727464738831</v>
      </c>
      <c r="AW8" s="124">
        <f>+entero!AW54</f>
        <v>0.6896997548037046</v>
      </c>
      <c r="AX8" s="124">
        <f>+entero!AX54</f>
        <v>0.68915329890199062</v>
      </c>
      <c r="AY8" s="488">
        <f>+entero!AY54</f>
        <v>0.68979950334536422</v>
      </c>
      <c r="AZ8" s="125">
        <f>+entero!AZ54</f>
        <v>0.68860503051290423</v>
      </c>
      <c r="BA8" s="125">
        <f>+entero!BA54</f>
        <v>0.68867837097504403</v>
      </c>
      <c r="BB8" s="125">
        <f>+entero!BB54</f>
        <v>0.69128103084198167</v>
      </c>
      <c r="BC8" s="489">
        <f>+entero!BC54</f>
        <v>0.68744243665958049</v>
      </c>
      <c r="BD8" s="76"/>
      <c r="BE8" s="107"/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1"/>
      <c r="BD9" s="76"/>
      <c r="BE9" s="107"/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2769.2705764922603</v>
      </c>
      <c r="AW10" s="79">
        <f>+entero!AW55</f>
        <v>2740.7915220228724</v>
      </c>
      <c r="AX10" s="79">
        <f>+entero!AX55</f>
        <v>2695.7861725840962</v>
      </c>
      <c r="AY10" s="76">
        <f>+entero!AY55</f>
        <v>2692.826812412085</v>
      </c>
      <c r="AZ10" s="69">
        <f>+entero!AZ55</f>
        <v>2743.8231214047955</v>
      </c>
      <c r="BA10" s="69">
        <f>+entero!BA55</f>
        <v>2772.7648977353647</v>
      </c>
      <c r="BB10" s="69">
        <f>+entero!BB55</f>
        <v>2737.8755266668518</v>
      </c>
      <c r="BC10" s="481">
        <f>+entero!BC55</f>
        <v>2602.4434507586875</v>
      </c>
      <c r="BD10" s="76">
        <f>+entero!BD55</f>
        <v>-93.342721825408717</v>
      </c>
      <c r="BE10" s="107">
        <f>+entero!BE55</f>
        <v>-3.4625417540417591E-2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0.66014041894752806</v>
      </c>
      <c r="AW11" s="124">
        <f>+entero!AW56</f>
        <v>0.6617663206227592</v>
      </c>
      <c r="AX11" s="124">
        <f>+entero!AX56</f>
        <v>0.65904712169017676</v>
      </c>
      <c r="AY11" s="488">
        <f>+entero!AY56</f>
        <v>0.66169569555048802</v>
      </c>
      <c r="AZ11" s="125">
        <f>+entero!AZ56</f>
        <v>0.66236587065337871</v>
      </c>
      <c r="BA11" s="125">
        <f>+entero!BA56</f>
        <v>0.66268351657225644</v>
      </c>
      <c r="BB11" s="125">
        <f>+entero!BB56</f>
        <v>0.66511926534516075</v>
      </c>
      <c r="BC11" s="489">
        <f>+entero!BC56</f>
        <v>0.65069526067054795</v>
      </c>
      <c r="BD11" s="76"/>
      <c r="BE11" s="107"/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1"/>
      <c r="BD12" s="76"/>
      <c r="BE12" s="107"/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3302.5471082843728</v>
      </c>
      <c r="AW13" s="79">
        <f>+entero!AW57</f>
        <v>3295.6994904213993</v>
      </c>
      <c r="AX13" s="79">
        <f>+entero!AX57</f>
        <v>3254.0131696109038</v>
      </c>
      <c r="AY13" s="76">
        <f>+entero!AY57</f>
        <v>3237.9106127697955</v>
      </c>
      <c r="AZ13" s="69">
        <f>+entero!AZ57</f>
        <v>3213.8103513674646</v>
      </c>
      <c r="BA13" s="69">
        <f>+entero!BA57</f>
        <v>3200.4695199529442</v>
      </c>
      <c r="BB13" s="69">
        <f>+entero!BB57</f>
        <v>3192.6663092736439</v>
      </c>
      <c r="BC13" s="481">
        <f>+entero!BC57</f>
        <v>3213.2466445462387</v>
      </c>
      <c r="BD13" s="76">
        <f>+entero!BD57</f>
        <v>-40.766525064665075</v>
      </c>
      <c r="BE13" s="107">
        <f>+entero!BE57</f>
        <v>-1.2528076236870245E-2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0.64666187028839661</v>
      </c>
      <c r="AW14" s="124">
        <f>+entero!AW58</f>
        <v>0.64572617449709924</v>
      </c>
      <c r="AX14" s="124">
        <f>+entero!AX58</f>
        <v>0.64229109655501027</v>
      </c>
      <c r="AY14" s="488">
        <f>+entero!AY58</f>
        <v>0.64152685531701792</v>
      </c>
      <c r="AZ14" s="125">
        <f>+entero!AZ58</f>
        <v>0.63740067493905339</v>
      </c>
      <c r="BA14" s="125">
        <f>+entero!BA58</f>
        <v>0.6375368353800116</v>
      </c>
      <c r="BB14" s="125">
        <f>+entero!BB58</f>
        <v>0.63564218484595103</v>
      </c>
      <c r="BC14" s="489">
        <f>+entero!BC58</f>
        <v>0.63815459205235903</v>
      </c>
      <c r="BD14" s="76"/>
      <c r="BE14" s="107"/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1"/>
      <c r="BD15" s="76"/>
      <c r="BE15" s="107"/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3478.5760797387902</v>
      </c>
      <c r="AW16" s="79">
        <f>+entero!AW59</f>
        <v>3496.9662001644456</v>
      </c>
      <c r="AX16" s="79">
        <f>+entero!AX59</f>
        <v>3512.2245698335428</v>
      </c>
      <c r="AY16" s="76">
        <f>+entero!AY59</f>
        <v>3519.0448173481195</v>
      </c>
      <c r="AZ16" s="69">
        <f>+entero!AZ59</f>
        <v>3515.5169844924344</v>
      </c>
      <c r="BA16" s="69">
        <f>+entero!BA59</f>
        <v>3517.2021467019536</v>
      </c>
      <c r="BB16" s="69">
        <f>+entero!BB59</f>
        <v>3517.0122492252763</v>
      </c>
      <c r="BC16" s="481">
        <f>+entero!BC59</f>
        <v>3526.7535877369382</v>
      </c>
      <c r="BD16" s="76">
        <f>+entero!BD59</f>
        <v>14.52901790339547</v>
      </c>
      <c r="BE16" s="107">
        <f>+entero!BE59</f>
        <v>4.136699580142178E-3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0.75373679469070543</v>
      </c>
      <c r="AW17" s="124">
        <f>+entero!AW60</f>
        <v>0.75601457632215974</v>
      </c>
      <c r="AX17" s="124">
        <f>+entero!AX60</f>
        <v>0.75826083693040824</v>
      </c>
      <c r="AY17" s="488">
        <f>+entero!AY60</f>
        <v>0.75882849493971127</v>
      </c>
      <c r="AZ17" s="125">
        <f>+entero!AZ60</f>
        <v>0.75869912535603012</v>
      </c>
      <c r="BA17" s="125">
        <f>+entero!BA60</f>
        <v>0.75881971595101316</v>
      </c>
      <c r="BB17" s="125">
        <f>+entero!BB60</f>
        <v>0.75909227942381852</v>
      </c>
      <c r="BC17" s="489">
        <f>+entero!BC60</f>
        <v>0.75973160386696359</v>
      </c>
      <c r="BD17" s="76"/>
      <c r="BE17" s="107"/>
      <c r="BF17" s="3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1"/>
      <c r="BD18" s="76"/>
      <c r="BE18" s="107"/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180.87096050023325</v>
      </c>
      <c r="AW19" s="79">
        <f>+entero!AW61</f>
        <v>185.51276008623904</v>
      </c>
      <c r="AX19" s="79">
        <f>+entero!AX61</f>
        <v>181.88028152647232</v>
      </c>
      <c r="AY19" s="76">
        <f>+entero!AY61</f>
        <v>181.77123464454812</v>
      </c>
      <c r="AZ19" s="69">
        <f>+entero!AZ61</f>
        <v>184.21920104250728</v>
      </c>
      <c r="BA19" s="69">
        <f>+entero!BA61</f>
        <v>184.48611279801747</v>
      </c>
      <c r="BB19" s="69">
        <f>+entero!BB61</f>
        <v>250.22238940297376</v>
      </c>
      <c r="BC19" s="481">
        <f>+entero!BC61</f>
        <v>208.84002061725948</v>
      </c>
      <c r="BD19" s="76">
        <f>+entero!BD61</f>
        <v>26.959739090787167</v>
      </c>
      <c r="BE19" s="107">
        <f>+entero!BE61</f>
        <v>0.14822793798492784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0.60195328726499309</v>
      </c>
      <c r="AW20" s="124">
        <f>+entero!AW62</f>
        <v>0.59345737813745503</v>
      </c>
      <c r="AX20" s="124">
        <f>+entero!AX62</f>
        <v>0.601817380528895</v>
      </c>
      <c r="AY20" s="488">
        <f>+entero!AY62</f>
        <v>0.59142806752190047</v>
      </c>
      <c r="AZ20" s="125">
        <f>+entero!AZ62</f>
        <v>0.59537363240722163</v>
      </c>
      <c r="BA20" s="125">
        <f>+entero!BA62</f>
        <v>0.58979124325396115</v>
      </c>
      <c r="BB20" s="125">
        <f>+entero!BB62</f>
        <v>0.70237374783863471</v>
      </c>
      <c r="BC20" s="489">
        <f>+entero!BC62</f>
        <v>0.64683236501380414</v>
      </c>
      <c r="BD20" s="76"/>
      <c r="BE20" s="107"/>
      <c r="BF20" s="3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1"/>
      <c r="BD21" s="76"/>
      <c r="BE21" s="107"/>
      <c r="BF21" s="3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2064.794989924198</v>
      </c>
      <c r="AW22" s="79">
        <f>+entero!AW63</f>
        <v>2075.0035902915452</v>
      </c>
      <c r="AX22" s="79">
        <f>+entero!AX63</f>
        <v>2088.5117553498544</v>
      </c>
      <c r="AY22" s="76">
        <f>+entero!AY63</f>
        <v>2089.591889739067</v>
      </c>
      <c r="AZ22" s="69">
        <f>+entero!AZ63</f>
        <v>2093.0111872128282</v>
      </c>
      <c r="BA22" s="69">
        <f>+entero!BA63</f>
        <v>2091.9594702303207</v>
      </c>
      <c r="BB22" s="69">
        <f>+entero!BB63</f>
        <v>2102.7512011865888</v>
      </c>
      <c r="BC22" s="481">
        <f>+entero!BC63</f>
        <v>2111.1373555539358</v>
      </c>
      <c r="BD22" s="76">
        <f>+entero!BD63</f>
        <v>22.625600204081366</v>
      </c>
      <c r="BE22" s="107">
        <f>+entero!BE63</f>
        <v>1.0833360236601308E-2</v>
      </c>
      <c r="BF22" s="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0.66338047369993802</v>
      </c>
      <c r="AW23" s="124">
        <f>+entero!AW64</f>
        <v>0.66771483654654873</v>
      </c>
      <c r="AX23" s="124">
        <f>+entero!AX64</f>
        <v>0.67065053547163445</v>
      </c>
      <c r="AY23" s="488">
        <f>+entero!AY64</f>
        <v>0.67121731658570105</v>
      </c>
      <c r="AZ23" s="125">
        <f>+entero!AZ64</f>
        <v>0.6715162855663861</v>
      </c>
      <c r="BA23" s="125">
        <f>+entero!BA64</f>
        <v>0.67166492896659657</v>
      </c>
      <c r="BB23" s="125">
        <f>+entero!BB64</f>
        <v>0.67326010908766598</v>
      </c>
      <c r="BC23" s="489">
        <f>+entero!BC64</f>
        <v>0.67427154169668868</v>
      </c>
      <c r="BD23" s="76"/>
      <c r="BE23" s="107"/>
      <c r="BF23" s="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1"/>
      <c r="BD24" s="76"/>
      <c r="BE24" s="107"/>
      <c r="BF24" s="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2268.2400874635568</v>
      </c>
      <c r="AW25" s="79">
        <f>+entero!AW66</f>
        <v>2313.5500000000002</v>
      </c>
      <c r="AX25" s="79">
        <f>+entero!AX66</f>
        <v>2235.0639941690961</v>
      </c>
      <c r="AY25" s="76">
        <f>+entero!AY66</f>
        <v>2224.9004373177841</v>
      </c>
      <c r="AZ25" s="69">
        <f>+entero!AZ66</f>
        <v>2199.371137026239</v>
      </c>
      <c r="BA25" s="69">
        <f>+entero!BA66</f>
        <v>2203.5781341107872</v>
      </c>
      <c r="BB25" s="69">
        <f>+entero!BB66</f>
        <v>2201.4906705539356</v>
      </c>
      <c r="BC25" s="481">
        <f>+entero!BC66</f>
        <v>2357.7868804664722</v>
      </c>
      <c r="BD25" s="76">
        <f>+entero!BD66</f>
        <v>122.72288629737614</v>
      </c>
      <c r="BE25" s="107">
        <f>+entero!BE66</f>
        <v>5.4907996646869739E-2</v>
      </c>
      <c r="BF25" s="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837.49052478134104</v>
      </c>
      <c r="AW26" s="79">
        <f>+entero!AW67</f>
        <v>862.30291545189505</v>
      </c>
      <c r="AX26" s="79">
        <f>+entero!AX67</f>
        <v>787.21034985422727</v>
      </c>
      <c r="AY26" s="76">
        <f>+entero!AY67</f>
        <v>775.34241982507274</v>
      </c>
      <c r="AZ26" s="69">
        <f>+entero!AZ67</f>
        <v>733.77463556851319</v>
      </c>
      <c r="BA26" s="69">
        <f>+entero!BA67</f>
        <v>728.59752186588923</v>
      </c>
      <c r="BB26" s="69">
        <f>+entero!BB67</f>
        <v>733.41690962099119</v>
      </c>
      <c r="BC26" s="481">
        <f>+entero!BC67</f>
        <v>744.71618075801746</v>
      </c>
      <c r="BD26" s="76">
        <f>+entero!BD67</f>
        <v>-42.494169096209816</v>
      </c>
      <c r="BE26" s="107">
        <f>+entero!BE67</f>
        <v>-5.3980704273106639E-2</v>
      </c>
      <c r="BF26" s="3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336.96413994169097</v>
      </c>
      <c r="AW27" s="79">
        <f>+entero!AW68</f>
        <v>344.77215743440235</v>
      </c>
      <c r="AX27" s="79">
        <f>+entero!AX68</f>
        <v>350.14052478134107</v>
      </c>
      <c r="AY27" s="76">
        <f>+entero!AY68</f>
        <v>350.19314868804662</v>
      </c>
      <c r="AZ27" s="69">
        <f>+entero!AZ68</f>
        <v>349.11836734693873</v>
      </c>
      <c r="BA27" s="69">
        <f>+entero!BA68</f>
        <v>349.13586005830899</v>
      </c>
      <c r="BB27" s="69">
        <f>+entero!BB68</f>
        <v>349.15349854227406</v>
      </c>
      <c r="BC27" s="481">
        <f>+entero!BC68</f>
        <v>349.17084548104953</v>
      </c>
      <c r="BD27" s="76">
        <f>+entero!BD68</f>
        <v>-0.96967930029154559</v>
      </c>
      <c r="BE27" s="107">
        <f>+entero!BE68</f>
        <v>-2.7694003740272866E-3</v>
      </c>
      <c r="BF27" s="3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524.08775510204077</v>
      </c>
      <c r="AW28" s="79">
        <f>+entero!AW69</f>
        <v>547.01034985422746</v>
      </c>
      <c r="AX28" s="79">
        <f>+entero!AX69</f>
        <v>549.55379008746354</v>
      </c>
      <c r="AY28" s="76">
        <f>+entero!AY69</f>
        <v>551.19110787172008</v>
      </c>
      <c r="AZ28" s="69">
        <f>+entero!AZ69</f>
        <v>576.08877551020407</v>
      </c>
      <c r="BA28" s="69">
        <f>+entero!BA69</f>
        <v>585.46253644314868</v>
      </c>
      <c r="BB28" s="69">
        <f>+entero!BB69</f>
        <v>578.51341107871713</v>
      </c>
      <c r="BC28" s="481">
        <f>+entero!BC69</f>
        <v>723.4793002915452</v>
      </c>
      <c r="BD28" s="76">
        <f>+entero!BD69</f>
        <v>173.92551020408166</v>
      </c>
      <c r="BE28" s="107">
        <f>+entero!BE69</f>
        <v>0.3164849616930141</v>
      </c>
      <c r="BF28" s="3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569.69766763848395</v>
      </c>
      <c r="AW29" s="79">
        <f>+entero!AW70</f>
        <v>559.46457725947516</v>
      </c>
      <c r="AX29" s="79">
        <f>+entero!AX70</f>
        <v>548.15932944606413</v>
      </c>
      <c r="AY29" s="76">
        <f>+entero!AY70</f>
        <v>548.17376093294456</v>
      </c>
      <c r="AZ29" s="69">
        <f>+entero!AZ70</f>
        <v>540.38935860058314</v>
      </c>
      <c r="BA29" s="69">
        <f>+entero!BA70</f>
        <v>540.38221574344016</v>
      </c>
      <c r="BB29" s="69">
        <f>+entero!BB70</f>
        <v>540.40685131195335</v>
      </c>
      <c r="BC29" s="481">
        <f>+entero!BC70</f>
        <v>540.42055393586008</v>
      </c>
      <c r="BD29" s="76">
        <f>+entero!BD70</f>
        <v>-7.7387755102040501</v>
      </c>
      <c r="BE29" s="107">
        <f>+entero!BE70</f>
        <v>-1.411774842548863E-2</v>
      </c>
      <c r="BF29" s="3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710.05481049562673</v>
      </c>
      <c r="AW30" s="79">
        <f>+entero!AW71</f>
        <v>746.50437317784247</v>
      </c>
      <c r="AX30" s="79">
        <f>+entero!AX71</f>
        <v>662.22026239067031</v>
      </c>
      <c r="AY30" s="76">
        <f>+entero!AY71</f>
        <v>649.86282798833815</v>
      </c>
      <c r="AZ30" s="69">
        <f>+entero!AZ71</f>
        <v>635.63658892128285</v>
      </c>
      <c r="BA30" s="69">
        <f>+entero!BA71</f>
        <v>645.79810495626828</v>
      </c>
      <c r="BB30" s="69">
        <f>+entero!BB71</f>
        <v>635.41443148688052</v>
      </c>
      <c r="BC30" s="481">
        <f>+entero!BC71</f>
        <v>789.96239067055376</v>
      </c>
      <c r="BD30" s="76">
        <f>+entero!BD71</f>
        <v>127.74212827988345</v>
      </c>
      <c r="BE30" s="107">
        <f>+entero!BE71</f>
        <v>0.19289975788225466</v>
      </c>
      <c r="BF30" s="3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648.54810495626816</v>
      </c>
      <c r="AW31" s="79">
        <f>+entero!AW72</f>
        <v>657.71705539358584</v>
      </c>
      <c r="AX31" s="79">
        <f>+entero!AX72</f>
        <v>571.36078717201144</v>
      </c>
      <c r="AY31" s="76">
        <f>+entero!AY72</f>
        <v>558.36676384839643</v>
      </c>
      <c r="AZ31" s="69">
        <f>+entero!AZ72</f>
        <v>520.04518950437318</v>
      </c>
      <c r="BA31" s="69">
        <f>+entero!BA72</f>
        <v>520.1036443148688</v>
      </c>
      <c r="BB31" s="69">
        <f>+entero!BB72</f>
        <v>516.94562682215746</v>
      </c>
      <c r="BC31" s="481">
        <f>+entero!BC72</f>
        <v>527.99810495626809</v>
      </c>
      <c r="BD31" s="76">
        <f>+entero!BD72</f>
        <v>-43.362682215743348</v>
      </c>
      <c r="BE31" s="107">
        <f>+entero!BE72</f>
        <v>-7.5893696573700598E-2</v>
      </c>
      <c r="BF31" s="3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61.506705539358556</v>
      </c>
      <c r="AW32" s="79">
        <f>+entero!AW73</f>
        <v>88.787317784256643</v>
      </c>
      <c r="AX32" s="79">
        <f>+entero!AX73</f>
        <v>90.859475218658858</v>
      </c>
      <c r="AY32" s="76">
        <f>+entero!AY73</f>
        <v>91.496064139941694</v>
      </c>
      <c r="AZ32" s="69">
        <f>+entero!AZ73</f>
        <v>115.59139941690967</v>
      </c>
      <c r="BA32" s="69">
        <f>+entero!BA73</f>
        <v>125.69446064139943</v>
      </c>
      <c r="BB32" s="69">
        <f>+entero!BB73</f>
        <v>118.46880466472301</v>
      </c>
      <c r="BC32" s="481">
        <f>+entero!BC73</f>
        <v>261.96428571428572</v>
      </c>
      <c r="BD32" s="76">
        <f>+entero!BD73</f>
        <v>171.10481049562685</v>
      </c>
      <c r="BE32" s="107">
        <f>+entero!BE73</f>
        <v>1.8831807038710351</v>
      </c>
      <c r="BF32" s="3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90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9459.8595203804907</v>
      </c>
      <c r="AW34" s="79">
        <f>+entero!AW75</f>
        <v>9473.35</v>
      </c>
      <c r="AX34" s="79">
        <f>+entero!AX75</f>
        <v>9500</v>
      </c>
      <c r="AY34" s="76">
        <f>+entero!AY75</f>
        <v>9506.7925990248077</v>
      </c>
      <c r="AZ34" s="69">
        <f>+entero!AZ75</f>
        <v>9515.7918229723291</v>
      </c>
      <c r="BA34" s="69">
        <f>+entero!BA75</f>
        <v>9539.7883913639962</v>
      </c>
      <c r="BB34" s="69">
        <f>+entero!BB75</f>
        <v>9574.5673934864444</v>
      </c>
      <c r="BC34" s="481">
        <f>+entero!BC75</f>
        <v>9602.5372271832366</v>
      </c>
      <c r="BD34" s="76">
        <f>+entero!BD75</f>
        <v>102.53722718323661</v>
      </c>
      <c r="BE34" s="107">
        <f>+entero!BE75</f>
        <v>1.079339233507759E-2</v>
      </c>
      <c r="BF34" s="3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0.71919193799079195</v>
      </c>
      <c r="AW35" s="124">
        <f>+entero!AW76</f>
        <v>0.71919193799079195</v>
      </c>
      <c r="AX35" s="124">
        <f>+entero!AX76</f>
        <v>0.72299999999999998</v>
      </c>
      <c r="AY35" s="488">
        <f>+entero!AY76</f>
        <v>0.72339991830556616</v>
      </c>
      <c r="AZ35" s="125">
        <f>+entero!AZ76</f>
        <v>0.72373016288172376</v>
      </c>
      <c r="BA35" s="125">
        <f>+entero!BA76</f>
        <v>0.72535677605906479</v>
      </c>
      <c r="BB35" s="125">
        <f>+entero!BB76</f>
        <v>0.72652612575674791</v>
      </c>
      <c r="BC35" s="489">
        <f>+entero!BC76</f>
        <v>0.72761435253354068</v>
      </c>
      <c r="BD35" s="76"/>
      <c r="BE35" s="107"/>
      <c r="BF35" s="3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x14ac:dyDescent="0.2">
      <c r="A36" s="3"/>
      <c r="B36" s="340"/>
      <c r="C36" s="18"/>
      <c r="D36" s="23" t="s">
        <v>179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0.74141578224334148</v>
      </c>
      <c r="AW36" s="124">
        <f>+entero!AW77</f>
        <v>0.74310769338307758</v>
      </c>
      <c r="AX36" s="124">
        <f>+entero!AX77</f>
        <v>0.74439999999999995</v>
      </c>
      <c r="AY36" s="488">
        <f>+entero!AY77</f>
        <v>0.74564071317679614</v>
      </c>
      <c r="AZ36" s="125">
        <f>+entero!AZ77</f>
        <v>0.7459594717830893</v>
      </c>
      <c r="BA36" s="125">
        <f>+entero!BA77</f>
        <v>0.74753049341101308</v>
      </c>
      <c r="BB36" s="125">
        <f>+entero!BB77</f>
        <v>0.74865261236791136</v>
      </c>
      <c r="BC36" s="489">
        <f>+entero!BC77</f>
        <v>0.74970762034011773</v>
      </c>
      <c r="BD36" s="76"/>
      <c r="BE36" s="107"/>
      <c r="BF36" s="3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7476.0804292143102</v>
      </c>
      <c r="AW37" s="79">
        <f>+entero!AW78</f>
        <v>7489.59</v>
      </c>
      <c r="AX37" s="79">
        <f>+entero!AX78</f>
        <v>7510</v>
      </c>
      <c r="AY37" s="76">
        <f>+entero!AY78</f>
        <v>7513.3720932609594</v>
      </c>
      <c r="AZ37" s="69">
        <f>+entero!AZ78</f>
        <v>7518.9090760612507</v>
      </c>
      <c r="BA37" s="69">
        <f>+entero!BA78</f>
        <v>7539.5798812575831</v>
      </c>
      <c r="BB37" s="69">
        <f>+entero!BB78</f>
        <v>7570.8092808625379</v>
      </c>
      <c r="BC37" s="481">
        <f>+entero!BC78</f>
        <v>7592.6910808610792</v>
      </c>
      <c r="BD37" s="76">
        <f>+entero!BD78</f>
        <v>82.691080861079172</v>
      </c>
      <c r="BE37" s="107">
        <f>+entero!BE78</f>
        <v>1.101079638629554E-2</v>
      </c>
      <c r="BF37" s="3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1983.7790911661812</v>
      </c>
      <c r="AW38" s="83">
        <f>+entero!AW79</f>
        <v>1983.79</v>
      </c>
      <c r="AX38" s="83">
        <f>+entero!AX79</f>
        <v>1990</v>
      </c>
      <c r="AY38" s="126">
        <f>+entero!AY79</f>
        <v>1993.4205057638483</v>
      </c>
      <c r="AZ38" s="127">
        <f>+entero!AZ79</f>
        <v>1996.8827469110788</v>
      </c>
      <c r="BA38" s="127">
        <f>+entero!BA79</f>
        <v>2000.2085101064131</v>
      </c>
      <c r="BB38" s="127">
        <f>+entero!BB79</f>
        <v>2003.7581126239068</v>
      </c>
      <c r="BC38" s="482">
        <f>+entero!BC79</f>
        <v>2009.8461463221574</v>
      </c>
      <c r="BD38" s="126">
        <f>+entero!BD79</f>
        <v>19.846146322157438</v>
      </c>
      <c r="BE38" s="142">
        <f>+entero!BE79</f>
        <v>9.9729378503303767E-3</v>
      </c>
      <c r="BF38" s="3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</row>
    <row r="94" spans="1:68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</row>
    <row r="95" spans="1:68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</row>
    <row r="96" spans="1:68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4"/>
      <c r="BG96" s="304"/>
      <c r="BH96" s="304"/>
      <c r="BI96" s="304"/>
      <c r="BJ96" s="304"/>
      <c r="BK96" s="304"/>
      <c r="BL96" s="304"/>
      <c r="BM96" s="304"/>
      <c r="BN96" s="304"/>
      <c r="BO96" s="304"/>
      <c r="BP96" s="304"/>
    </row>
    <row r="97" spans="1:68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</row>
    <row r="98" spans="1:68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4"/>
    </row>
    <row r="99" spans="1:68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4"/>
    </row>
    <row r="100" spans="1:68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</row>
    <row r="101" spans="1:68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4"/>
      <c r="BG101" s="304"/>
      <c r="BH101" s="304"/>
      <c r="BI101" s="304"/>
      <c r="BJ101" s="304"/>
      <c r="BK101" s="304"/>
      <c r="BL101" s="304"/>
      <c r="BM101" s="304"/>
      <c r="BN101" s="304"/>
      <c r="BO101" s="304"/>
      <c r="BP101" s="304"/>
    </row>
    <row r="102" spans="1:68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4"/>
      <c r="BG102" s="304"/>
      <c r="BH102" s="304"/>
      <c r="BI102" s="304"/>
      <c r="BJ102" s="304"/>
      <c r="BK102" s="304"/>
      <c r="BL102" s="304"/>
      <c r="BM102" s="304"/>
      <c r="BN102" s="304"/>
      <c r="BO102" s="304"/>
      <c r="BP102" s="304"/>
    </row>
    <row r="103" spans="1:68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</row>
    <row r="104" spans="1:68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1:68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1:68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1:68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1:68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1:68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1:68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1:68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1:68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X3:AX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V3:AV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</mergeCells>
  <phoneticPr fontId="0" type="noConversion"/>
  <pageMargins left="0.35" right="0.2" top="0.97" bottom="1" header="0" footer="0"/>
  <pageSetup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Q19" sqref="AQ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50" width="8.42578125" customWidth="1"/>
    <col min="51" max="55" width="8" customWidth="1"/>
    <col min="56" max="56" width="8.42578125" bestFit="1" customWidth="1"/>
    <col min="57" max="57" width="8.85546875" customWidth="1"/>
    <col min="59" max="68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59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483"/>
      <c r="AV2" s="483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s="273" customFormat="1" ht="13.5" customHeight="1" thickBot="1" x14ac:dyDescent="0.3">
      <c r="C3" s="274"/>
      <c r="D3" s="627" t="str">
        <f>+entero!D3</f>
        <v>V   A   R   I   A   B   L   E   S     b/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629" t="str">
        <f>+entero!AU3</f>
        <v>2012                          A  fines de Jun*</v>
      </c>
      <c r="AV3" s="636" t="str">
        <f>+entero!AV3</f>
        <v>Semana 1*</v>
      </c>
      <c r="AW3" s="636" t="str">
        <f>+entero!AW3</f>
        <v>Semana 2*</v>
      </c>
      <c r="AX3" s="636" t="str">
        <f>+entero!AX3</f>
        <v>Semana 3*</v>
      </c>
      <c r="AY3" s="633" t="str">
        <f>+entero!AY3</f>
        <v xml:space="preserve">   Semana 4*</v>
      </c>
      <c r="AZ3" s="634"/>
      <c r="BA3" s="634"/>
      <c r="BB3" s="634"/>
      <c r="BC3" s="635"/>
      <c r="BD3" s="631" t="s">
        <v>42</v>
      </c>
      <c r="BE3" s="632"/>
      <c r="BG3" s="313"/>
      <c r="BH3" s="313"/>
      <c r="BI3" s="313"/>
      <c r="BJ3" s="313"/>
      <c r="BK3" s="313"/>
      <c r="BL3" s="313"/>
      <c r="BM3" s="313"/>
      <c r="BN3" s="313"/>
      <c r="BO3" s="313"/>
      <c r="BP3" s="313"/>
    </row>
    <row r="4" spans="1:68" s="273" customFormat="1" ht="28.5" customHeight="1" thickBot="1" x14ac:dyDescent="0.25">
      <c r="C4" s="276"/>
      <c r="D4" s="628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7"/>
      <c r="AW4" s="637"/>
      <c r="AX4" s="637"/>
      <c r="AY4" s="275">
        <f>+entero!AY4</f>
        <v>41113</v>
      </c>
      <c r="AZ4" s="484">
        <f>+entero!AZ4</f>
        <v>41114</v>
      </c>
      <c r="BA4" s="484">
        <f>+entero!BA4</f>
        <v>41115</v>
      </c>
      <c r="BB4" s="484">
        <f>+entero!BB4</f>
        <v>41116</v>
      </c>
      <c r="BC4" s="485">
        <f>+entero!BC4</f>
        <v>41117</v>
      </c>
      <c r="BD4" s="277" t="s">
        <v>25</v>
      </c>
      <c r="BE4" s="278" t="s">
        <v>107</v>
      </c>
      <c r="BG4" s="313"/>
      <c r="BH4" s="313"/>
      <c r="BI4" s="313"/>
      <c r="BJ4" s="313"/>
      <c r="BK4" s="313"/>
      <c r="BL4" s="313"/>
      <c r="BM4" s="313"/>
      <c r="BN4" s="313"/>
      <c r="BO4" s="313"/>
      <c r="BP4" s="313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4.25" thickBot="1" x14ac:dyDescent="0.25">
      <c r="A8" s="3"/>
      <c r="B8" s="11"/>
      <c r="C8" s="20"/>
      <c r="D8" s="23" t="s">
        <v>161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6.9397643886405245</v>
      </c>
      <c r="AW8" s="112">
        <f>+entero!AW83</f>
        <v>6.9399449348763973</v>
      </c>
      <c r="AX8" s="112">
        <f>+entero!AX83</f>
        <v>6.94501989673285</v>
      </c>
      <c r="AY8" s="113">
        <f>+entero!AY83</f>
        <v>6.944434354256714</v>
      </c>
      <c r="AZ8" s="113">
        <f>+entero!AZ83</f>
        <v>6.9436880822514793</v>
      </c>
      <c r="BA8" s="113">
        <f>+entero!BA83</f>
        <v>6.9409048145839574</v>
      </c>
      <c r="BB8" s="113">
        <f>+entero!BB83</f>
        <v>6.9377883881554503</v>
      </c>
      <c r="BC8" s="113">
        <f>+entero!BC83</f>
        <v>6.9432873742680146</v>
      </c>
      <c r="BD8" s="94">
        <f>+entero!BD83</f>
        <v>-1.732522464835462E-3</v>
      </c>
      <c r="BE8" s="105">
        <f>+entero!BE83</f>
        <v>-2.4946256318869597E-4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86.883256132695294</v>
      </c>
      <c r="AT9" s="91">
        <f>+entero!AT84</f>
        <v>84.277627852320308</v>
      </c>
      <c r="AU9" s="91">
        <f>+entero!AU84</f>
        <v>0</v>
      </c>
      <c r="AV9" s="91">
        <f>+entero!AV84</f>
        <v>0</v>
      </c>
      <c r="AW9" s="91">
        <f>+entero!AW84</f>
        <v>0</v>
      </c>
      <c r="AX9" s="91">
        <f>+entero!AX84</f>
        <v>0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1.7636799999999999</v>
      </c>
      <c r="AW10" s="75">
        <f>+entero!AW85</f>
        <v>1.76515</v>
      </c>
      <c r="AX10" s="75">
        <f>+entero!AX85</f>
        <v>1.7666200000000001</v>
      </c>
      <c r="AY10" s="32">
        <f>+entero!AY85</f>
        <v>1.76725</v>
      </c>
      <c r="AZ10" s="32">
        <f>+entero!AZ85</f>
        <v>1.76746</v>
      </c>
      <c r="BA10" s="32">
        <f>+entero!BA85</f>
        <v>1.7676700000000001</v>
      </c>
      <c r="BB10" s="32">
        <f>+entero!BB85</f>
        <v>1.7678799999999999</v>
      </c>
      <c r="BC10" s="32">
        <f>+entero!BC85</f>
        <v>1.7680899999999999</v>
      </c>
      <c r="BD10" s="94">
        <f>+entero!BD85</f>
        <v>1.4699999999998603E-3</v>
      </c>
      <c r="BE10" s="105">
        <f>+entero!BE85</f>
        <v>8.3209745163070892E-4</v>
      </c>
      <c r="BF10" s="3"/>
      <c r="BG10" s="315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87">
        <f>+entero!AW86</f>
        <v>0</v>
      </c>
      <c r="AX11" s="87">
        <f>+entero!AX86</f>
        <v>0</v>
      </c>
      <c r="AY11" s="128"/>
      <c r="AZ11" s="128"/>
      <c r="BA11" s="128"/>
      <c r="BB11" s="128"/>
      <c r="BC11" s="128"/>
      <c r="BD11" s="102"/>
      <c r="BE11" s="143"/>
      <c r="BF11" s="3"/>
      <c r="BG11" s="315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41122.803824884257</v>
      </c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</row>
    <row r="75" spans="1:68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</row>
    <row r="76" spans="1:68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</row>
    <row r="77" spans="1:68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X3:AX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P3:P4"/>
    <mergeCell ref="O3:O4"/>
    <mergeCell ref="G3:G4"/>
    <mergeCell ref="K3:K4"/>
    <mergeCell ref="H3:H4"/>
    <mergeCell ref="I3:I4"/>
    <mergeCell ref="M3:M4"/>
    <mergeCell ref="J3:J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L29" sqref="AL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0" width="7.28515625" customWidth="1"/>
    <col min="51" max="55" width="7.7109375" customWidth="1"/>
    <col min="56" max="56" width="8.140625" customWidth="1"/>
    <col min="57" max="57" width="8.85546875" customWidth="1"/>
    <col min="58" max="73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7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9"/>
      <c r="AZ5" s="37"/>
      <c r="BA5" s="37"/>
      <c r="BB5" s="37"/>
      <c r="BC5" s="480"/>
      <c r="BD5" s="101"/>
      <c r="BE5" s="38"/>
      <c r="BF5" s="311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3618.50452722</v>
      </c>
      <c r="AV6" s="79">
        <f>+entero!AV88</f>
        <v>3624.3624889000002</v>
      </c>
      <c r="AW6" s="79">
        <f>+entero!AW88</f>
        <v>3620.7069835900002</v>
      </c>
      <c r="AX6" s="79">
        <f>+entero!AX88</f>
        <v>3629.1201952599999</v>
      </c>
      <c r="AY6" s="76">
        <f>+entero!AY88</f>
        <v>3638.9898487099999</v>
      </c>
      <c r="AZ6" s="69">
        <f>+entero!AZ88</f>
        <v>3637.5693046799997</v>
      </c>
      <c r="BA6" s="69">
        <f>+entero!BA88</f>
        <v>3636.09821964</v>
      </c>
      <c r="BB6" s="69">
        <f>+entero!BB88</f>
        <v>3636.7865709600001</v>
      </c>
      <c r="BC6" s="481">
        <f>+entero!BC88</f>
        <v>3639.2865171100002</v>
      </c>
      <c r="BD6" s="14">
        <f>+entero!BD88</f>
        <v>10.166321850000259</v>
      </c>
      <c r="BE6" s="105">
        <f>+entero!BE88</f>
        <v>2.801318584950252E-3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2699.00895894</v>
      </c>
      <c r="AV7" s="79">
        <f>+entero!AV89</f>
        <v>2705.6387249300001</v>
      </c>
      <c r="AW7" s="79">
        <f>+entero!AW89</f>
        <v>2703.1483771600001</v>
      </c>
      <c r="AX7" s="79">
        <f>+entero!AX89</f>
        <v>2711.9776373999998</v>
      </c>
      <c r="AY7" s="76">
        <f>+entero!AY89</f>
        <v>2722.5942680200001</v>
      </c>
      <c r="AZ7" s="69">
        <f>+entero!AZ89</f>
        <v>2721.3684107099998</v>
      </c>
      <c r="BA7" s="69">
        <f>+entero!BA89</f>
        <v>2720.3952852000002</v>
      </c>
      <c r="BB7" s="69">
        <f>+entero!BB89</f>
        <v>2720.7701372000001</v>
      </c>
      <c r="BC7" s="481">
        <f>+entero!BC89</f>
        <v>2722.5239367700001</v>
      </c>
      <c r="BD7" s="14">
        <f>+entero!BD89</f>
        <v>10.54629937000027</v>
      </c>
      <c r="BE7" s="105">
        <f>+entero!BE89</f>
        <v>3.8887855211486855E-3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919.49556828000004</v>
      </c>
      <c r="AV8" s="79">
        <f>+entero!AV90</f>
        <v>918.72376397000005</v>
      </c>
      <c r="AW8" s="79">
        <f>+entero!AW90</f>
        <v>917.55860643000005</v>
      </c>
      <c r="AX8" s="79">
        <f>+entero!AX90</f>
        <v>917.14255786000001</v>
      </c>
      <c r="AY8" s="76">
        <f>+entero!AY90</f>
        <v>916.39558068999997</v>
      </c>
      <c r="AZ8" s="69">
        <f>+entero!AZ90</f>
        <v>916.20089397000004</v>
      </c>
      <c r="BA8" s="69">
        <f>+entero!BA90</f>
        <v>915.70293444000004</v>
      </c>
      <c r="BB8" s="69">
        <f>+entero!BB90</f>
        <v>916.01643376000004</v>
      </c>
      <c r="BC8" s="481">
        <f>+entero!BC90</f>
        <v>916.76258034</v>
      </c>
      <c r="BD8" s="14">
        <f>+entero!BD90</f>
        <v>-0.37997752000001128</v>
      </c>
      <c r="BE8" s="105">
        <f>+entero!BE90</f>
        <v>-4.1430584236179513E-4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81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1"/>
      <c r="BD10" s="14" t="str">
        <f>+entero!BD92</f>
        <v xml:space="preserve"> </v>
      </c>
      <c r="BE10" s="105" t="str">
        <f>+entero!BE92</f>
        <v xml:space="preserve"> 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3106.4397424835565</v>
      </c>
      <c r="AW11" s="79">
        <f>+entero!AW93</f>
        <v>3101.0512708282431</v>
      </c>
      <c r="AX11" s="79">
        <f>+entero!AX93</f>
        <v>3077.7440644790522</v>
      </c>
      <c r="AY11" s="76">
        <f>+entero!AY93</f>
        <v>3077.7440644790522</v>
      </c>
      <c r="AZ11" s="69">
        <f>+entero!AZ93</f>
        <v>3077.7440644790522</v>
      </c>
      <c r="BA11" s="69">
        <f>+entero!BA93</f>
        <v>3077.7440644790522</v>
      </c>
      <c r="BB11" s="69">
        <f>+entero!BB93</f>
        <v>3077.7440644790522</v>
      </c>
      <c r="BC11" s="481">
        <f>+entero!BC93</f>
        <v>3074.133837721698</v>
      </c>
      <c r="BD11" s="14">
        <f>+entero!BD93</f>
        <v>-3.6102267573542122</v>
      </c>
      <c r="BE11" s="105">
        <f>+entero!BE93</f>
        <v>-1.1730107123008038E-3</v>
      </c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1845.871778425656</v>
      </c>
      <c r="AW12" s="79">
        <f>+entero!AW94</f>
        <v>1846.7889212827988</v>
      </c>
      <c r="AX12" s="79">
        <f>+entero!AX94</f>
        <v>1827.4803206997085</v>
      </c>
      <c r="AY12" s="76">
        <f>+entero!AY94</f>
        <v>1827.4803206997085</v>
      </c>
      <c r="AZ12" s="69">
        <f>+entero!AZ94</f>
        <v>1827.4803206997085</v>
      </c>
      <c r="BA12" s="69">
        <f>+entero!BA94</f>
        <v>1827.4803206997085</v>
      </c>
      <c r="BB12" s="69">
        <f>+entero!BB94</f>
        <v>1827.4803206997085</v>
      </c>
      <c r="BC12" s="481">
        <f>+entero!BC94</f>
        <v>1828.3910349854227</v>
      </c>
      <c r="BD12" s="14">
        <f>+entero!BD94</f>
        <v>0.91071428571422075</v>
      </c>
      <c r="BE12" s="105">
        <f>+entero!BE94</f>
        <v>4.9834423681538453E-4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2045.0967404717912</v>
      </c>
      <c r="AW13" s="83">
        <f>+entero!AW95</f>
        <v>2053.5662081908226</v>
      </c>
      <c r="AX13" s="83">
        <f>+entero!AX95</f>
        <v>2059.6108385901398</v>
      </c>
      <c r="AY13" s="126">
        <f>+entero!AY95</f>
        <v>2059.6108385901398</v>
      </c>
      <c r="AZ13" s="127">
        <f>+entero!AZ95</f>
        <v>2059.6108385901398</v>
      </c>
      <c r="BA13" s="127">
        <f>+entero!BA95</f>
        <v>2059.6108385901398</v>
      </c>
      <c r="BB13" s="127">
        <f>+entero!BB95</f>
        <v>2059.6108385901398</v>
      </c>
      <c r="BC13" s="482">
        <f>+entero!BC95</f>
        <v>2046.7263127053598</v>
      </c>
      <c r="BD13" s="81">
        <f>+entero!BD95</f>
        <v>-12.884525884780032</v>
      </c>
      <c r="BE13" s="143">
        <f>+entero!BE95</f>
        <v>-6.25580602090825E-3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X3:AX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AW3:AW4"/>
    <mergeCell ref="AS3:AS4"/>
    <mergeCell ref="AT3:AT4"/>
    <mergeCell ref="AR3:AR4"/>
    <mergeCell ref="AO3:AO4"/>
    <mergeCell ref="AQ3:AQ4"/>
    <mergeCell ref="AV3:A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T28" sqref="AT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50" width="7.71093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7"/>
  </cols>
  <sheetData>
    <row r="1" spans="1:66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615"/>
      <c r="AZ1" s="615"/>
      <c r="BA1" s="615"/>
      <c r="BB1" s="615"/>
      <c r="BC1" s="615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8"/>
      <c r="AZ2" s="8"/>
      <c r="BA2" s="8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24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24"/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60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10"/>
      <c r="AZ5" s="210"/>
      <c r="BA5" s="210"/>
      <c r="BB5" s="210"/>
      <c r="BC5" s="476"/>
      <c r="BD5" s="92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2.75" customHeight="1" x14ac:dyDescent="0.2">
      <c r="A6" s="3"/>
      <c r="B6" s="60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0</v>
      </c>
      <c r="AW6" s="91">
        <f>+entero!AW97</f>
        <v>0</v>
      </c>
      <c r="AX6" s="91">
        <f>+entero!AX97</f>
        <v>0</v>
      </c>
      <c r="AY6" s="47"/>
      <c r="AZ6" s="47"/>
      <c r="BA6" s="47"/>
      <c r="BB6" s="47"/>
      <c r="BC6" s="477"/>
      <c r="BD6" s="93"/>
      <c r="BE6" s="318"/>
      <c r="BF6" s="318"/>
      <c r="BG6" s="318"/>
      <c r="BH6" s="318"/>
      <c r="BI6" s="318"/>
      <c r="BJ6" s="318"/>
      <c r="BK6" s="318"/>
      <c r="BL6" s="304"/>
      <c r="BM6" s="304"/>
      <c r="BN6" s="304"/>
    </row>
    <row r="7" spans="1:66" x14ac:dyDescent="0.2">
      <c r="A7" s="3"/>
      <c r="B7" s="60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0</v>
      </c>
      <c r="AW7" s="104">
        <f>+entero!AW98</f>
        <v>0</v>
      </c>
      <c r="AX7" s="104">
        <f>+entero!AX98</f>
        <v>0</v>
      </c>
      <c r="AY7" s="47"/>
      <c r="AZ7" s="47"/>
      <c r="BA7" s="47"/>
      <c r="BB7" s="47"/>
      <c r="BC7" s="477"/>
      <c r="BD7" s="93"/>
      <c r="BE7" s="318"/>
      <c r="BF7" s="318"/>
      <c r="BG7" s="318"/>
      <c r="BH7" s="318"/>
      <c r="BI7" s="318"/>
      <c r="BJ7" s="318"/>
      <c r="BK7" s="318"/>
      <c r="BL7" s="304"/>
      <c r="BM7" s="304"/>
      <c r="BN7" s="304"/>
    </row>
    <row r="8" spans="1:66" x14ac:dyDescent="0.2">
      <c r="A8" s="3"/>
      <c r="B8" s="60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0</v>
      </c>
      <c r="AW8" s="104">
        <f>+entero!AW99</f>
        <v>0</v>
      </c>
      <c r="AX8" s="104">
        <f>+entero!AX99</f>
        <v>0</v>
      </c>
      <c r="AY8" s="47"/>
      <c r="AZ8" s="47"/>
      <c r="BA8" s="47"/>
      <c r="BB8" s="47"/>
      <c r="BC8" s="477"/>
      <c r="BD8" s="93"/>
      <c r="BE8" s="318"/>
      <c r="BF8" s="318"/>
      <c r="BG8" s="318"/>
      <c r="BH8" s="318"/>
      <c r="BI8" s="318"/>
      <c r="BJ8" s="318"/>
      <c r="BK8" s="318"/>
      <c r="BL8" s="304"/>
      <c r="BM8" s="304"/>
      <c r="BN8" s="304"/>
    </row>
    <row r="9" spans="1:66" x14ac:dyDescent="0.2">
      <c r="A9" s="3"/>
      <c r="B9" s="60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0</v>
      </c>
      <c r="AW9" s="104">
        <f>+entero!AW100</f>
        <v>0</v>
      </c>
      <c r="AX9" s="104">
        <f>+entero!AX100</f>
        <v>0</v>
      </c>
      <c r="AY9" s="47"/>
      <c r="AZ9" s="47"/>
      <c r="BA9" s="47"/>
      <c r="BB9" s="47"/>
      <c r="BC9" s="477"/>
      <c r="BD9" s="93"/>
      <c r="BE9" s="318"/>
      <c r="BF9" s="318"/>
      <c r="BG9" s="318"/>
      <c r="BH9" s="318"/>
      <c r="BI9" s="318"/>
      <c r="BJ9" s="318"/>
      <c r="BK9" s="318"/>
      <c r="BL9" s="304"/>
      <c r="BM9" s="304"/>
      <c r="BN9" s="304"/>
    </row>
    <row r="10" spans="1:66" x14ac:dyDescent="0.2">
      <c r="A10" s="3"/>
      <c r="B10" s="605"/>
      <c r="C10" s="18" t="s">
        <v>3</v>
      </c>
      <c r="D10" s="123" t="s">
        <v>164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0</v>
      </c>
      <c r="AW10" s="91">
        <f>+entero!AW101</f>
        <v>0</v>
      </c>
      <c r="AX10" s="91">
        <f>+entero!AX101</f>
        <v>0</v>
      </c>
      <c r="AY10" s="47"/>
      <c r="AZ10" s="47"/>
      <c r="BA10" s="47"/>
      <c r="BB10" s="47"/>
      <c r="BC10" s="477"/>
      <c r="BD10" s="93"/>
      <c r="BE10" s="318"/>
      <c r="BF10" s="318"/>
      <c r="BG10" s="318"/>
      <c r="BH10" s="318"/>
      <c r="BI10" s="318"/>
      <c r="BJ10" s="318"/>
      <c r="BK10" s="318"/>
      <c r="BL10" s="304"/>
      <c r="BM10" s="304"/>
      <c r="BN10" s="304"/>
    </row>
    <row r="11" spans="1:66" x14ac:dyDescent="0.2">
      <c r="A11" s="3"/>
      <c r="B11" s="60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0</v>
      </c>
      <c r="AW11" s="104">
        <f>+entero!AW102</f>
        <v>0</v>
      </c>
      <c r="AX11" s="104">
        <f>+entero!AX102</f>
        <v>0</v>
      </c>
      <c r="AY11" s="47"/>
      <c r="AZ11" s="47"/>
      <c r="BA11" s="47"/>
      <c r="BB11" s="47"/>
      <c r="BC11" s="477"/>
      <c r="BD11" s="93"/>
      <c r="BE11" s="318"/>
      <c r="BF11" s="318"/>
      <c r="BG11" s="318"/>
      <c r="BH11" s="318"/>
      <c r="BI11" s="318"/>
      <c r="BJ11" s="318"/>
      <c r="BK11" s="318"/>
      <c r="BL11" s="304"/>
      <c r="BM11" s="304"/>
      <c r="BN11" s="304"/>
    </row>
    <row r="12" spans="1:66" x14ac:dyDescent="0.2">
      <c r="A12" s="3"/>
      <c r="B12" s="60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0</v>
      </c>
      <c r="AW12" s="104">
        <f>+entero!AW103</f>
        <v>0</v>
      </c>
      <c r="AX12" s="104">
        <f>+entero!AX103</f>
        <v>0</v>
      </c>
      <c r="AY12" s="47"/>
      <c r="AZ12" s="47"/>
      <c r="BA12" s="47"/>
      <c r="BB12" s="47"/>
      <c r="BC12" s="477"/>
      <c r="BD12" s="93"/>
      <c r="BE12" s="318"/>
      <c r="BF12" s="318"/>
      <c r="BG12" s="318"/>
      <c r="BH12" s="318"/>
      <c r="BI12" s="318"/>
      <c r="BJ12" s="318"/>
      <c r="BK12" s="318"/>
      <c r="BL12" s="304"/>
      <c r="BM12" s="304"/>
      <c r="BN12" s="304"/>
    </row>
    <row r="13" spans="1:66" x14ac:dyDescent="0.2">
      <c r="A13" s="3"/>
      <c r="B13" s="60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0</v>
      </c>
      <c r="AW13" s="104">
        <f>+entero!AW104</f>
        <v>0</v>
      </c>
      <c r="AX13" s="104">
        <f>+entero!AX104</f>
        <v>0</v>
      </c>
      <c r="AY13" s="47"/>
      <c r="AZ13" s="47"/>
      <c r="BA13" s="47"/>
      <c r="BB13" s="47"/>
      <c r="BC13" s="477"/>
      <c r="BD13" s="93"/>
      <c r="BE13" s="318"/>
      <c r="BF13" s="318"/>
      <c r="BG13" s="318"/>
      <c r="BH13" s="318"/>
      <c r="BI13" s="318"/>
      <c r="BJ13" s="318"/>
      <c r="BK13" s="318"/>
      <c r="BL13" s="304"/>
      <c r="BM13" s="304"/>
      <c r="BN13" s="304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0</v>
      </c>
      <c r="AW14" s="104">
        <f>+entero!AW105</f>
        <v>0</v>
      </c>
      <c r="AX14" s="104">
        <f>+entero!AX105</f>
        <v>0</v>
      </c>
      <c r="AY14" s="47"/>
      <c r="AZ14" s="47"/>
      <c r="BA14" s="47"/>
      <c r="BB14" s="47"/>
      <c r="BC14" s="477"/>
      <c r="BD14" s="93"/>
      <c r="BE14" s="318"/>
      <c r="BF14" s="318"/>
      <c r="BG14" s="318"/>
      <c r="BH14" s="318"/>
      <c r="BI14" s="318"/>
      <c r="BJ14" s="318"/>
      <c r="BK14" s="318"/>
      <c r="BL14" s="304"/>
      <c r="BM14" s="304"/>
      <c r="BN14" s="304"/>
    </row>
    <row r="15" spans="1:66" ht="13.5" x14ac:dyDescent="0.2">
      <c r="A15" s="3"/>
      <c r="B15" s="49"/>
      <c r="C15" s="18"/>
      <c r="D15" s="129" t="s">
        <v>165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0</v>
      </c>
      <c r="AW15" s="104">
        <f>+entero!AW106</f>
        <v>0</v>
      </c>
      <c r="AX15" s="104">
        <f>+entero!AX106</f>
        <v>0</v>
      </c>
      <c r="AY15" s="47"/>
      <c r="AZ15" s="47"/>
      <c r="BA15" s="47"/>
      <c r="BB15" s="47"/>
      <c r="BC15" s="477"/>
      <c r="BD15" s="93"/>
      <c r="BE15" s="318"/>
      <c r="BF15" s="318"/>
      <c r="BG15" s="318"/>
      <c r="BH15" s="318"/>
      <c r="BI15" s="318"/>
      <c r="BJ15" s="318"/>
      <c r="BK15" s="318"/>
      <c r="BL15" s="304"/>
      <c r="BM15" s="304"/>
      <c r="BN15" s="304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0</v>
      </c>
      <c r="AW16" s="104">
        <f>+entero!AW107</f>
        <v>0</v>
      </c>
      <c r="AX16" s="104">
        <f>+entero!AX107</f>
        <v>0</v>
      </c>
      <c r="AY16" s="47"/>
      <c r="AZ16" s="47"/>
      <c r="BA16" s="47"/>
      <c r="BB16" s="47"/>
      <c r="BC16" s="477"/>
      <c r="BD16" s="93"/>
      <c r="BE16" s="318"/>
      <c r="BF16" s="318"/>
      <c r="BG16" s="318"/>
      <c r="BH16" s="318"/>
      <c r="BI16" s="318"/>
      <c r="BJ16" s="318"/>
      <c r="BK16" s="318"/>
      <c r="BL16" s="304"/>
      <c r="BM16" s="304"/>
      <c r="BN16" s="304"/>
    </row>
    <row r="17" spans="1:66" ht="14.25" thickBot="1" x14ac:dyDescent="0.25">
      <c r="A17" s="3"/>
      <c r="B17" s="49"/>
      <c r="C17" s="18"/>
      <c r="D17" s="129" t="s">
        <v>166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0</v>
      </c>
      <c r="AW17" s="104">
        <f>+entero!AW108</f>
        <v>0</v>
      </c>
      <c r="AX17" s="104">
        <f>+entero!AX108</f>
        <v>0</v>
      </c>
      <c r="AY17" s="47"/>
      <c r="AZ17" s="47"/>
      <c r="BA17" s="47"/>
      <c r="BB17" s="47"/>
      <c r="BC17" s="477"/>
      <c r="BD17" s="93"/>
      <c r="BE17" s="318"/>
      <c r="BF17" s="318"/>
      <c r="BG17" s="318"/>
      <c r="BH17" s="318"/>
      <c r="BI17" s="318"/>
      <c r="BJ17" s="318"/>
      <c r="BK17" s="318"/>
      <c r="BL17" s="304"/>
      <c r="BM17" s="304"/>
      <c r="BN17" s="304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8"/>
      <c r="BD18" s="93"/>
      <c r="BE18" s="318"/>
      <c r="BF18" s="318"/>
      <c r="BG18" s="318"/>
      <c r="BH18" s="318"/>
      <c r="BI18" s="318"/>
      <c r="BJ18" s="318"/>
      <c r="BK18" s="318"/>
      <c r="BL18" s="304"/>
      <c r="BM18" s="304"/>
      <c r="BN18" s="304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8"/>
      <c r="BF19" s="318"/>
      <c r="BG19" s="318"/>
      <c r="BH19" s="318"/>
      <c r="BI19" s="318"/>
      <c r="BJ19" s="318"/>
      <c r="BK19" s="318"/>
      <c r="BL19" s="304"/>
      <c r="BM19" s="304"/>
      <c r="BN19" s="304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8"/>
      <c r="BF20" s="318"/>
      <c r="BG20" s="318"/>
      <c r="BH20" s="318"/>
      <c r="BI20" s="318"/>
      <c r="BJ20" s="318"/>
      <c r="BK20" s="318"/>
      <c r="BL20" s="304"/>
      <c r="BM20" s="304"/>
      <c r="BN20" s="304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I3:AI4"/>
    <mergeCell ref="AL3:AL4"/>
    <mergeCell ref="AX3:AX4"/>
    <mergeCell ref="V3:V4"/>
    <mergeCell ref="Z3:Z4"/>
    <mergeCell ref="Y3:Y4"/>
    <mergeCell ref="W3:W4"/>
    <mergeCell ref="AV3:AV4"/>
    <mergeCell ref="AW3:AW4"/>
    <mergeCell ref="AH3:AH4"/>
    <mergeCell ref="AE3:AE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X3:X4"/>
    <mergeCell ref="AB3:AB4"/>
    <mergeCell ref="AG3:AG4"/>
    <mergeCell ref="AF3:AF4"/>
    <mergeCell ref="AA3:AA4"/>
    <mergeCell ref="AD3:AD4"/>
    <mergeCell ref="AC3:AC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2012-08-01T23:18:17Z</cp:lastPrinted>
  <dcterms:created xsi:type="dcterms:W3CDTF">2002-08-27T17:11:09Z</dcterms:created>
  <dcterms:modified xsi:type="dcterms:W3CDTF">2012-08-01T23:18:29Z</dcterms:modified>
</cp:coreProperties>
</file>