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05\02\"/>
    </mc:Choice>
  </mc:AlternateContent>
  <bookViews>
    <workbookView xWindow="0" yWindow="0" windowWidth="19560" windowHeight="83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entero!$C$1:$FZ$132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X34" i="6" l="1"/>
  <c r="FW9" i="4"/>
  <c r="FW8" i="4"/>
  <c r="FW7" i="4"/>
  <c r="FW16" i="4" l="1"/>
  <c r="FV16" i="4"/>
  <c r="FW15" i="4"/>
  <c r="FV15" i="4"/>
  <c r="FW4" i="4"/>
  <c r="FV4" i="4"/>
  <c r="FW10" i="10"/>
  <c r="FV10" i="10"/>
  <c r="FW4" i="10"/>
  <c r="FV4" i="10"/>
  <c r="FW10" i="5"/>
  <c r="FV10" i="5"/>
  <c r="FW8" i="5"/>
  <c r="FV8" i="5"/>
  <c r="FW7" i="5"/>
  <c r="FV7" i="5"/>
  <c r="FW6" i="5"/>
  <c r="FV6" i="5"/>
  <c r="FW4" i="5"/>
  <c r="FV4" i="5"/>
  <c r="FW34" i="6"/>
  <c r="FV34" i="6"/>
  <c r="FW33" i="6"/>
  <c r="FV33" i="6"/>
  <c r="FW32" i="6"/>
  <c r="FV32" i="6"/>
  <c r="FW31" i="6"/>
  <c r="FV31" i="6"/>
  <c r="FW30" i="6"/>
  <c r="FV30" i="6"/>
  <c r="FW29" i="6"/>
  <c r="FV29" i="6"/>
  <c r="FW28" i="6"/>
  <c r="FV28" i="6"/>
  <c r="FW27" i="6"/>
  <c r="FV27" i="6"/>
  <c r="FW26" i="6"/>
  <c r="FV26" i="6"/>
  <c r="FW25" i="6"/>
  <c r="FV25" i="6"/>
  <c r="FW24" i="6"/>
  <c r="FV24" i="6"/>
  <c r="FW23" i="6"/>
  <c r="FV23" i="6"/>
  <c r="FW21" i="6"/>
  <c r="FV21" i="6"/>
  <c r="FW20" i="6"/>
  <c r="FV20" i="6"/>
  <c r="FW19" i="6"/>
  <c r="FV19" i="6"/>
  <c r="FW18" i="6"/>
  <c r="FV18" i="6"/>
  <c r="FW17" i="6"/>
  <c r="FV17" i="6"/>
  <c r="FW16" i="6"/>
  <c r="FV16" i="6"/>
  <c r="FW15" i="6"/>
  <c r="FV15" i="6"/>
  <c r="FW14" i="6"/>
  <c r="FV14" i="6"/>
  <c r="FW13" i="6"/>
  <c r="FV13" i="6"/>
  <c r="FW12" i="6"/>
  <c r="FV12" i="6"/>
  <c r="FW11" i="6"/>
  <c r="FV11" i="6"/>
  <c r="FW9" i="6"/>
  <c r="FV9" i="6"/>
  <c r="FW8" i="6"/>
  <c r="FV8" i="6"/>
  <c r="FW7" i="6"/>
  <c r="FV7" i="6"/>
  <c r="FW6" i="6"/>
  <c r="FV6" i="6"/>
  <c r="FW4" i="6"/>
  <c r="FV4" i="6"/>
  <c r="FW20" i="7"/>
  <c r="FV20" i="7"/>
  <c r="FW19" i="7"/>
  <c r="FV19" i="7"/>
  <c r="FW18" i="7"/>
  <c r="FV18" i="7"/>
  <c r="FW17" i="7"/>
  <c r="FV17" i="7"/>
  <c r="FW16" i="7"/>
  <c r="FV16" i="7"/>
  <c r="FW15" i="7"/>
  <c r="FV15" i="7"/>
  <c r="FW14" i="7"/>
  <c r="FV14" i="7"/>
  <c r="FW13" i="7"/>
  <c r="FV13" i="7"/>
  <c r="FW12" i="7"/>
  <c r="FV12" i="7"/>
  <c r="FW11" i="7"/>
  <c r="FV11" i="7"/>
  <c r="FW10" i="7"/>
  <c r="FV10" i="7"/>
  <c r="FW9" i="7"/>
  <c r="FV9" i="7"/>
  <c r="FW8" i="7"/>
  <c r="FV8" i="7"/>
  <c r="FW7" i="7"/>
  <c r="FV7" i="7"/>
  <c r="FW6" i="7"/>
  <c r="FV6" i="7"/>
  <c r="FW4" i="7"/>
  <c r="FV4" i="7"/>
  <c r="FW20" i="8"/>
  <c r="FV20" i="8"/>
  <c r="FW19" i="8"/>
  <c r="FV19" i="8"/>
  <c r="FW18" i="8"/>
  <c r="FV18" i="8"/>
  <c r="FW16" i="8"/>
  <c r="FV16" i="8"/>
  <c r="FW15" i="8"/>
  <c r="FV15" i="8"/>
  <c r="FW14" i="8"/>
  <c r="FV14" i="8"/>
  <c r="FW12" i="8"/>
  <c r="FV12" i="8"/>
  <c r="FW11" i="8"/>
  <c r="FV11" i="8"/>
  <c r="FW10" i="8"/>
  <c r="FV10" i="8"/>
  <c r="FW9" i="8"/>
  <c r="FV9" i="8"/>
  <c r="FW8" i="8"/>
  <c r="FV8" i="8"/>
  <c r="FW7" i="8"/>
  <c r="FV7" i="8"/>
  <c r="FW6" i="8"/>
  <c r="FV6" i="8"/>
  <c r="FW4" i="8"/>
  <c r="FV4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8" i="9"/>
  <c r="FV18" i="9"/>
  <c r="FW17" i="9"/>
  <c r="FV17" i="9"/>
  <c r="FW16" i="9"/>
  <c r="FV16" i="9"/>
  <c r="FW15" i="9"/>
  <c r="FV15" i="9"/>
  <c r="FW14" i="9"/>
  <c r="FV14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W5" i="9"/>
  <c r="FV5" i="9"/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28" i="6"/>
  <c r="FR23" i="6"/>
  <c r="FR18" i="7"/>
  <c r="FR18" i="9"/>
  <c r="FR14" i="9"/>
  <c r="FR14" i="7" l="1"/>
  <c r="FR15" i="7"/>
  <c r="FR4" i="10" l="1"/>
  <c r="FR4" i="5"/>
  <c r="FR4" i="8"/>
  <c r="FR4" i="4"/>
  <c r="FR4" i="6"/>
  <c r="FR5" i="9"/>
  <c r="FR4" i="7"/>
  <c r="FS3" i="4"/>
  <c r="FQ16" i="4"/>
  <c r="FQ15" i="4"/>
  <c r="FI16" i="4"/>
  <c r="FI15" i="4"/>
  <c r="FI13" i="4"/>
  <c r="FI12" i="4"/>
  <c r="FI11" i="4"/>
  <c r="FI10" i="4"/>
  <c r="FI9" i="4"/>
  <c r="FI8" i="4"/>
  <c r="FI7" i="4"/>
  <c r="FI3" i="4"/>
  <c r="FS3" i="10"/>
  <c r="FQ10" i="10"/>
  <c r="FI10" i="10"/>
  <c r="FI9" i="10"/>
  <c r="FI8" i="10"/>
  <c r="FI7" i="10"/>
  <c r="FI6" i="10"/>
  <c r="FI3" i="10"/>
  <c r="FS3" i="5"/>
  <c r="FQ10" i="5"/>
  <c r="FQ8" i="5"/>
  <c r="FQ7" i="5"/>
  <c r="FI11" i="5"/>
  <c r="FI10" i="5"/>
  <c r="FI9" i="5"/>
  <c r="FI8" i="5"/>
  <c r="FI7" i="5"/>
  <c r="FI3" i="5"/>
  <c r="FS3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X25" i="9"/>
  <c r="FX26" i="9"/>
  <c r="FX13" i="9" l="1"/>
  <c r="FX9" i="9"/>
  <c r="FX8" i="9"/>
  <c r="FX12" i="9"/>
  <c r="FX11" i="9"/>
  <c r="FX10" i="9"/>
  <c r="FT18" i="9" l="1"/>
  <c r="FT6" i="5"/>
  <c r="FT18" i="7"/>
  <c r="FT15" i="7"/>
  <c r="FT14" i="9" l="1"/>
  <c r="FT28" i="6"/>
  <c r="FT23" i="6"/>
  <c r="FX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Y13" i="6"/>
  <c r="FY16" i="6"/>
  <c r="FY19" i="6"/>
  <c r="FY22" i="6"/>
  <c r="FY32" i="6"/>
  <c r="FY20" i="6"/>
  <c r="FY17" i="6"/>
  <c r="FY14" i="6"/>
  <c r="FY11" i="6"/>
  <c r="FY8" i="6"/>
  <c r="FY30" i="6" l="1"/>
  <c r="FY29" i="6"/>
  <c r="FY27" i="6"/>
  <c r="FY26" i="6"/>
  <c r="FY25" i="6"/>
  <c r="FY24" i="6"/>
  <c r="FX9" i="6" l="1"/>
  <c r="FY31" i="6"/>
  <c r="FX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X18" i="9" l="1"/>
  <c r="FX14" i="9"/>
  <c r="FY23" i="6"/>
  <c r="FY28" i="6"/>
  <c r="FO14" i="9"/>
  <c r="FO14" i="7"/>
  <c r="FN14" i="9"/>
  <c r="FN18" i="9"/>
  <c r="FN18" i="7"/>
  <c r="FN28" i="6"/>
  <c r="FN23" i="6"/>
  <c r="FO15" i="7"/>
  <c r="FO28" i="6"/>
  <c r="FO23" i="6"/>
  <c r="FO18" i="9"/>
  <c r="FY20" i="8"/>
  <c r="FN14" i="7" l="1"/>
  <c r="FX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Y6" i="7"/>
  <c r="FA6" i="5"/>
  <c r="FA28" i="6"/>
  <c r="FA23" i="6"/>
  <c r="FA18" i="7"/>
  <c r="FA15" i="7"/>
  <c r="FA18" i="9"/>
  <c r="FA14" i="9"/>
  <c r="FY18" i="9" l="1"/>
  <c r="FA14" i="7"/>
  <c r="FX18" i="6" l="1"/>
  <c r="FY8" i="5" l="1"/>
  <c r="FY26" i="9" l="1"/>
  <c r="FN4" i="6" l="1"/>
  <c r="FN4" i="10"/>
  <c r="FN4" i="8"/>
  <c r="FN4" i="7"/>
  <c r="FN4" i="5"/>
  <c r="FN5" i="9"/>
  <c r="FX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U4" i="10" l="1"/>
  <c r="FU4" i="5"/>
  <c r="FU4" i="6"/>
  <c r="FU5" i="9"/>
  <c r="FU4" i="4"/>
  <c r="FU4" i="8"/>
  <c r="FU4" i="7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T4" i="4" l="1"/>
  <c r="FT5" i="9"/>
  <c r="FT4" i="8"/>
  <c r="FT4" i="10"/>
  <c r="FT4" i="5"/>
  <c r="FT4" i="7"/>
  <c r="FT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X6" i="7"/>
  <c r="FX10" i="7"/>
  <c r="FX11" i="7"/>
  <c r="FX12" i="7"/>
  <c r="EX15" i="7"/>
  <c r="FY19" i="8" l="1"/>
  <c r="FX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Y11" i="7" l="1"/>
  <c r="FY10" i="7"/>
  <c r="FY12" i="7"/>
  <c r="EU5" i="9" l="1"/>
  <c r="EU4" i="9"/>
  <c r="FX18" i="8" l="1"/>
  <c r="FY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X11" i="8"/>
  <c r="FY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Y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X12" i="6" l="1"/>
  <c r="FX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Y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Y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Y6" i="6" l="1"/>
  <c r="FY16" i="8"/>
  <c r="FY15" i="8"/>
  <c r="FY14" i="8"/>
  <c r="FY12" i="9"/>
  <c r="FY10" i="9"/>
  <c r="FY7" i="9"/>
  <c r="FY12" i="8"/>
  <c r="FY9" i="8"/>
  <c r="FY8" i="8"/>
  <c r="FY7" i="8"/>
  <c r="FY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X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X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X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Y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X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X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X26" i="6"/>
  <c r="FX24" i="6"/>
  <c r="FX14" i="6"/>
  <c r="FX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X33" i="6"/>
  <c r="FX25" i="6"/>
  <c r="FX20" i="6"/>
  <c r="FX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X19" i="6"/>
  <c r="DI19" i="6"/>
  <c r="DI18" i="6"/>
  <c r="DI17" i="6"/>
  <c r="FX16" i="6"/>
  <c r="DI16" i="6"/>
  <c r="DI15" i="6"/>
  <c r="DI14" i="6"/>
  <c r="FX13" i="6"/>
  <c r="DI13" i="6"/>
  <c r="DI12" i="6"/>
  <c r="DI11" i="6"/>
  <c r="FY9" i="10"/>
  <c r="FX9" i="10"/>
  <c r="FY8" i="10"/>
  <c r="FX8" i="10"/>
  <c r="FY7" i="10"/>
  <c r="FX7" i="10"/>
  <c r="FY6" i="10"/>
  <c r="FX6" i="10"/>
  <c r="FX17" i="6"/>
  <c r="FX32" i="6"/>
  <c r="FX31" i="6"/>
  <c r="FX29" i="6"/>
  <c r="FX15" i="8"/>
  <c r="FX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X9" i="8"/>
  <c r="FX6" i="8"/>
  <c r="FX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X8" i="8"/>
  <c r="DQ14" i="7"/>
  <c r="FX16" i="8"/>
  <c r="FX30" i="6"/>
  <c r="FY8" i="9"/>
  <c r="FX28" i="6" l="1"/>
  <c r="FX23" i="6"/>
  <c r="FY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<sst xmlns="http://schemas.openxmlformats.org/spreadsheetml/2006/main" count="477" uniqueCount="315">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</sst>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vertical="center" wrapText="1"/>
    </xf>
    <xf numFmtId="169" fontId="64" fillId="0" borderId="7" xfId="0" applyNumberFormat="1" applyFont="1" applyFill="1" applyBorder="1"/>
    <xf numFmtId="1" fontId="69" fillId="0" borderId="0" xfId="0" applyNumberFormat="1" applyFont="1" applyFill="1"/>
    <xf numFmtId="0" fontId="60" fillId="0" borderId="70" xfId="0" applyFont="1" applyFill="1" applyBorder="1" applyAlignment="1">
      <alignment horizontal="center" vertical="center" wrapText="1"/>
    </xf>
    <xf numFmtId="0" fontId="61" fillId="0" borderId="14" xfId="0" applyFont="1" applyBorder="1"/>
    <xf numFmtId="168" fontId="38" fillId="2" borderId="1" xfId="1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Z888"/>
  <sheetViews>
    <sheetView showGridLines="0" topLeftCell="B1" zoomScale="90" zoomScaleNormal="9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X7" sqref="F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0" width="8.28515625" style="148" customWidth="1"/>
    <col min="171" max="172" width="7.85546875" style="148" hidden="1" customWidth="1"/>
    <col min="173" max="175" width="7.85546875" style="148" customWidth="1"/>
    <col min="176" max="176" width="8" style="148" customWidth="1"/>
    <col min="177" max="180" width="7.85546875" style="148" customWidth="1"/>
    <col min="181" max="181" width="9" style="148" customWidth="1"/>
    <col min="182" max="182" width="10" style="148" customWidth="1"/>
  </cols>
  <sheetData>
    <row r="1" spans="1:18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235"/>
      <c r="FZ1" s="235"/>
    </row>
    <row r="2" spans="1:18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</row>
    <row r="3" spans="1:182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2" t="s">
        <v>155</v>
      </c>
      <c r="BT3" s="1222" t="s">
        <v>156</v>
      </c>
      <c r="BU3" s="1219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270</v>
      </c>
      <c r="ES3" s="1208" t="s">
        <v>271</v>
      </c>
      <c r="ET3" s="1208" t="s">
        <v>283</v>
      </c>
      <c r="EU3" s="1208" t="s">
        <v>285</v>
      </c>
      <c r="EV3" s="1208" t="s">
        <v>287</v>
      </c>
      <c r="EW3" s="1208" t="s">
        <v>293</v>
      </c>
      <c r="EX3" s="1208" t="s">
        <v>297</v>
      </c>
      <c r="EY3" s="1208" t="s">
        <v>298</v>
      </c>
      <c r="EZ3" s="1208" t="s">
        <v>299</v>
      </c>
      <c r="FA3" s="1208" t="s">
        <v>301</v>
      </c>
      <c r="FB3" s="1208" t="s">
        <v>302</v>
      </c>
      <c r="FC3" s="1208" t="s">
        <v>303</v>
      </c>
      <c r="FD3" s="1208" t="s">
        <v>304</v>
      </c>
      <c r="FE3" s="1208" t="s">
        <v>305</v>
      </c>
      <c r="FF3" s="1208" t="s">
        <v>307</v>
      </c>
      <c r="FG3" s="1208" t="s">
        <v>308</v>
      </c>
      <c r="FH3" s="1208" t="s">
        <v>309</v>
      </c>
      <c r="FI3" s="1208" t="s">
        <v>310</v>
      </c>
      <c r="FJ3" s="1208" t="s">
        <v>311</v>
      </c>
      <c r="FK3" s="1208" t="s">
        <v>312</v>
      </c>
      <c r="FL3" s="1144" t="s">
        <v>284</v>
      </c>
      <c r="FM3" s="1193" t="s">
        <v>288</v>
      </c>
      <c r="FN3" s="1203" t="s">
        <v>300</v>
      </c>
      <c r="FO3" s="1204"/>
      <c r="FP3" s="1200"/>
      <c r="FQ3" s="1224" t="s">
        <v>313</v>
      </c>
      <c r="FR3" s="1225"/>
      <c r="FS3" s="1226"/>
      <c r="FT3" s="1224" t="s">
        <v>314</v>
      </c>
      <c r="FU3" s="1225"/>
      <c r="FV3" s="1225"/>
      <c r="FW3" s="1225"/>
      <c r="FX3" s="1226"/>
      <c r="FY3" s="1206" t="s">
        <v>286</v>
      </c>
      <c r="FZ3" s="1207"/>
    </row>
    <row r="4" spans="1:182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3"/>
      <c r="BT4" s="1223"/>
      <c r="BU4" s="1220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098">
        <v>44743</v>
      </c>
      <c r="FM4" s="1098">
        <v>44750</v>
      </c>
      <c r="FN4" s="1098">
        <v>44757</v>
      </c>
      <c r="FO4" s="1159">
        <v>44760</v>
      </c>
      <c r="FP4" s="1098">
        <v>44761</v>
      </c>
      <c r="FQ4" s="1158">
        <v>44762</v>
      </c>
      <c r="FR4" s="1158">
        <v>44763</v>
      </c>
      <c r="FS4" s="1098">
        <v>44764</v>
      </c>
      <c r="FT4" s="788">
        <v>44767</v>
      </c>
      <c r="FU4" s="788">
        <v>44768</v>
      </c>
      <c r="FV4" s="788">
        <v>44769</v>
      </c>
      <c r="FW4" s="788">
        <v>44770</v>
      </c>
      <c r="FX4" s="788">
        <v>44771</v>
      </c>
      <c r="FY4" s="869" t="s">
        <v>225</v>
      </c>
      <c r="FZ4" s="1104" t="s">
        <v>169</v>
      </c>
    </row>
    <row r="5" spans="1:18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105"/>
      <c r="FQ5" s="1079"/>
      <c r="FR5" s="1079"/>
      <c r="FS5" s="1105"/>
      <c r="FT5" s="1079"/>
      <c r="FU5" s="1079"/>
      <c r="FV5" s="1079"/>
      <c r="FW5" s="1079"/>
      <c r="FX5" s="1079"/>
      <c r="FY5" s="1078"/>
      <c r="FZ5" s="1105"/>
    </row>
    <row r="6" spans="1:18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789"/>
      <c r="FS6" s="950"/>
      <c r="FT6" s="789"/>
      <c r="FU6" s="789"/>
      <c r="FV6" s="789"/>
      <c r="FW6" s="789"/>
      <c r="FX6" s="789"/>
      <c r="FY6" s="812"/>
      <c r="FZ6" s="1106"/>
    </row>
    <row r="7" spans="1:18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357">
        <v>4259.4053653600004</v>
      </c>
      <c r="FS7" s="540">
        <v>4208.3981689100001</v>
      </c>
      <c r="FT7" s="357">
        <v>4219.0307294300001</v>
      </c>
      <c r="FU7" s="357">
        <v>4213.9114976599994</v>
      </c>
      <c r="FV7" s="357">
        <v>4168.6976649200005</v>
      </c>
      <c r="FW7" s="357">
        <v>4317.1103053799998</v>
      </c>
      <c r="FX7" s="357">
        <v>4301.0627159400001</v>
      </c>
      <c r="FY7" s="285">
        <v>92.664547029999994</v>
      </c>
      <c r="FZ7" s="1113">
        <v>2.2018959069645412</v>
      </c>
    </row>
    <row r="8" spans="1:18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357">
        <v>1346.00647579</v>
      </c>
      <c r="FS8" s="540">
        <v>1276.6594302699998</v>
      </c>
      <c r="FT8" s="357">
        <v>1274.1043831700001</v>
      </c>
      <c r="FU8" s="357">
        <v>1276.32484247</v>
      </c>
      <c r="FV8" s="357">
        <v>1232.2487120400001</v>
      </c>
      <c r="FW8" s="357">
        <v>1367.2659411100001</v>
      </c>
      <c r="FX8" s="357">
        <v>1311.8716696000001</v>
      </c>
      <c r="FY8" s="285">
        <v>35.21223933000033</v>
      </c>
      <c r="FZ8" s="1113">
        <v>2.7581544846735921</v>
      </c>
    </row>
    <row r="9" spans="1:18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357">
        <v>525.72631088999992</v>
      </c>
      <c r="FS9" s="540">
        <v>525.26704966</v>
      </c>
      <c r="FT9" s="357">
        <v>525.3149725799999</v>
      </c>
      <c r="FU9" s="357">
        <v>527.09211384000002</v>
      </c>
      <c r="FV9" s="357">
        <v>525.43877341999996</v>
      </c>
      <c r="FW9" s="357">
        <v>525.86608603999991</v>
      </c>
      <c r="FX9" s="357">
        <v>526.44919605999996</v>
      </c>
      <c r="FY9" s="285">
        <v>1.1821463999999651</v>
      </c>
      <c r="FZ9" s="1114">
        <v>0.22505626438307072</v>
      </c>
    </row>
    <row r="10" spans="1:182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357">
        <v>2353.38814714</v>
      </c>
      <c r="FS10" s="540">
        <v>2372.2172074499999</v>
      </c>
      <c r="FT10" s="357">
        <v>2385.3537669299999</v>
      </c>
      <c r="FU10" s="357">
        <v>2376.1210410699996</v>
      </c>
      <c r="FV10" s="357">
        <v>2376.7444992300002</v>
      </c>
      <c r="FW10" s="357">
        <v>2389.6847314699999</v>
      </c>
      <c r="FX10" s="357">
        <v>2428.4224870799999</v>
      </c>
      <c r="FY10" s="285">
        <v>56.20527962999995</v>
      </c>
      <c r="FZ10" s="1113">
        <v>2.3693142201939197</v>
      </c>
    </row>
    <row r="11" spans="1:18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357">
        <v>34.28443154</v>
      </c>
      <c r="FS11" s="540">
        <v>34.25448153</v>
      </c>
      <c r="FT11" s="357">
        <v>34.257606750000001</v>
      </c>
      <c r="FU11" s="357">
        <v>34.373500280000002</v>
      </c>
      <c r="FV11" s="357">
        <v>34.265680230000001</v>
      </c>
      <c r="FW11" s="357">
        <v>34.293546759999998</v>
      </c>
      <c r="FX11" s="357">
        <v>34.319363199999998</v>
      </c>
      <c r="FY11" s="797">
        <v>6.4881669999998337E-2</v>
      </c>
      <c r="FZ11" s="1114">
        <v>0.18941074890646092</v>
      </c>
    </row>
    <row r="12" spans="1:18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357">
        <v>4259.4052773700005</v>
      </c>
      <c r="FS12" s="540">
        <v>4208.3980809200002</v>
      </c>
      <c r="FT12" s="357">
        <v>4219.0306414400002</v>
      </c>
      <c r="FU12" s="357">
        <v>4213.9114096699996</v>
      </c>
      <c r="FV12" s="357">
        <v>4168.6975769300007</v>
      </c>
      <c r="FW12" s="357">
        <v>4317.1102173899999</v>
      </c>
      <c r="FX12" s="357">
        <v>4301.0626279500002</v>
      </c>
      <c r="FY12" s="285">
        <v>92.664547029999994</v>
      </c>
      <c r="FZ12" s="1113">
        <v>2.2018959530022064</v>
      </c>
    </row>
    <row r="13" spans="1:18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357">
        <v>1419.0493730918365</v>
      </c>
      <c r="FS13" s="540">
        <v>1404.3519623819243</v>
      </c>
      <c r="FT13" s="357">
        <v>1413.3442748906702</v>
      </c>
      <c r="FU13" s="357">
        <v>1405.5116673775508</v>
      </c>
      <c r="FV13" s="357">
        <v>1396.3266587623905</v>
      </c>
      <c r="FW13" s="357">
        <v>1389.2486058498534</v>
      </c>
      <c r="FX13" s="357">
        <v>1355.3048585553934</v>
      </c>
      <c r="FY13" s="285">
        <v>-49.047103826530929</v>
      </c>
      <c r="FZ13" s="1113">
        <v>-3.4925079424777556</v>
      </c>
    </row>
    <row r="14" spans="1:18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357">
        <v>452.24786885999993</v>
      </c>
      <c r="FS14" s="540">
        <v>452.27161744999995</v>
      </c>
      <c r="FT14" s="357">
        <v>452.29904537999994</v>
      </c>
      <c r="FU14" s="357">
        <v>453.54817095000004</v>
      </c>
      <c r="FV14" s="357">
        <v>453.56929906000011</v>
      </c>
      <c r="FW14" s="357">
        <v>453.59914672000008</v>
      </c>
      <c r="FX14" s="357">
        <v>453.62731745999992</v>
      </c>
      <c r="FY14" s="285">
        <v>1.3557000099999641</v>
      </c>
      <c r="FZ14" s="1114">
        <v>0.29975350158908459</v>
      </c>
    </row>
    <row r="15" spans="1:18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357">
        <v>0</v>
      </c>
      <c r="FS15" s="540">
        <v>0</v>
      </c>
      <c r="FT15" s="357">
        <v>0</v>
      </c>
      <c r="FU15" s="357">
        <v>0</v>
      </c>
      <c r="FV15" s="357">
        <v>0</v>
      </c>
      <c r="FW15" s="357">
        <v>0</v>
      </c>
      <c r="FX15" s="357">
        <v>0</v>
      </c>
      <c r="FY15" s="948"/>
      <c r="FZ15" s="1107"/>
    </row>
    <row r="16" spans="1:18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357">
        <v>33.000738069999997</v>
      </c>
      <c r="FS16" s="540">
        <v>33.002927540000002</v>
      </c>
      <c r="FT16" s="357">
        <v>33.007360549999994</v>
      </c>
      <c r="FU16" s="357">
        <v>33.009633119999997</v>
      </c>
      <c r="FV16" s="357">
        <v>33.011443110000002</v>
      </c>
      <c r="FW16" s="357">
        <v>33.015117060000001</v>
      </c>
      <c r="FX16" s="357">
        <v>33.01920054</v>
      </c>
      <c r="FY16" s="919"/>
      <c r="FZ16" s="987"/>
    </row>
    <row r="17" spans="1:18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357">
        <v>0</v>
      </c>
      <c r="FS17" s="540">
        <v>0</v>
      </c>
      <c r="FT17" s="357">
        <v>0</v>
      </c>
      <c r="FU17" s="357">
        <v>0</v>
      </c>
      <c r="FV17" s="357">
        <v>0</v>
      </c>
      <c r="FW17" s="357">
        <v>0</v>
      </c>
      <c r="FX17" s="357">
        <v>0</v>
      </c>
      <c r="FY17" s="909"/>
      <c r="FZ17" s="1108"/>
    </row>
    <row r="18" spans="1:18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357">
        <v>5711.4553885318373</v>
      </c>
      <c r="FS18" s="540">
        <v>5645.7529708419252</v>
      </c>
      <c r="FT18" s="357">
        <v>5665.3822768806704</v>
      </c>
      <c r="FU18" s="357">
        <v>5652.4327101675508</v>
      </c>
      <c r="FV18" s="357">
        <v>5598.035678802391</v>
      </c>
      <c r="FW18" s="357">
        <v>5739.3739402998535</v>
      </c>
      <c r="FX18" s="357">
        <v>5689.386687045394</v>
      </c>
      <c r="FY18" s="285">
        <v>43.633716203468794</v>
      </c>
      <c r="FZ18" s="1113">
        <v>0.77285911071241753</v>
      </c>
    </row>
    <row r="19" spans="1:18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49">
        <v>0.2</v>
      </c>
      <c r="FS19" s="540">
        <v>0</v>
      </c>
      <c r="FT19" s="357">
        <v>0</v>
      </c>
      <c r="FU19" s="357">
        <v>0</v>
      </c>
      <c r="FV19" s="357">
        <v>0</v>
      </c>
      <c r="FW19" s="357">
        <v>0.2</v>
      </c>
      <c r="FX19" s="357">
        <v>0</v>
      </c>
      <c r="FY19" s="797"/>
      <c r="FZ19" s="1127"/>
    </row>
    <row r="20" spans="1:18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357">
        <v>0</v>
      </c>
      <c r="FS20" s="540">
        <v>0</v>
      </c>
      <c r="FT20" s="357">
        <v>0</v>
      </c>
      <c r="FU20" s="357">
        <v>0</v>
      </c>
      <c r="FV20" s="357">
        <v>0</v>
      </c>
      <c r="FW20" s="357">
        <v>0</v>
      </c>
      <c r="FX20" s="357">
        <v>0</v>
      </c>
      <c r="FY20" s="909"/>
      <c r="FZ20" s="987"/>
    </row>
    <row r="21" spans="1:18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357">
        <v>0</v>
      </c>
      <c r="FS21" s="540">
        <v>0</v>
      </c>
      <c r="FT21" s="357">
        <v>0</v>
      </c>
      <c r="FU21" s="357">
        <v>0</v>
      </c>
      <c r="FV21" s="749">
        <v>0.8</v>
      </c>
      <c r="FW21" s="749">
        <v>0</v>
      </c>
      <c r="FX21" s="749">
        <v>0</v>
      </c>
      <c r="FY21" s="285"/>
      <c r="FZ21" s="1072"/>
    </row>
    <row r="22" spans="1:18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357">
        <v>0</v>
      </c>
      <c r="FS22" s="540">
        <v>0</v>
      </c>
      <c r="FT22" s="357">
        <v>0</v>
      </c>
      <c r="FU22" s="357">
        <v>0</v>
      </c>
      <c r="FV22" s="357">
        <v>0</v>
      </c>
      <c r="FW22" s="357">
        <v>0</v>
      </c>
      <c r="FX22" s="357">
        <v>0</v>
      </c>
      <c r="FY22" s="916"/>
      <c r="FZ22" s="1020"/>
    </row>
    <row r="23" spans="1:18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357">
        <v>0</v>
      </c>
      <c r="FS23" s="540">
        <v>0</v>
      </c>
      <c r="FT23" s="357">
        <v>0</v>
      </c>
      <c r="FU23" s="357">
        <v>0</v>
      </c>
      <c r="FV23" s="357">
        <v>0</v>
      </c>
      <c r="FW23" s="357">
        <v>0</v>
      </c>
      <c r="FX23" s="357">
        <v>0</v>
      </c>
      <c r="FY23" s="985"/>
      <c r="FZ23" s="980"/>
    </row>
    <row r="24" spans="1:18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357">
        <v>0</v>
      </c>
      <c r="FS24" s="540">
        <v>0</v>
      </c>
      <c r="FT24" s="357">
        <v>0</v>
      </c>
      <c r="FU24" s="357">
        <v>0</v>
      </c>
      <c r="FV24" s="357">
        <v>0</v>
      </c>
      <c r="FW24" s="357">
        <v>0</v>
      </c>
      <c r="FX24" s="357">
        <v>0</v>
      </c>
      <c r="FY24" s="962"/>
      <c r="FZ24" s="980"/>
    </row>
    <row r="25" spans="1:18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357">
        <v>9.4924999999999997</v>
      </c>
      <c r="FS25" s="540">
        <v>40</v>
      </c>
      <c r="FT25" s="357">
        <v>20.253917149999999</v>
      </c>
      <c r="FU25" s="357">
        <v>15</v>
      </c>
      <c r="FV25" s="357">
        <v>11</v>
      </c>
      <c r="FW25" s="357">
        <v>22</v>
      </c>
      <c r="FX25" s="357">
        <v>22.494</v>
      </c>
      <c r="FY25" s="285">
        <v>-10.24458285</v>
      </c>
      <c r="FZ25" s="1180">
        <v>-10.143904596876007</v>
      </c>
    </row>
    <row r="26" spans="1:18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60">
        <v>10.054978999999999</v>
      </c>
      <c r="FP26" s="982">
        <v>3</v>
      </c>
      <c r="FQ26" s="982">
        <v>3</v>
      </c>
      <c r="FR26" s="982">
        <v>2</v>
      </c>
      <c r="FS26" s="1128">
        <v>13.09375</v>
      </c>
      <c r="FT26" s="982">
        <v>4.0078048900000001</v>
      </c>
      <c r="FU26" s="982">
        <v>0</v>
      </c>
      <c r="FV26" s="982">
        <v>10</v>
      </c>
      <c r="FW26" s="982">
        <v>5</v>
      </c>
      <c r="FX26" s="982">
        <v>10</v>
      </c>
      <c r="FY26" s="1100">
        <v>-2.1409241100000003</v>
      </c>
      <c r="FZ26" s="1180">
        <v>-6.8732310393788465</v>
      </c>
    </row>
    <row r="27" spans="1:18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61"/>
      <c r="FP27" s="1099"/>
      <c r="FQ27" s="1099"/>
      <c r="FR27" s="1099"/>
      <c r="FS27" s="1129"/>
      <c r="FT27" s="1099"/>
      <c r="FU27" s="1099"/>
      <c r="FV27" s="1099"/>
      <c r="FW27" s="1099"/>
      <c r="FX27" s="1099"/>
      <c r="FY27" s="1045"/>
      <c r="FZ27" s="890"/>
    </row>
    <row r="28" spans="1:182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561">
        <v>95891.800308116508</v>
      </c>
      <c r="FS28" s="536">
        <v>95984.133426495784</v>
      </c>
      <c r="FT28" s="561">
        <v>95858.544868136159</v>
      </c>
      <c r="FU28" s="561">
        <v>95700.421043228635</v>
      </c>
      <c r="FV28" s="561">
        <v>95315.723453234896</v>
      </c>
      <c r="FW28" s="561">
        <v>96023.330097097351</v>
      </c>
      <c r="FX28" s="561">
        <v>96421.511904081635</v>
      </c>
      <c r="FY28" s="285">
        <v>437.37847758585121</v>
      </c>
      <c r="FZ28" s="1114">
        <v>0.45567789380605667</v>
      </c>
    </row>
    <row r="29" spans="1:182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561">
        <v>53299.096096300003</v>
      </c>
      <c r="FS29" s="536">
        <v>53142.364600100002</v>
      </c>
      <c r="FT29" s="561">
        <v>53151.940233000001</v>
      </c>
      <c r="FU29" s="561">
        <v>53123.292705100001</v>
      </c>
      <c r="FV29" s="561">
        <v>53037.9057311</v>
      </c>
      <c r="FW29" s="561">
        <v>52958.300728000002</v>
      </c>
      <c r="FX29" s="561">
        <v>52872.969296800002</v>
      </c>
      <c r="FY29" s="285">
        <v>-269.3953032999998</v>
      </c>
      <c r="FZ29" s="1113">
        <v>-0.5069313443750918</v>
      </c>
    </row>
    <row r="30" spans="1:182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561">
        <v>24079.575893500602</v>
      </c>
      <c r="FS30" s="536">
        <v>24272.753764847515</v>
      </c>
      <c r="FT30" s="561">
        <v>24209.390032679661</v>
      </c>
      <c r="FU30" s="561">
        <v>24215.86043469701</v>
      </c>
      <c r="FV30" s="561">
        <v>24440.64035340452</v>
      </c>
      <c r="FW30" s="561">
        <v>23342.924636748794</v>
      </c>
      <c r="FX30" s="561">
        <v>23367.679669036537</v>
      </c>
      <c r="FY30" s="285">
        <v>-905.07409581097818</v>
      </c>
      <c r="FZ30" s="1113">
        <v>-3.7287656134086111</v>
      </c>
    </row>
    <row r="31" spans="1:182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561">
        <v>59269.498690140899</v>
      </c>
      <c r="FS31" s="536">
        <v>59560.813468387503</v>
      </c>
      <c r="FT31" s="561">
        <v>59506.512542326309</v>
      </c>
      <c r="FU31" s="561">
        <v>59385.634879878897</v>
      </c>
      <c r="FV31" s="561">
        <v>59448.756880788103</v>
      </c>
      <c r="FW31" s="561">
        <v>59061.703344791269</v>
      </c>
      <c r="FX31" s="561">
        <v>59616.15726563611</v>
      </c>
      <c r="FY31" s="285">
        <v>55.343797248606279</v>
      </c>
      <c r="FZ31" s="1114">
        <v>9.2919814263417597E-2</v>
      </c>
    </row>
    <row r="32" spans="1:182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561">
        <v>98348.467766170201</v>
      </c>
      <c r="FS32" s="536">
        <v>98343.347365649184</v>
      </c>
      <c r="FT32" s="561">
        <v>98256.27640350617</v>
      </c>
      <c r="FU32" s="561">
        <v>98256.298747205161</v>
      </c>
      <c r="FV32" s="561">
        <v>98256.394749964136</v>
      </c>
      <c r="FW32" s="561">
        <v>98256.47060087313</v>
      </c>
      <c r="FX32" s="561">
        <v>98334.251537379139</v>
      </c>
      <c r="FY32" s="285">
        <v>-9.0958282700448763</v>
      </c>
      <c r="FZ32" s="987">
        <v>-9.2490529493833365E-3</v>
      </c>
    </row>
    <row r="33" spans="1:182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561">
        <v>-39078.969076029287</v>
      </c>
      <c r="FS33" s="536">
        <v>-38782.533897261681</v>
      </c>
      <c r="FT33" s="561">
        <v>-38749.763861179861</v>
      </c>
      <c r="FU33" s="561">
        <v>-38870.663867326264</v>
      </c>
      <c r="FV33" s="561">
        <v>-38807.637869176055</v>
      </c>
      <c r="FW33" s="561">
        <v>-39194.767256081861</v>
      </c>
      <c r="FX33" s="561">
        <v>-38718.094271743044</v>
      </c>
      <c r="FY33" s="285">
        <v>64.439625518636603</v>
      </c>
      <c r="FZ33" s="1114">
        <v>0.16615630554038269</v>
      </c>
    </row>
    <row r="34" spans="1:182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561">
        <v>25740.837691013996</v>
      </c>
      <c r="FS34" s="536">
        <v>25775.199667800996</v>
      </c>
      <c r="FT34" s="561">
        <v>25758.045942018198</v>
      </c>
      <c r="FU34" s="561">
        <v>25773.462943048595</v>
      </c>
      <c r="FV34" s="561">
        <v>25656.004859184199</v>
      </c>
      <c r="FW34" s="561">
        <v>25734.304478460199</v>
      </c>
      <c r="FX34" s="561">
        <v>26073.284096145399</v>
      </c>
      <c r="FY34" s="285">
        <v>298.08442834440211</v>
      </c>
      <c r="FZ34" s="1113">
        <v>1.1564776691789371</v>
      </c>
    </row>
    <row r="35" spans="1:182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533"/>
      <c r="FS35" s="534"/>
      <c r="FT35" s="533"/>
      <c r="FU35" s="533"/>
      <c r="FV35" s="533"/>
      <c r="FW35" s="533"/>
      <c r="FX35" s="533"/>
      <c r="FY35" s="891"/>
      <c r="FZ35" s="1109"/>
    </row>
    <row r="36" spans="1:182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561">
        <v>81674.917282634095</v>
      </c>
      <c r="FS36" s="536">
        <v>81741.909717004106</v>
      </c>
      <c r="FT36" s="561">
        <v>82139.623018684098</v>
      </c>
      <c r="FU36" s="561">
        <v>81869.757661514101</v>
      </c>
      <c r="FV36" s="357">
        <v>82298.725595864133</v>
      </c>
      <c r="FW36" s="357">
        <v>81905.292581264104</v>
      </c>
      <c r="FX36" s="357">
        <v>82246.587831334095</v>
      </c>
      <c r="FY36" s="285">
        <v>504.6781143299886</v>
      </c>
      <c r="FZ36" s="1113">
        <v>0.61740435974302244</v>
      </c>
    </row>
    <row r="37" spans="1:182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561">
        <v>147011.47170401536</v>
      </c>
      <c r="FS37" s="536">
        <v>147006.37890461535</v>
      </c>
      <c r="FT37" s="561">
        <v>147171.49452525537</v>
      </c>
      <c r="FU37" s="561">
        <v>146885.2702879654</v>
      </c>
      <c r="FV37" s="357">
        <v>147206.01559644539</v>
      </c>
      <c r="FW37" s="357">
        <v>147174.88565407536</v>
      </c>
      <c r="FX37" s="357">
        <v>148004.80257954536</v>
      </c>
      <c r="FY37" s="285">
        <v>998.42367493000347</v>
      </c>
      <c r="FZ37" s="1113">
        <v>0.67917030700948544</v>
      </c>
    </row>
    <row r="38" spans="1:182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561">
        <v>259837.8401472829</v>
      </c>
      <c r="FS38" s="536">
        <v>259945.97891009296</v>
      </c>
      <c r="FT38" s="561">
        <v>260105.44153158294</v>
      </c>
      <c r="FU38" s="561">
        <v>259955.79024821293</v>
      </c>
      <c r="FV38" s="357">
        <v>260241.02726224292</v>
      </c>
      <c r="FW38" s="357">
        <v>260231.43256310295</v>
      </c>
      <c r="FX38" s="357">
        <v>261345.44335631296</v>
      </c>
      <c r="FY38" s="285">
        <v>1399.464446219994</v>
      </c>
      <c r="FZ38" s="1114">
        <v>0.53836741467888771</v>
      </c>
    </row>
    <row r="39" spans="1:18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2"/>
      <c r="FP39" s="1069"/>
      <c r="FQ39" s="1069"/>
      <c r="FR39" s="1069"/>
      <c r="FS39" s="1130"/>
      <c r="FT39" s="1069"/>
      <c r="FU39" s="1069"/>
      <c r="FV39" s="1069"/>
      <c r="FW39" s="1069"/>
      <c r="FX39" s="1130"/>
      <c r="FY39" s="891"/>
      <c r="FZ39" s="1110"/>
    </row>
    <row r="40" spans="1:18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1022">
        <v>88.259050073921202</v>
      </c>
      <c r="FS40" s="970">
        <v>88.2695804644558</v>
      </c>
      <c r="FT40" s="1022">
        <v>88.390741471517018</v>
      </c>
      <c r="FU40" s="1022">
        <v>88.453721844257956</v>
      </c>
      <c r="FV40" s="1022">
        <v>88.448991726685861</v>
      </c>
      <c r="FW40" s="1022">
        <v>88.425987031235081</v>
      </c>
      <c r="FX40" s="1022">
        <v>88.420051202194841</v>
      </c>
      <c r="FY40" s="292">
        <v>0.15047073773904174</v>
      </c>
      <c r="FZ40" s="1181">
        <v>0.17046726284105651</v>
      </c>
    </row>
    <row r="41" spans="1:18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1022">
        <v>84.981974316225632</v>
      </c>
      <c r="FS41" s="970">
        <v>84.984355889381959</v>
      </c>
      <c r="FT41" s="1022">
        <v>85.041679203165273</v>
      </c>
      <c r="FU41" s="1022">
        <v>85.076889762975995</v>
      </c>
      <c r="FV41" s="1022">
        <v>85.064582466890272</v>
      </c>
      <c r="FW41" s="1022">
        <v>85.077137038695867</v>
      </c>
      <c r="FX41" s="1022">
        <v>85.171643958966499</v>
      </c>
      <c r="FY41" s="292">
        <v>0.18728806958453958</v>
      </c>
      <c r="FZ41" s="1181">
        <v>0.22037946587289436</v>
      </c>
    </row>
    <row r="42" spans="1:18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3">
        <v>87.553276587477114</v>
      </c>
      <c r="FP42" s="639">
        <v>87.562339379362399</v>
      </c>
      <c r="FQ42" s="639">
        <v>87.5049572179108</v>
      </c>
      <c r="FR42" s="639">
        <v>87.525123314533943</v>
      </c>
      <c r="FS42" s="1131">
        <v>87.529180070773791</v>
      </c>
      <c r="FT42" s="639">
        <v>87.548138418611558</v>
      </c>
      <c r="FU42" s="639">
        <v>87.558215731651956</v>
      </c>
      <c r="FV42" s="639">
        <v>87.574781407930061</v>
      </c>
      <c r="FW42" s="639">
        <v>87.584447938518181</v>
      </c>
      <c r="FX42" s="639">
        <v>87.623984638616903</v>
      </c>
      <c r="FY42" s="1189">
        <v>9.4804567843112864E-2</v>
      </c>
      <c r="FZ42" s="1190">
        <v>0.10831195695704722</v>
      </c>
    </row>
    <row r="43" spans="1:18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593"/>
      <c r="FS43" s="671"/>
      <c r="FT43" s="593"/>
      <c r="FU43" s="593"/>
      <c r="FV43" s="593"/>
      <c r="FW43" s="593"/>
      <c r="FX43" s="593"/>
      <c r="FY43" s="892"/>
      <c r="FZ43" s="1112"/>
    </row>
    <row r="44" spans="1:182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520">
        <v>6067.7304664723024</v>
      </c>
      <c r="FS44" s="1132">
        <v>6067.5327988338186</v>
      </c>
      <c r="FT44" s="520">
        <v>6067.6348396501453</v>
      </c>
      <c r="FU44" s="520">
        <v>6067.6348396501453</v>
      </c>
      <c r="FV44" s="520">
        <v>6067.6348396501453</v>
      </c>
      <c r="FW44" s="520">
        <v>6067.6348396501453</v>
      </c>
      <c r="FX44" s="520">
        <v>6081.4603498542265</v>
      </c>
      <c r="FY44" s="285">
        <v>13.927551020407918</v>
      </c>
      <c r="FZ44" s="1114">
        <v>0.22954224529424541</v>
      </c>
    </row>
    <row r="45" spans="1:182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520">
        <v>5998.1865889212831</v>
      </c>
      <c r="FS45" s="1132">
        <v>5998.1865889212831</v>
      </c>
      <c r="FT45" s="520">
        <v>5998.1865889212831</v>
      </c>
      <c r="FU45" s="520">
        <v>5998.1865889212831</v>
      </c>
      <c r="FV45" s="520">
        <v>5998.1865889212831</v>
      </c>
      <c r="FW45" s="520">
        <v>5998.1865889212831</v>
      </c>
      <c r="FX45" s="520">
        <v>6012.0349854227406</v>
      </c>
      <c r="FY45" s="909"/>
      <c r="FZ45" s="1108"/>
    </row>
    <row r="46" spans="1:182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520">
        <v>41147.560000000005</v>
      </c>
      <c r="FS46" s="1132">
        <v>41147.560000000005</v>
      </c>
      <c r="FT46" s="520">
        <v>41147.560000000005</v>
      </c>
      <c r="FU46" s="520">
        <v>41147.560000000005</v>
      </c>
      <c r="FV46" s="520">
        <v>41147.560000000005</v>
      </c>
      <c r="FW46" s="520">
        <v>41147.560000000005</v>
      </c>
      <c r="FX46" s="520">
        <v>41242.560000000005</v>
      </c>
      <c r="FY46" s="285"/>
      <c r="FZ46" s="1113"/>
    </row>
    <row r="47" spans="1:182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520">
        <v>0</v>
      </c>
      <c r="FS47" s="1132">
        <v>0</v>
      </c>
      <c r="FT47" s="520">
        <v>0</v>
      </c>
      <c r="FU47" s="520">
        <v>0</v>
      </c>
      <c r="FV47" s="520">
        <v>0</v>
      </c>
      <c r="FW47" s="520">
        <v>0</v>
      </c>
      <c r="FX47" s="520">
        <v>0</v>
      </c>
      <c r="FY47" s="919"/>
      <c r="FZ47" s="987"/>
    </row>
    <row r="48" spans="1:182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520">
        <v>69.543877551019634</v>
      </c>
      <c r="FS48" s="1132">
        <v>69.34620991253567</v>
      </c>
      <c r="FT48" s="520">
        <v>69.448250728862206</v>
      </c>
      <c r="FU48" s="520">
        <v>69.448250728862206</v>
      </c>
      <c r="FV48" s="520">
        <v>69.448250728862206</v>
      </c>
      <c r="FW48" s="520">
        <v>69.448250728862206</v>
      </c>
      <c r="FX48" s="520">
        <v>69.425364431486102</v>
      </c>
      <c r="FY48" s="1191">
        <v>7.9154518950431907E-2</v>
      </c>
      <c r="FZ48" s="1114">
        <v>0.11414397275679113</v>
      </c>
    </row>
    <row r="49" spans="1:182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520">
        <v>477.07099999999468</v>
      </c>
      <c r="FS49" s="1132">
        <v>475.71499999999469</v>
      </c>
      <c r="FT49" s="520">
        <v>476.41499999999473</v>
      </c>
      <c r="FU49" s="520">
        <v>476.41499999999473</v>
      </c>
      <c r="FV49" s="520">
        <v>476.41499999999473</v>
      </c>
      <c r="FW49" s="520">
        <v>476.41499999999473</v>
      </c>
      <c r="FX49" s="520">
        <v>476.25799999999469</v>
      </c>
      <c r="FY49" s="285"/>
      <c r="FZ49" s="1113"/>
    </row>
    <row r="50" spans="1:182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520">
        <v>391.57100000000003</v>
      </c>
      <c r="FS50" s="1132">
        <v>390.21499999999997</v>
      </c>
      <c r="FT50" s="520">
        <v>390.91500000000002</v>
      </c>
      <c r="FU50" s="520">
        <v>390.91500000000002</v>
      </c>
      <c r="FV50" s="520">
        <v>390.91500000000002</v>
      </c>
      <c r="FW50" s="520">
        <v>390.91500000000002</v>
      </c>
      <c r="FX50" s="520">
        <v>390.75799999999998</v>
      </c>
      <c r="FY50" s="285"/>
      <c r="FZ50" s="1113"/>
    </row>
    <row r="51" spans="1:182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520">
        <v>0</v>
      </c>
      <c r="FS51" s="1132">
        <v>0</v>
      </c>
      <c r="FT51" s="520">
        <v>0</v>
      </c>
      <c r="FU51" s="520">
        <v>0</v>
      </c>
      <c r="FV51" s="520">
        <v>0</v>
      </c>
      <c r="FW51" s="520">
        <v>0</v>
      </c>
      <c r="FX51" s="520">
        <v>0</v>
      </c>
      <c r="FY51" s="909"/>
      <c r="FZ51" s="987"/>
    </row>
    <row r="52" spans="1:182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57">
        <v>29.746355685131196</v>
      </c>
      <c r="FS52" s="540">
        <v>29.746355685131196</v>
      </c>
      <c r="FT52" s="357">
        <v>29.746355685131196</v>
      </c>
      <c r="FU52" s="357">
        <v>26.746355685131196</v>
      </c>
      <c r="FV52" s="357">
        <v>19.746355685131192</v>
      </c>
      <c r="FW52" s="357">
        <v>13.746355685131196</v>
      </c>
      <c r="FX52" s="357">
        <v>73.989846110787155</v>
      </c>
      <c r="FY52" s="366">
        <v>44.243490425655963</v>
      </c>
      <c r="FZ52" s="1113">
        <v>148.73583471527979</v>
      </c>
    </row>
    <row r="53" spans="1:182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57">
        <v>21</v>
      </c>
      <c r="FS53" s="540">
        <v>21</v>
      </c>
      <c r="FT53" s="357">
        <v>21</v>
      </c>
      <c r="FU53" s="357">
        <v>18</v>
      </c>
      <c r="FV53" s="357">
        <v>10.999999999999998</v>
      </c>
      <c r="FW53" s="357">
        <v>4.9999999999999991</v>
      </c>
      <c r="FX53" s="357">
        <v>65.243490425655963</v>
      </c>
      <c r="FY53" s="366">
        <v>44.243490425655963</v>
      </c>
      <c r="FZ53" s="1113">
        <v>210.68328774121889</v>
      </c>
    </row>
    <row r="54" spans="1:182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57">
        <v>0</v>
      </c>
      <c r="FS54" s="540">
        <v>0</v>
      </c>
      <c r="FT54" s="357">
        <v>0</v>
      </c>
      <c r="FU54" s="357">
        <v>0</v>
      </c>
      <c r="FV54" s="357">
        <v>0</v>
      </c>
      <c r="FW54" s="357">
        <v>0</v>
      </c>
      <c r="FX54" s="357">
        <v>176.95526699999999</v>
      </c>
      <c r="FY54" s="366"/>
      <c r="FZ54" s="1113"/>
    </row>
    <row r="55" spans="1:182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57">
        <v>21</v>
      </c>
      <c r="FS55" s="540">
        <v>21</v>
      </c>
      <c r="FT55" s="357">
        <v>21</v>
      </c>
      <c r="FU55" s="357">
        <v>18</v>
      </c>
      <c r="FV55" s="357">
        <v>10.999999999999998</v>
      </c>
      <c r="FW55" s="357">
        <v>4.9999999999999991</v>
      </c>
      <c r="FX55" s="357">
        <v>39.448261999999993</v>
      </c>
      <c r="FY55" s="366">
        <v>18.448261999999993</v>
      </c>
      <c r="FZ55" s="1113">
        <v>87.848866666666638</v>
      </c>
    </row>
    <row r="56" spans="1:182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540">
        <v>8.7463556851311957</v>
      </c>
      <c r="FT56" s="357">
        <v>8.7463556851311957</v>
      </c>
      <c r="FU56" s="357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366"/>
      <c r="FZ56" s="987"/>
    </row>
    <row r="57" spans="1:182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57">
        <v>60</v>
      </c>
      <c r="FS57" s="540">
        <v>60</v>
      </c>
      <c r="FT57" s="357">
        <v>60</v>
      </c>
      <c r="FU57" s="357">
        <v>60</v>
      </c>
      <c r="FV57" s="357">
        <v>60</v>
      </c>
      <c r="FW57" s="357">
        <v>60</v>
      </c>
      <c r="FX57" s="357">
        <v>60</v>
      </c>
      <c r="FY57" s="366"/>
      <c r="FZ57" s="987"/>
    </row>
    <row r="58" spans="1:182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60">
        <v>0</v>
      </c>
      <c r="FP58" s="982">
        <v>0</v>
      </c>
      <c r="FQ58" s="982">
        <v>0</v>
      </c>
      <c r="FR58" s="982">
        <v>0</v>
      </c>
      <c r="FS58" s="1128">
        <v>0</v>
      </c>
      <c r="FT58" s="982">
        <v>0</v>
      </c>
      <c r="FU58" s="982">
        <v>0</v>
      </c>
      <c r="FV58" s="982">
        <v>0</v>
      </c>
      <c r="FW58" s="982">
        <v>0</v>
      </c>
      <c r="FX58" s="982">
        <v>0</v>
      </c>
      <c r="FY58" s="1101"/>
      <c r="FZ58" s="1111"/>
    </row>
    <row r="59" spans="1:18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294"/>
      <c r="FP59" s="139"/>
      <c r="FQ59" s="139"/>
      <c r="FR59" s="139"/>
      <c r="FS59" s="547"/>
      <c r="FT59" s="139"/>
      <c r="FU59" s="139"/>
      <c r="FV59" s="1201"/>
      <c r="FW59" s="139"/>
      <c r="FX59" s="1187"/>
      <c r="FY59" s="1186"/>
      <c r="FZ59" s="1112"/>
    </row>
    <row r="60" spans="1:18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357">
        <v>31307.536461884516</v>
      </c>
      <c r="FR60" s="357">
        <v>31266.064660623586</v>
      </c>
      <c r="FS60" s="540">
        <v>31275.117330506971</v>
      </c>
      <c r="FT60" s="357">
        <v>31291.414712173151</v>
      </c>
      <c r="FU60" s="357">
        <v>31289.734517104633</v>
      </c>
      <c r="FV60" s="357">
        <v>31327.937704504053</v>
      </c>
      <c r="FW60" s="357">
        <v>31348.246660772271</v>
      </c>
      <c r="FX60" s="540">
        <v>31490.808291402016</v>
      </c>
      <c r="FY60" s="338">
        <v>215.69096089504455</v>
      </c>
      <c r="FZ60" s="1113">
        <v>0.68965676008719934</v>
      </c>
    </row>
    <row r="61" spans="1:18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1023">
        <v>84.98632486057447</v>
      </c>
      <c r="FR61" s="1023">
        <v>85.011286662390134</v>
      </c>
      <c r="FS61" s="972">
        <v>85.010972311065387</v>
      </c>
      <c r="FT61" s="1023">
        <v>85.035774563651316</v>
      </c>
      <c r="FU61" s="1023">
        <v>85.05029439436251</v>
      </c>
      <c r="FV61" s="749">
        <v>85.077130247684551</v>
      </c>
      <c r="FW61" s="1023">
        <v>85.086895482856264</v>
      </c>
      <c r="FX61" s="541">
        <v>85.138539121010538</v>
      </c>
      <c r="FY61" s="1185">
        <v>0.12756680994515079</v>
      </c>
      <c r="FZ61" s="987"/>
    </row>
    <row r="62" spans="1:182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357">
        <v>31205.277484442118</v>
      </c>
      <c r="FR62" s="357">
        <v>31163.83789892463</v>
      </c>
      <c r="FS62" s="540">
        <v>31172.935320994602</v>
      </c>
      <c r="FT62" s="357">
        <v>31189.246405284688</v>
      </c>
      <c r="FU62" s="357">
        <v>31187.550029458151</v>
      </c>
      <c r="FV62" s="357">
        <v>31225.731350968363</v>
      </c>
      <c r="FW62" s="357">
        <v>31246.036808694302</v>
      </c>
      <c r="FX62" s="540">
        <v>31388.649168187021</v>
      </c>
      <c r="FY62" s="338">
        <v>215.71384719241905</v>
      </c>
      <c r="FZ62" s="1113">
        <v>0.6919908086010057</v>
      </c>
    </row>
    <row r="63" spans="1:182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1023">
        <v>85.126719674807177</v>
      </c>
      <c r="FR63" s="1023">
        <v>85.165711243237297</v>
      </c>
      <c r="FS63" s="972">
        <v>85.167103836089566</v>
      </c>
      <c r="FT63" s="1023">
        <v>85.181923981470604</v>
      </c>
      <c r="FU63" s="1023">
        <v>85.199156885685966</v>
      </c>
      <c r="FV63" s="749">
        <v>85.221195517239096</v>
      </c>
      <c r="FW63" s="1023">
        <v>85.249401097132534</v>
      </c>
      <c r="FX63" s="541">
        <v>85.305709622291033</v>
      </c>
      <c r="FY63" s="1185">
        <v>0.13860578620146669</v>
      </c>
      <c r="FZ63" s="1114"/>
    </row>
    <row r="64" spans="1:182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62"/>
      <c r="FR64" s="562"/>
      <c r="FS64" s="535"/>
      <c r="FT64" s="562"/>
      <c r="FU64" s="562"/>
      <c r="FV64" s="357"/>
      <c r="FW64" s="562"/>
      <c r="FX64" s="540"/>
      <c r="FY64" s="338"/>
      <c r="FZ64" s="1113"/>
    </row>
    <row r="65" spans="1:182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357">
        <v>5207.8515583402486</v>
      </c>
      <c r="FR65" s="357">
        <v>5192.5663443110943</v>
      </c>
      <c r="FS65" s="540">
        <v>5195.6657593198415</v>
      </c>
      <c r="FT65" s="357">
        <v>5246.7072634626984</v>
      </c>
      <c r="FU65" s="357">
        <v>5227.4869701726102</v>
      </c>
      <c r="FV65" s="357">
        <v>5286.6203208839825</v>
      </c>
      <c r="FW65" s="357">
        <v>5250.9726714000162</v>
      </c>
      <c r="FX65" s="540">
        <v>5280.9442811638637</v>
      </c>
      <c r="FY65" s="338">
        <v>85.27852184402218</v>
      </c>
      <c r="FZ65" s="1113">
        <v>1.6413396433566176</v>
      </c>
    </row>
    <row r="66" spans="1:182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1023">
        <v>72.931484245265239</v>
      </c>
      <c r="FR66" s="1023">
        <v>73.079335893290718</v>
      </c>
      <c r="FS66" s="972">
        <v>73.09747745039806</v>
      </c>
      <c r="FT66" s="1023">
        <v>73.50607890268364</v>
      </c>
      <c r="FU66" s="1023">
        <v>73.639815488620457</v>
      </c>
      <c r="FV66" s="749">
        <v>73.787359675586671</v>
      </c>
      <c r="FW66" s="1023">
        <v>73.683261989932433</v>
      </c>
      <c r="FX66" s="541">
        <v>73.710106457358563</v>
      </c>
      <c r="FY66" s="338">
        <v>0.61262900696050338</v>
      </c>
      <c r="FZ66" s="1113"/>
    </row>
    <row r="67" spans="1:182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62"/>
      <c r="FR67" s="562"/>
      <c r="FS67" s="535"/>
      <c r="FT67" s="562"/>
      <c r="FU67" s="562"/>
      <c r="FV67" s="357"/>
      <c r="FW67" s="562"/>
      <c r="FX67" s="540"/>
      <c r="FY67" s="338"/>
      <c r="FZ67" s="1113"/>
    </row>
    <row r="68" spans="1:182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357">
        <v>9525.4630576313793</v>
      </c>
      <c r="FR68" s="357">
        <v>9524.279070172197</v>
      </c>
      <c r="FS68" s="540">
        <v>9513.7710186022232</v>
      </c>
      <c r="FT68" s="357">
        <v>9479.8646511036823</v>
      </c>
      <c r="FU68" s="357">
        <v>9477.4799747013494</v>
      </c>
      <c r="FV68" s="357">
        <v>9461.7040817173856</v>
      </c>
      <c r="FW68" s="357">
        <v>9514.5179406430416</v>
      </c>
      <c r="FX68" s="540">
        <v>9585.7455901182602</v>
      </c>
      <c r="FY68" s="338">
        <v>71.974571516037031</v>
      </c>
      <c r="FZ68" s="1113">
        <v>0.75653041654361408</v>
      </c>
    </row>
    <row r="69" spans="1:182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1023">
        <v>80.869486810898366</v>
      </c>
      <c r="FR69" s="1023">
        <v>80.885417743736369</v>
      </c>
      <c r="FS69" s="972">
        <v>80.869704625708678</v>
      </c>
      <c r="FT69" s="1023">
        <v>80.811588544299454</v>
      </c>
      <c r="FU69" s="1023">
        <v>80.82466728575595</v>
      </c>
      <c r="FV69" s="749">
        <v>80.773345396701018</v>
      </c>
      <c r="FW69" s="1023">
        <v>80.874743159149105</v>
      </c>
      <c r="FX69" s="541">
        <v>81.108723262820476</v>
      </c>
      <c r="FY69" s="1185">
        <v>0.23901863711179772</v>
      </c>
      <c r="FZ69" s="1114"/>
    </row>
    <row r="70" spans="1:182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749"/>
      <c r="FR70" s="749"/>
      <c r="FS70" s="541"/>
      <c r="FT70" s="749"/>
      <c r="FU70" s="749"/>
      <c r="FV70" s="357"/>
      <c r="FW70" s="749"/>
      <c r="FX70" s="540"/>
      <c r="FY70" s="338"/>
      <c r="FZ70" s="1114"/>
    </row>
    <row r="71" spans="1:182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357">
        <v>15540.96982729883</v>
      </c>
      <c r="FR71" s="357">
        <v>15517.46614433819</v>
      </c>
      <c r="FS71" s="540">
        <v>15533.85055231341</v>
      </c>
      <c r="FT71" s="357">
        <v>15529.626449618074</v>
      </c>
      <c r="FU71" s="357">
        <v>15540.924421279879</v>
      </c>
      <c r="FV71" s="357">
        <v>15543.745003298829</v>
      </c>
      <c r="FW71" s="357">
        <v>15559.911628597663</v>
      </c>
      <c r="FX71" s="540">
        <v>15592.782337575798</v>
      </c>
      <c r="FY71" s="338">
        <v>58.931785262388075</v>
      </c>
      <c r="FZ71" s="1114">
        <v>0.37937654327189041</v>
      </c>
    </row>
    <row r="72" spans="1:182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1023">
        <v>91.606981160716643</v>
      </c>
      <c r="FR72" s="1023">
        <v>91.593206051020672</v>
      </c>
      <c r="FS72" s="972">
        <v>91.601243935786954</v>
      </c>
      <c r="FT72" s="1023">
        <v>91.576821089638855</v>
      </c>
      <c r="FU72" s="1023">
        <v>91.581730023352122</v>
      </c>
      <c r="FV72" s="749">
        <v>91.599021620396286</v>
      </c>
      <c r="FW72" s="1023">
        <v>91.600902546265601</v>
      </c>
      <c r="FX72" s="541">
        <v>91.587639442888687</v>
      </c>
      <c r="FY72" s="348">
        <v>-1.360449289826704E-2</v>
      </c>
      <c r="FZ72" s="1114"/>
    </row>
    <row r="73" spans="1:182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62"/>
      <c r="FR73" s="562"/>
      <c r="FS73" s="535"/>
      <c r="FT73" s="562"/>
      <c r="FU73" s="562"/>
      <c r="FV73" s="357"/>
      <c r="FW73" s="562"/>
      <c r="FX73" s="540"/>
      <c r="FY73" s="338"/>
      <c r="FZ73" s="1114"/>
    </row>
    <row r="74" spans="1:182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357">
        <v>930.99304117165957</v>
      </c>
      <c r="FR74" s="357">
        <v>929.52634010314648</v>
      </c>
      <c r="FS74" s="540">
        <v>929.64799075912356</v>
      </c>
      <c r="FT74" s="357">
        <v>933.04804110023144</v>
      </c>
      <c r="FU74" s="357">
        <v>941.65866330431254</v>
      </c>
      <c r="FV74" s="357">
        <v>933.66194506816112</v>
      </c>
      <c r="FW74" s="357">
        <v>920.63456805358408</v>
      </c>
      <c r="FX74" s="540">
        <v>929.17695932909407</v>
      </c>
      <c r="FY74" s="1185">
        <v>-0.471031430029484</v>
      </c>
      <c r="FZ74" s="1114">
        <v>-5.0667718826009983E-2</v>
      </c>
    </row>
    <row r="75" spans="1:182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1023">
        <v>78.076465435935319</v>
      </c>
      <c r="FR75" s="1023">
        <v>78.245092191806194</v>
      </c>
      <c r="FS75" s="972">
        <v>78.148727999849712</v>
      </c>
      <c r="FT75" s="1023">
        <v>78.125861358060448</v>
      </c>
      <c r="FU75" s="1023">
        <v>77.576510119120371</v>
      </c>
      <c r="FV75" s="749">
        <v>78.271198271027856</v>
      </c>
      <c r="FW75" s="1023">
        <v>78.130460299195335</v>
      </c>
      <c r="FX75" s="541">
        <v>78.050944536658989</v>
      </c>
      <c r="FY75" s="1185">
        <v>-9.7783463190722841E-2</v>
      </c>
      <c r="FZ75" s="1114"/>
    </row>
    <row r="76" spans="1:182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594"/>
      <c r="FR76" s="594"/>
      <c r="FS76" s="673"/>
      <c r="FT76" s="594"/>
      <c r="FU76" s="594"/>
      <c r="FV76" s="594"/>
      <c r="FW76" s="594"/>
      <c r="FX76" s="594"/>
      <c r="FY76" s="873"/>
      <c r="FZ76" s="673"/>
    </row>
    <row r="77" spans="1:182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357">
        <v>3516.2966846890668</v>
      </c>
      <c r="FR77" s="357">
        <v>3519.3721110532365</v>
      </c>
      <c r="FS77" s="540">
        <v>3534.7207133737897</v>
      </c>
      <c r="FT77" s="357">
        <v>3502.9051932563611</v>
      </c>
      <c r="FU77" s="357">
        <v>3483.0608786649263</v>
      </c>
      <c r="FV77" s="357">
        <v>3456.5414319634983</v>
      </c>
      <c r="FW77" s="357">
        <v>3560.6045398063438</v>
      </c>
      <c r="FX77" s="357">
        <v>3642.5280079459239</v>
      </c>
      <c r="FY77" s="366">
        <v>107.8072945721342</v>
      </c>
      <c r="FZ77" s="1113">
        <v>3.0499522682015581</v>
      </c>
    </row>
    <row r="78" spans="1:182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357">
        <v>2078.080106513411</v>
      </c>
      <c r="FR78" s="357">
        <v>2078.6468067682222</v>
      </c>
      <c r="FS78" s="540">
        <v>2084.7518213052472</v>
      </c>
      <c r="FT78" s="357">
        <v>2054.9529123571428</v>
      </c>
      <c r="FU78" s="357">
        <v>2032.2236828355681</v>
      </c>
      <c r="FV78" s="357">
        <v>2015.5104295542271</v>
      </c>
      <c r="FW78" s="357">
        <v>2044.5008979475217</v>
      </c>
      <c r="FX78" s="357">
        <v>2160.3298399335272</v>
      </c>
      <c r="FY78" s="366">
        <v>75.578018628280006</v>
      </c>
      <c r="FZ78" s="1113">
        <v>3.6252765367995305</v>
      </c>
    </row>
    <row r="79" spans="1:182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357">
        <v>436.96247459183667</v>
      </c>
      <c r="FR79" s="357">
        <v>436.96484595043728</v>
      </c>
      <c r="FS79" s="540">
        <v>436.9661413877551</v>
      </c>
      <c r="FT79" s="357">
        <v>436.96665970553931</v>
      </c>
      <c r="FU79" s="357">
        <v>435.63522384839638</v>
      </c>
      <c r="FV79" s="357">
        <v>435.63530120553946</v>
      </c>
      <c r="FW79" s="357">
        <v>435.63532526384842</v>
      </c>
      <c r="FX79" s="357">
        <v>435.63374670845479</v>
      </c>
      <c r="FY79" s="366">
        <v>-1.3323946793003074</v>
      </c>
      <c r="FZ79" s="1114">
        <v>-0.30491943267475424</v>
      </c>
    </row>
    <row r="80" spans="1:182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357">
        <v>549.0276418538192</v>
      </c>
      <c r="FR80" s="357">
        <v>551.51258947457723</v>
      </c>
      <c r="FS80" s="540">
        <v>560.73113323078724</v>
      </c>
      <c r="FT80" s="357">
        <v>558.68657581367938</v>
      </c>
      <c r="FU80" s="357">
        <v>561.65380103096209</v>
      </c>
      <c r="FV80" s="357">
        <v>551.8264021437318</v>
      </c>
      <c r="FW80" s="357">
        <v>626.86916987497364</v>
      </c>
      <c r="FX80" s="357">
        <v>592.9371038439416</v>
      </c>
      <c r="FY80" s="366">
        <v>32.205970613154363</v>
      </c>
      <c r="FZ80" s="1113">
        <v>5.7435674077149814</v>
      </c>
    </row>
    <row r="81" spans="1:182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357">
        <v>452.22646172999993</v>
      </c>
      <c r="FR81" s="357">
        <v>452.24786885999993</v>
      </c>
      <c r="FS81" s="540">
        <v>452.27161744999995</v>
      </c>
      <c r="FT81" s="357">
        <v>452.29904537999994</v>
      </c>
      <c r="FU81" s="357">
        <v>453.54817095000004</v>
      </c>
      <c r="FV81" s="357">
        <v>453.56929906000011</v>
      </c>
      <c r="FW81" s="357">
        <v>453.59914672000008</v>
      </c>
      <c r="FX81" s="357">
        <v>453.62731745999992</v>
      </c>
      <c r="FY81" s="366">
        <v>1.3557000099999641</v>
      </c>
      <c r="FZ81" s="1114">
        <v>0.29975350158908459</v>
      </c>
    </row>
    <row r="82" spans="1:182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357">
        <v>1298.1258034843672</v>
      </c>
      <c r="FR82" s="357">
        <v>1300.8424066777113</v>
      </c>
      <c r="FS82" s="540">
        <v>1318.0436336341108</v>
      </c>
      <c r="FT82" s="357">
        <v>1294.6062587387337</v>
      </c>
      <c r="FU82" s="357">
        <v>1273.5436443041999</v>
      </c>
      <c r="FV82" s="357">
        <v>1239.5736030141422</v>
      </c>
      <c r="FW82" s="357">
        <v>1345.9038134415737</v>
      </c>
      <c r="FX82" s="357">
        <v>1432.8507896599554</v>
      </c>
      <c r="FY82" s="366">
        <v>114.80715602584451</v>
      </c>
      <c r="FZ82" s="1113">
        <v>8.7104214986645108</v>
      </c>
    </row>
    <row r="83" spans="1:182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357">
        <v>1147.4285529805479</v>
      </c>
      <c r="FR83" s="357">
        <v>1150.388875903134</v>
      </c>
      <c r="FS83" s="540">
        <v>1156.9188270033237</v>
      </c>
      <c r="FT83" s="357">
        <v>1134.6733930850544</v>
      </c>
      <c r="FU83" s="357">
        <v>1112.3466816732378</v>
      </c>
      <c r="FV83" s="357">
        <v>1088.5092311704104</v>
      </c>
      <c r="FW83" s="357">
        <v>1120.7479086465999</v>
      </c>
      <c r="FX83" s="357">
        <v>1240.5468213760137</v>
      </c>
      <c r="FY83" s="366">
        <v>83.627994372689955</v>
      </c>
      <c r="FZ83" s="1113">
        <v>7.2285101098497115</v>
      </c>
    </row>
    <row r="84" spans="1:182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357">
        <v>150.69725050381925</v>
      </c>
      <c r="FR84" s="357">
        <v>150.45353077457727</v>
      </c>
      <c r="FS84" s="540">
        <v>161.12480663078713</v>
      </c>
      <c r="FT84" s="357">
        <v>159.9328656536793</v>
      </c>
      <c r="FU84" s="357">
        <v>161.19696263096205</v>
      </c>
      <c r="FV84" s="357">
        <v>151.06437184373175</v>
      </c>
      <c r="FW84" s="357">
        <v>225.15590479497376</v>
      </c>
      <c r="FX84" s="357">
        <v>192.30396828394166</v>
      </c>
      <c r="FY84" s="1192">
        <v>31.179161653154523</v>
      </c>
      <c r="FZ84" s="1114">
        <v>19.350938136174573</v>
      </c>
    </row>
    <row r="85" spans="1:182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53"/>
      <c r="FR85" s="953"/>
      <c r="FS85" s="973"/>
      <c r="FT85" s="953"/>
      <c r="FU85" s="953"/>
      <c r="FV85" s="953"/>
      <c r="FW85" s="953"/>
      <c r="FX85" s="953"/>
      <c r="FY85" s="366">
        <v>0</v>
      </c>
      <c r="FZ85" s="1114" t="e">
        <v>#DIV/0!</v>
      </c>
    </row>
    <row r="86" spans="1:182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357">
        <v>29786.08569829716</v>
      </c>
      <c r="FR86" s="357">
        <v>29806.693921141188</v>
      </c>
      <c r="FS86" s="540">
        <v>29817.079116619305</v>
      </c>
      <c r="FT86" s="357">
        <v>29833.573531174705</v>
      </c>
      <c r="FU86" s="357">
        <v>29855.47085196917</v>
      </c>
      <c r="FV86" s="357">
        <v>29893.012646840871</v>
      </c>
      <c r="FW86" s="357">
        <v>29932.420485919592</v>
      </c>
      <c r="FX86" s="357">
        <v>30072.352086593073</v>
      </c>
      <c r="FY86" s="366">
        <v>255.27296997376834</v>
      </c>
      <c r="FZ86" s="1113">
        <v>0.85613003532423637</v>
      </c>
    </row>
    <row r="87" spans="1:182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4"/>
      <c r="FP87" s="1047"/>
      <c r="FQ87" s="1047"/>
      <c r="FR87" s="1047"/>
      <c r="FS87" s="1055"/>
      <c r="FT87" s="1047"/>
      <c r="FU87" s="1047"/>
      <c r="FV87" s="1047"/>
      <c r="FW87" s="1047"/>
      <c r="FX87" s="1047"/>
      <c r="FY87" s="285">
        <v>0</v>
      </c>
      <c r="FZ87" s="1114" t="e">
        <v>#DIV/0!</v>
      </c>
    </row>
    <row r="88" spans="1:182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5">
        <v>99.132125400044387</v>
      </c>
      <c r="FP88" s="954">
        <v>99.132343273325034</v>
      </c>
      <c r="FQ88" s="954">
        <v>99.134167386282485</v>
      </c>
      <c r="FR88" s="954">
        <v>99.135502014073737</v>
      </c>
      <c r="FS88" s="1133">
        <v>99.133354413960134</v>
      </c>
      <c r="FT88" s="954">
        <v>99.133877606070556</v>
      </c>
      <c r="FU88" s="954">
        <v>99.133953158887536</v>
      </c>
      <c r="FV88" s="1188">
        <v>99.134820129954932</v>
      </c>
      <c r="FW88" s="1188">
        <v>99.136471119206576</v>
      </c>
      <c r="FX88" s="1188">
        <v>99.137225166375714</v>
      </c>
      <c r="FY88" s="1198">
        <v>3.8707524155796591E-3</v>
      </c>
      <c r="FZ88" s="1199">
        <v>3.9045913844660265E-3</v>
      </c>
    </row>
    <row r="89" spans="1:18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262"/>
      <c r="FS89" s="550"/>
      <c r="FT89" s="262"/>
      <c r="FU89" s="262"/>
      <c r="FV89" s="262"/>
      <c r="FW89" s="262"/>
      <c r="FX89" s="262"/>
      <c r="FY89" s="891"/>
      <c r="FZ89" s="1109"/>
    </row>
    <row r="90" spans="1:18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551">
        <v>6.96</v>
      </c>
      <c r="FT90" s="592">
        <v>6.96</v>
      </c>
      <c r="FU90" s="592">
        <v>6.96</v>
      </c>
      <c r="FV90" s="592">
        <v>6.96</v>
      </c>
      <c r="FW90" s="592">
        <v>6.96</v>
      </c>
      <c r="FX90" s="592">
        <v>6.96</v>
      </c>
      <c r="FY90" s="916"/>
      <c r="FZ90" s="987"/>
    </row>
    <row r="91" spans="1:18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551">
        <v>6.86</v>
      </c>
      <c r="FT91" s="592">
        <v>6.86</v>
      </c>
      <c r="FU91" s="592">
        <v>6.86</v>
      </c>
      <c r="FV91" s="592">
        <v>6.86</v>
      </c>
      <c r="FW91" s="592">
        <v>6.86</v>
      </c>
      <c r="FX91" s="592">
        <v>6.86</v>
      </c>
      <c r="FY91" s="916"/>
      <c r="FZ91" s="987"/>
    </row>
    <row r="92" spans="1:18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592">
        <v>6.9276164770502824</v>
      </c>
      <c r="FS92" s="551">
        <v>6.9264484029904096</v>
      </c>
      <c r="FT92" s="592">
        <v>6.9291792592554415</v>
      </c>
      <c r="FU92" s="592">
        <v>6.9246526176534386</v>
      </c>
      <c r="FV92" s="592">
        <v>6.9320483512054842</v>
      </c>
      <c r="FW92" s="592">
        <v>6.9267134853705432</v>
      </c>
      <c r="FX92" s="592">
        <v>6.9244170642866631</v>
      </c>
      <c r="FY92" s="985">
        <v>-2.0313387037464992E-3</v>
      </c>
      <c r="FZ92" s="987">
        <v>-2.9327276918275944E-2</v>
      </c>
    </row>
    <row r="93" spans="1:18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6"/>
      <c r="FP93" s="958"/>
      <c r="FQ93" s="958"/>
      <c r="FR93" s="958"/>
      <c r="FS93" s="1134"/>
      <c r="FT93" s="958"/>
      <c r="FU93" s="958"/>
      <c r="FV93" s="958"/>
      <c r="FW93" s="958"/>
      <c r="FX93" s="958"/>
      <c r="FY93" s="919"/>
      <c r="FZ93" s="987"/>
    </row>
    <row r="94" spans="1:18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592">
        <v>5.6922562157999996</v>
      </c>
      <c r="FS94" s="551">
        <v>5.6927811138000006</v>
      </c>
      <c r="FT94" s="592">
        <v>2.3866700000000001</v>
      </c>
      <c r="FU94" s="592">
        <v>2.3867799999999999</v>
      </c>
      <c r="FV94" s="592">
        <v>2.3868900000000002</v>
      </c>
      <c r="FW94" s="592">
        <v>2.387</v>
      </c>
      <c r="FX94" s="592">
        <v>2.3871099999999998</v>
      </c>
      <c r="FY94" s="948"/>
      <c r="FZ94" s="987"/>
    </row>
    <row r="95" spans="1:18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7"/>
      <c r="FP95" s="988"/>
      <c r="FQ95" s="988"/>
      <c r="FR95" s="988"/>
      <c r="FS95" s="1135"/>
      <c r="FT95" s="988"/>
      <c r="FU95" s="988"/>
      <c r="FV95" s="988"/>
      <c r="FW95" s="988"/>
      <c r="FX95" s="988"/>
      <c r="FY95" s="1102"/>
      <c r="FZ95" s="1115"/>
    </row>
    <row r="96" spans="1:18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643"/>
      <c r="FS96" s="676"/>
      <c r="FT96" s="643"/>
      <c r="FU96" s="643"/>
      <c r="FV96" s="643"/>
      <c r="FW96" s="643"/>
      <c r="FX96" s="643"/>
      <c r="FY96" s="891"/>
      <c r="FZ96" s="1109"/>
    </row>
    <row r="97" spans="1:182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8">
        <v>514.02467078165239</v>
      </c>
      <c r="FP97" s="1119">
        <v>514.02467078165239</v>
      </c>
      <c r="FQ97" s="1119">
        <v>514.02467078165239</v>
      </c>
      <c r="FR97" s="1119">
        <v>514.02467078165239</v>
      </c>
      <c r="FS97" s="1136">
        <v>509.74918539216833</v>
      </c>
      <c r="FT97" s="1119">
        <v>509.74918539216833</v>
      </c>
      <c r="FU97" s="1119">
        <v>509.74918539216833</v>
      </c>
      <c r="FV97" s="1119">
        <v>509.74918539216833</v>
      </c>
      <c r="FW97" s="1119">
        <v>509.74918539216833</v>
      </c>
      <c r="FX97" s="1136">
        <v>508.30413493076867</v>
      </c>
      <c r="FY97" s="1100">
        <v>-1.44505046139966</v>
      </c>
      <c r="FZ97" s="1114">
        <v>-0.28348264260352485</v>
      </c>
    </row>
    <row r="98" spans="1:182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9"/>
      <c r="FP98" s="664"/>
      <c r="FQ98" s="664"/>
      <c r="FR98" s="664"/>
      <c r="FS98" s="665"/>
      <c r="FT98" s="664"/>
      <c r="FU98" s="664"/>
      <c r="FV98" s="664"/>
      <c r="FW98" s="664"/>
      <c r="FX98" s="664"/>
      <c r="FY98" s="1044"/>
      <c r="FZ98" s="314"/>
    </row>
    <row r="99" spans="1:182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313"/>
      <c r="FS99" s="827"/>
      <c r="FT99" s="313"/>
      <c r="FU99" s="313"/>
      <c r="FV99" s="313"/>
      <c r="FW99" s="313"/>
      <c r="FX99" s="313"/>
      <c r="FY99" s="453"/>
      <c r="FZ99" s="827"/>
    </row>
    <row r="100" spans="1:182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313"/>
      <c r="FS100" s="827"/>
      <c r="FT100" s="313"/>
      <c r="FU100" s="313"/>
      <c r="FV100" s="313"/>
      <c r="FW100" s="313"/>
      <c r="FX100" s="592">
        <v>0.39139139833914705</v>
      </c>
      <c r="FY100" s="453"/>
      <c r="FZ100" s="827"/>
    </row>
    <row r="101" spans="1:182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313"/>
      <c r="FS101" s="827"/>
      <c r="FT101" s="313"/>
      <c r="FU101" s="313"/>
      <c r="FV101" s="313"/>
      <c r="FW101" s="313"/>
      <c r="FX101" s="592">
        <v>1.5766295995179647</v>
      </c>
      <c r="FY101" s="453"/>
      <c r="FZ101" s="827"/>
    </row>
    <row r="102" spans="1:182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313"/>
      <c r="FS102" s="827"/>
      <c r="FT102" s="313"/>
      <c r="FU102" s="313"/>
      <c r="FV102" s="313"/>
      <c r="FW102" s="313"/>
      <c r="FX102" s="592">
        <v>2.0388555730751046</v>
      </c>
      <c r="FY102" s="453"/>
      <c r="FZ102" s="827"/>
    </row>
    <row r="103" spans="1:18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313"/>
      <c r="FS103" s="827"/>
      <c r="FT103" s="313"/>
      <c r="FU103" s="313"/>
      <c r="FV103" s="313"/>
      <c r="FW103" s="313"/>
      <c r="FX103" s="313"/>
      <c r="FY103" s="453"/>
      <c r="FZ103" s="827"/>
    </row>
    <row r="104" spans="1:18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313"/>
      <c r="FS104" s="827"/>
      <c r="FT104" s="313"/>
      <c r="FU104" s="313"/>
      <c r="FV104" s="313"/>
      <c r="FW104" s="313"/>
      <c r="FX104" s="313"/>
      <c r="FY104" s="453"/>
      <c r="FZ104" s="827"/>
    </row>
    <row r="105" spans="1:18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313"/>
      <c r="FS105" s="827"/>
      <c r="FT105" s="313"/>
      <c r="FU105" s="313"/>
      <c r="FV105" s="313"/>
      <c r="FW105" s="313"/>
      <c r="FX105" s="313"/>
      <c r="FY105" s="453"/>
      <c r="FZ105" s="827"/>
    </row>
    <row r="106" spans="1:18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313"/>
      <c r="FS106" s="827"/>
      <c r="FT106" s="313"/>
      <c r="FU106" s="313"/>
      <c r="FV106" s="313"/>
      <c r="FW106" s="313"/>
      <c r="FX106" s="313"/>
      <c r="FY106" s="1103"/>
      <c r="FZ106" s="1116"/>
    </row>
    <row r="107" spans="1:18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312"/>
      <c r="FS107" s="314"/>
      <c r="FT107" s="312"/>
      <c r="FU107" s="312"/>
      <c r="FV107" s="312"/>
      <c r="FW107" s="312"/>
      <c r="FX107" s="312"/>
      <c r="FY107" s="454"/>
      <c r="FZ107" s="410"/>
    </row>
    <row r="108" spans="1:18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560">
        <v>6</v>
      </c>
      <c r="FT108" s="563">
        <v>6</v>
      </c>
      <c r="FU108" s="563">
        <v>6</v>
      </c>
      <c r="FV108" s="563">
        <v>6</v>
      </c>
      <c r="FW108" s="563">
        <v>6</v>
      </c>
      <c r="FX108" s="563">
        <v>6</v>
      </c>
      <c r="FY108" s="285"/>
      <c r="FZ108" s="1117"/>
    </row>
    <row r="109" spans="1:18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70">
        <v>6.5</v>
      </c>
      <c r="FP109" s="848">
        <v>6.5</v>
      </c>
      <c r="FQ109" s="848">
        <v>6.5</v>
      </c>
      <c r="FR109" s="848">
        <v>6.5</v>
      </c>
      <c r="FS109" s="1137">
        <v>6.5</v>
      </c>
      <c r="FT109" s="848">
        <v>6.5</v>
      </c>
      <c r="FU109" s="848">
        <v>6.5</v>
      </c>
      <c r="FV109" s="848">
        <v>6.5</v>
      </c>
      <c r="FW109" s="848">
        <v>6.5</v>
      </c>
      <c r="FX109" s="848">
        <v>6.5</v>
      </c>
      <c r="FY109" s="1100"/>
      <c r="FZ109" s="1118"/>
    </row>
    <row r="110" spans="1:18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236"/>
      <c r="FZ110" s="236"/>
    </row>
    <row r="111" spans="1:18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1221"/>
      <c r="FZ111" s="1221"/>
    </row>
    <row r="112" spans="1:18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Y112" s="237"/>
      <c r="FZ112" s="238"/>
    </row>
    <row r="113" spans="1:18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>
        <v>1020622.9067244453</v>
      </c>
      <c r="FY113" s="237"/>
      <c r="FZ113" s="238"/>
    </row>
    <row r="114" spans="1:18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37"/>
      <c r="FZ114" s="238"/>
    </row>
    <row r="115" spans="1:18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37"/>
      <c r="FZ115" s="236"/>
    </row>
    <row r="116" spans="1:18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236"/>
      <c r="FZ116" s="236"/>
    </row>
    <row r="117" spans="1:18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1202"/>
      <c r="FL117" s="1202"/>
      <c r="FM117" s="1202"/>
      <c r="FN117" s="1202"/>
      <c r="FO117" s="1202"/>
      <c r="FP117" s="1202"/>
      <c r="FQ117" s="1202"/>
      <c r="FR117" s="1202"/>
      <c r="FS117" s="1202"/>
      <c r="FT117" s="1202"/>
      <c r="FU117" s="1202"/>
      <c r="FV117" s="1202"/>
      <c r="FW117" s="1202"/>
      <c r="FX117" s="1202"/>
      <c r="FY117" s="236"/>
      <c r="FZ117" s="236"/>
    </row>
    <row r="118" spans="1:18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236"/>
      <c r="FZ118" s="236"/>
    </row>
    <row r="119" spans="1:18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236"/>
      <c r="FZ119" s="236"/>
    </row>
    <row r="120" spans="1:18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</row>
    <row r="121" spans="1:18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</row>
    <row r="122" spans="1:18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</row>
    <row r="123" spans="1:18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</row>
    <row r="124" spans="1:18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</row>
    <row r="125" spans="1:18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</row>
    <row r="126" spans="1:18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</row>
    <row r="127" spans="1:18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</row>
    <row r="128" spans="1:18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</row>
    <row r="129" spans="1:18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</row>
    <row r="130" spans="1:18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</row>
    <row r="131" spans="1:18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</row>
    <row r="132" spans="1:18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</row>
    <row r="133" spans="1:18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</row>
    <row r="134" spans="1:18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</row>
    <row r="135" spans="1:18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</row>
    <row r="136" spans="1:18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</row>
    <row r="137" spans="1:18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</row>
    <row r="138" spans="1:18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</row>
    <row r="139" spans="1:18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</row>
    <row r="140" spans="1:18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</row>
    <row r="141" spans="1:18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</row>
    <row r="142" spans="1:18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</row>
    <row r="143" spans="1:18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</row>
    <row r="144" spans="1:18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</row>
    <row r="145" spans="3:18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</row>
    <row r="146" spans="3:18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</row>
    <row r="147" spans="3:18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</row>
    <row r="148" spans="3:18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</row>
    <row r="149" spans="3:18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</row>
    <row r="150" spans="3:18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</row>
    <row r="151" spans="3:18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</row>
    <row r="152" spans="3:18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</row>
    <row r="153" spans="3:18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</row>
    <row r="154" spans="3:18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</row>
    <row r="155" spans="3:18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</row>
    <row r="156" spans="3:18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</row>
    <row r="157" spans="3:18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</row>
    <row r="158" spans="3:18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</row>
    <row r="159" spans="3:18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</row>
    <row r="160" spans="3:18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</row>
    <row r="161" spans="3:18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</row>
    <row r="162" spans="3:18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</row>
    <row r="163" spans="3:18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</row>
    <row r="164" spans="3:18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</row>
    <row r="165" spans="3:18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</row>
    <row r="166" spans="3:18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</row>
    <row r="167" spans="3:18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</row>
    <row r="168" spans="3:18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</row>
    <row r="169" spans="3:18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</row>
    <row r="170" spans="3:18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</row>
    <row r="171" spans="3:18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</row>
    <row r="172" spans="3:18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</row>
    <row r="173" spans="3:18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</row>
    <row r="174" spans="3:18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</row>
    <row r="175" spans="3:18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</row>
    <row r="176" spans="3:18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</row>
    <row r="177" spans="3:18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</row>
    <row r="178" spans="3:18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</row>
    <row r="179" spans="3:18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</row>
    <row r="180" spans="3:18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</row>
    <row r="181" spans="3:18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</row>
    <row r="182" spans="3:18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</row>
    <row r="183" spans="3:18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</row>
    <row r="184" spans="3:18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</row>
    <row r="185" spans="3:18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</row>
    <row r="186" spans="3:18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</row>
    <row r="187" spans="3:18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</row>
    <row r="188" spans="3:18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</row>
    <row r="189" spans="3:18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</row>
    <row r="190" spans="3:18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</row>
    <row r="191" spans="3:18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</row>
    <row r="192" spans="3:18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</row>
    <row r="193" spans="3:18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</row>
    <row r="194" spans="3:18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</row>
    <row r="195" spans="3:18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</row>
    <row r="196" spans="3:18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</row>
    <row r="197" spans="3:18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</row>
    <row r="198" spans="3:18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</row>
    <row r="199" spans="3:18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</row>
    <row r="200" spans="3:18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</row>
    <row r="201" spans="3:18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</row>
    <row r="202" spans="3:182" x14ac:dyDescent="0.2">
      <c r="E202" s="103"/>
      <c r="F202" s="103"/>
      <c r="G202" s="103"/>
      <c r="H202" s="103"/>
      <c r="I202" s="103"/>
      <c r="J202" s="103"/>
      <c r="K202" s="103"/>
    </row>
    <row r="203" spans="3:182" x14ac:dyDescent="0.2">
      <c r="E203" s="103"/>
      <c r="F203" s="103"/>
      <c r="G203" s="103"/>
      <c r="H203" s="103"/>
      <c r="I203" s="103"/>
      <c r="J203" s="103"/>
      <c r="K203" s="103"/>
    </row>
    <row r="204" spans="3:182" x14ac:dyDescent="0.2">
      <c r="E204" s="103"/>
      <c r="F204" s="103"/>
      <c r="G204" s="103"/>
      <c r="H204" s="103"/>
      <c r="I204" s="103"/>
      <c r="J204" s="103"/>
      <c r="K204" s="103"/>
    </row>
    <row r="205" spans="3:182" x14ac:dyDescent="0.2">
      <c r="E205" s="103"/>
      <c r="F205" s="103"/>
      <c r="G205" s="103"/>
      <c r="H205" s="103"/>
      <c r="I205" s="103"/>
      <c r="J205" s="103"/>
      <c r="K205" s="103"/>
    </row>
    <row r="206" spans="3:182" x14ac:dyDescent="0.2">
      <c r="E206" s="103"/>
      <c r="F206" s="103"/>
      <c r="G206" s="103"/>
      <c r="H206" s="103"/>
      <c r="I206" s="103"/>
      <c r="J206" s="103"/>
      <c r="K206" s="103"/>
    </row>
    <row r="207" spans="3:182" x14ac:dyDescent="0.2">
      <c r="E207" s="103"/>
      <c r="F207" s="103"/>
      <c r="G207" s="103"/>
      <c r="H207" s="103"/>
      <c r="I207" s="103"/>
      <c r="J207" s="103"/>
      <c r="K207" s="103"/>
    </row>
    <row r="208" spans="3:18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T3:FX3"/>
    <mergeCell ref="FQ3:FS3"/>
    <mergeCell ref="EV3:EV4"/>
    <mergeCell ref="EP3:EP4"/>
    <mergeCell ref="FB3:FB4"/>
    <mergeCell ref="EX3:EX4"/>
    <mergeCell ref="FC3:FC4"/>
    <mergeCell ref="EY3:EY4"/>
    <mergeCell ref="DW3:DW4"/>
    <mergeCell ref="FE3:FE4"/>
    <mergeCell ref="FA3:FA4"/>
    <mergeCell ref="EZ3:EZ4"/>
    <mergeCell ref="FH3:FH4"/>
    <mergeCell ref="FG3:FG4"/>
    <mergeCell ref="FF3:FF4"/>
    <mergeCell ref="DT3:DT4"/>
    <mergeCell ref="DQ3:DQ4"/>
    <mergeCell ref="ED3:ED4"/>
    <mergeCell ref="DP3:DP4"/>
    <mergeCell ref="DM3:DM4"/>
    <mergeCell ref="DL3:DL4"/>
    <mergeCell ref="DJ3:DJ4"/>
    <mergeCell ref="DO3:DO4"/>
    <mergeCell ref="DK3:DK4"/>
    <mergeCell ref="DX3:DX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EF3:EF4"/>
    <mergeCell ref="ES3:ES4"/>
    <mergeCell ref="ER3:ER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CV3:CV4"/>
    <mergeCell ref="DH3:DH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U3:BU4"/>
    <mergeCell ref="FY111:FZ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FY3:FZ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DA3:DA4"/>
    <mergeCell ref="CZ3:CZ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O176"/>
  <sheetViews>
    <sheetView showGridLines="0" zoomScale="106" zoomScaleNormal="106" workbookViewId="0">
      <pane xSplit="4" ySplit="5" topLeftCell="FG6" activePane="bottomRight" state="frozen"/>
      <selection activeCell="EQ92" sqref="EQ92"/>
      <selection pane="topRight" activeCell="EQ92" sqref="EQ92"/>
      <selection pane="bottomLeft" activeCell="EQ92" sqref="EQ92"/>
      <selection pane="bottomRight" activeCell="FX12" sqref="F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8.85546875" style="785" hidden="1" customWidth="1"/>
    <col min="172" max="179" width="8.85546875" style="785" customWidth="1"/>
    <col min="180" max="181" width="9.7109375" style="168" customWidth="1"/>
    <col min="182" max="197" width="11.42578125" style="168"/>
  </cols>
  <sheetData>
    <row r="2" spans="3:18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3:18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165"/>
      <c r="FY3" s="165"/>
      <c r="FZ3" s="165"/>
      <c r="GA3" s="165"/>
      <c r="GB3" s="165"/>
      <c r="GC3" s="165"/>
      <c r="GD3" s="165"/>
      <c r="GE3" s="165"/>
      <c r="GF3" s="165"/>
      <c r="GG3" s="165"/>
    </row>
    <row r="4" spans="3:189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+entero!FJ3</f>
        <v>2022
 A fines de May</v>
      </c>
      <c r="FJ4" s="1208" t="str">
        <f>+entero!FK3</f>
        <v>2022
 A fines de Jun</v>
      </c>
      <c r="FK4" s="1145" t="str">
        <f>+entero!FL3</f>
        <v>Semana 1</v>
      </c>
      <c r="FL4" s="1194" t="str">
        <f>+entero!FM3</f>
        <v>Semana 2</v>
      </c>
      <c r="FM4" s="1196" t="str">
        <f>+entero!FN3</f>
        <v>Semana 3</v>
      </c>
      <c r="FN4" s="1224" t="str">
        <f>+entero!FQ3</f>
        <v>Semana 4</v>
      </c>
      <c r="FO4" s="1225"/>
      <c r="FP4" s="1225"/>
      <c r="FQ4" s="1225"/>
      <c r="FR4" s="1226"/>
      <c r="FS4" s="1224" t="str">
        <f>+entero!FT3</f>
        <v>Semana 5</v>
      </c>
      <c r="FT4" s="1225"/>
      <c r="FU4" s="1225"/>
      <c r="FV4" s="1225"/>
      <c r="FW4" s="1226"/>
      <c r="FX4" s="1230" t="s">
        <v>296</v>
      </c>
      <c r="FY4" s="1231"/>
      <c r="FZ4" s="165"/>
      <c r="GA4" s="165"/>
      <c r="GB4" s="165"/>
      <c r="GC4" s="165"/>
      <c r="GD4" s="165"/>
      <c r="GE4" s="165"/>
      <c r="GF4" s="165"/>
      <c r="GG4" s="165"/>
    </row>
    <row r="5" spans="3:189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+entero!FJ4</f>
        <v>0</v>
      </c>
      <c r="FJ5" s="1227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3">
        <f>+entero!FR4</f>
        <v>44763</v>
      </c>
      <c r="FR5" s="1147">
        <f>+entero!FS4</f>
        <v>44764</v>
      </c>
      <c r="FS5" s="1073">
        <f>+entero!FT4</f>
        <v>44767</v>
      </c>
      <c r="FT5" s="1073">
        <f>+entero!FU4</f>
        <v>44768</v>
      </c>
      <c r="FU5" s="1073">
        <f>+entero!FV4</f>
        <v>44769</v>
      </c>
      <c r="FV5" s="1073">
        <f>+entero!FW4</f>
        <v>44770</v>
      </c>
      <c r="FW5" s="1073">
        <f>+entero!FX4</f>
        <v>44771</v>
      </c>
      <c r="FX5" s="1075" t="s">
        <v>225</v>
      </c>
      <c r="FY5" s="1076" t="s">
        <v>169</v>
      </c>
      <c r="FZ5" s="165"/>
      <c r="GA5" s="165"/>
      <c r="GB5" s="165"/>
      <c r="GC5" s="165"/>
      <c r="GD5" s="165"/>
      <c r="GE5" s="165"/>
      <c r="GF5" s="165"/>
      <c r="GG5" s="165"/>
    </row>
    <row r="6" spans="3:18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697"/>
      <c r="FW6" s="697"/>
      <c r="FX6" s="913"/>
      <c r="FY6" s="1025"/>
      <c r="FZ6" s="165"/>
      <c r="GA6" s="165"/>
      <c r="GB6" s="165"/>
      <c r="GC6" s="165"/>
      <c r="GD6" s="165"/>
      <c r="GE6" s="165"/>
      <c r="GF6" s="165"/>
      <c r="GG6" s="165"/>
    </row>
    <row r="7" spans="3:18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458">
        <f>+entero!FR7</f>
        <v>4259.4053653600004</v>
      </c>
      <c r="FR7" s="1026">
        <f>+entero!FS7</f>
        <v>4208.3981689100001</v>
      </c>
      <c r="FS7" s="458">
        <f>+entero!FT7</f>
        <v>4219.0307294300001</v>
      </c>
      <c r="FT7" s="458">
        <f>+entero!FU7</f>
        <v>4213.9114976599994</v>
      </c>
      <c r="FU7" s="458">
        <f>+entero!FV7</f>
        <v>4168.6976649200005</v>
      </c>
      <c r="FV7" s="458">
        <f>+entero!FW7</f>
        <v>4317.1103053799998</v>
      </c>
      <c r="FW7" s="458">
        <f>+entero!FX7</f>
        <v>4301.0627159400001</v>
      </c>
      <c r="FX7" s="743">
        <f>+entero!FY7</f>
        <v>92.664547029999994</v>
      </c>
      <c r="FY7" s="912">
        <f>+entero!FZ7</f>
        <v>2.2018959069645412</v>
      </c>
      <c r="FZ7" s="165"/>
      <c r="GA7" s="165"/>
      <c r="GB7" s="165"/>
      <c r="GC7" s="165"/>
      <c r="GD7" s="165"/>
      <c r="GE7" s="165"/>
      <c r="GF7" s="165"/>
      <c r="GG7" s="165"/>
    </row>
    <row r="8" spans="3:18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458">
        <f>+entero!FR8</f>
        <v>1346.00647579</v>
      </c>
      <c r="FR8" s="1026">
        <f>+entero!FS8</f>
        <v>1276.6594302699998</v>
      </c>
      <c r="FS8" s="458">
        <f>+entero!FT8</f>
        <v>1274.1043831700001</v>
      </c>
      <c r="FT8" s="458">
        <f>+entero!FU8</f>
        <v>1276.32484247</v>
      </c>
      <c r="FU8" s="458">
        <f>+entero!FV8</f>
        <v>1232.2487120400001</v>
      </c>
      <c r="FV8" s="458">
        <f>+entero!FW8</f>
        <v>1367.2659411100001</v>
      </c>
      <c r="FW8" s="458">
        <f>+entero!FX8</f>
        <v>1311.8716696000001</v>
      </c>
      <c r="FX8" s="743">
        <f>+entero!FY8</f>
        <v>35.21223933000033</v>
      </c>
      <c r="FY8" s="912">
        <f>+entero!FZ8</f>
        <v>2.7581544846735921</v>
      </c>
      <c r="FZ8" s="165"/>
      <c r="GA8" s="165"/>
      <c r="GB8" s="165"/>
      <c r="GC8" s="165"/>
      <c r="GD8" s="165"/>
      <c r="GE8" s="165"/>
      <c r="GF8" s="165"/>
      <c r="GG8" s="165"/>
    </row>
    <row r="9" spans="3:18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458">
        <f>+entero!FR9</f>
        <v>525.72631088999992</v>
      </c>
      <c r="FR9" s="1026">
        <f>+entero!FS9</f>
        <v>525.26704966</v>
      </c>
      <c r="FS9" s="458">
        <f>+entero!FT9</f>
        <v>525.3149725799999</v>
      </c>
      <c r="FT9" s="458">
        <f>+entero!FU9</f>
        <v>527.09211384000002</v>
      </c>
      <c r="FU9" s="458">
        <f>+entero!FV9</f>
        <v>525.43877341999996</v>
      </c>
      <c r="FV9" s="458">
        <f>+entero!FW9</f>
        <v>525.86608603999991</v>
      </c>
      <c r="FW9" s="458">
        <f>+entero!FX9</f>
        <v>526.44919605999996</v>
      </c>
      <c r="FX9" s="743">
        <f>+entero!FY9</f>
        <v>1.1821463999999651</v>
      </c>
      <c r="FY9" s="912">
        <f>+entero!FZ9</f>
        <v>0.22505626438307072</v>
      </c>
      <c r="FZ9" s="165"/>
      <c r="GA9" s="165"/>
      <c r="GB9" s="165"/>
      <c r="GC9" s="165"/>
      <c r="GD9" s="165"/>
      <c r="GE9" s="165"/>
      <c r="GF9" s="165"/>
      <c r="GG9" s="165"/>
    </row>
    <row r="10" spans="3:18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458">
        <f>+entero!FR10</f>
        <v>2353.38814714</v>
      </c>
      <c r="FR10" s="1026">
        <f>+entero!FS10</f>
        <v>2372.2172074499999</v>
      </c>
      <c r="FS10" s="458">
        <f>+entero!FT10</f>
        <v>2385.3537669299999</v>
      </c>
      <c r="FT10" s="458">
        <f>+entero!FU10</f>
        <v>2376.1210410699996</v>
      </c>
      <c r="FU10" s="458">
        <f>+entero!FV10</f>
        <v>2376.7444992300002</v>
      </c>
      <c r="FV10" s="458">
        <f>+entero!FW10</f>
        <v>2389.6847314699999</v>
      </c>
      <c r="FW10" s="458">
        <f>+entero!FX10</f>
        <v>2428.4224870799999</v>
      </c>
      <c r="FX10" s="743">
        <f>+entero!FY10</f>
        <v>56.20527962999995</v>
      </c>
      <c r="FY10" s="912">
        <f>+entero!FZ10</f>
        <v>2.3693142201939197</v>
      </c>
      <c r="FZ10" s="165"/>
      <c r="GA10" s="165"/>
      <c r="GB10" s="165"/>
      <c r="GC10" s="165"/>
      <c r="GD10" s="165"/>
      <c r="GE10" s="165"/>
      <c r="GF10" s="165"/>
      <c r="GG10" s="165"/>
    </row>
    <row r="11" spans="3:18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458">
        <f>+entero!FR11</f>
        <v>34.28443154</v>
      </c>
      <c r="FR11" s="1026">
        <f>+entero!FS11</f>
        <v>34.25448153</v>
      </c>
      <c r="FS11" s="458">
        <f>+entero!FT11</f>
        <v>34.257606750000001</v>
      </c>
      <c r="FT11" s="458">
        <f>+entero!FU11</f>
        <v>34.373500280000002</v>
      </c>
      <c r="FU11" s="458">
        <f>+entero!FV11</f>
        <v>34.265680230000001</v>
      </c>
      <c r="FV11" s="458">
        <f>+entero!FW11</f>
        <v>34.293546759999998</v>
      </c>
      <c r="FW11" s="458">
        <f>+entero!FX11</f>
        <v>34.319363199999998</v>
      </c>
      <c r="FX11" s="967">
        <f>+entero!FY11</f>
        <v>6.4881669999998337E-2</v>
      </c>
      <c r="FY11" s="912">
        <f>+entero!FZ11</f>
        <v>0.18941074890646092</v>
      </c>
      <c r="FZ11" s="165"/>
      <c r="GA11" s="165"/>
      <c r="GB11" s="165"/>
      <c r="GC11" s="165"/>
      <c r="GD11" s="165"/>
      <c r="GE11" s="165"/>
      <c r="GF11" s="165"/>
      <c r="GG11" s="165"/>
    </row>
    <row r="12" spans="3:18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458">
        <f>+entero!FR12</f>
        <v>4259.4052773700005</v>
      </c>
      <c r="FR12" s="1026">
        <f>+entero!FS12</f>
        <v>4208.3980809200002</v>
      </c>
      <c r="FS12" s="458">
        <f>+entero!FT12</f>
        <v>4219.0306414400002</v>
      </c>
      <c r="FT12" s="458">
        <f>+entero!FU12</f>
        <v>4213.9114096699996</v>
      </c>
      <c r="FU12" s="458">
        <f>+entero!FV12</f>
        <v>4168.6975769300007</v>
      </c>
      <c r="FV12" s="458">
        <f>+entero!FW12</f>
        <v>4317.1102173899999</v>
      </c>
      <c r="FW12" s="458">
        <f>+entero!FX12</f>
        <v>4301.0626279500002</v>
      </c>
      <c r="FX12" s="743">
        <f>+entero!FY12</f>
        <v>92.664547029999994</v>
      </c>
      <c r="FY12" s="912">
        <f>+entero!FZ12</f>
        <v>2.2018959530022064</v>
      </c>
      <c r="FZ12" s="165"/>
      <c r="GA12" s="165"/>
      <c r="GB12" s="165"/>
      <c r="GC12" s="165"/>
      <c r="GD12" s="165"/>
      <c r="GE12" s="165"/>
      <c r="GF12" s="165"/>
      <c r="GG12" s="165"/>
    </row>
    <row r="13" spans="3:18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458">
        <f>+entero!FR13</f>
        <v>1419.0493730918365</v>
      </c>
      <c r="FR13" s="1026">
        <f>+entero!FS13</f>
        <v>1404.3519623819243</v>
      </c>
      <c r="FS13" s="458">
        <f>+entero!FT13</f>
        <v>1413.3442748906702</v>
      </c>
      <c r="FT13" s="458">
        <f>+entero!FU13</f>
        <v>1405.5116673775508</v>
      </c>
      <c r="FU13" s="458">
        <f>+entero!FV13</f>
        <v>1396.3266587623905</v>
      </c>
      <c r="FV13" s="458">
        <f>+entero!FW13</f>
        <v>1389.2486058498534</v>
      </c>
      <c r="FW13" s="458">
        <f>+entero!FX13</f>
        <v>1355.3048585553934</v>
      </c>
      <c r="FX13" s="743">
        <f>+entero!FY13</f>
        <v>-49.047103826530929</v>
      </c>
      <c r="FY13" s="912">
        <f>+entero!FZ13</f>
        <v>-3.4925079424777556</v>
      </c>
      <c r="FZ13" s="165"/>
      <c r="GA13" s="165"/>
      <c r="GB13" s="165"/>
      <c r="GC13" s="165"/>
      <c r="GD13" s="165"/>
      <c r="GE13" s="165"/>
      <c r="GF13" s="165"/>
      <c r="GG13" s="165"/>
    </row>
    <row r="14" spans="3:18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458">
        <f>+entero!FR14</f>
        <v>452.24786885999993</v>
      </c>
      <c r="FR14" s="1026">
        <f>+entero!FS14</f>
        <v>452.27161744999995</v>
      </c>
      <c r="FS14" s="458">
        <f>+entero!FT14</f>
        <v>452.29904537999994</v>
      </c>
      <c r="FT14" s="458">
        <f>+entero!FU14</f>
        <v>453.54817095000004</v>
      </c>
      <c r="FU14" s="458">
        <f>+entero!FV14</f>
        <v>453.56929906000011</v>
      </c>
      <c r="FV14" s="458">
        <f>+entero!FW14</f>
        <v>453.59914672000008</v>
      </c>
      <c r="FW14" s="458">
        <f>+entero!FX14</f>
        <v>453.62731745999992</v>
      </c>
      <c r="FX14" s="1153">
        <f>+entero!FY14</f>
        <v>1.3557000099999641</v>
      </c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3:18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1026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458">
        <f>+entero!FW15</f>
        <v>0</v>
      </c>
      <c r="FW15" s="458">
        <f>+entero!FX15</f>
        <v>0</v>
      </c>
      <c r="FX15" s="914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3:18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458">
        <f>+entero!FR16</f>
        <v>33.000738069999997</v>
      </c>
      <c r="FR16" s="1026">
        <f>+entero!FS16</f>
        <v>33.002927540000002</v>
      </c>
      <c r="FS16" s="458">
        <f>+entero!FT16</f>
        <v>33.007360549999994</v>
      </c>
      <c r="FT16" s="458">
        <f>+entero!FU16</f>
        <v>33.009633119999997</v>
      </c>
      <c r="FU16" s="458">
        <f>+entero!FV16</f>
        <v>33.011443110000002</v>
      </c>
      <c r="FV16" s="458">
        <f>+entero!FW16</f>
        <v>33.015117060000001</v>
      </c>
      <c r="FW16" s="458">
        <f>+entero!FX16</f>
        <v>33.01920054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2:19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1026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458">
        <f>+entero!FW17</f>
        <v>0</v>
      </c>
      <c r="FW17" s="458">
        <f>+entero!FX17</f>
        <v>0</v>
      </c>
      <c r="FX17" s="743"/>
      <c r="FY17" s="912"/>
      <c r="FZ17" s="775"/>
      <c r="GA17" s="775"/>
      <c r="GB17" s="775"/>
      <c r="GC17" s="775"/>
      <c r="GD17" s="775"/>
      <c r="GE17" s="775"/>
      <c r="GF17" s="775"/>
      <c r="GG17" s="775"/>
      <c r="GH17" s="776"/>
      <c r="GI17" s="776"/>
      <c r="GJ17" s="776"/>
      <c r="GK17" s="776"/>
      <c r="GL17" s="776"/>
      <c r="GM17" s="776"/>
      <c r="GN17" s="776"/>
      <c r="GO17" s="776"/>
    </row>
    <row r="18" spans="2:19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458">
        <f>+entero!FR18</f>
        <v>5711.4553885318373</v>
      </c>
      <c r="FR18" s="1026">
        <f>+entero!FS18</f>
        <v>5645.7529708419252</v>
      </c>
      <c r="FS18" s="458">
        <f>+entero!FT18</f>
        <v>5665.3822768806704</v>
      </c>
      <c r="FT18" s="458">
        <f>+entero!FU18</f>
        <v>5652.4327101675508</v>
      </c>
      <c r="FU18" s="458">
        <f>+entero!FV18</f>
        <v>5598.035678802391</v>
      </c>
      <c r="FV18" s="458">
        <f>+entero!FW18</f>
        <v>5739.3739402998535</v>
      </c>
      <c r="FW18" s="458">
        <f>+entero!FX18</f>
        <v>5689.386687045394</v>
      </c>
      <c r="FX18" s="743">
        <f>+entero!FY18</f>
        <v>43.633716203468794</v>
      </c>
      <c r="FY18" s="912">
        <f>+entero!FZ18</f>
        <v>0.77285911071241753</v>
      </c>
      <c r="FZ18" s="165"/>
      <c r="GA18" s="165"/>
      <c r="GB18" s="165"/>
      <c r="GC18" s="165"/>
      <c r="GD18" s="165"/>
      <c r="GE18" s="165"/>
      <c r="GF18" s="165"/>
      <c r="GG18" s="165"/>
    </row>
    <row r="19" spans="2:19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0.2</v>
      </c>
      <c r="FR19" s="1027">
        <f>+entero!FS19</f>
        <v>0</v>
      </c>
      <c r="FS19" s="981">
        <f>+entero!FT19</f>
        <v>0</v>
      </c>
      <c r="FT19" s="981">
        <f>+entero!FU19</f>
        <v>0</v>
      </c>
      <c r="FU19" s="981">
        <f>+entero!FV19</f>
        <v>0</v>
      </c>
      <c r="FV19" s="981">
        <f>+entero!FW19</f>
        <v>0.2</v>
      </c>
      <c r="FW19" s="981">
        <f>+entero!FX19</f>
        <v>0</v>
      </c>
      <c r="FX19" s="967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2:19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1026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458">
        <f>+entero!FW20</f>
        <v>0</v>
      </c>
      <c r="FW20" s="458">
        <f>+entero!FX20</f>
        <v>0</v>
      </c>
      <c r="FX20" s="967"/>
      <c r="FY20" s="912"/>
      <c r="FZ20" s="165"/>
      <c r="GA20" s="165"/>
      <c r="GB20" s="165"/>
      <c r="GC20" s="165"/>
      <c r="GD20" s="165"/>
      <c r="GE20" s="165"/>
      <c r="GF20" s="165"/>
      <c r="GG20" s="165"/>
    </row>
    <row r="21" spans="2:19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0</v>
      </c>
      <c r="FR21" s="1026">
        <f>+entero!FS21</f>
        <v>0</v>
      </c>
      <c r="FS21" s="458">
        <f>+entero!FT21</f>
        <v>0</v>
      </c>
      <c r="FT21" s="458">
        <f>+entero!FU21</f>
        <v>0</v>
      </c>
      <c r="FU21" s="458">
        <f>+entero!FV21</f>
        <v>0.8</v>
      </c>
      <c r="FV21" s="458">
        <f>+entero!FW21</f>
        <v>0</v>
      </c>
      <c r="FW21" s="458">
        <f>+entero!FX21</f>
        <v>0</v>
      </c>
      <c r="FX21" s="743"/>
      <c r="FY21" s="912"/>
      <c r="FZ21" s="775"/>
      <c r="GA21" s="775"/>
      <c r="GB21" s="775"/>
      <c r="GC21" s="775"/>
      <c r="GD21" s="775"/>
      <c r="GE21" s="775"/>
      <c r="GF21" s="775"/>
      <c r="GG21" s="775"/>
      <c r="GH21" s="776"/>
      <c r="GI21" s="776"/>
      <c r="GJ21" s="776"/>
      <c r="GK21" s="776"/>
      <c r="GL21" s="776"/>
      <c r="GM21" s="776"/>
      <c r="GN21" s="776"/>
      <c r="GO21" s="776"/>
    </row>
    <row r="22" spans="2:19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1026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458">
        <f>+entero!FW22</f>
        <v>0</v>
      </c>
      <c r="FW22" s="458">
        <f>+entero!FX22</f>
        <v>0</v>
      </c>
      <c r="FX22" s="743"/>
      <c r="FY22" s="912"/>
      <c r="FZ22" s="775"/>
      <c r="GA22" s="775"/>
      <c r="GB22" s="775"/>
      <c r="GC22" s="775"/>
      <c r="GD22" s="775"/>
      <c r="GE22" s="775"/>
      <c r="GF22" s="775"/>
      <c r="GG22" s="775"/>
      <c r="GH22" s="776"/>
      <c r="GI22" s="776"/>
      <c r="GJ22" s="776"/>
      <c r="GK22" s="776"/>
      <c r="GL22" s="776"/>
      <c r="GM22" s="776"/>
      <c r="GN22" s="776"/>
      <c r="GO22" s="776"/>
    </row>
    <row r="23" spans="2:19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1026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458">
        <f>+entero!FW23</f>
        <v>0</v>
      </c>
      <c r="FW23" s="458">
        <f>+entero!FX23</f>
        <v>0</v>
      </c>
      <c r="FX23" s="967"/>
      <c r="FY23" s="912"/>
      <c r="FZ23" s="775"/>
      <c r="GA23" s="775"/>
      <c r="GB23" s="775"/>
      <c r="GC23" s="775"/>
      <c r="GD23" s="775"/>
      <c r="GE23" s="775"/>
      <c r="GF23" s="775"/>
      <c r="GG23" s="775"/>
      <c r="GH23" s="776"/>
      <c r="GI23" s="776"/>
      <c r="GJ23" s="776"/>
      <c r="GK23" s="776"/>
      <c r="GL23" s="776"/>
      <c r="GM23" s="776"/>
      <c r="GN23" s="776"/>
      <c r="GO23" s="776"/>
    </row>
    <row r="24" spans="2:19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1026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458">
        <f>+entero!FW24</f>
        <v>0</v>
      </c>
      <c r="FW24" s="458">
        <f>+entero!FX24</f>
        <v>0</v>
      </c>
      <c r="FX24" s="907"/>
      <c r="FY24" s="912"/>
      <c r="FZ24" s="165"/>
      <c r="GA24" s="165"/>
      <c r="GB24" s="165"/>
      <c r="GC24" s="165"/>
      <c r="GD24" s="165"/>
      <c r="GE24" s="165"/>
      <c r="GF24" s="165"/>
      <c r="GG24" s="165"/>
    </row>
    <row r="25" spans="2:19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458">
        <f>+entero!FR25</f>
        <v>9.4924999999999997</v>
      </c>
      <c r="FR25" s="1026">
        <f>+entero!FS25</f>
        <v>40</v>
      </c>
      <c r="FS25" s="458">
        <f>+entero!FT25</f>
        <v>20.253917149999999</v>
      </c>
      <c r="FT25" s="458">
        <f>+entero!FU25</f>
        <v>15</v>
      </c>
      <c r="FU25" s="458">
        <f>+entero!FV25</f>
        <v>11</v>
      </c>
      <c r="FV25" s="458">
        <f>+entero!FW25</f>
        <v>22</v>
      </c>
      <c r="FW25" s="458">
        <f>+entero!FX25</f>
        <v>22.494</v>
      </c>
      <c r="FX25" s="743">
        <f>+entero!FY25</f>
        <v>-10.24458285</v>
      </c>
      <c r="FY25" s="912">
        <f>+entero!FZ25</f>
        <v>-10.143904596876007</v>
      </c>
      <c r="FZ25" s="165"/>
      <c r="GA25" s="165"/>
      <c r="GB25" s="165"/>
      <c r="GC25" s="165"/>
      <c r="GD25" s="165"/>
      <c r="GE25" s="165"/>
      <c r="GF25" s="165"/>
      <c r="GG25" s="165"/>
    </row>
    <row r="26" spans="2:19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458">
        <f>+entero!FR26</f>
        <v>2</v>
      </c>
      <c r="FR26" s="1026">
        <f>+entero!FS26</f>
        <v>13.09375</v>
      </c>
      <c r="FS26" s="458">
        <f>+entero!FT26</f>
        <v>4.0078048900000001</v>
      </c>
      <c r="FT26" s="458">
        <f>+entero!FU26</f>
        <v>0</v>
      </c>
      <c r="FU26" s="458">
        <f>+entero!FV26</f>
        <v>10</v>
      </c>
      <c r="FV26" s="458">
        <f>+entero!FW26</f>
        <v>5</v>
      </c>
      <c r="FW26" s="458">
        <f>+entero!FX26</f>
        <v>10</v>
      </c>
      <c r="FX26" s="743">
        <f>+entero!FY26</f>
        <v>-2.1409241100000003</v>
      </c>
      <c r="FY26" s="912">
        <f>+entero!FZ26</f>
        <v>-6.8732310393788465</v>
      </c>
      <c r="FZ26" s="165"/>
      <c r="GA26" s="165"/>
      <c r="GB26" s="165"/>
      <c r="GC26" s="165"/>
      <c r="GD26" s="165"/>
      <c r="GE26" s="165"/>
      <c r="GF26" s="165"/>
      <c r="GG26" s="165"/>
    </row>
    <row r="27" spans="2:19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915"/>
      <c r="FW27" s="915"/>
      <c r="FX27" s="1070"/>
      <c r="FY27" s="1077"/>
      <c r="FZ27" s="165"/>
      <c r="GA27" s="165"/>
      <c r="GB27" s="165"/>
      <c r="GC27" s="165"/>
      <c r="GD27" s="165"/>
      <c r="GE27" s="165"/>
      <c r="GF27" s="165"/>
      <c r="GG27" s="165"/>
    </row>
    <row r="28" spans="2:19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2:19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2:19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2:19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2:19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</sheetData>
  <mergeCells count="166">
    <mergeCell ref="FS4:FW4"/>
    <mergeCell ref="FH4:FH5"/>
    <mergeCell ref="FG4:FG5"/>
    <mergeCell ref="FX4:F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N4:FR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X7:FY8 FX18 DU17:DU20 DU8:DU16 DU7 FX12:FY12 FX10:F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I179"/>
  <sheetViews>
    <sheetView showGridLines="0" zoomScale="98" zoomScaleNormal="98" workbookViewId="0">
      <pane xSplit="40" ySplit="4" topLeftCell="F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71" width="9.28515625" style="785" hidden="1" customWidth="1"/>
    <col min="172" max="179" width="9.28515625" style="785" customWidth="1"/>
    <col min="180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91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91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9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1085"/>
      <c r="FW5" s="1085"/>
      <c r="FX5" s="818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91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1080">
        <f>+entero!FR28</f>
        <v>95891.800308116508</v>
      </c>
      <c r="FR6" s="1029">
        <f>+entero!FS28</f>
        <v>95984.133426495784</v>
      </c>
      <c r="FS6" s="1080">
        <f>+entero!FT28</f>
        <v>95858.544868136159</v>
      </c>
      <c r="FT6" s="1080">
        <f>+entero!FU28</f>
        <v>95700.421043228635</v>
      </c>
      <c r="FU6" s="1080">
        <f>+entero!FV28</f>
        <v>95315.723453234896</v>
      </c>
      <c r="FV6" s="1080">
        <f>+entero!FW28</f>
        <v>96023.330097097351</v>
      </c>
      <c r="FW6" s="1080">
        <f>+entero!FX28</f>
        <v>96421.511904081635</v>
      </c>
      <c r="FX6" s="819">
        <f>+entero!FY28</f>
        <v>437.37847758585121</v>
      </c>
      <c r="FY6" s="894">
        <f>+entero!FZ28</f>
        <v>0.45567789380605667</v>
      </c>
      <c r="FZ6" s="165"/>
      <c r="GA6" s="165"/>
      <c r="GB6" s="165"/>
      <c r="GC6" s="165"/>
      <c r="GD6" s="165"/>
      <c r="GE6" s="165"/>
      <c r="GF6" s="165"/>
      <c r="GG6" s="165"/>
    </row>
    <row r="7" spans="1:191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1080">
        <f>+entero!FR29</f>
        <v>53299.096096300003</v>
      </c>
      <c r="FR7" s="1029">
        <f>+entero!FS29</f>
        <v>53142.364600100002</v>
      </c>
      <c r="FS7" s="1080">
        <f>+entero!FT29</f>
        <v>53151.940233000001</v>
      </c>
      <c r="FT7" s="1080">
        <f>+entero!FU29</f>
        <v>53123.292705100001</v>
      </c>
      <c r="FU7" s="1080">
        <f>+entero!FV29</f>
        <v>53037.9057311</v>
      </c>
      <c r="FV7" s="1080">
        <f>+entero!FW29</f>
        <v>52958.300728000002</v>
      </c>
      <c r="FW7" s="1080">
        <f>+entero!FX29</f>
        <v>52872.969296800002</v>
      </c>
      <c r="FX7" s="819">
        <f>+entero!FY29</f>
        <v>-269.3953032999998</v>
      </c>
      <c r="FY7" s="894">
        <f>+entero!FZ29</f>
        <v>-0.5069313443750918</v>
      </c>
      <c r="FZ7" s="165"/>
      <c r="GA7" s="165"/>
      <c r="GB7" s="165"/>
      <c r="GC7" s="165"/>
      <c r="GD7" s="165"/>
      <c r="GE7" s="165"/>
      <c r="GF7" s="165"/>
      <c r="GG7" s="165"/>
    </row>
    <row r="8" spans="1:191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1080">
        <f>+entero!FR30</f>
        <v>24079.575893500602</v>
      </c>
      <c r="FR8" s="1029">
        <f>+entero!FS30</f>
        <v>24272.753764847515</v>
      </c>
      <c r="FS8" s="1080">
        <f>+entero!FT30</f>
        <v>24209.390032679661</v>
      </c>
      <c r="FT8" s="1080">
        <f>+entero!FU30</f>
        <v>24215.86043469701</v>
      </c>
      <c r="FU8" s="1080">
        <f>+entero!FV30</f>
        <v>24440.64035340452</v>
      </c>
      <c r="FV8" s="1080">
        <f>+entero!FW30</f>
        <v>23342.924636748794</v>
      </c>
      <c r="FW8" s="1080">
        <f>+entero!FX30</f>
        <v>23367.679669036537</v>
      </c>
      <c r="FX8" s="819">
        <f>+entero!FY30</f>
        <v>-905.07409581097818</v>
      </c>
      <c r="FY8" s="894">
        <f>+entero!FZ30</f>
        <v>-3.7287656134086111</v>
      </c>
      <c r="FZ8" s="165"/>
      <c r="GA8" s="165"/>
      <c r="GB8" s="165"/>
      <c r="GC8" s="165"/>
      <c r="GD8" s="165"/>
      <c r="GE8" s="165"/>
      <c r="GF8" s="165"/>
      <c r="GG8" s="165"/>
    </row>
    <row r="9" spans="1:191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1080">
        <f>+entero!FR31</f>
        <v>59269.498690140899</v>
      </c>
      <c r="FR9" s="1029">
        <f>+entero!FS31</f>
        <v>59560.813468387503</v>
      </c>
      <c r="FS9" s="1080">
        <f>+entero!FT31</f>
        <v>59506.512542326309</v>
      </c>
      <c r="FT9" s="1080">
        <f>+entero!FU31</f>
        <v>59385.634879878897</v>
      </c>
      <c r="FU9" s="1080">
        <f>+entero!FV31</f>
        <v>59448.756880788103</v>
      </c>
      <c r="FV9" s="1080">
        <f>+entero!FW31</f>
        <v>59061.703344791269</v>
      </c>
      <c r="FW9" s="1080">
        <f>+entero!FX31</f>
        <v>59616.15726563611</v>
      </c>
      <c r="FX9" s="819">
        <f>+entero!FY31</f>
        <v>55.343797248606279</v>
      </c>
      <c r="FY9" s="894">
        <f>+entero!FZ31</f>
        <v>9.2919814263417597E-2</v>
      </c>
      <c r="FZ9" s="165"/>
      <c r="GA9" s="165"/>
      <c r="GB9" s="165"/>
      <c r="GC9" s="165"/>
      <c r="GD9" s="165"/>
      <c r="GE9" s="165"/>
      <c r="GF9" s="165"/>
      <c r="GG9" s="165"/>
    </row>
    <row r="10" spans="1:191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1080">
        <f>+entero!FR32</f>
        <v>98348.467766170201</v>
      </c>
      <c r="FR10" s="1029">
        <f>+entero!FS32</f>
        <v>98343.347365649184</v>
      </c>
      <c r="FS10" s="1080">
        <f>+entero!FT32</f>
        <v>98256.27640350617</v>
      </c>
      <c r="FT10" s="1080">
        <f>+entero!FU32</f>
        <v>98256.298747205161</v>
      </c>
      <c r="FU10" s="1080">
        <f>+entero!FV32</f>
        <v>98256.394749964136</v>
      </c>
      <c r="FV10" s="1080">
        <f>+entero!FW32</f>
        <v>98256.47060087313</v>
      </c>
      <c r="FW10" s="1080">
        <f>+entero!FX32</f>
        <v>98334.251537379139</v>
      </c>
      <c r="FX10" s="819">
        <f>+entero!FY32</f>
        <v>-9.0958282700448763</v>
      </c>
      <c r="FY10" s="1024"/>
      <c r="FZ10" s="775"/>
      <c r="GA10" s="775"/>
      <c r="GB10" s="775"/>
      <c r="GC10" s="775"/>
      <c r="GD10" s="775"/>
      <c r="GE10" s="775"/>
      <c r="GF10" s="775"/>
      <c r="GG10" s="775"/>
      <c r="GH10" s="776"/>
      <c r="GI10" s="776"/>
    </row>
    <row r="11" spans="1:191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1080">
        <f>+entero!FR33</f>
        <v>-39078.969076029287</v>
      </c>
      <c r="FR11" s="1029">
        <f>+entero!FS33</f>
        <v>-38782.533897261681</v>
      </c>
      <c r="FS11" s="1080">
        <f>+entero!FT33</f>
        <v>-38749.763861179861</v>
      </c>
      <c r="FT11" s="1080">
        <f>+entero!FU33</f>
        <v>-38870.663867326264</v>
      </c>
      <c r="FU11" s="1080">
        <f>+entero!FV33</f>
        <v>-38807.637869176055</v>
      </c>
      <c r="FV11" s="1080">
        <f>+entero!FW33</f>
        <v>-39194.767256081861</v>
      </c>
      <c r="FW11" s="1080">
        <f>+entero!FX33</f>
        <v>-38718.094271743044</v>
      </c>
      <c r="FX11" s="819">
        <f>+entero!FY33</f>
        <v>64.439625518636603</v>
      </c>
      <c r="FY11" s="1024">
        <f>+entero!FZ33</f>
        <v>0.16615630554038269</v>
      </c>
      <c r="FZ11" s="775"/>
      <c r="GA11" s="775"/>
      <c r="GB11" s="775"/>
      <c r="GC11" s="775"/>
      <c r="GD11" s="775"/>
      <c r="GE11" s="775"/>
      <c r="GF11" s="775"/>
      <c r="GG11" s="775"/>
      <c r="GH11" s="776"/>
      <c r="GI11" s="776"/>
    </row>
    <row r="12" spans="1:191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1080">
        <f>+entero!FR34</f>
        <v>25740.837691013996</v>
      </c>
      <c r="FR12" s="1029">
        <f>+entero!FS34</f>
        <v>25775.199667800996</v>
      </c>
      <c r="FS12" s="1080">
        <f>+entero!FT34</f>
        <v>25758.045942018198</v>
      </c>
      <c r="FT12" s="1080">
        <f>+entero!FU34</f>
        <v>25773.462943048595</v>
      </c>
      <c r="FU12" s="1080">
        <f>+entero!FV34</f>
        <v>25656.004859184199</v>
      </c>
      <c r="FV12" s="1080">
        <f>+entero!FW34</f>
        <v>25734.304478460199</v>
      </c>
      <c r="FW12" s="1080">
        <f>+entero!FX34</f>
        <v>26073.284096145399</v>
      </c>
      <c r="FX12" s="819">
        <f>+entero!FY34</f>
        <v>298.08442834440211</v>
      </c>
      <c r="FY12" s="894">
        <f>+entero!FZ34</f>
        <v>1.1564776691789371</v>
      </c>
      <c r="FZ12" s="165"/>
      <c r="GA12" s="165"/>
      <c r="GB12" s="165"/>
      <c r="GC12" s="165"/>
      <c r="GD12" s="165"/>
      <c r="GE12" s="165"/>
      <c r="GF12" s="165"/>
      <c r="GG12" s="165"/>
    </row>
    <row r="13" spans="1:191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1081"/>
      <c r="FW13" s="1081"/>
      <c r="FX13" s="820"/>
      <c r="FY13" s="895"/>
      <c r="FZ13" s="165"/>
      <c r="GA13" s="165"/>
      <c r="GB13" s="165"/>
      <c r="GC13" s="165"/>
      <c r="GD13" s="165"/>
      <c r="GE13" s="165"/>
      <c r="GF13" s="165"/>
      <c r="GG13" s="165"/>
    </row>
    <row r="14" spans="1:191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1080">
        <f>+entero!FR36</f>
        <v>81674.917282634095</v>
      </c>
      <c r="FR14" s="1029">
        <f>+entero!FS36</f>
        <v>81741.909717004106</v>
      </c>
      <c r="FS14" s="1080">
        <f>+entero!FT36</f>
        <v>82139.623018684098</v>
      </c>
      <c r="FT14" s="1080">
        <f>+entero!FU36</f>
        <v>81869.757661514101</v>
      </c>
      <c r="FU14" s="1080">
        <f>+entero!FV36</f>
        <v>82298.725595864133</v>
      </c>
      <c r="FV14" s="1080">
        <f>+entero!FW36</f>
        <v>81905.292581264104</v>
      </c>
      <c r="FW14" s="1080">
        <f>+entero!FX36</f>
        <v>82246.587831334095</v>
      </c>
      <c r="FX14" s="819">
        <f>+entero!FY36</f>
        <v>504.6781143299886</v>
      </c>
      <c r="FY14" s="894">
        <f>+entero!FZ36</f>
        <v>0.61740435974302244</v>
      </c>
      <c r="FZ14" s="165"/>
      <c r="GA14" s="165"/>
      <c r="GB14" s="165"/>
      <c r="GC14" s="165"/>
      <c r="GD14" s="165"/>
      <c r="GE14" s="165"/>
      <c r="GF14" s="165"/>
      <c r="GG14" s="165"/>
    </row>
    <row r="15" spans="1:191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1080">
        <f>+entero!FR37</f>
        <v>147011.47170401536</v>
      </c>
      <c r="FR15" s="1029">
        <f>+entero!FS37</f>
        <v>147006.37890461535</v>
      </c>
      <c r="FS15" s="1080">
        <f>+entero!FT37</f>
        <v>147171.49452525537</v>
      </c>
      <c r="FT15" s="1080">
        <f>+entero!FU37</f>
        <v>146885.2702879654</v>
      </c>
      <c r="FU15" s="1080">
        <f>+entero!FV37</f>
        <v>147206.01559644539</v>
      </c>
      <c r="FV15" s="1080">
        <f>+entero!FW37</f>
        <v>147174.88565407536</v>
      </c>
      <c r="FW15" s="1080">
        <f>+entero!FX37</f>
        <v>148004.80257954536</v>
      </c>
      <c r="FX15" s="819">
        <f>+entero!FY37</f>
        <v>998.42367493000347</v>
      </c>
      <c r="FY15" s="894">
        <f>+entero!FZ37</f>
        <v>0.67917030700948544</v>
      </c>
      <c r="FZ15" s="165"/>
      <c r="GA15" s="165"/>
      <c r="GB15" s="165"/>
      <c r="GC15" s="165"/>
      <c r="GD15" s="165"/>
      <c r="GE15" s="165"/>
      <c r="GF15" s="165"/>
      <c r="GG15" s="165"/>
    </row>
    <row r="16" spans="1:191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1080">
        <f>+entero!FR38</f>
        <v>259837.8401472829</v>
      </c>
      <c r="FR16" s="1029">
        <f>+entero!FS38</f>
        <v>259945.97891009296</v>
      </c>
      <c r="FS16" s="1080">
        <f>+entero!FT38</f>
        <v>260105.44153158294</v>
      </c>
      <c r="FT16" s="1080">
        <f>+entero!FU38</f>
        <v>259955.79024821293</v>
      </c>
      <c r="FU16" s="1080">
        <f>+entero!FV38</f>
        <v>260241.02726224292</v>
      </c>
      <c r="FV16" s="1080">
        <f>+entero!FW38</f>
        <v>260231.43256310295</v>
      </c>
      <c r="FW16" s="1080">
        <f>+entero!FX38</f>
        <v>261345.44335631296</v>
      </c>
      <c r="FX16" s="819">
        <f>+entero!FY38</f>
        <v>1399.464446219994</v>
      </c>
      <c r="FY16" s="894">
        <f>+entero!FZ38</f>
        <v>0.53836741467888771</v>
      </c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1082"/>
      <c r="FW17" s="1082"/>
      <c r="FX17" s="821"/>
      <c r="FY17" s="835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2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083">
        <f>+entero!FR40</f>
        <v>88.259050073921202</v>
      </c>
      <c r="FR18" s="1032">
        <f>+entero!FS40</f>
        <v>88.2695804644558</v>
      </c>
      <c r="FS18" s="1083">
        <f>+entero!FT40</f>
        <v>88.390741471517018</v>
      </c>
      <c r="FT18" s="1083">
        <f>+entero!FU40</f>
        <v>88.453721844257956</v>
      </c>
      <c r="FU18" s="1083">
        <f>+entero!FV40</f>
        <v>88.448991726685861</v>
      </c>
      <c r="FV18" s="1083">
        <f>+entero!FW40</f>
        <v>88.425987031235081</v>
      </c>
      <c r="FW18" s="1083">
        <f>+entero!FX40</f>
        <v>88.420051202194841</v>
      </c>
      <c r="FX18" s="1143">
        <f>+entero!FY40</f>
        <v>0.15047073773904174</v>
      </c>
      <c r="FY18" s="836">
        <f>+entero!FZ40</f>
        <v>0.17046726284105651</v>
      </c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2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083">
        <f>+entero!FR41</f>
        <v>84.981974316225632</v>
      </c>
      <c r="FR19" s="1032">
        <f>+entero!FS41</f>
        <v>84.984355889381959</v>
      </c>
      <c r="FS19" s="1083">
        <f>+entero!FT41</f>
        <v>85.041679203165273</v>
      </c>
      <c r="FT19" s="1083">
        <f>+entero!FU41</f>
        <v>85.076889762975995</v>
      </c>
      <c r="FU19" s="1083">
        <f>+entero!FV41</f>
        <v>85.064582466890272</v>
      </c>
      <c r="FV19" s="1083">
        <f>+entero!FW41</f>
        <v>85.077137038695867</v>
      </c>
      <c r="FW19" s="1083">
        <f>+entero!FX41</f>
        <v>85.171643958966499</v>
      </c>
      <c r="FX19" s="1143">
        <f>+entero!FY41</f>
        <v>0.18728806958453958</v>
      </c>
      <c r="FY19" s="836">
        <f>+entero!FZ41</f>
        <v>0.22037946587289436</v>
      </c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3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084">
        <f>+entero!FR42</f>
        <v>87.525123314533943</v>
      </c>
      <c r="FR20" s="1120">
        <f>+entero!FS42</f>
        <v>87.529180070773791</v>
      </c>
      <c r="FS20" s="1084">
        <f>+entero!FT42</f>
        <v>87.548138418611558</v>
      </c>
      <c r="FT20" s="1084">
        <f>+entero!FU42</f>
        <v>87.558215731651956</v>
      </c>
      <c r="FU20" s="1084">
        <f>+entero!FV42</f>
        <v>87.574781407930061</v>
      </c>
      <c r="FV20" s="1084">
        <f>+entero!FW42</f>
        <v>87.584447938518181</v>
      </c>
      <c r="FW20" s="1084">
        <f>+entero!FX42</f>
        <v>87.623984638616903</v>
      </c>
      <c r="FX20" s="1152">
        <f>+entero!FY42</f>
        <v>9.4804567843112864E-2</v>
      </c>
      <c r="FY20" s="837">
        <f>+entero!FZ42</f>
        <v>0.10831195695704722</v>
      </c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</row>
    <row r="91" spans="1:18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</row>
    <row r="92" spans="1:18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</sheetData>
  <mergeCells count="167">
    <mergeCell ref="FS3:FW3"/>
    <mergeCell ref="EW3:EW4"/>
    <mergeCell ref="FX3:FY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R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G170"/>
  <sheetViews>
    <sheetView showGridLines="0" zoomScaleNormal="100" workbookViewId="0">
      <pane xSplit="4" ySplit="4" topLeftCell="FE5" activePane="bottomRight" state="frozen"/>
      <selection pane="topRight" activeCell="E1" sqref="E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1" width="8.28515625" style="785" hidden="1" customWidth="1"/>
    <col min="172" max="179" width="8.285156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8.7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296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087">
        <f>+entero!FR44</f>
        <v>6067.7304664723024</v>
      </c>
      <c r="FR6" s="1034">
        <f>+entero!FS44</f>
        <v>6067.5327988338186</v>
      </c>
      <c r="FS6" s="1087">
        <f>+entero!FT44</f>
        <v>6067.6348396501453</v>
      </c>
      <c r="FT6" s="1087">
        <f>+entero!FU44</f>
        <v>6067.6348396501453</v>
      </c>
      <c r="FU6" s="1087">
        <f>+entero!FV44</f>
        <v>6067.6348396501453</v>
      </c>
      <c r="FV6" s="1087">
        <f>+entero!FW44</f>
        <v>6067.6348396501453</v>
      </c>
      <c r="FW6" s="1087">
        <f>+entero!FX44</f>
        <v>6081.4603498542265</v>
      </c>
      <c r="FX6" s="1157">
        <f>+entero!FY44</f>
        <v>13.927551020407918</v>
      </c>
      <c r="FY6" s="896">
        <f>+entero!FZ44</f>
        <v>0.22954224529424541</v>
      </c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458">
        <f>+entero!FR45</f>
        <v>5998.1865889212831</v>
      </c>
      <c r="FR7" s="1026">
        <f>+entero!FS45</f>
        <v>5998.1865889212831</v>
      </c>
      <c r="FS7" s="458">
        <f>+entero!FT45</f>
        <v>5998.1865889212831</v>
      </c>
      <c r="FT7" s="458">
        <f>+entero!FU45</f>
        <v>5998.1865889212831</v>
      </c>
      <c r="FU7" s="458">
        <f>+entero!FV45</f>
        <v>5998.1865889212831</v>
      </c>
      <c r="FV7" s="458">
        <f>+entero!FW45</f>
        <v>5998.1865889212831</v>
      </c>
      <c r="FW7" s="458">
        <f>+entero!FX45</f>
        <v>6012.0349854227406</v>
      </c>
      <c r="FX7" s="945"/>
      <c r="FY7" s="893"/>
      <c r="FZ7" s="165"/>
      <c r="GA7" s="165"/>
      <c r="GB7" s="165"/>
      <c r="GC7" s="165"/>
      <c r="GD7" s="165"/>
      <c r="GE7" s="165"/>
      <c r="GF7" s="165"/>
      <c r="GG7" s="165"/>
    </row>
    <row r="8" spans="1:18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458">
        <f>+entero!FR46</f>
        <v>41147.560000000005</v>
      </c>
      <c r="FR8" s="1026">
        <f>+entero!FS46</f>
        <v>41147.560000000005</v>
      </c>
      <c r="FS8" s="458">
        <f>+entero!FT46</f>
        <v>41147.560000000005</v>
      </c>
      <c r="FT8" s="458">
        <f>+entero!FU46</f>
        <v>41147.560000000005</v>
      </c>
      <c r="FU8" s="458">
        <f>+entero!FV46</f>
        <v>41147.560000000005</v>
      </c>
      <c r="FV8" s="458">
        <f>+entero!FW46</f>
        <v>41147.560000000005</v>
      </c>
      <c r="FW8" s="458">
        <f>+entero!FX46</f>
        <v>41242.560000000005</v>
      </c>
      <c r="FX8" s="945"/>
      <c r="FY8" s="893"/>
      <c r="FZ8" s="165"/>
      <c r="GA8" s="165"/>
      <c r="GB8" s="165"/>
      <c r="GC8" s="165"/>
      <c r="GD8" s="165"/>
      <c r="GE8" s="165"/>
      <c r="GF8" s="165"/>
      <c r="GG8" s="165"/>
    </row>
    <row r="9" spans="1:18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1026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458">
        <f>+entero!FX47</f>
        <v>0</v>
      </c>
      <c r="FX9" s="743"/>
      <c r="FY9" s="918"/>
      <c r="FZ9" s="165"/>
      <c r="GA9" s="165"/>
      <c r="GB9" s="165"/>
      <c r="GC9" s="165"/>
      <c r="GD9" s="165"/>
      <c r="GE9" s="165"/>
      <c r="GF9" s="165"/>
      <c r="GG9" s="165"/>
    </row>
    <row r="10" spans="1:18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458">
        <f>+entero!FR48</f>
        <v>69.543877551019634</v>
      </c>
      <c r="FR10" s="1026">
        <f>+entero!FS48</f>
        <v>69.34620991253567</v>
      </c>
      <c r="FS10" s="458">
        <f>+entero!FT48</f>
        <v>69.448250728862206</v>
      </c>
      <c r="FT10" s="458">
        <f>+entero!FU48</f>
        <v>69.448250728862206</v>
      </c>
      <c r="FU10" s="458">
        <f>+entero!FV48</f>
        <v>69.448250728862206</v>
      </c>
      <c r="FV10" s="458">
        <f>+entero!FW48</f>
        <v>69.448250728862206</v>
      </c>
      <c r="FW10" s="458">
        <f>+entero!FX48</f>
        <v>69.425364431486102</v>
      </c>
      <c r="FX10" s="967">
        <f>+entero!FY48</f>
        <v>7.9154518950431907E-2</v>
      </c>
      <c r="FY10" s="893">
        <f>+entero!FZ48</f>
        <v>0.11414397275679113</v>
      </c>
      <c r="FZ10" s="165"/>
      <c r="GA10" s="165"/>
      <c r="GB10" s="165"/>
      <c r="GC10" s="165"/>
      <c r="GD10" s="165"/>
      <c r="GE10" s="165"/>
      <c r="GF10" s="165"/>
      <c r="GG10" s="165"/>
    </row>
    <row r="11" spans="1:18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458">
        <f>+entero!FR49</f>
        <v>477.07099999999468</v>
      </c>
      <c r="FR11" s="1026">
        <f>+entero!FS49</f>
        <v>475.71499999999469</v>
      </c>
      <c r="FS11" s="458">
        <f>+entero!FT49</f>
        <v>476.41499999999473</v>
      </c>
      <c r="FT11" s="458">
        <f>+entero!FU49</f>
        <v>476.41499999999473</v>
      </c>
      <c r="FU11" s="458">
        <f>+entero!FV49</f>
        <v>476.41499999999473</v>
      </c>
      <c r="FV11" s="458">
        <f>+entero!FW49</f>
        <v>476.41499999999473</v>
      </c>
      <c r="FW11" s="458">
        <f>+entero!FX49</f>
        <v>476.25799999999469</v>
      </c>
      <c r="FX11" s="743">
        <f>+entero!FY49</f>
        <v>0</v>
      </c>
      <c r="FY11" s="893">
        <f>+entero!FZ49</f>
        <v>0</v>
      </c>
      <c r="FZ11" s="165"/>
      <c r="GA11" s="165"/>
      <c r="GB11" s="165"/>
      <c r="GC11" s="165"/>
      <c r="GD11" s="165"/>
      <c r="GE11" s="165"/>
      <c r="GF11" s="165"/>
      <c r="GG11" s="165"/>
    </row>
    <row r="12" spans="1:18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458">
        <f>+entero!FR50</f>
        <v>391.57100000000003</v>
      </c>
      <c r="FR12" s="1026">
        <f>+entero!FS50</f>
        <v>390.21499999999997</v>
      </c>
      <c r="FS12" s="458">
        <f>+entero!FT50</f>
        <v>390.91500000000002</v>
      </c>
      <c r="FT12" s="458">
        <f>+entero!FU50</f>
        <v>390.91500000000002</v>
      </c>
      <c r="FU12" s="458">
        <f>+entero!FV50</f>
        <v>390.91500000000002</v>
      </c>
      <c r="FV12" s="458">
        <f>+entero!FW50</f>
        <v>390.91500000000002</v>
      </c>
      <c r="FW12" s="458">
        <f>+entero!FX50</f>
        <v>390.75799999999998</v>
      </c>
      <c r="FX12" s="743">
        <f>+entero!FY50</f>
        <v>0</v>
      </c>
      <c r="FY12" s="912">
        <f>+entero!FZ50</f>
        <v>0</v>
      </c>
      <c r="FZ12" s="775"/>
      <c r="GA12" s="775"/>
      <c r="GB12" s="775"/>
      <c r="GC12" s="775"/>
      <c r="GD12" s="775"/>
      <c r="GE12" s="775"/>
      <c r="GF12" s="775"/>
      <c r="GG12" s="775"/>
    </row>
    <row r="13" spans="1:18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1026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458">
        <f>+entero!FX51</f>
        <v>0</v>
      </c>
      <c r="FX13" s="743"/>
      <c r="FY13" s="912"/>
      <c r="FZ13" s="165"/>
      <c r="GA13" s="165"/>
      <c r="GB13" s="165"/>
      <c r="GC13" s="165"/>
      <c r="GD13" s="165"/>
      <c r="GE13" s="165"/>
      <c r="GF13" s="165"/>
      <c r="GG13" s="165"/>
    </row>
    <row r="14" spans="1:18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4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1088">
        <f>+entero!FR52</f>
        <v>29.746355685131196</v>
      </c>
      <c r="FR14" s="1059">
        <f>+entero!FS52</f>
        <v>29.746355685131196</v>
      </c>
      <c r="FS14" s="1088">
        <f>+entero!FT52</f>
        <v>29.746355685131196</v>
      </c>
      <c r="FT14" s="1088">
        <f>+entero!FU52</f>
        <v>26.746355685131196</v>
      </c>
      <c r="FU14" s="1088">
        <f>+entero!FV52</f>
        <v>19.746355685131192</v>
      </c>
      <c r="FV14" s="1088">
        <f>+entero!FW52</f>
        <v>13.746355685131196</v>
      </c>
      <c r="FW14" s="1088">
        <f>+entero!FX52</f>
        <v>73.989846110787155</v>
      </c>
      <c r="FX14" s="743"/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1:18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4">
        <f>+entero!FO53</f>
        <v>9.9999999999999982</v>
      </c>
      <c r="FO15" s="1088">
        <f>+entero!FP53</f>
        <v>18</v>
      </c>
      <c r="FP15" s="1088">
        <f>+entero!FQ53</f>
        <v>18</v>
      </c>
      <c r="FQ15" s="1088">
        <f>+entero!FR53</f>
        <v>21</v>
      </c>
      <c r="FR15" s="1059">
        <f>+entero!FS53</f>
        <v>21</v>
      </c>
      <c r="FS15" s="1088">
        <f>+entero!FT53</f>
        <v>21</v>
      </c>
      <c r="FT15" s="1088">
        <f>+entero!FU53</f>
        <v>18</v>
      </c>
      <c r="FU15" s="1088">
        <f>+entero!FV53</f>
        <v>10.999999999999998</v>
      </c>
      <c r="FV15" s="1088">
        <f>+entero!FW53</f>
        <v>4.9999999999999991</v>
      </c>
      <c r="FW15" s="1088">
        <f>+entero!FX53</f>
        <v>65.243490425655963</v>
      </c>
      <c r="FX15" s="743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1:18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4">
        <f>+entero!FO54</f>
        <v>0</v>
      </c>
      <c r="FO16" s="1088">
        <f>+entero!FP54</f>
        <v>0</v>
      </c>
      <c r="FP16" s="1088">
        <f>+entero!FQ54</f>
        <v>0</v>
      </c>
      <c r="FQ16" s="1088">
        <f>+entero!FR54</f>
        <v>0</v>
      </c>
      <c r="FR16" s="1059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88">
        <f>+entero!FX54</f>
        <v>176.95526699999999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4">
        <f>+entero!FO55</f>
        <v>9.9999999999999982</v>
      </c>
      <c r="FO17" s="1088">
        <f>+entero!FP55</f>
        <v>18</v>
      </c>
      <c r="FP17" s="1088">
        <f>+entero!FQ55</f>
        <v>18</v>
      </c>
      <c r="FQ17" s="1088">
        <f>+entero!FR55</f>
        <v>21</v>
      </c>
      <c r="FR17" s="1059">
        <f>+entero!FS55</f>
        <v>21</v>
      </c>
      <c r="FS17" s="1088">
        <f>+entero!FT55</f>
        <v>21</v>
      </c>
      <c r="FT17" s="1088">
        <f>+entero!FU55</f>
        <v>18</v>
      </c>
      <c r="FU17" s="1088">
        <f>+entero!FV55</f>
        <v>10.999999999999998</v>
      </c>
      <c r="FV17" s="1088">
        <f>+entero!FW55</f>
        <v>4.9999999999999991</v>
      </c>
      <c r="FW17" s="1088">
        <f>+entero!FX55</f>
        <v>39.448261999999993</v>
      </c>
      <c r="FX17" s="743"/>
      <c r="FY17" s="912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4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1059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1088">
        <f>+entero!FV56</f>
        <v>8.7463556851311957</v>
      </c>
      <c r="FV18" s="1088">
        <f>+entero!FW56</f>
        <v>8.7463556851311957</v>
      </c>
      <c r="FW18" s="1088">
        <f>+entero!FX56</f>
        <v>8.7463556851311957</v>
      </c>
      <c r="FX18" s="743"/>
      <c r="FY18" s="912"/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4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1059">
        <f>+entero!FS57</f>
        <v>60</v>
      </c>
      <c r="FS19" s="1088">
        <f>+entero!FT57</f>
        <v>60</v>
      </c>
      <c r="FT19" s="1088">
        <f>+entero!FU57</f>
        <v>60</v>
      </c>
      <c r="FU19" s="1088">
        <f>+entero!FV57</f>
        <v>60</v>
      </c>
      <c r="FV19" s="1088">
        <f>+entero!FW57</f>
        <v>60</v>
      </c>
      <c r="FW19" s="1088">
        <f>+entero!FX57</f>
        <v>60</v>
      </c>
      <c r="FX19" s="743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5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1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089">
        <f>+entero!FX58</f>
        <v>0</v>
      </c>
      <c r="FX20" s="1122"/>
      <c r="FY20" s="1123"/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1:18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1:18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1:18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1:18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1:18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</sheetData>
  <mergeCells count="166">
    <mergeCell ref="FS3:FW3"/>
    <mergeCell ref="FX3:FY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J3:FJ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G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1" width="9" style="785" hidden="1" customWidth="1"/>
    <col min="172" max="179" width="9" style="785" customWidth="1"/>
    <col min="180" max="189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600000000000001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</row>
    <row r="4" spans="1:188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9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126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126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24"/>
      <c r="FZ5" s="165"/>
      <c r="GA5" s="165"/>
      <c r="GB5" s="165"/>
      <c r="GC5" s="165"/>
      <c r="GD5" s="165"/>
      <c r="GE5" s="165"/>
      <c r="GF5" s="165"/>
    </row>
    <row r="6" spans="1:18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839">
        <f>+entero!FR60</f>
        <v>31266.064660623586</v>
      </c>
      <c r="FR6" s="1035">
        <f>+entero!FS60</f>
        <v>31275.117330506971</v>
      </c>
      <c r="FS6" s="839">
        <f>+entero!FT60</f>
        <v>31291.414712173151</v>
      </c>
      <c r="FT6" s="839">
        <f>+entero!FU60</f>
        <v>31289.734517104633</v>
      </c>
      <c r="FU6" s="839">
        <f>+entero!FV60</f>
        <v>31327.937704504053</v>
      </c>
      <c r="FV6" s="839">
        <f>+entero!FW60</f>
        <v>31348.246660772271</v>
      </c>
      <c r="FW6" s="839">
        <f>+entero!FX60</f>
        <v>31490.808291402016</v>
      </c>
      <c r="FX6" s="463">
        <f>+entero!FY60</f>
        <v>215.69096089504455</v>
      </c>
      <c r="FY6" s="899">
        <f>+entero!FZ60</f>
        <v>0.68965676008719934</v>
      </c>
      <c r="FZ6" s="165"/>
      <c r="GA6" s="165"/>
      <c r="GB6" s="165"/>
      <c r="GC6" s="165"/>
      <c r="GD6" s="165"/>
      <c r="GE6" s="165"/>
      <c r="GF6" s="165"/>
    </row>
    <row r="7" spans="1:18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842">
        <f>+entero!FR61</f>
        <v>85.011286662390134</v>
      </c>
      <c r="FR7" s="1036">
        <f>+entero!FS61</f>
        <v>85.010972311065387</v>
      </c>
      <c r="FS7" s="842">
        <f>+entero!FT61</f>
        <v>85.035774563651316</v>
      </c>
      <c r="FT7" s="842">
        <f>+entero!FU61</f>
        <v>85.05029439436251</v>
      </c>
      <c r="FU7" s="842">
        <f>+entero!FV61</f>
        <v>85.077130247684551</v>
      </c>
      <c r="FV7" s="842">
        <f>+entero!FW61</f>
        <v>85.086895482856264</v>
      </c>
      <c r="FW7" s="842">
        <f>+entero!FX61</f>
        <v>85.138539121010538</v>
      </c>
      <c r="FX7" s="486">
        <f>+entero!FY61</f>
        <v>0.12756680994515079</v>
      </c>
      <c r="FY7" s="899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839">
        <f>+entero!FR62</f>
        <v>31163.83789892463</v>
      </c>
      <c r="FR8" s="1035">
        <f>+entero!FS62</f>
        <v>31172.935320994602</v>
      </c>
      <c r="FS8" s="839">
        <f>+entero!FT62</f>
        <v>31189.246405284688</v>
      </c>
      <c r="FT8" s="839">
        <f>+entero!FU62</f>
        <v>31187.550029458151</v>
      </c>
      <c r="FU8" s="839">
        <f>+entero!FV62</f>
        <v>31225.731350968363</v>
      </c>
      <c r="FV8" s="839">
        <f>+entero!FW62</f>
        <v>31246.036808694302</v>
      </c>
      <c r="FW8" s="839">
        <f>+entero!FX62</f>
        <v>31388.649168187021</v>
      </c>
      <c r="FX8" s="463">
        <f>+entero!FY62</f>
        <v>215.71384719241905</v>
      </c>
      <c r="FY8" s="899">
        <f>+entero!FZ62</f>
        <v>0.6919908086010057</v>
      </c>
      <c r="FZ8" s="165"/>
      <c r="GA8" s="165"/>
      <c r="GB8" s="165"/>
      <c r="GC8" s="165"/>
      <c r="GD8" s="165"/>
      <c r="GE8" s="165"/>
      <c r="GF8" s="165"/>
    </row>
    <row r="9" spans="1:18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842">
        <f>+entero!FR63</f>
        <v>85.165711243237297</v>
      </c>
      <c r="FR9" s="1036">
        <f>+entero!FS63</f>
        <v>85.167103836089566</v>
      </c>
      <c r="FS9" s="842">
        <f>+entero!FT63</f>
        <v>85.181923981470604</v>
      </c>
      <c r="FT9" s="842">
        <f>+entero!FU63</f>
        <v>85.199156885685966</v>
      </c>
      <c r="FU9" s="842">
        <f>+entero!FV63</f>
        <v>85.221195517239096</v>
      </c>
      <c r="FV9" s="842">
        <f>+entero!FW63</f>
        <v>85.249401097132534</v>
      </c>
      <c r="FW9" s="842">
        <f>+entero!FX63</f>
        <v>85.305709622291033</v>
      </c>
      <c r="FX9" s="486">
        <f>+entero!FY63</f>
        <v>0.13860578620146669</v>
      </c>
      <c r="FY9" s="1035"/>
      <c r="FZ9" s="165"/>
      <c r="GA9" s="165"/>
      <c r="GB9" s="165"/>
      <c r="GC9" s="165"/>
      <c r="GD9" s="165"/>
      <c r="GE9" s="165"/>
      <c r="GF9" s="165"/>
    </row>
    <row r="10" spans="1:18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840"/>
      <c r="FW10" s="840"/>
      <c r="FX10" s="259"/>
      <c r="FY10" s="899"/>
      <c r="FZ10" s="165"/>
      <c r="GA10" s="165"/>
      <c r="GB10" s="165"/>
      <c r="GC10" s="165"/>
      <c r="GD10" s="165"/>
      <c r="GE10" s="165"/>
      <c r="GF10" s="165"/>
    </row>
    <row r="11" spans="1:18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41">
        <f>+entero!FR65</f>
        <v>5192.5663443110943</v>
      </c>
      <c r="FR11" s="1038">
        <f>+entero!FS65</f>
        <v>5195.6657593198415</v>
      </c>
      <c r="FS11" s="841">
        <f>+entero!FT65</f>
        <v>5246.7072634626984</v>
      </c>
      <c r="FT11" s="841">
        <f>+entero!FU65</f>
        <v>5227.4869701726102</v>
      </c>
      <c r="FU11" s="841">
        <f>+entero!FV65</f>
        <v>5286.6203208839825</v>
      </c>
      <c r="FV11" s="841">
        <f>+entero!FW65</f>
        <v>5250.9726714000162</v>
      </c>
      <c r="FW11" s="841">
        <f>+entero!FX65</f>
        <v>5280.9442811638637</v>
      </c>
      <c r="FX11" s="898">
        <f>+entero!FY65</f>
        <v>85.27852184402218</v>
      </c>
      <c r="FY11" s="899">
        <f>+entero!FZ65</f>
        <v>1.6413396433566176</v>
      </c>
      <c r="FZ11" s="165"/>
      <c r="GA11" s="165"/>
      <c r="GB11" s="165"/>
      <c r="GC11" s="165"/>
      <c r="GD11" s="165"/>
      <c r="GE11" s="165"/>
      <c r="GF11" s="165"/>
    </row>
    <row r="12" spans="1:18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842">
        <f>+entero!FR66</f>
        <v>73.079335893290718</v>
      </c>
      <c r="FR12" s="1036">
        <f>+entero!FS66</f>
        <v>73.09747745039806</v>
      </c>
      <c r="FS12" s="842">
        <f>+entero!FT66</f>
        <v>73.50607890268364</v>
      </c>
      <c r="FT12" s="842">
        <f>+entero!FU66</f>
        <v>73.639815488620457</v>
      </c>
      <c r="FU12" s="842">
        <f>+entero!FV66</f>
        <v>73.787359675586671</v>
      </c>
      <c r="FV12" s="842">
        <f>+entero!FW66</f>
        <v>73.683261989932433</v>
      </c>
      <c r="FW12" s="842">
        <f>+entero!FX66</f>
        <v>73.710106457358563</v>
      </c>
      <c r="FX12" s="486">
        <f>+entero!FY66</f>
        <v>0.61262900696050338</v>
      </c>
      <c r="FY12" s="899"/>
      <c r="FZ12" s="165"/>
      <c r="GA12" s="165"/>
      <c r="GB12" s="165"/>
      <c r="GC12" s="165"/>
      <c r="GD12" s="165"/>
      <c r="GE12" s="165"/>
      <c r="GF12" s="165"/>
    </row>
    <row r="13" spans="1:18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103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841">
        <f>+entero!FX67</f>
        <v>0</v>
      </c>
      <c r="FX13" s="486">
        <f>+entero!FY67</f>
        <v>0</v>
      </c>
      <c r="FY13" s="899">
        <f>+entero!FZ67</f>
        <v>0</v>
      </c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41">
        <f>+entero!FR68</f>
        <v>9524.279070172197</v>
      </c>
      <c r="FR14" s="1038">
        <f>+entero!FS68</f>
        <v>9513.7710186022232</v>
      </c>
      <c r="FS14" s="841">
        <f>+entero!FT68</f>
        <v>9479.8646511036823</v>
      </c>
      <c r="FT14" s="841">
        <f>+entero!FU68</f>
        <v>9477.4799747013494</v>
      </c>
      <c r="FU14" s="841">
        <f>+entero!FV68</f>
        <v>9461.7040817173856</v>
      </c>
      <c r="FV14" s="841">
        <f>+entero!FW68</f>
        <v>9514.5179406430416</v>
      </c>
      <c r="FW14" s="841">
        <f>+entero!FX68</f>
        <v>9585.7455901182602</v>
      </c>
      <c r="FX14" s="898">
        <f>+entero!FY68</f>
        <v>71.974571516037031</v>
      </c>
      <c r="FY14" s="899">
        <f>+entero!FZ68</f>
        <v>0.75653041654361408</v>
      </c>
      <c r="FZ14" s="165"/>
      <c r="GA14" s="165"/>
      <c r="GB14" s="165"/>
      <c r="GC14" s="165"/>
      <c r="GD14" s="165"/>
      <c r="GE14" s="165"/>
      <c r="GF14" s="165"/>
    </row>
    <row r="15" spans="1:18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42">
        <f>+entero!FR69</f>
        <v>80.885417743736369</v>
      </c>
      <c r="FR15" s="1036">
        <f>+entero!FS69</f>
        <v>80.869704625708678</v>
      </c>
      <c r="FS15" s="842">
        <f>+entero!FT69</f>
        <v>80.811588544299454</v>
      </c>
      <c r="FT15" s="842">
        <f>+entero!FU69</f>
        <v>80.82466728575595</v>
      </c>
      <c r="FU15" s="842">
        <f>+entero!FV69</f>
        <v>80.773345396701018</v>
      </c>
      <c r="FV15" s="842">
        <f>+entero!FW69</f>
        <v>80.874743159149105</v>
      </c>
      <c r="FW15" s="842">
        <f>+entero!FX69</f>
        <v>81.108723262820476</v>
      </c>
      <c r="FX15" s="897">
        <f>+entero!FY69</f>
        <v>0.23901863711179772</v>
      </c>
      <c r="FY15" s="899"/>
      <c r="FZ15" s="165"/>
      <c r="GA15" s="165"/>
      <c r="GB15" s="165"/>
      <c r="GC15" s="165"/>
      <c r="GD15" s="165"/>
      <c r="GE15" s="165"/>
      <c r="GF15" s="165"/>
    </row>
    <row r="16" spans="1:18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103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841">
        <f>+entero!FX70</f>
        <v>0</v>
      </c>
      <c r="FX16" s="486">
        <f>+entero!FY70</f>
        <v>0</v>
      </c>
      <c r="FY16" s="899">
        <f>+entero!FZ70</f>
        <v>0</v>
      </c>
      <c r="FZ16" s="165"/>
      <c r="GA16" s="165"/>
      <c r="GB16" s="165"/>
      <c r="GC16" s="165"/>
      <c r="GD16" s="165"/>
      <c r="GE16" s="165"/>
      <c r="GF16" s="165"/>
    </row>
    <row r="17" spans="1:18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41">
        <f>+entero!FR71</f>
        <v>15517.46614433819</v>
      </c>
      <c r="FR17" s="1038">
        <f>+entero!FS71</f>
        <v>15533.85055231341</v>
      </c>
      <c r="FS17" s="841">
        <f>+entero!FT71</f>
        <v>15529.626449618074</v>
      </c>
      <c r="FT17" s="841">
        <f>+entero!FU71</f>
        <v>15540.924421279879</v>
      </c>
      <c r="FU17" s="841">
        <f>+entero!FV71</f>
        <v>15543.745003298829</v>
      </c>
      <c r="FV17" s="841">
        <f>+entero!FW71</f>
        <v>15559.911628597663</v>
      </c>
      <c r="FW17" s="841">
        <f>+entero!FX71</f>
        <v>15592.782337575798</v>
      </c>
      <c r="FX17" s="897">
        <f>+entero!FY71</f>
        <v>58.931785262388075</v>
      </c>
      <c r="FY17" s="899">
        <f>+entero!FZ71</f>
        <v>0.37937654327189041</v>
      </c>
      <c r="FZ17" s="165"/>
      <c r="GA17" s="165"/>
      <c r="GB17" s="165"/>
      <c r="GC17" s="165"/>
      <c r="GD17" s="165"/>
      <c r="GE17" s="165"/>
      <c r="GF17" s="165"/>
    </row>
    <row r="18" spans="1:18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842">
        <f>+entero!FR72</f>
        <v>91.593206051020672</v>
      </c>
      <c r="FR18" s="1036">
        <f>+entero!FS72</f>
        <v>91.601243935786954</v>
      </c>
      <c r="FS18" s="842">
        <f>+entero!FT72</f>
        <v>91.576821089638855</v>
      </c>
      <c r="FT18" s="842">
        <f>+entero!FU72</f>
        <v>91.581730023352122</v>
      </c>
      <c r="FU18" s="842">
        <f>+entero!FV72</f>
        <v>91.599021620396286</v>
      </c>
      <c r="FV18" s="842">
        <f>+entero!FW72</f>
        <v>91.600902546265601</v>
      </c>
      <c r="FW18" s="842">
        <f>+entero!FX72</f>
        <v>91.587639442888687</v>
      </c>
      <c r="FX18" s="486">
        <f>+entero!FY72</f>
        <v>-1.360449289826704E-2</v>
      </c>
      <c r="FY18" s="899"/>
      <c r="FZ18" s="165"/>
      <c r="GA18" s="165"/>
      <c r="GB18" s="165"/>
      <c r="GC18" s="165"/>
      <c r="GD18" s="165"/>
      <c r="GE18" s="165"/>
      <c r="GF18" s="165"/>
    </row>
    <row r="19" spans="1:18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103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841">
        <f>+entero!FX73</f>
        <v>0</v>
      </c>
      <c r="FX19" s="486">
        <f>+entero!FY73</f>
        <v>0</v>
      </c>
      <c r="FY19" s="899">
        <f>+entero!FZ73</f>
        <v>0</v>
      </c>
      <c r="FZ19" s="165"/>
      <c r="GA19" s="165"/>
      <c r="GB19" s="165"/>
      <c r="GC19" s="165"/>
      <c r="GD19" s="165"/>
      <c r="GE19" s="165"/>
      <c r="GF19" s="165"/>
    </row>
    <row r="20" spans="1:18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41">
        <f>+entero!FR74</f>
        <v>929.52634010314648</v>
      </c>
      <c r="FR20" s="1038">
        <f>+entero!FS74</f>
        <v>929.64799075912356</v>
      </c>
      <c r="FS20" s="841">
        <f>+entero!FT74</f>
        <v>933.04804110023144</v>
      </c>
      <c r="FT20" s="841">
        <f>+entero!FU74</f>
        <v>941.65866330431254</v>
      </c>
      <c r="FU20" s="841">
        <f>+entero!FV74</f>
        <v>933.66194506816112</v>
      </c>
      <c r="FV20" s="841">
        <f>+entero!FW74</f>
        <v>920.63456805358408</v>
      </c>
      <c r="FW20" s="841">
        <f>+entero!FX74</f>
        <v>929.17695932909407</v>
      </c>
      <c r="FX20" s="897">
        <f>+entero!FY74</f>
        <v>-0.471031430029484</v>
      </c>
      <c r="FY20" s="899">
        <f>+entero!FZ74</f>
        <v>-5.0667718826009983E-2</v>
      </c>
      <c r="FZ20" s="165"/>
      <c r="GA20" s="165"/>
      <c r="GB20" s="165"/>
      <c r="GC20" s="165"/>
      <c r="GD20" s="165"/>
      <c r="GE20" s="165"/>
      <c r="GF20" s="165"/>
    </row>
    <row r="21" spans="1:18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42">
        <f>+entero!FR75</f>
        <v>78.245092191806194</v>
      </c>
      <c r="FR21" s="1036">
        <f>+entero!FS75</f>
        <v>78.148727999849712</v>
      </c>
      <c r="FS21" s="842">
        <f>+entero!FT75</f>
        <v>78.125861358060448</v>
      </c>
      <c r="FT21" s="842">
        <f>+entero!FU75</f>
        <v>77.576510119120371</v>
      </c>
      <c r="FU21" s="842">
        <f>+entero!FV75</f>
        <v>78.271198271027856</v>
      </c>
      <c r="FV21" s="842">
        <f>+entero!FW75</f>
        <v>78.130460299195335</v>
      </c>
      <c r="FW21" s="842">
        <f>+entero!FX75</f>
        <v>78.050944536658989</v>
      </c>
      <c r="FX21" s="897">
        <f>+entero!FY75</f>
        <v>-9.7783463190722841E-2</v>
      </c>
      <c r="FY21" s="899"/>
      <c r="FZ21" s="165"/>
      <c r="GA21" s="165"/>
      <c r="GB21" s="165"/>
      <c r="GC21" s="165"/>
      <c r="GD21" s="165"/>
      <c r="GE21" s="165"/>
      <c r="GF21" s="165"/>
    </row>
    <row r="22" spans="1:18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840"/>
      <c r="FW22" s="840"/>
      <c r="FX22" s="259"/>
      <c r="FY22" s="899">
        <f>+entero!FZ76</f>
        <v>0</v>
      </c>
      <c r="FZ22" s="165"/>
      <c r="GA22" s="165"/>
      <c r="GB22" s="165"/>
      <c r="GC22" s="165"/>
      <c r="GD22" s="165"/>
      <c r="GE22" s="165"/>
      <c r="GF22" s="165"/>
    </row>
    <row r="23" spans="1:18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839">
        <f>+entero!FR77</f>
        <v>3519.3721110532365</v>
      </c>
      <c r="FR23" s="1035">
        <f>+entero!FS77</f>
        <v>3534.7207133737897</v>
      </c>
      <c r="FS23" s="839">
        <f>+entero!FT77</f>
        <v>3502.9051932563611</v>
      </c>
      <c r="FT23" s="839">
        <f>+entero!FU77</f>
        <v>3483.0608786649263</v>
      </c>
      <c r="FU23" s="839">
        <f>+entero!FV77</f>
        <v>3456.5414319634983</v>
      </c>
      <c r="FV23" s="839">
        <f>+entero!FW77</f>
        <v>3560.6045398063438</v>
      </c>
      <c r="FW23" s="839">
        <f>+entero!FX77</f>
        <v>3642.5280079459239</v>
      </c>
      <c r="FX23" s="463">
        <f>+entero!FY77</f>
        <v>107.8072945721342</v>
      </c>
      <c r="FY23" s="899">
        <f>+entero!FZ77</f>
        <v>3.0499522682015581</v>
      </c>
      <c r="FZ23" s="165"/>
      <c r="GA23" s="165"/>
      <c r="GB23" s="165"/>
      <c r="GC23" s="165"/>
      <c r="GD23" s="165"/>
      <c r="GE23" s="165"/>
      <c r="GF23" s="165"/>
    </row>
    <row r="24" spans="1:18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839">
        <f>+entero!FR78</f>
        <v>2078.6468067682222</v>
      </c>
      <c r="FR24" s="1035">
        <f>+entero!FS78</f>
        <v>2084.7518213052472</v>
      </c>
      <c r="FS24" s="839">
        <f>+entero!FT78</f>
        <v>2054.9529123571428</v>
      </c>
      <c r="FT24" s="839">
        <f>+entero!FU78</f>
        <v>2032.2236828355681</v>
      </c>
      <c r="FU24" s="839">
        <f>+entero!FV78</f>
        <v>2015.5104295542271</v>
      </c>
      <c r="FV24" s="839">
        <f>+entero!FW78</f>
        <v>2044.5008979475217</v>
      </c>
      <c r="FW24" s="839">
        <f>+entero!FX78</f>
        <v>2160.3298399335272</v>
      </c>
      <c r="FX24" s="463">
        <f>+entero!FY78</f>
        <v>75.578018628280006</v>
      </c>
      <c r="FY24" s="899">
        <f>+entero!FZ78</f>
        <v>3.6252765367995305</v>
      </c>
      <c r="FZ24" s="165"/>
      <c r="GA24" s="165"/>
      <c r="GB24" s="165"/>
      <c r="GC24" s="165"/>
      <c r="GD24" s="165"/>
      <c r="GE24" s="165"/>
      <c r="GF24" s="165"/>
    </row>
    <row r="25" spans="1:18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839">
        <f>+entero!FR79</f>
        <v>436.96484595043728</v>
      </c>
      <c r="FR25" s="1035">
        <f>+entero!FS79</f>
        <v>436.9661413877551</v>
      </c>
      <c r="FS25" s="839">
        <f>+entero!FT79</f>
        <v>436.96665970553931</v>
      </c>
      <c r="FT25" s="839">
        <f>+entero!FU79</f>
        <v>435.63522384839638</v>
      </c>
      <c r="FU25" s="839">
        <f>+entero!FV79</f>
        <v>435.63530120553946</v>
      </c>
      <c r="FV25" s="839">
        <f>+entero!FW79</f>
        <v>435.63532526384842</v>
      </c>
      <c r="FW25" s="839">
        <f>+entero!FX79</f>
        <v>435.63374670845479</v>
      </c>
      <c r="FX25" s="1151">
        <f>+entero!FY79</f>
        <v>-1.3323946793003074</v>
      </c>
      <c r="FY25" s="1184">
        <f>+entero!FZ79</f>
        <v>-0.30491943267475424</v>
      </c>
      <c r="FZ25" s="165"/>
      <c r="GA25" s="165"/>
      <c r="GB25" s="165"/>
      <c r="GC25" s="165"/>
      <c r="GD25" s="165"/>
      <c r="GE25" s="165"/>
      <c r="GF25" s="165"/>
    </row>
    <row r="26" spans="1:18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839">
        <f>+entero!FR80</f>
        <v>551.51258947457723</v>
      </c>
      <c r="FR26" s="1035">
        <f>+entero!FS80</f>
        <v>560.73113323078724</v>
      </c>
      <c r="FS26" s="839">
        <f>+entero!FT80</f>
        <v>558.68657581367938</v>
      </c>
      <c r="FT26" s="839">
        <f>+entero!FU80</f>
        <v>561.65380103096209</v>
      </c>
      <c r="FU26" s="839">
        <f>+entero!FV80</f>
        <v>551.8264021437318</v>
      </c>
      <c r="FV26" s="839">
        <f>+entero!FW80</f>
        <v>626.86916987497364</v>
      </c>
      <c r="FW26" s="839">
        <f>+entero!FX80</f>
        <v>592.9371038439416</v>
      </c>
      <c r="FX26" s="463">
        <f>+entero!FY80</f>
        <v>32.205970613154363</v>
      </c>
      <c r="FY26" s="899">
        <f>+entero!FZ80</f>
        <v>5.7435674077149814</v>
      </c>
      <c r="FZ26" s="165"/>
      <c r="GA26" s="165"/>
      <c r="GB26" s="165"/>
      <c r="GC26" s="165"/>
      <c r="GD26" s="165"/>
      <c r="GE26" s="165"/>
      <c r="GF26" s="165"/>
    </row>
    <row r="27" spans="1:18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839">
        <f>+entero!FR81</f>
        <v>452.24786885999993</v>
      </c>
      <c r="FR27" s="1035">
        <f>+entero!FS81</f>
        <v>452.27161744999995</v>
      </c>
      <c r="FS27" s="839">
        <f>+entero!FT81</f>
        <v>452.29904537999994</v>
      </c>
      <c r="FT27" s="839">
        <f>+entero!FU81</f>
        <v>453.54817095000004</v>
      </c>
      <c r="FU27" s="839">
        <f>+entero!FV81</f>
        <v>453.56929906000011</v>
      </c>
      <c r="FV27" s="839">
        <f>+entero!FW81</f>
        <v>453.59914672000008</v>
      </c>
      <c r="FW27" s="839">
        <f>+entero!FX81</f>
        <v>453.62731745999992</v>
      </c>
      <c r="FX27" s="1151">
        <f>+entero!FY81</f>
        <v>1.3557000099999641</v>
      </c>
      <c r="FY27" s="899">
        <f>+entero!FZ81</f>
        <v>0.29975350158908459</v>
      </c>
      <c r="FZ27" s="165"/>
      <c r="GA27" s="165"/>
      <c r="GB27" s="165"/>
      <c r="GC27" s="165"/>
      <c r="GD27" s="165"/>
      <c r="GE27" s="165"/>
      <c r="GF27" s="165"/>
    </row>
    <row r="28" spans="1:18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839">
        <f>+entero!FR82</f>
        <v>1300.8424066777113</v>
      </c>
      <c r="FR28" s="1035">
        <f>+entero!FS82</f>
        <v>1318.0436336341108</v>
      </c>
      <c r="FS28" s="839">
        <f>+entero!FT82</f>
        <v>1294.6062587387337</v>
      </c>
      <c r="FT28" s="839">
        <f>+entero!FU82</f>
        <v>1273.5436443041999</v>
      </c>
      <c r="FU28" s="839">
        <f>+entero!FV82</f>
        <v>1239.5736030141422</v>
      </c>
      <c r="FV28" s="839">
        <f>+entero!FW82</f>
        <v>1345.9038134415737</v>
      </c>
      <c r="FW28" s="839">
        <f>+entero!FX82</f>
        <v>1432.8507896599554</v>
      </c>
      <c r="FX28" s="463">
        <f>+entero!FY82</f>
        <v>114.80715602584451</v>
      </c>
      <c r="FY28" s="899">
        <f>+entero!FZ82</f>
        <v>8.7104214986645108</v>
      </c>
      <c r="FZ28" s="165"/>
      <c r="GA28" s="165"/>
      <c r="GB28" s="165"/>
      <c r="GC28" s="165"/>
      <c r="GD28" s="165"/>
      <c r="GE28" s="165"/>
      <c r="GF28" s="165"/>
    </row>
    <row r="29" spans="1:18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839">
        <f>+entero!FR83</f>
        <v>1150.388875903134</v>
      </c>
      <c r="FR29" s="1035">
        <f>+entero!FS83</f>
        <v>1156.9188270033237</v>
      </c>
      <c r="FS29" s="839">
        <f>+entero!FT83</f>
        <v>1134.6733930850544</v>
      </c>
      <c r="FT29" s="839">
        <f>+entero!FU83</f>
        <v>1112.3466816732378</v>
      </c>
      <c r="FU29" s="839">
        <f>+entero!FV83</f>
        <v>1088.5092311704104</v>
      </c>
      <c r="FV29" s="839">
        <f>+entero!FW83</f>
        <v>1120.7479086465999</v>
      </c>
      <c r="FW29" s="839">
        <f>+entero!FX83</f>
        <v>1240.5468213760137</v>
      </c>
      <c r="FX29" s="463">
        <f>+entero!FY83</f>
        <v>83.627994372689955</v>
      </c>
      <c r="FY29" s="899">
        <f>+entero!FZ83</f>
        <v>7.2285101098497115</v>
      </c>
      <c r="FZ29" s="165"/>
      <c r="GA29" s="165"/>
      <c r="GB29" s="165"/>
      <c r="GC29" s="165"/>
      <c r="GD29" s="165"/>
      <c r="GE29" s="165"/>
      <c r="GF29" s="165"/>
    </row>
    <row r="30" spans="1:18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839">
        <f>+entero!FR84</f>
        <v>150.45353077457727</v>
      </c>
      <c r="FR30" s="1035">
        <f>+entero!FS84</f>
        <v>161.12480663078713</v>
      </c>
      <c r="FS30" s="839">
        <f>+entero!FT84</f>
        <v>159.9328656536793</v>
      </c>
      <c r="FT30" s="839">
        <f>+entero!FU84</f>
        <v>161.19696263096205</v>
      </c>
      <c r="FU30" s="839">
        <f>+entero!FV84</f>
        <v>151.06437184373175</v>
      </c>
      <c r="FV30" s="839">
        <f>+entero!FW84</f>
        <v>225.15590479497376</v>
      </c>
      <c r="FW30" s="839">
        <f>+entero!FX84</f>
        <v>192.30396828394166</v>
      </c>
      <c r="FX30" s="463">
        <f>+entero!FY84</f>
        <v>31.179161653154523</v>
      </c>
      <c r="FY30" s="899">
        <f>+entero!FZ84</f>
        <v>19.350938136174573</v>
      </c>
      <c r="FZ30" s="165"/>
      <c r="GA30" s="165"/>
      <c r="GB30" s="165"/>
      <c r="GC30" s="165"/>
      <c r="GD30" s="165"/>
      <c r="GE30" s="165"/>
      <c r="GF30" s="165"/>
    </row>
    <row r="31" spans="1:18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1035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839">
        <f>+entero!FX85</f>
        <v>0</v>
      </c>
      <c r="FX31" s="463">
        <f>+entero!FY85</f>
        <v>0</v>
      </c>
      <c r="FY31" s="899" t="e">
        <f>+entero!FZ85</f>
        <v>#DIV/0!</v>
      </c>
      <c r="FZ31" s="165"/>
      <c r="GA31" s="165"/>
      <c r="GB31" s="165"/>
      <c r="GC31" s="165"/>
      <c r="GD31" s="165"/>
      <c r="GE31" s="165"/>
      <c r="GF31" s="165"/>
    </row>
    <row r="32" spans="1:18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839">
        <f>+entero!FR86</f>
        <v>29806.693921141188</v>
      </c>
      <c r="FR32" s="1035">
        <f>+entero!FS86</f>
        <v>29817.079116619305</v>
      </c>
      <c r="FS32" s="839">
        <f>+entero!FT86</f>
        <v>29833.573531174705</v>
      </c>
      <c r="FT32" s="839">
        <f>+entero!FU86</f>
        <v>29855.47085196917</v>
      </c>
      <c r="FU32" s="839">
        <f>+entero!FV86</f>
        <v>29893.012646840871</v>
      </c>
      <c r="FV32" s="839">
        <f>+entero!FW86</f>
        <v>29932.420485919592</v>
      </c>
      <c r="FW32" s="839">
        <f>+entero!FX86</f>
        <v>30072.352086593073</v>
      </c>
      <c r="FX32" s="463">
        <f>+entero!FY86</f>
        <v>255.27296997376834</v>
      </c>
      <c r="FY32" s="899">
        <f>+entero!FZ86</f>
        <v>0.85613003532423637</v>
      </c>
      <c r="FZ32" s="165"/>
      <c r="GA32" s="165"/>
      <c r="GB32" s="165"/>
      <c r="GC32" s="165"/>
      <c r="GD32" s="165"/>
      <c r="GE32" s="165"/>
      <c r="GF32" s="165"/>
    </row>
    <row r="33" spans="1:18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1037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840">
        <f>+entero!FX87</f>
        <v>0</v>
      </c>
      <c r="FX33" s="259">
        <f>+entero!FY87</f>
        <v>0</v>
      </c>
      <c r="FY33" s="900" t="e">
        <f>+entero!FZ87</f>
        <v>#DIV/0!</v>
      </c>
      <c r="FZ33" s="165"/>
      <c r="GA33" s="165"/>
      <c r="GB33" s="165"/>
      <c r="GC33" s="165"/>
      <c r="GD33" s="165"/>
      <c r="GE33" s="165"/>
      <c r="GF33" s="165"/>
    </row>
    <row r="34" spans="1:18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843">
        <f>+entero!FR88</f>
        <v>99.135502014073737</v>
      </c>
      <c r="FR34" s="1039">
        <f>+entero!FS88</f>
        <v>99.133354413960134</v>
      </c>
      <c r="FS34" s="843">
        <f>+entero!FT88</f>
        <v>99.133877606070556</v>
      </c>
      <c r="FT34" s="843">
        <f>+entero!FU88</f>
        <v>99.133953158887536</v>
      </c>
      <c r="FU34" s="843">
        <f>+entero!FV88</f>
        <v>99.134820129954932</v>
      </c>
      <c r="FV34" s="843">
        <f>+entero!FW88</f>
        <v>99.136471119206576</v>
      </c>
      <c r="FW34" s="843">
        <f>+entero!FX88</f>
        <v>99.137225166375714</v>
      </c>
      <c r="FX34" s="1205">
        <f>+FW34-FR34</f>
        <v>3.8707524155796591E-3</v>
      </c>
      <c r="FY34" s="899"/>
      <c r="FZ34" s="165"/>
      <c r="GA34" s="165"/>
      <c r="GB34" s="165"/>
      <c r="GC34" s="165"/>
      <c r="GD34" s="165"/>
      <c r="GE34" s="165"/>
      <c r="GF34" s="165"/>
    </row>
    <row r="35" spans="1:18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762"/>
      <c r="FW35" s="762"/>
      <c r="FX35" s="823"/>
      <c r="FY35" s="822"/>
      <c r="FZ35" s="165"/>
      <c r="GA35" s="165"/>
      <c r="GB35" s="165"/>
      <c r="GC35" s="165"/>
      <c r="GD35" s="165"/>
      <c r="GE35" s="165"/>
      <c r="GF35" s="165"/>
    </row>
    <row r="36" spans="1:18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165"/>
      <c r="FY93" s="165"/>
      <c r="FZ93" s="165"/>
      <c r="GA93" s="165"/>
      <c r="GB93" s="165"/>
      <c r="GC93" s="165"/>
      <c r="GD93" s="165"/>
      <c r="GE93" s="165"/>
      <c r="GF93" s="165"/>
    </row>
    <row r="94" spans="1:18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165"/>
      <c r="FY94" s="165"/>
      <c r="FZ94" s="165"/>
      <c r="GA94" s="165"/>
      <c r="GB94" s="165"/>
      <c r="GC94" s="165"/>
      <c r="GD94" s="165"/>
      <c r="GE94" s="165"/>
      <c r="GF94" s="165"/>
    </row>
    <row r="95" spans="1:18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165"/>
      <c r="FY95" s="165"/>
      <c r="FZ95" s="165"/>
      <c r="GA95" s="165"/>
      <c r="GB95" s="165"/>
      <c r="GC95" s="165"/>
      <c r="GD95" s="165"/>
      <c r="GE95" s="165"/>
      <c r="GF95" s="165"/>
    </row>
    <row r="96" spans="1:18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165"/>
      <c r="FY96" s="165"/>
      <c r="FZ96" s="165"/>
      <c r="GA96" s="165"/>
      <c r="GB96" s="165"/>
      <c r="GC96" s="165"/>
      <c r="GD96" s="165"/>
      <c r="GE96" s="165"/>
      <c r="GF96" s="165"/>
    </row>
    <row r="97" spans="1:18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165"/>
      <c r="FY97" s="165"/>
      <c r="FZ97" s="165"/>
      <c r="GA97" s="165"/>
      <c r="GB97" s="165"/>
      <c r="GC97" s="165"/>
      <c r="GD97" s="165"/>
      <c r="GE97" s="165"/>
      <c r="GF97" s="165"/>
    </row>
    <row r="98" spans="1:18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165"/>
      <c r="FY98" s="165"/>
      <c r="FZ98" s="165"/>
      <c r="GA98" s="165"/>
      <c r="GB98" s="165"/>
      <c r="GC98" s="165"/>
      <c r="GD98" s="165"/>
      <c r="GE98" s="165"/>
      <c r="GF98" s="165"/>
    </row>
    <row r="99" spans="1:18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165"/>
      <c r="FY99" s="165"/>
      <c r="FZ99" s="165"/>
      <c r="GA99" s="165"/>
      <c r="GB99" s="165"/>
      <c r="GC99" s="165"/>
      <c r="GD99" s="165"/>
      <c r="GE99" s="165"/>
      <c r="GF99" s="165"/>
    </row>
    <row r="100" spans="1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1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1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1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1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1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1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1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1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1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1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1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1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  <row r="180" spans="3:17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</row>
    <row r="181" spans="3:17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</row>
    <row r="182" spans="3:17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</row>
    <row r="183" spans="3:17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</row>
    <row r="184" spans="3:17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</row>
    <row r="185" spans="3:17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</row>
    <row r="186" spans="3:17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</row>
  </sheetData>
  <mergeCells count="166">
    <mergeCell ref="FS3:FW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N3:FR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G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1" width="8.42578125" style="785" hidden="1" customWidth="1"/>
    <col min="172" max="179" width="8.425781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71"/>
      <c r="GA3" s="171"/>
      <c r="GB3" s="171"/>
      <c r="GC3" s="171"/>
      <c r="GD3" s="171"/>
      <c r="GE3" s="171"/>
      <c r="GF3" s="171"/>
      <c r="GG3" s="171"/>
    </row>
    <row r="4" spans="1:189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9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3">
        <f>+entero!FR4</f>
        <v>44763</v>
      </c>
      <c r="FR4" s="1147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71"/>
      <c r="GA4" s="171"/>
      <c r="GB4" s="171"/>
      <c r="GC4" s="171"/>
      <c r="GD4" s="171"/>
      <c r="GE4" s="171"/>
      <c r="GF4" s="171"/>
      <c r="GG4" s="171"/>
    </row>
    <row r="5" spans="1:18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1124"/>
      <c r="FW5" s="1124"/>
      <c r="FX5" s="825">
        <v>7.5</v>
      </c>
      <c r="FY5" s="824"/>
      <c r="FZ5" s="165"/>
      <c r="GA5" s="165"/>
      <c r="GB5" s="165"/>
      <c r="GC5" s="165"/>
      <c r="GD5" s="165"/>
      <c r="GE5" s="165"/>
      <c r="GF5" s="165"/>
      <c r="GG5" s="165"/>
    </row>
    <row r="6" spans="1:18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7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1042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845">
        <f>+entero!FX90</f>
        <v>6.96</v>
      </c>
      <c r="FX6" s="910"/>
      <c r="FY6" s="846"/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7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1042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845">
        <f>+entero!FX91</f>
        <v>6.86</v>
      </c>
      <c r="FX7" s="910"/>
      <c r="FY7" s="846"/>
      <c r="FZ7" s="165"/>
      <c r="GA7" s="165"/>
      <c r="GB7" s="165"/>
      <c r="GC7" s="165"/>
      <c r="GD7" s="165"/>
      <c r="GE7" s="165"/>
      <c r="GF7" s="165"/>
      <c r="GG7" s="165"/>
    </row>
    <row r="8" spans="1:18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446">
        <f>+entero!FR92</f>
        <v>6.9276164770502824</v>
      </c>
      <c r="FR8" s="979">
        <f>+entero!FS92</f>
        <v>6.9264484029904096</v>
      </c>
      <c r="FS8" s="446">
        <f>+entero!FT92</f>
        <v>6.9291792592554415</v>
      </c>
      <c r="FT8" s="446">
        <f>+entero!FU92</f>
        <v>6.9246526176534386</v>
      </c>
      <c r="FU8" s="446">
        <f>+entero!FV92</f>
        <v>6.9320483512054842</v>
      </c>
      <c r="FV8" s="446">
        <f>+entero!FW92</f>
        <v>6.9267134853705432</v>
      </c>
      <c r="FW8" s="446">
        <f>+entero!FX92</f>
        <v>6.9244170642866631</v>
      </c>
      <c r="FX8" s="1065">
        <f>+entero!FY92</f>
        <v>-2.0313387037464992E-3</v>
      </c>
      <c r="FY8" s="1183">
        <f>+entero!FZ92</f>
        <v>-2.9327276918275944E-2</v>
      </c>
      <c r="FZ8" s="165"/>
      <c r="GA8" s="165"/>
      <c r="GB8" s="165"/>
      <c r="GC8" s="165"/>
      <c r="GD8" s="165"/>
      <c r="GE8" s="165"/>
      <c r="GF8" s="165"/>
      <c r="GG8" s="165"/>
    </row>
    <row r="9" spans="1:18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265"/>
      <c r="FW9" s="265"/>
      <c r="FX9" s="804"/>
      <c r="FY9" s="847"/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7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845">
        <f>+entero!FR94</f>
        <v>5.6922562157999996</v>
      </c>
      <c r="FR10" s="1042">
        <f>+entero!FS94</f>
        <v>5.6927811138000006</v>
      </c>
      <c r="FS10" s="845">
        <f>+entero!FT94</f>
        <v>2.3866700000000001</v>
      </c>
      <c r="FT10" s="845">
        <f>+entero!FU94</f>
        <v>2.3867799999999999</v>
      </c>
      <c r="FU10" s="845">
        <f>+entero!FV94</f>
        <v>2.3868900000000002</v>
      </c>
      <c r="FV10" s="845">
        <f>+entero!FW94</f>
        <v>2.387</v>
      </c>
      <c r="FW10" s="845">
        <f>+entero!FX94</f>
        <v>2.3871099999999998</v>
      </c>
      <c r="FX10" s="1065"/>
      <c r="FY10" s="846"/>
      <c r="FZ10" s="165"/>
      <c r="GA10" s="165"/>
      <c r="GB10" s="165"/>
      <c r="GC10" s="165"/>
      <c r="GD10" s="165"/>
      <c r="GE10" s="165"/>
      <c r="GF10" s="165"/>
      <c r="GG10" s="165"/>
    </row>
    <row r="11" spans="1:18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265"/>
      <c r="FW11" s="265"/>
      <c r="FX11" s="888"/>
      <c r="FY11" s="876"/>
      <c r="FZ11" s="165"/>
      <c r="GA11" s="165"/>
      <c r="GB11" s="165"/>
      <c r="GC11" s="165"/>
      <c r="GD11" s="165"/>
      <c r="GE11" s="165"/>
      <c r="GF11" s="165"/>
      <c r="GG11" s="165"/>
    </row>
    <row r="12" spans="1:18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</row>
    <row r="101" spans="3:17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</row>
    <row r="102" spans="3:17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</row>
    <row r="103" spans="3:17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</sheetData>
  <mergeCells count="166">
    <mergeCell ref="FS3:FW3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X3:F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N3:FR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L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  <col min="180" max="180" width="9.28515625" style="168" customWidth="1"/>
    <col min="181" max="194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844"/>
      <c r="FW5" s="844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1057"/>
      <c r="FW6" s="1057"/>
      <c r="FX6" s="722" t="e">
        <f>+entero!#REF!</f>
        <v>#REF!</v>
      </c>
      <c r="FY6" s="838" t="e">
        <f>+entero!#REF!</f>
        <v>#REF!</v>
      </c>
      <c r="FZ6" s="165"/>
      <c r="GA6" s="165"/>
      <c r="GB6" s="165"/>
      <c r="GC6" s="165"/>
      <c r="GD6" s="165"/>
      <c r="GE6" s="165"/>
      <c r="GF6" s="165"/>
      <c r="GG6" s="165"/>
    </row>
    <row r="7" spans="1:18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1057"/>
      <c r="FW7" s="1057"/>
      <c r="FX7" s="722" t="e">
        <f>+entero!#REF!</f>
        <v>#REF!</v>
      </c>
      <c r="FY7" s="838" t="e">
        <f>+entero!#REF!</f>
        <v>#REF!</v>
      </c>
      <c r="FZ7" s="165"/>
      <c r="GA7" s="165"/>
      <c r="GB7" s="165"/>
      <c r="GC7" s="165"/>
      <c r="GD7" s="165"/>
      <c r="GE7" s="165"/>
      <c r="GF7" s="165"/>
      <c r="GG7" s="165"/>
    </row>
    <row r="8" spans="1:18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1057"/>
      <c r="FW8" s="1057"/>
      <c r="FX8" s="722" t="e">
        <f>+entero!#REF!</f>
        <v>#REF!</v>
      </c>
      <c r="FY8" s="838" t="e">
        <f>+entero!#REF!</f>
        <v>#REF!</v>
      </c>
      <c r="FZ8" s="165"/>
      <c r="GA8" s="165"/>
      <c r="GB8" s="165"/>
      <c r="GC8" s="165"/>
      <c r="GD8" s="165"/>
      <c r="GE8" s="165"/>
      <c r="GF8" s="165"/>
      <c r="GG8" s="165"/>
    </row>
    <row r="9" spans="1:18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1057"/>
      <c r="FW9" s="1057"/>
      <c r="FX9" s="722" t="e">
        <f>+entero!#REF!</f>
        <v>#REF!</v>
      </c>
      <c r="FY9" s="838" t="e">
        <f>+entero!#REF!</f>
        <v>#REF!</v>
      </c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9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949">
        <f>+entero!FR97</f>
        <v>514.02467078165239</v>
      </c>
      <c r="FR10" s="1094">
        <f>+entero!FS97</f>
        <v>509.74918539216833</v>
      </c>
      <c r="FS10" s="949">
        <f>+entero!FT97</f>
        <v>509.74918539216833</v>
      </c>
      <c r="FT10" s="949">
        <f>+entero!FU97</f>
        <v>509.74918539216833</v>
      </c>
      <c r="FU10" s="949">
        <f>+entero!FV97</f>
        <v>509.74918539216833</v>
      </c>
      <c r="FV10" s="949">
        <f>+entero!FW97</f>
        <v>509.74918539216833</v>
      </c>
      <c r="FW10" s="949">
        <f>+entero!FX97</f>
        <v>508.30413493076867</v>
      </c>
      <c r="FX10" s="1138"/>
      <c r="FY10" s="901"/>
      <c r="FZ10" s="165"/>
      <c r="GA10" s="165"/>
      <c r="GB10" s="165"/>
      <c r="GC10" s="165"/>
      <c r="GD10" s="165"/>
      <c r="GE10" s="165"/>
      <c r="GF10" s="165"/>
      <c r="GG10" s="165"/>
    </row>
    <row r="11" spans="1:18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</row>
    <row r="12" spans="1:18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</row>
    <row r="73" spans="1:18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</sheetData>
  <mergeCells count="166">
    <mergeCell ref="BD3:BD4"/>
    <mergeCell ref="BC3:BC4"/>
    <mergeCell ref="FD3:FD4"/>
    <mergeCell ref="FX3:F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N3:FR3"/>
    <mergeCell ref="FJ3:FJ4"/>
    <mergeCell ref="FS3:FW3"/>
    <mergeCell ref="DJ3:DJ4"/>
    <mergeCell ref="FI3:FI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J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</cols>
  <sheetData>
    <row r="1" spans="1:45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2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50" t="str">
        <f>+entero!FL3</f>
        <v>Semana 1</v>
      </c>
      <c r="FL3" s="1150" t="str">
        <f>+entero!FM3</f>
        <v>Semana 2</v>
      </c>
      <c r="FM3" s="1150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046"/>
      <c r="FY3" s="1046"/>
      <c r="FZ3" s="1046"/>
    </row>
    <row r="4" spans="1:452" s="785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18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126">
        <f>+entero!FS4</f>
        <v>44764</v>
      </c>
      <c r="FS4" s="1149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086">
        <f>+entero!FX4</f>
        <v>44771</v>
      </c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</row>
    <row r="5" spans="1:452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097"/>
      <c r="FV5" s="1097"/>
      <c r="FW5" s="1125"/>
    </row>
    <row r="6" spans="1:452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1095"/>
      <c r="FV6" s="1095"/>
      <c r="FW6" s="978"/>
    </row>
    <row r="7" spans="1:452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1095"/>
      <c r="FV7" s="1095"/>
      <c r="FW7" s="725">
        <f>+entero!FX100</f>
        <v>0.39139139833914705</v>
      </c>
    </row>
    <row r="8" spans="1:452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1095"/>
      <c r="FV8" s="1095"/>
      <c r="FW8" s="725">
        <f>+entero!FX101</f>
        <v>1.5766295995179647</v>
      </c>
    </row>
    <row r="9" spans="1:452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1095"/>
      <c r="FV9" s="1095"/>
      <c r="FW9" s="725">
        <f>+entero!FX102</f>
        <v>2.0388555730751046</v>
      </c>
    </row>
    <row r="10" spans="1:45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1095"/>
      <c r="FV10" s="1095"/>
      <c r="FW10" s="978"/>
    </row>
    <row r="11" spans="1:45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1095"/>
      <c r="FV11" s="1095"/>
      <c r="FW11" s="978"/>
    </row>
    <row r="12" spans="1:45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1095"/>
      <c r="FV12" s="1095"/>
      <c r="FW12" s="978"/>
    </row>
    <row r="13" spans="1:45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96"/>
      <c r="FV13" s="1096"/>
      <c r="FW13" s="1067"/>
    </row>
    <row r="14" spans="1:45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446"/>
      <c r="FV14" s="446"/>
      <c r="FW14" s="979"/>
    </row>
    <row r="15" spans="1:45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446">
        <f>+entero!FR108</f>
        <v>6</v>
      </c>
      <c r="FR15" s="446">
        <f>+entero!FS108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</row>
    <row r="16" spans="1:45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6">
        <f>+entero!FO109</f>
        <v>6.5</v>
      </c>
      <c r="FO16" s="611">
        <f>+entero!FP109</f>
        <v>6.5</v>
      </c>
      <c r="FP16" s="611">
        <f>+entero!FQ109</f>
        <v>6.5</v>
      </c>
      <c r="FQ16" s="611">
        <f>+entero!FR109</f>
        <v>6.5</v>
      </c>
      <c r="FR16" s="611">
        <f>+entero!FS109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</row>
    <row r="17" spans="1:17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N3:FR3"/>
    <mergeCell ref="FJ3:FJ4"/>
    <mergeCell ref="FS3:FW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W7:FW9 FE7:FJ15 FK15:FW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2022-08-05T22:48:27Z</cp:lastPrinted>
  <dcterms:created xsi:type="dcterms:W3CDTF">2002-08-27T17:11:09Z</dcterms:created>
  <dcterms:modified xsi:type="dcterms:W3CDTF">2022-08-05T22:48:35Z</dcterms:modified>
</cp:coreProperties>
</file>