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6675" windowWidth="17490" windowHeight="30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tasas'!$C$1:$DP$29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20" i="4" l="1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O4" i="4"/>
  <c r="DN4" i="4"/>
  <c r="DM4" i="4"/>
  <c r="DL4" i="4"/>
  <c r="DK4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Q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O4" i="10"/>
  <c r="DN4" i="10"/>
  <c r="DM4" i="10"/>
  <c r="DL4" i="10"/>
  <c r="DK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K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Q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Q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O4" i="5"/>
  <c r="DN4" i="5"/>
  <c r="DM4" i="5"/>
  <c r="DL4" i="5"/>
  <c r="DK4" i="5"/>
  <c r="DK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O4" i="6"/>
  <c r="DN4" i="6"/>
  <c r="DM4" i="6"/>
  <c r="DL4" i="6"/>
  <c r="DK4" i="6"/>
  <c r="DK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O4" i="7"/>
  <c r="DN4" i="7"/>
  <c r="DM4" i="7"/>
  <c r="DL4" i="7"/>
  <c r="DK4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O4" i="8"/>
  <c r="DN4" i="8"/>
  <c r="DM4" i="8"/>
  <c r="DL4" i="8"/>
  <c r="DK4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Q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O5" i="9"/>
  <c r="DN5" i="9"/>
  <c r="DM5" i="9"/>
  <c r="DL5" i="9"/>
  <c r="DK5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P10" i="10"/>
  <c r="DP10" i="5"/>
  <c r="DQ8" i="5"/>
  <c r="DP8" i="5"/>
</calcChain>
</file>

<file path=xl/sharedStrings.xml><?xml version="1.0" encoding="utf-8"?>
<sst xmlns="http://schemas.openxmlformats.org/spreadsheetml/2006/main" count="446" uniqueCount="256">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</sst>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24">
    <xf numFmtId="0" fontId="0" fillId="0" borderId="0"/>
    <xf numFmtId="9" fontId="27" fillId="0" borderId="0" applyFont="0" applyFill="0" applyBorder="0" applyAlignment="0" applyProtection="0"/>
    <xf numFmtId="0" fontId="27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80" fillId="9" borderId="0" applyNumberFormat="0" applyBorder="0" applyAlignment="0" applyProtection="0"/>
    <xf numFmtId="173" fontId="27" fillId="0" borderId="0" applyNumberFormat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3" borderId="20" applyNumberFormat="0" applyAlignment="0" applyProtection="0"/>
    <xf numFmtId="0" fontId="93" fillId="0" borderId="25" applyNumberFormat="0" applyFill="0" applyAlignment="0" applyProtection="0"/>
    <xf numFmtId="177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27" fillId="28" borderId="26" applyNumberFormat="0" applyFont="0" applyAlignment="0" applyProtection="0"/>
    <xf numFmtId="0" fontId="94" fillId="26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26" fillId="0" borderId="0"/>
    <xf numFmtId="9" fontId="27" fillId="0" borderId="0" applyFont="0" applyFill="0" applyBorder="0" applyAlignment="0" applyProtection="0"/>
    <xf numFmtId="0" fontId="25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2" borderId="0" applyNumberFormat="0" applyBorder="0" applyAlignment="0" applyProtection="0"/>
    <xf numFmtId="0" fontId="52" fillId="33" borderId="0" applyNumberFormat="0" applyBorder="0" applyAlignment="0" applyProtection="0"/>
    <xf numFmtId="0" fontId="52" fillId="34" borderId="0" applyNumberFormat="0" applyBorder="0" applyAlignment="0" applyProtection="0"/>
    <xf numFmtId="0" fontId="108" fillId="35" borderId="0" applyNumberFormat="0" applyBorder="0" applyAlignment="0" applyProtection="0"/>
    <xf numFmtId="0" fontId="108" fillId="36" borderId="0" applyNumberFormat="0" applyBorder="0" applyAlignment="0" applyProtection="0"/>
    <xf numFmtId="0" fontId="52" fillId="33" borderId="0" applyNumberFormat="0" applyBorder="0" applyAlignment="0" applyProtection="0"/>
    <xf numFmtId="0" fontId="52" fillId="37" borderId="0" applyNumberFormat="0" applyBorder="0" applyAlignment="0" applyProtection="0"/>
    <xf numFmtId="0" fontId="108" fillId="34" borderId="0" applyNumberFormat="0" applyBorder="0" applyAlignment="0" applyProtection="0"/>
    <xf numFmtId="0" fontId="108" fillId="35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2" borderId="0" applyNumberFormat="0" applyBorder="0" applyAlignment="0" applyProtection="0"/>
    <xf numFmtId="0" fontId="52" fillId="38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9" borderId="0" applyNumberFormat="0" applyBorder="0" applyAlignment="0" applyProtection="0"/>
    <xf numFmtId="0" fontId="52" fillId="33" borderId="0" applyNumberFormat="0" applyBorder="0" applyAlignment="0" applyProtection="0"/>
    <xf numFmtId="0" fontId="52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27" fillId="0" borderId="0" applyNumberFormat="0" applyFill="0" applyBorder="0" applyAlignment="0" applyProtection="0"/>
    <xf numFmtId="0" fontId="94" fillId="26" borderId="27" applyNumberFormat="0" applyAlignment="0" applyProtection="0"/>
    <xf numFmtId="0" fontId="81" fillId="26" borderId="20" applyNumberFormat="0" applyAlignment="0" applyProtection="0"/>
    <xf numFmtId="173" fontId="27" fillId="0" borderId="0" applyNumberFormat="0"/>
    <xf numFmtId="0" fontId="27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4" fontId="86" fillId="0" borderId="0">
      <protection locked="0"/>
    </xf>
    <xf numFmtId="190" fontId="110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10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10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1" fillId="0" borderId="28"/>
    <xf numFmtId="0" fontId="92" fillId="13" borderId="20" applyNumberFormat="0" applyAlignment="0" applyProtection="0"/>
    <xf numFmtId="0" fontId="109" fillId="42" borderId="0" applyNumberFormat="0" applyBorder="0" applyAlignment="0" applyProtection="0"/>
    <xf numFmtId="0" fontId="109" fillId="43" borderId="0" applyNumberFormat="0" applyBorder="0" applyAlignment="0" applyProtection="0"/>
    <xf numFmtId="0" fontId="109" fillId="4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107" fillId="0" borderId="29" applyNumberFormat="0" applyFill="0" applyAlignment="0" applyProtection="0"/>
    <xf numFmtId="0" fontId="85" fillId="0" borderId="0" applyNumberFormat="0" applyFill="0" applyBorder="0" applyAlignment="0" applyProtection="0"/>
    <xf numFmtId="187" fontId="27" fillId="0" borderId="0" applyFont="0" applyFill="0" applyBorder="0" applyAlignment="0" applyProtection="0"/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6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8" fillId="0" borderId="0">
      <protection locked="0"/>
    </xf>
    <xf numFmtId="182" fontId="86" fillId="0" borderId="0">
      <protection locked="0"/>
    </xf>
    <xf numFmtId="192" fontId="110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1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164" fontId="78" fillId="0" borderId="0" applyFont="0" applyFill="0" applyBorder="0" applyAlignment="0" applyProtection="0"/>
    <xf numFmtId="19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27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27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115" fillId="0" borderId="0"/>
    <xf numFmtId="0" fontId="27" fillId="0" borderId="0"/>
    <xf numFmtId="0" fontId="27" fillId="0" borderId="0"/>
    <xf numFmtId="0" fontId="27" fillId="0" borderId="0">
      <alignment wrapText="1"/>
    </xf>
    <xf numFmtId="0" fontId="27" fillId="0" borderId="0"/>
    <xf numFmtId="0" fontId="27" fillId="0" borderId="0"/>
    <xf numFmtId="0" fontId="11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52" fillId="0" borderId="0"/>
    <xf numFmtId="0" fontId="115" fillId="0" borderId="0"/>
    <xf numFmtId="0" fontId="27" fillId="0" borderId="0"/>
    <xf numFmtId="0" fontId="11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89" fontId="84" fillId="0" borderId="0"/>
    <xf numFmtId="0" fontId="27" fillId="0" borderId="0"/>
    <xf numFmtId="0" fontId="115" fillId="0" borderId="0"/>
    <xf numFmtId="0" fontId="27" fillId="0" borderId="0">
      <alignment wrapText="1"/>
    </xf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37" fontId="84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115" fillId="0" borderId="0"/>
    <xf numFmtId="0" fontId="25" fillId="0" borderId="0"/>
    <xf numFmtId="0" fontId="1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27" fillId="0" borderId="0"/>
    <xf numFmtId="0" fontId="25" fillId="0" borderId="0"/>
    <xf numFmtId="0" fontId="27" fillId="0" borderId="0"/>
    <xf numFmtId="0" fontId="115" fillId="0" borderId="0"/>
    <xf numFmtId="0" fontId="116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78" fillId="28" borderId="26" applyNumberFormat="0" applyFont="0" applyAlignment="0" applyProtection="0"/>
    <xf numFmtId="0" fontId="78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184" fontId="86" fillId="0" borderId="0">
      <protection locked="0"/>
    </xf>
    <xf numFmtId="196" fontId="110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80" fillId="9" borderId="0" applyNumberFormat="0" applyBorder="0" applyAlignment="0" applyProtection="0"/>
    <xf numFmtId="183" fontId="27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6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10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6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9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5" applyNumberFormat="0" applyFill="0" applyAlignment="0" applyProtection="0"/>
    <xf numFmtId="0" fontId="96" fillId="0" borderId="0" applyNumberFormat="0" applyFill="0" applyBorder="0" applyAlignment="0" applyProtection="0"/>
    <xf numFmtId="0" fontId="82" fillId="27" borderId="21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2" fillId="0" borderId="0"/>
    <xf numFmtId="164" fontId="7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0" fillId="0" borderId="0"/>
    <xf numFmtId="183" fontId="27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7" fillId="0" borderId="0" applyFont="0" applyFill="0" applyBorder="0" applyAlignment="0" applyProtection="0"/>
    <xf numFmtId="9" fontId="1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3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" fillId="0" borderId="0"/>
    <xf numFmtId="0" fontId="8" fillId="0" borderId="0"/>
    <xf numFmtId="0" fontId="8" fillId="0" borderId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6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60" applyNumberFormat="0" applyFill="0" applyAlignment="0" applyProtection="0"/>
    <xf numFmtId="0" fontId="90" fillId="0" borderId="61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8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9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6" applyNumberFormat="0" applyFill="0" applyAlignment="0" applyProtection="0"/>
    <xf numFmtId="0" fontId="90" fillId="0" borderId="59" applyNumberFormat="0" applyFill="0" applyAlignment="0" applyProtection="0"/>
    <xf numFmtId="0" fontId="90" fillId="0" borderId="57" applyNumberFormat="0" applyFill="0" applyAlignment="0" applyProtection="0"/>
    <xf numFmtId="0" fontId="90" fillId="0" borderId="58" applyNumberFormat="0" applyFill="0" applyAlignment="0" applyProtection="0"/>
    <xf numFmtId="0" fontId="90" fillId="0" borderId="56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0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197" fontId="27" fillId="0" borderId="0" applyFont="0" applyFill="0" applyBorder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1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7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041">
    <xf numFmtId="0" fontId="0" fillId="0" borderId="0" xfId="0"/>
    <xf numFmtId="0" fontId="28" fillId="0" borderId="0" xfId="0" applyFont="1"/>
    <xf numFmtId="0" fontId="29" fillId="0" borderId="0" xfId="0" applyFont="1"/>
    <xf numFmtId="0" fontId="30" fillId="0" borderId="0" xfId="0" applyFont="1" applyBorder="1"/>
    <xf numFmtId="168" fontId="33" fillId="0" borderId="0" xfId="0" applyNumberFormat="1" applyFont="1"/>
    <xf numFmtId="168" fontId="29" fillId="0" borderId="0" xfId="0" applyNumberFormat="1" applyFont="1"/>
    <xf numFmtId="0" fontId="37" fillId="0" borderId="0" xfId="0" applyFont="1" applyAlignment="1">
      <alignment vertical="justify"/>
    </xf>
    <xf numFmtId="0" fontId="33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168" fontId="32" fillId="2" borderId="0" xfId="0" applyNumberFormat="1" applyFont="1" applyFill="1" applyBorder="1" applyProtection="1"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Protection="1">
      <protection locked="0"/>
    </xf>
    <xf numFmtId="168" fontId="32" fillId="2" borderId="1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Protection="1">
      <protection locked="0"/>
    </xf>
    <xf numFmtId="0" fontId="0" fillId="0" borderId="2" xfId="0" applyBorder="1"/>
    <xf numFmtId="0" fontId="31" fillId="0" borderId="2" xfId="0" applyFont="1" applyBorder="1"/>
    <xf numFmtId="0" fontId="32" fillId="0" borderId="1" xfId="0" applyFont="1" applyBorder="1"/>
    <xf numFmtId="0" fontId="31" fillId="0" borderId="1" xfId="0" applyFont="1" applyBorder="1"/>
    <xf numFmtId="0" fontId="33" fillId="0" borderId="1" xfId="0" applyFont="1" applyBorder="1"/>
    <xf numFmtId="0" fontId="0" fillId="0" borderId="3" xfId="0" applyBorder="1"/>
    <xf numFmtId="0" fontId="32" fillId="0" borderId="4" xfId="0" applyFont="1" applyBorder="1"/>
    <xf numFmtId="0" fontId="32" fillId="0" borderId="4" xfId="0" applyFont="1" applyFill="1" applyBorder="1"/>
    <xf numFmtId="0" fontId="0" fillId="0" borderId="1" xfId="0" applyBorder="1"/>
    <xf numFmtId="0" fontId="31" fillId="0" borderId="1" xfId="0" applyFont="1" applyBorder="1" applyProtection="1"/>
    <xf numFmtId="0" fontId="32" fillId="0" borderId="1" xfId="0" applyFont="1" applyBorder="1" applyProtection="1"/>
    <xf numFmtId="0" fontId="36" fillId="0" borderId="1" xfId="0" applyFont="1" applyBorder="1"/>
    <xf numFmtId="0" fontId="32" fillId="0" borderId="3" xfId="0" applyFont="1" applyBorder="1"/>
    <xf numFmtId="0" fontId="32" fillId="0" borderId="5" xfId="0" applyFont="1" applyBorder="1"/>
    <xf numFmtId="0" fontId="32" fillId="0" borderId="4" xfId="0" applyFont="1" applyBorder="1" applyProtection="1"/>
    <xf numFmtId="168" fontId="32" fillId="2" borderId="3" xfId="0" applyNumberFormat="1" applyFont="1" applyFill="1" applyBorder="1" applyProtection="1">
      <protection locked="0"/>
    </xf>
    <xf numFmtId="171" fontId="29" fillId="0" borderId="0" xfId="0" applyNumberFormat="1" applyFont="1"/>
    <xf numFmtId="171" fontId="33" fillId="0" borderId="0" xfId="0" applyNumberFormat="1" applyFont="1"/>
    <xf numFmtId="168" fontId="32" fillId="0" borderId="0" xfId="0" applyNumberFormat="1" applyFont="1" applyFill="1" applyBorder="1"/>
    <xf numFmtId="168" fontId="32" fillId="0" borderId="4" xfId="0" applyNumberFormat="1" applyFont="1" applyFill="1" applyBorder="1" applyAlignment="1">
      <alignment horizontal="right"/>
    </xf>
    <xf numFmtId="170" fontId="32" fillId="0" borderId="0" xfId="0" applyNumberFormat="1" applyFont="1" applyFill="1" applyBorder="1" applyProtection="1">
      <protection locked="0"/>
    </xf>
    <xf numFmtId="168" fontId="32" fillId="0" borderId="4" xfId="0" applyNumberFormat="1" applyFont="1" applyFill="1" applyBorder="1" applyAlignment="1" applyProtection="1">
      <alignment horizontal="right"/>
      <protection locked="0"/>
    </xf>
    <xf numFmtId="0" fontId="28" fillId="0" borderId="7" xfId="0" applyFont="1" applyFill="1" applyBorder="1"/>
    <xf numFmtId="0" fontId="28" fillId="0" borderId="8" xfId="0" applyFont="1" applyFill="1" applyBorder="1" applyAlignment="1">
      <alignment horizontal="right"/>
    </xf>
    <xf numFmtId="0" fontId="32" fillId="0" borderId="7" xfId="0" applyFont="1" applyBorder="1"/>
    <xf numFmtId="0" fontId="32" fillId="0" borderId="0" xfId="0" applyFont="1" applyBorder="1"/>
    <xf numFmtId="0" fontId="0" fillId="0" borderId="0" xfId="0" applyBorder="1"/>
    <xf numFmtId="2" fontId="32" fillId="3" borderId="0" xfId="0" applyNumberFormat="1" applyFont="1" applyFill="1" applyBorder="1" applyAlignment="1" applyProtection="1">
      <alignment horizontal="right"/>
    </xf>
    <xf numFmtId="2" fontId="32" fillId="3" borderId="9" xfId="0" applyNumberFormat="1" applyFont="1" applyFill="1" applyBorder="1" applyAlignment="1" applyProtection="1">
      <alignment horizontal="right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172" fontId="44" fillId="0" borderId="0" xfId="0" applyNumberFormat="1" applyFont="1"/>
    <xf numFmtId="0" fontId="38" fillId="0" borderId="0" xfId="0" applyFont="1" applyFill="1" applyBorder="1" applyAlignment="1" applyProtection="1">
      <alignment vertical="center" textRotation="255"/>
      <protection locked="0"/>
    </xf>
    <xf numFmtId="0" fontId="32" fillId="0" borderId="3" xfId="0" applyFont="1" applyBorder="1" applyProtection="1"/>
    <xf numFmtId="172" fontId="45" fillId="0" borderId="0" xfId="0" applyNumberFormat="1" applyFont="1"/>
    <xf numFmtId="0" fontId="28" fillId="0" borderId="0" xfId="0" quotePrefix="1" applyFont="1" applyAlignment="1">
      <alignment horizontal="right"/>
    </xf>
    <xf numFmtId="0" fontId="33" fillId="0" borderId="3" xfId="0" applyFont="1" applyBorder="1"/>
    <xf numFmtId="168" fontId="32" fillId="0" borderId="7" xfId="0" applyNumberFormat="1" applyFont="1" applyFill="1" applyBorder="1"/>
    <xf numFmtId="168" fontId="32" fillId="0" borderId="8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Alignment="1">
      <alignment horizontal="right" vertical="center" wrapText="1"/>
    </xf>
    <xf numFmtId="168" fontId="32" fillId="2" borderId="0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36" fillId="0" borderId="2" xfId="0" applyFont="1" applyBorder="1"/>
    <xf numFmtId="0" fontId="36" fillId="0" borderId="1" xfId="0" applyFont="1" applyBorder="1" applyProtection="1"/>
    <xf numFmtId="168" fontId="32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2" fillId="2" borderId="11" xfId="0" applyNumberFormat="1" applyFont="1" applyFill="1" applyBorder="1" applyAlignment="1">
      <alignment horizontal="right"/>
    </xf>
    <xf numFmtId="168" fontId="28" fillId="0" borderId="2" xfId="0" applyNumberFormat="1" applyFont="1" applyFill="1" applyBorder="1" applyAlignment="1">
      <alignment horizontal="center"/>
    </xf>
    <xf numFmtId="168" fontId="31" fillId="0" borderId="12" xfId="0" applyNumberFormat="1" applyFont="1" applyFill="1" applyBorder="1"/>
    <xf numFmtId="168" fontId="32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0" fontId="30" fillId="0" borderId="1" xfId="0" applyFont="1" applyBorder="1"/>
    <xf numFmtId="2" fontId="30" fillId="0" borderId="1" xfId="0" applyNumberFormat="1" applyFont="1" applyBorder="1"/>
    <xf numFmtId="168" fontId="32" fillId="0" borderId="1" xfId="0" applyNumberFormat="1" applyFont="1" applyFill="1" applyBorder="1" applyAlignment="1" applyProtection="1">
      <alignment horizontal="right"/>
      <protection locked="0"/>
    </xf>
    <xf numFmtId="0" fontId="41" fillId="0" borderId="13" xfId="0" applyFont="1" applyBorder="1" applyAlignment="1">
      <alignment horizontal="center" vertical="center" wrapText="1"/>
    </xf>
    <xf numFmtId="168" fontId="32" fillId="0" borderId="2" xfId="0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 vertical="center" wrapText="1"/>
    </xf>
    <xf numFmtId="0" fontId="31" fillId="0" borderId="4" xfId="0" applyFont="1" applyFill="1" applyBorder="1"/>
    <xf numFmtId="0" fontId="32" fillId="0" borderId="5" xfId="0" applyFont="1" applyFill="1" applyBorder="1" applyProtection="1"/>
    <xf numFmtId="0" fontId="32" fillId="0" borderId="5" xfId="0" applyFont="1" applyFill="1" applyBorder="1"/>
    <xf numFmtId="0" fontId="41" fillId="0" borderId="4" xfId="0" applyFont="1" applyFill="1" applyBorder="1"/>
    <xf numFmtId="10" fontId="32" fillId="2" borderId="10" xfId="1" applyNumberFormat="1" applyFont="1" applyFill="1" applyBorder="1" applyAlignment="1">
      <alignment horizontal="right"/>
    </xf>
    <xf numFmtId="10" fontId="32" fillId="2" borderId="0" xfId="1" applyNumberFormat="1" applyFont="1" applyFill="1" applyBorder="1" applyAlignment="1">
      <alignment horizontal="right"/>
    </xf>
    <xf numFmtId="168" fontId="32" fillId="2" borderId="3" xfId="0" applyNumberFormat="1" applyFont="1" applyFill="1" applyBorder="1" applyAlignment="1">
      <alignment horizontal="right"/>
    </xf>
    <xf numFmtId="168" fontId="32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2" fontId="32" fillId="2" borderId="7" xfId="0" applyNumberFormat="1" applyFont="1" applyFill="1" applyBorder="1" applyAlignment="1" applyProtection="1">
      <alignment horizontal="right"/>
      <protection locked="0"/>
    </xf>
    <xf numFmtId="0" fontId="32" fillId="0" borderId="8" xfId="0" applyFont="1" applyFill="1" applyBorder="1"/>
    <xf numFmtId="0" fontId="33" fillId="0" borderId="4" xfId="0" applyFont="1" applyFill="1" applyBorder="1"/>
    <xf numFmtId="0" fontId="41" fillId="0" borderId="5" xfId="0" applyFont="1" applyBorder="1" applyAlignment="1">
      <alignment horizontal="center" vertical="center" wrapText="1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0" fontId="43" fillId="0" borderId="5" xfId="0" applyFont="1" applyBorder="1" applyAlignment="1">
      <alignment horizontal="center" vertical="center"/>
    </xf>
    <xf numFmtId="17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2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3" fillId="2" borderId="1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3" fillId="2" borderId="10" xfId="0" applyNumberFormat="1" applyFont="1" applyFill="1" applyBorder="1" applyAlignment="1">
      <alignment horizontal="right"/>
    </xf>
    <xf numFmtId="168" fontId="33" fillId="2" borderId="1" xfId="0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10" fontId="33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9" fontId="33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2" fontId="32" fillId="6" borderId="0" xfId="0" applyNumberFormat="1" applyFont="1" applyFill="1" applyBorder="1" applyAlignment="1" applyProtection="1">
      <alignment horizontal="right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2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0" fontId="68" fillId="0" borderId="13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0" fillId="0" borderId="0" xfId="0" applyFill="1"/>
    <xf numFmtId="0" fontId="29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0" fillId="0" borderId="0" xfId="0" applyFont="1" applyFill="1" applyBorder="1"/>
    <xf numFmtId="9" fontId="0" fillId="0" borderId="0" xfId="1" applyFont="1" applyFill="1" applyProtection="1">
      <protection locked="0"/>
    </xf>
    <xf numFmtId="0" fontId="6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6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Border="1"/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3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3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6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4" fontId="0" fillId="0" borderId="0" xfId="0" applyNumberFormat="1"/>
    <xf numFmtId="0" fontId="36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6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36" fillId="0" borderId="0" xfId="0" applyFont="1" applyAlignment="1">
      <alignment horizontal="center"/>
    </xf>
    <xf numFmtId="168" fontId="61" fillId="7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27" fillId="2" borderId="10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10" fontId="32" fillId="2" borderId="1" xfId="1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27" fillId="2" borderId="10" xfId="0" applyNumberFormat="1" applyFont="1" applyFill="1" applyBorder="1" applyAlignment="1" applyProtection="1">
      <alignment horizontal="right"/>
      <protection locked="0"/>
    </xf>
    <xf numFmtId="168" fontId="27" fillId="2" borderId="10" xfId="0" applyNumberFormat="1" applyFont="1" applyFill="1" applyBorder="1" applyAlignment="1" applyProtection="1">
      <alignment horizontal="right"/>
      <protection locked="0"/>
    </xf>
    <xf numFmtId="2" fontId="62" fillId="3" borderId="14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</xf>
    <xf numFmtId="10" fontId="27" fillId="2" borderId="10" xfId="0" applyNumberFormat="1" applyFont="1" applyFill="1" applyBorder="1" applyProtection="1">
      <protection locked="0"/>
    </xf>
    <xf numFmtId="175" fontId="27" fillId="2" borderId="10" xfId="1" applyNumberFormat="1" applyFont="1" applyFill="1" applyBorder="1" applyAlignment="1">
      <alignment horizontal="right"/>
    </xf>
    <xf numFmtId="2" fontId="27" fillId="2" borderId="10" xfId="0" applyNumberFormat="1" applyFont="1" applyFill="1" applyBorder="1" applyProtection="1">
      <protection locked="0"/>
    </xf>
    <xf numFmtId="173" fontId="27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0" fontId="68" fillId="0" borderId="0" xfId="0" applyFont="1" applyBorder="1" applyAlignment="1">
      <alignment horizontal="center" vertical="center" wrapText="1"/>
    </xf>
    <xf numFmtId="15" fontId="71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7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27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/>
    <xf numFmtId="0" fontId="42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27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27" fillId="0" borderId="7" xfId="0" applyNumberFormat="1" applyFont="1" applyFill="1" applyBorder="1" applyAlignment="1" applyProtection="1">
      <alignment horizontal="right"/>
    </xf>
    <xf numFmtId="2" fontId="27" fillId="3" borderId="0" xfId="0" applyNumberFormat="1" applyFont="1" applyFill="1" applyBorder="1" applyAlignment="1" applyProtection="1">
      <alignment horizontal="right"/>
    </xf>
    <xf numFmtId="2" fontId="27" fillId="0" borderId="8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28" fillId="0" borderId="0" xfId="0" applyFont="1" applyFill="1" applyBorder="1"/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1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27" fillId="2" borderId="10" xfId="0" applyNumberFormat="1" applyFont="1" applyFill="1" applyBorder="1"/>
    <xf numFmtId="3" fontId="27" fillId="2" borderId="10" xfId="0" applyNumberFormat="1" applyFont="1" applyFill="1" applyBorder="1" applyProtection="1">
      <protection locked="0"/>
    </xf>
    <xf numFmtId="168" fontId="27" fillId="7" borderId="10" xfId="0" applyNumberFormat="1" applyFont="1" applyFill="1" applyBorder="1" applyProtection="1">
      <protection locked="0"/>
    </xf>
    <xf numFmtId="2" fontId="27" fillId="0" borderId="12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7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175" fontId="27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2" borderId="0" xfId="0" applyNumberFormat="1" applyFont="1" applyFill="1" applyBorder="1" applyProtection="1">
      <protection locked="0"/>
    </xf>
    <xf numFmtId="2" fontId="27" fillId="2" borderId="4" xfId="0" applyNumberFormat="1" applyFont="1" applyFill="1" applyBorder="1" applyProtection="1">
      <protection locked="0"/>
    </xf>
    <xf numFmtId="173" fontId="27" fillId="2" borderId="0" xfId="0" applyNumberFormat="1" applyFont="1" applyFill="1" applyBorder="1" applyAlignment="1" applyProtection="1">
      <alignment horizontal="right"/>
      <protection locked="0"/>
    </xf>
    <xf numFmtId="3" fontId="27" fillId="7" borderId="0" xfId="0" applyNumberFormat="1" applyFont="1" applyFill="1" applyBorder="1" applyAlignment="1" applyProtection="1">
      <alignment horizontal="right"/>
      <protection locked="0"/>
    </xf>
    <xf numFmtId="175" fontId="27" fillId="7" borderId="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0" xfId="0" applyNumberFormat="1" applyFont="1" applyFill="1" applyBorder="1" applyAlignment="1" applyProtection="1">
      <alignment horizontal="right" vertical="center" wrapText="1"/>
    </xf>
    <xf numFmtId="10" fontId="27" fillId="7" borderId="0" xfId="0" applyNumberFormat="1" applyFont="1" applyFill="1" applyBorder="1" applyProtection="1">
      <protection locked="0"/>
    </xf>
    <xf numFmtId="10" fontId="27" fillId="7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2" fillId="29" borderId="1" xfId="0" applyFont="1" applyFill="1" applyBorder="1"/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61" fillId="29" borderId="10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2" fillId="29" borderId="1" xfId="0" applyNumberFormat="1" applyFont="1" applyFill="1" applyBorder="1" applyAlignment="1" applyProtection="1">
      <alignment horizontal="right"/>
      <protection locked="0"/>
    </xf>
    <xf numFmtId="10" fontId="62" fillId="29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9" borderId="4" xfId="1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>
      <alignment horizontal="left" indent="1"/>
    </xf>
    <xf numFmtId="0" fontId="32" fillId="0" borderId="4" xfId="0" applyFont="1" applyFill="1" applyBorder="1" applyAlignment="1">
      <alignment horizontal="left" indent="4"/>
    </xf>
    <xf numFmtId="3" fontId="3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9" fontId="27" fillId="0" borderId="0" xfId="0" applyNumberFormat="1" applyFont="1" applyFill="1" applyBorder="1" applyAlignment="1" applyProtection="1">
      <alignment horizontal="left"/>
    </xf>
    <xf numFmtId="173" fontId="27" fillId="2" borderId="4" xfId="0" applyNumberFormat="1" applyFont="1" applyFill="1" applyBorder="1" applyAlignment="1" applyProtection="1">
      <alignment horizontal="right"/>
      <protection locked="0"/>
    </xf>
    <xf numFmtId="10" fontId="62" fillId="29" borderId="4" xfId="0" applyNumberFormat="1" applyFont="1" applyFill="1" applyBorder="1" applyAlignment="1" applyProtection="1">
      <alignment horizontal="right"/>
      <protection locked="0"/>
    </xf>
    <xf numFmtId="3" fontId="27" fillId="7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9" borderId="10" xfId="0" applyNumberFormat="1" applyFont="1" applyFill="1" applyBorder="1" applyProtection="1">
      <protection locked="0"/>
    </xf>
    <xf numFmtId="169" fontId="33" fillId="29" borderId="1" xfId="0" applyNumberFormat="1" applyFont="1" applyFill="1" applyBorder="1" applyProtection="1">
      <protection locked="0"/>
    </xf>
    <xf numFmtId="169" fontId="52" fillId="29" borderId="1" xfId="0" applyNumberFormat="1" applyFont="1" applyFill="1" applyBorder="1" applyProtection="1">
      <protection locked="0"/>
    </xf>
    <xf numFmtId="169" fontId="61" fillId="29" borderId="1" xfId="0" applyNumberFormat="1" applyFont="1" applyFill="1" applyBorder="1" applyProtection="1">
      <protection locked="0"/>
    </xf>
    <xf numFmtId="169" fontId="61" fillId="29" borderId="10" xfId="0" applyNumberFormat="1" applyFont="1" applyFill="1" applyBorder="1" applyProtection="1">
      <protection locked="0"/>
    </xf>
    <xf numFmtId="169" fontId="27" fillId="29" borderId="10" xfId="0" applyNumberFormat="1" applyFont="1" applyFill="1" applyBorder="1" applyProtection="1">
      <protection locked="0"/>
    </xf>
    <xf numFmtId="169" fontId="61" fillId="29" borderId="0" xfId="0" applyNumberFormat="1" applyFont="1" applyFill="1" applyBorder="1" applyProtection="1">
      <protection locked="0"/>
    </xf>
    <xf numFmtId="169" fontId="27" fillId="29" borderId="1" xfId="0" applyNumberFormat="1" applyFont="1" applyFill="1" applyBorder="1" applyProtection="1">
      <protection locked="0"/>
    </xf>
    <xf numFmtId="169" fontId="27" fillId="29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Protection="1">
      <protection locked="0"/>
    </xf>
    <xf numFmtId="0" fontId="32" fillId="0" borderId="4" xfId="0" applyFont="1" applyFill="1" applyBorder="1" applyAlignment="1" applyProtection="1">
      <alignment horizontal="left" inden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4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center"/>
    </xf>
    <xf numFmtId="2" fontId="29" fillId="0" borderId="8" xfId="0" applyNumberFormat="1" applyFont="1" applyFill="1" applyBorder="1" applyAlignment="1">
      <alignment horizontal="right"/>
    </xf>
    <xf numFmtId="2" fontId="27" fillId="0" borderId="8" xfId="0" applyNumberFormat="1" applyFont="1" applyFill="1" applyBorder="1" applyAlignment="1">
      <alignment horizontal="right"/>
    </xf>
    <xf numFmtId="2" fontId="27" fillId="2" borderId="5" xfId="1" applyNumberFormat="1" applyFont="1" applyFill="1" applyBorder="1" applyAlignment="1">
      <alignment horizontal="right" vertical="center" wrapText="1"/>
    </xf>
    <xf numFmtId="2" fontId="32" fillId="2" borderId="4" xfId="0" applyNumberFormat="1" applyFont="1" applyFill="1" applyBorder="1" applyProtection="1">
      <protection locked="0"/>
    </xf>
    <xf numFmtId="2" fontId="32" fillId="2" borderId="5" xfId="1" applyNumberFormat="1" applyFont="1" applyFill="1" applyBorder="1" applyAlignment="1">
      <alignment horizontal="right" vertical="center" wrapText="1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27" fillId="2" borderId="1" xfId="1" applyNumberFormat="1" applyFont="1" applyFill="1" applyBorder="1" applyAlignment="1" applyProtection="1">
      <alignment horizontal="right"/>
      <protection locked="0"/>
    </xf>
    <xf numFmtId="2" fontId="27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27" fillId="2" borderId="3" xfId="0" applyNumberFormat="1" applyFont="1" applyFill="1" applyBorder="1" applyAlignment="1" applyProtection="1">
      <alignment horizontal="right"/>
      <protection locked="0"/>
    </xf>
    <xf numFmtId="2" fontId="27" fillId="7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3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27" fillId="2" borderId="1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right"/>
    </xf>
    <xf numFmtId="2" fontId="27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3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27" fillId="2" borderId="11" xfId="0" applyNumberFormat="1" applyFont="1" applyFill="1" applyBorder="1" applyAlignment="1" applyProtection="1">
      <alignment horizontal="right"/>
    </xf>
    <xf numFmtId="2" fontId="27" fillId="2" borderId="5" xfId="0" applyNumberFormat="1" applyFont="1" applyFill="1" applyBorder="1" applyAlignment="1" applyProtection="1">
      <alignment horizontal="right"/>
    </xf>
    <xf numFmtId="2" fontId="27" fillId="2" borderId="6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32" fillId="2" borderId="6" xfId="0" applyNumberFormat="1" applyFont="1" applyFill="1" applyBorder="1" applyProtection="1">
      <protection locked="0"/>
    </xf>
    <xf numFmtId="10" fontId="27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27" fillId="2" borderId="10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Alignment="1" applyProtection="1">
      <alignment horizontal="right"/>
      <protection locked="0"/>
    </xf>
    <xf numFmtId="2" fontId="32" fillId="7" borderId="4" xfId="0" applyNumberFormat="1" applyFont="1" applyFill="1" applyBorder="1" applyAlignment="1" applyProtection="1">
      <alignment horizontal="right"/>
      <protection locked="0"/>
    </xf>
    <xf numFmtId="2" fontId="32" fillId="7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Protection="1">
      <protection locked="0"/>
    </xf>
    <xf numFmtId="2" fontId="32" fillId="2" borderId="10" xfId="1" applyNumberFormat="1" applyFont="1" applyFill="1" applyBorder="1" applyAlignment="1">
      <alignment horizontal="right"/>
    </xf>
    <xf numFmtId="2" fontId="32" fillId="2" borderId="1" xfId="1" applyNumberFormat="1" applyFont="1" applyFill="1" applyBorder="1" applyAlignment="1">
      <alignment horizontal="right"/>
    </xf>
    <xf numFmtId="2" fontId="32" fillId="2" borderId="0" xfId="1" applyNumberFormat="1" applyFont="1" applyFill="1" applyBorder="1" applyAlignment="1">
      <alignment horizontal="right"/>
    </xf>
    <xf numFmtId="2" fontId="32" fillId="2" borderId="4" xfId="1" applyNumberFormat="1" applyFont="1" applyFill="1" applyBorder="1" applyAlignment="1">
      <alignment horizontal="right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2" borderId="0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" xfId="0" applyNumberFormat="1" applyFont="1" applyFill="1" applyBorder="1"/>
    <xf numFmtId="3" fontId="32" fillId="2" borderId="0" xfId="0" applyNumberFormat="1" applyFont="1" applyFill="1" applyBorder="1"/>
    <xf numFmtId="3" fontId="32" fillId="2" borderId="1" xfId="0" applyNumberFormat="1" applyFont="1" applyFill="1" applyBorder="1" applyAlignment="1">
      <alignment horizontal="right"/>
    </xf>
    <xf numFmtId="3" fontId="32" fillId="2" borderId="0" xfId="0" applyNumberFormat="1" applyFont="1" applyFill="1" applyBorder="1" applyAlignment="1">
      <alignment horizontal="right"/>
    </xf>
    <xf numFmtId="3" fontId="32" fillId="2" borderId="10" xfId="64" applyNumberFormat="1" applyFont="1" applyFill="1" applyBorder="1" applyAlignment="1">
      <alignment horizontal="right"/>
    </xf>
    <xf numFmtId="2" fontId="32" fillId="0" borderId="1" xfId="0" applyNumberFormat="1" applyFont="1" applyBorder="1" applyProtection="1"/>
    <xf numFmtId="173" fontId="32" fillId="0" borderId="4" xfId="0" applyNumberFormat="1" applyFont="1" applyFill="1" applyBorder="1" applyAlignment="1" applyProtection="1">
      <alignment vertical="center"/>
    </xf>
    <xf numFmtId="173" fontId="52" fillId="2" borderId="10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27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27" fillId="2" borderId="0" xfId="0" applyNumberFormat="1" applyFont="1" applyFill="1" applyBorder="1" applyAlignment="1">
      <alignment horizontal="right" vertical="center" wrapText="1"/>
    </xf>
    <xf numFmtId="173" fontId="27" fillId="2" borderId="4" xfId="0" applyNumberFormat="1" applyFont="1" applyFill="1" applyBorder="1" applyAlignment="1">
      <alignment horizontal="right" vertical="center" wrapText="1"/>
    </xf>
    <xf numFmtId="173" fontId="32" fillId="0" borderId="4" xfId="0" applyNumberFormat="1" applyFont="1" applyFill="1" applyBorder="1" applyAlignment="1" applyProtection="1"/>
    <xf numFmtId="173" fontId="52" fillId="2" borderId="11" xfId="0" applyNumberFormat="1" applyFont="1" applyFill="1" applyBorder="1" applyAlignment="1">
      <alignment horizontal="right" vertical="center" wrapText="1"/>
    </xf>
    <xf numFmtId="173" fontId="33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27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27" fillId="2" borderId="6" xfId="0" applyNumberFormat="1" applyFont="1" applyFill="1" applyBorder="1" applyAlignment="1">
      <alignment horizontal="right" vertical="center" wrapText="1"/>
    </xf>
    <xf numFmtId="173" fontId="27" fillId="2" borderId="5" xfId="0" applyNumberFormat="1" applyFont="1" applyFill="1" applyBorder="1" applyAlignment="1">
      <alignment horizontal="right" vertical="center" wrapText="1"/>
    </xf>
    <xf numFmtId="1" fontId="32" fillId="2" borderId="1" xfId="0" applyNumberFormat="1" applyFont="1" applyFill="1" applyBorder="1" applyProtection="1">
      <protection locked="0"/>
    </xf>
    <xf numFmtId="4" fontId="32" fillId="2" borderId="4" xfId="0" applyNumberFormat="1" applyFont="1" applyFill="1" applyBorder="1"/>
    <xf numFmtId="4" fontId="32" fillId="2" borderId="4" xfId="0" applyNumberFormat="1" applyFont="1" applyFill="1" applyBorder="1" applyProtection="1">
      <protection locked="0"/>
    </xf>
    <xf numFmtId="4" fontId="33" fillId="0" borderId="0" xfId="0" applyNumberFormat="1" applyFont="1"/>
    <xf numFmtId="4" fontId="32" fillId="0" borderId="4" xfId="0" applyNumberFormat="1" applyFont="1" applyFill="1" applyBorder="1" applyAlignment="1">
      <alignment horizontal="left" indent="1"/>
    </xf>
    <xf numFmtId="4" fontId="32" fillId="2" borderId="10" xfId="64" applyNumberFormat="1" applyFont="1" applyFill="1" applyBorder="1" applyAlignment="1">
      <alignment horizontal="right"/>
    </xf>
    <xf numFmtId="4" fontId="32" fillId="2" borderId="1" xfId="64" applyNumberFormat="1" applyFont="1" applyFill="1" applyBorder="1" applyAlignment="1">
      <alignment horizontal="right"/>
    </xf>
    <xf numFmtId="4" fontId="32" fillId="2" borderId="0" xfId="64" applyNumberFormat="1" applyFont="1" applyFill="1" applyBorder="1" applyAlignment="1">
      <alignment horizontal="right"/>
    </xf>
    <xf numFmtId="4" fontId="32" fillId="2" borderId="4" xfId="64" applyNumberFormat="1" applyFont="1" applyFill="1" applyBorder="1" applyAlignment="1">
      <alignment horizontal="right"/>
    </xf>
    <xf numFmtId="4" fontId="32" fillId="2" borderId="10" xfId="0" applyNumberFormat="1" applyFont="1" applyFill="1" applyBorder="1" applyAlignment="1">
      <alignment horizontal="right"/>
    </xf>
    <xf numFmtId="4" fontId="32" fillId="0" borderId="4" xfId="0" applyNumberFormat="1" applyFont="1" applyFill="1" applyBorder="1" applyAlignment="1">
      <alignment horizontal="left" indent="4"/>
    </xf>
    <xf numFmtId="2" fontId="32" fillId="2" borderId="5" xfId="0" applyNumberFormat="1" applyFont="1" applyFill="1" applyBorder="1" applyAlignment="1">
      <alignment horizontal="right"/>
    </xf>
    <xf numFmtId="3" fontId="32" fillId="0" borderId="4" xfId="0" applyNumberFormat="1" applyFont="1" applyFill="1" applyBorder="1"/>
    <xf numFmtId="2" fontId="32" fillId="0" borderId="4" xfId="0" applyNumberFormat="1" applyFont="1" applyFill="1" applyBorder="1" applyAlignment="1">
      <alignment horizontal="left" indent="4"/>
    </xf>
    <xf numFmtId="2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27" fillId="2" borderId="11" xfId="0" applyNumberFormat="1" applyFont="1" applyFill="1" applyBorder="1" applyAlignment="1" applyProtection="1">
      <alignment horizontal="right"/>
      <protection locked="0"/>
    </xf>
    <xf numFmtId="3" fontId="27" fillId="2" borderId="3" xfId="0" applyNumberFormat="1" applyFont="1" applyFill="1" applyBorder="1" applyAlignment="1" applyProtection="1">
      <alignment horizontal="right"/>
      <protection locked="0"/>
    </xf>
    <xf numFmtId="3" fontId="27" fillId="2" borderId="5" xfId="0" applyNumberFormat="1" applyFont="1" applyFill="1" applyBorder="1" applyAlignment="1" applyProtection="1">
      <alignment horizontal="right"/>
      <protection locked="0"/>
    </xf>
    <xf numFmtId="2" fontId="32" fillId="0" borderId="4" xfId="0" applyNumberFormat="1" applyFont="1" applyFill="1" applyBorder="1"/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32" fillId="0" borderId="6" xfId="0" applyNumberFormat="1" applyFont="1" applyFill="1" applyBorder="1"/>
    <xf numFmtId="2" fontId="32" fillId="2" borderId="11" xfId="0" applyNumberFormat="1" applyFont="1" applyFill="1" applyBorder="1" applyProtection="1">
      <protection locked="0"/>
    </xf>
    <xf numFmtId="1" fontId="32" fillId="2" borderId="1" xfId="0" applyNumberFormat="1" applyFont="1" applyFill="1" applyBorder="1" applyAlignment="1" applyProtection="1">
      <alignment horizontal="right"/>
      <protection locked="0"/>
    </xf>
    <xf numFmtId="1" fontId="32" fillId="2" borderId="3" xfId="0" applyNumberFormat="1" applyFont="1" applyFill="1" applyBorder="1" applyAlignment="1" applyProtection="1">
      <alignment horizontal="right"/>
      <protection locked="0"/>
    </xf>
    <xf numFmtId="3" fontId="32" fillId="0" borderId="5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3" fontId="32" fillId="2" borderId="3" xfId="0" applyNumberFormat="1" applyFont="1" applyFill="1" applyBorder="1" applyAlignment="1">
      <alignment horizontal="right"/>
    </xf>
    <xf numFmtId="3" fontId="41" fillId="0" borderId="4" xfId="0" applyNumberFormat="1" applyFont="1" applyFill="1" applyBorder="1"/>
    <xf numFmtId="2" fontId="41" fillId="0" borderId="4" xfId="0" applyNumberFormat="1" applyFont="1" applyFill="1" applyBorder="1"/>
    <xf numFmtId="2" fontId="32" fillId="0" borderId="4" xfId="0" applyNumberFormat="1" applyFont="1" applyBorder="1"/>
    <xf numFmtId="2" fontId="32" fillId="0" borderId="5" xfId="0" applyNumberFormat="1" applyFont="1" applyBorder="1"/>
    <xf numFmtId="0" fontId="27" fillId="0" borderId="0" xfId="0" applyFont="1"/>
    <xf numFmtId="0" fontId="42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0" fillId="2" borderId="4" xfId="0" applyNumberFormat="1" applyFont="1" applyFill="1" applyBorder="1" applyProtection="1">
      <protection locked="0"/>
    </xf>
    <xf numFmtId="4" fontId="100" fillId="2" borderId="5" xfId="0" applyNumberFormat="1" applyFont="1" applyFill="1" applyBorder="1" applyProtection="1">
      <protection locked="0"/>
    </xf>
    <xf numFmtId="4" fontId="27" fillId="0" borderId="0" xfId="0" applyNumberFormat="1" applyFont="1"/>
    <xf numFmtId="0" fontId="42" fillId="0" borderId="12" xfId="0" applyFont="1" applyFill="1" applyBorder="1" applyAlignment="1">
      <alignment horizontal="center" vertical="center" wrapText="1"/>
    </xf>
    <xf numFmtId="2" fontId="27" fillId="7" borderId="10" xfId="64" applyNumberFormat="1" applyFont="1" applyFill="1" applyBorder="1" applyAlignment="1" applyProtection="1">
      <alignment horizontal="right"/>
      <protection locked="0"/>
    </xf>
    <xf numFmtId="2" fontId="27" fillId="7" borderId="11" xfId="64" applyNumberFormat="1" applyFont="1" applyFill="1" applyBorder="1" applyAlignment="1" applyProtection="1">
      <alignment horizontal="right"/>
      <protection locked="0"/>
    </xf>
    <xf numFmtId="175" fontId="62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69" fontId="62" fillId="29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2" fillId="0" borderId="12" xfId="0" applyFont="1" applyFill="1" applyBorder="1" applyAlignment="1">
      <alignment horizontal="center" vertical="center" wrapText="1"/>
    </xf>
    <xf numFmtId="3" fontId="61" fillId="7" borderId="10" xfId="0" applyNumberFormat="1" applyFont="1" applyFill="1" applyBorder="1" applyAlignment="1" applyProtection="1">
      <alignment horizontal="right"/>
      <protection locked="0"/>
    </xf>
    <xf numFmtId="3" fontId="61" fillId="7" borderId="1" xfId="0" applyNumberFormat="1" applyFont="1" applyFill="1" applyBorder="1" applyAlignment="1" applyProtection="1">
      <alignment horizontal="right"/>
      <protection locked="0"/>
    </xf>
    <xf numFmtId="3" fontId="61" fillId="7" borderId="0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4" xfId="0" applyNumberFormat="1" applyFont="1" applyFill="1" applyBorder="1" applyAlignment="1" applyProtection="1">
      <alignment horizontal="right"/>
    </xf>
    <xf numFmtId="2" fontId="27" fillId="7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27" fillId="0" borderId="10" xfId="0" applyNumberFormat="1" applyFont="1" applyFill="1" applyBorder="1" applyAlignment="1" applyProtection="1">
      <alignment horizontal="right"/>
    </xf>
    <xf numFmtId="169" fontId="62" fillId="29" borderId="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29" borderId="0" xfId="0" applyNumberFormat="1" applyFont="1" applyFill="1" applyBorder="1" applyAlignment="1" applyProtection="1">
      <alignment horizontal="right" vertical="center" wrapText="1"/>
    </xf>
    <xf numFmtId="168" fontId="62" fillId="29" borderId="31" xfId="0" applyNumberFormat="1" applyFont="1" applyFill="1" applyBorder="1" applyAlignment="1" applyProtection="1">
      <alignment horizontal="right" vertical="center" wrapText="1"/>
    </xf>
    <xf numFmtId="4" fontId="27" fillId="7" borderId="3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</xf>
    <xf numFmtId="173" fontId="27" fillId="7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 applyAlignment="1" applyProtection="1">
      <alignment horizontal="right"/>
      <protection locked="0"/>
    </xf>
    <xf numFmtId="168" fontId="62" fillId="0" borderId="31" xfId="0" applyNumberFormat="1" applyFont="1" applyFill="1" applyBorder="1"/>
    <xf numFmtId="3" fontId="27" fillId="7" borderId="31" xfId="0" applyNumberFormat="1" applyFont="1" applyFill="1" applyBorder="1" applyAlignment="1" applyProtection="1">
      <alignment horizontal="right"/>
      <protection locked="0"/>
    </xf>
    <xf numFmtId="173" fontId="27" fillId="7" borderId="31" xfId="0" applyNumberFormat="1" applyFont="1" applyFill="1" applyBorder="1" applyAlignment="1" applyProtection="1">
      <alignment horizontal="right"/>
      <protection locked="0"/>
    </xf>
    <xf numFmtId="10" fontId="27" fillId="7" borderId="31" xfId="0" applyNumberFormat="1" applyFont="1" applyFill="1" applyBorder="1" applyProtection="1">
      <protection locked="0"/>
    </xf>
    <xf numFmtId="175" fontId="62" fillId="7" borderId="31" xfId="1" applyNumberFormat="1" applyFont="1" applyFill="1" applyBorder="1" applyAlignment="1">
      <alignment horizontal="right"/>
    </xf>
    <xf numFmtId="3" fontId="27" fillId="7" borderId="1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31" xfId="0" applyNumberFormat="1" applyFont="1" applyFill="1" applyBorder="1" applyAlignment="1">
      <alignment horizontal="right" vertical="center" wrapText="1"/>
    </xf>
    <xf numFmtId="168" fontId="64" fillId="0" borderId="31" xfId="0" applyNumberFormat="1" applyFont="1" applyFill="1" applyBorder="1"/>
    <xf numFmtId="2" fontId="32" fillId="7" borderId="31" xfId="64" applyNumberFormat="1" applyFont="1" applyFill="1" applyBorder="1" applyAlignment="1" applyProtection="1">
      <alignment horizontal="right"/>
      <protection locked="0"/>
    </xf>
    <xf numFmtId="10" fontId="27" fillId="7" borderId="31" xfId="1" applyNumberFormat="1" applyFont="1" applyFill="1" applyBorder="1" applyAlignment="1" applyProtection="1">
      <alignment horizontal="right"/>
      <protection locked="0"/>
    </xf>
    <xf numFmtId="2" fontId="32" fillId="7" borderId="31" xfId="1" applyNumberFormat="1" applyFont="1" applyFill="1" applyBorder="1" applyAlignment="1" applyProtection="1">
      <alignment horizontal="right"/>
      <protection locked="0"/>
    </xf>
    <xf numFmtId="10" fontId="62" fillId="29" borderId="31" xfId="0" applyNumberFormat="1" applyFont="1" applyFill="1" applyBorder="1" applyAlignment="1" applyProtection="1">
      <alignment horizontal="right"/>
      <protection locked="0"/>
    </xf>
    <xf numFmtId="170" fontId="62" fillId="0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2" fontId="27" fillId="2" borderId="31" xfId="0" applyNumberFormat="1" applyFont="1" applyFill="1" applyBorder="1" applyProtection="1">
      <protection locked="0"/>
    </xf>
    <xf numFmtId="169" fontId="62" fillId="29" borderId="31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27" fillId="7" borderId="31" xfId="0" applyNumberFormat="1" applyFont="1" applyFill="1" applyBorder="1" applyAlignment="1" applyProtection="1">
      <alignment horizontal="right"/>
    </xf>
    <xf numFmtId="3" fontId="27" fillId="7" borderId="0" xfId="0" applyNumberFormat="1" applyFont="1" applyFill="1" applyBorder="1" applyAlignment="1" applyProtection="1">
      <alignment horizontal="right" vertical="center" wrapText="1"/>
    </xf>
    <xf numFmtId="4" fontId="27" fillId="7" borderId="0" xfId="0" applyNumberFormat="1" applyFont="1" applyFill="1" applyBorder="1" applyAlignment="1" applyProtection="1">
      <alignment horizontal="right"/>
      <protection locked="0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0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5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1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2" fontId="27" fillId="3" borderId="31" xfId="0" applyNumberFormat="1" applyFont="1" applyFill="1" applyBorder="1" applyAlignment="1" applyProtection="1">
      <alignment horizontal="right"/>
    </xf>
    <xf numFmtId="175" fontId="27" fillId="7" borderId="31" xfId="1" applyNumberFormat="1" applyFont="1" applyFill="1" applyBorder="1" applyAlignment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 vertical="center" wrapText="1"/>
    </xf>
    <xf numFmtId="173" fontId="61" fillId="2" borderId="31" xfId="0" applyNumberFormat="1" applyFont="1" applyFill="1" applyBorder="1" applyAlignment="1" applyProtection="1">
      <alignment horizontal="right"/>
      <protection locked="0"/>
    </xf>
    <xf numFmtId="173" fontId="27" fillId="2" borderId="31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 applyProtection="1">
      <alignment horizontal="left"/>
    </xf>
    <xf numFmtId="0" fontId="31" fillId="0" borderId="31" xfId="0" applyFont="1" applyFill="1" applyBorder="1" applyAlignment="1" applyProtection="1">
      <alignment horizontal="left"/>
    </xf>
    <xf numFmtId="0" fontId="42" fillId="0" borderId="12" xfId="0" applyFont="1" applyFill="1" applyBorder="1" applyAlignment="1">
      <alignment horizontal="center" vertical="center" wrapText="1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2" fontId="27" fillId="7" borderId="11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7" borderId="4" xfId="0" applyNumberFormat="1" applyFont="1" applyFill="1" applyBorder="1" applyAlignment="1" applyProtection="1">
      <alignment horizontal="right" vertical="center" wrapText="1"/>
    </xf>
    <xf numFmtId="1" fontId="27" fillId="0" borderId="0" xfId="1" applyNumberFormat="1" applyFont="1" applyAlignment="1">
      <alignment horizontal="left"/>
    </xf>
    <xf numFmtId="173" fontId="0" fillId="0" borderId="0" xfId="0" applyNumberFormat="1"/>
    <xf numFmtId="10" fontId="27" fillId="46" borderId="0" xfId="0" applyNumberFormat="1" applyFont="1" applyFill="1" applyBorder="1" applyProtection="1">
      <protection locked="0"/>
    </xf>
    <xf numFmtId="175" fontId="27" fillId="46" borderId="0" xfId="1" applyNumberFormat="1" applyFont="1" applyFill="1" applyBorder="1" applyAlignment="1">
      <alignment horizontal="right"/>
    </xf>
    <xf numFmtId="4" fontId="27" fillId="7" borderId="0" xfId="0" applyNumberFormat="1" applyFont="1" applyFill="1" applyBorder="1" applyAlignment="1" applyProtection="1">
      <alignment horizontal="right" vertical="center" wrapText="1"/>
    </xf>
    <xf numFmtId="2" fontId="27" fillId="7" borderId="0" xfId="0" applyNumberFormat="1" applyFont="1" applyFill="1" applyBorder="1" applyProtection="1">
      <protection locked="0"/>
    </xf>
    <xf numFmtId="2" fontId="27" fillId="7" borderId="14" xfId="0" applyNumberFormat="1" applyFont="1" applyFill="1" applyBorder="1" applyProtection="1">
      <protection locked="0"/>
    </xf>
    <xf numFmtId="168" fontId="27" fillId="0" borderId="0" xfId="0" applyNumberFormat="1" applyFont="1" applyFill="1" applyBorder="1"/>
    <xf numFmtId="49" fontId="27" fillId="0" borderId="0" xfId="0" applyNumberFormat="1" applyFont="1"/>
    <xf numFmtId="2" fontId="27" fillId="2" borderId="31" xfId="1" applyNumberFormat="1" applyFont="1" applyFill="1" applyBorder="1" applyAlignment="1">
      <alignment horizontal="right" vertical="center" wrapText="1"/>
    </xf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27" fillId="7" borderId="4" xfId="0" applyNumberFormat="1" applyFont="1" applyFill="1" applyBorder="1" applyAlignment="1" applyProtection="1">
      <alignment horizontal="right"/>
      <protection locked="0"/>
    </xf>
    <xf numFmtId="168" fontId="62" fillId="29" borderId="4" xfId="0" applyNumberFormat="1" applyFont="1" applyFill="1" applyBorder="1" applyAlignment="1" applyProtection="1">
      <alignment horizontal="right" vertical="center" wrapText="1"/>
    </xf>
    <xf numFmtId="4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Protection="1">
      <protection locked="0"/>
    </xf>
    <xf numFmtId="2" fontId="27" fillId="2" borderId="4" xfId="0" applyNumberFormat="1" applyFont="1" applyFill="1" applyBorder="1" applyAlignment="1" applyProtection="1">
      <alignment horizontal="right"/>
      <protection locked="0"/>
    </xf>
    <xf numFmtId="2" fontId="27" fillId="2" borderId="4" xfId="1" applyNumberFormat="1" applyFont="1" applyFill="1" applyBorder="1" applyAlignment="1" applyProtection="1">
      <alignment horizontal="right"/>
      <protection locked="0"/>
    </xf>
    <xf numFmtId="2" fontId="27" fillId="7" borderId="4" xfId="64" applyNumberFormat="1" applyFont="1" applyFill="1" applyBorder="1" applyAlignment="1" applyProtection="1">
      <alignment horizontal="right"/>
      <protection locked="0"/>
    </xf>
    <xf numFmtId="2" fontId="27" fillId="7" borderId="5" xfId="64" applyNumberFormat="1" applyFont="1" applyFill="1" applyBorder="1" applyAlignment="1" applyProtection="1">
      <alignment horizontal="right"/>
      <protection locked="0"/>
    </xf>
    <xf numFmtId="2" fontId="27" fillId="7" borderId="4" xfId="1" applyNumberFormat="1" applyFont="1" applyFill="1" applyBorder="1" applyAlignment="1">
      <alignment horizontal="right" vertical="center" wrapText="1"/>
    </xf>
    <xf numFmtId="2" fontId="27" fillId="0" borderId="4" xfId="1" applyNumberFormat="1" applyFont="1" applyFill="1" applyBorder="1" applyAlignment="1">
      <alignment horizontal="right" vertical="center" wrapText="1"/>
    </xf>
    <xf numFmtId="10" fontId="27" fillId="7" borderId="0" xfId="0" applyNumberFormat="1" applyFont="1" applyFill="1" applyBorder="1" applyAlignment="1" applyProtection="1">
      <alignment horizontal="right"/>
      <protection locked="0"/>
    </xf>
    <xf numFmtId="10" fontId="27" fillId="7" borderId="4" xfId="1" applyNumberFormat="1" applyFont="1" applyFill="1" applyBorder="1" applyAlignment="1" applyProtection="1">
      <alignment horizontal="right"/>
      <protection locked="0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Fill="1" applyAlignment="1">
      <alignment horizontal="center"/>
    </xf>
    <xf numFmtId="0" fontId="32" fillId="0" borderId="31" xfId="0" applyFont="1" applyFill="1" applyBorder="1"/>
    <xf numFmtId="2" fontId="32" fillId="7" borderId="31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27" fillId="2" borderId="11" xfId="0" applyNumberFormat="1" applyFont="1" applyFill="1" applyBorder="1" applyAlignment="1" applyProtection="1">
      <alignment horizontal="right"/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2" fillId="2" borderId="32" xfId="0" applyNumberFormat="1" applyFont="1" applyFill="1" applyBorder="1" applyAlignment="1" applyProtection="1">
      <alignment horizontal="right"/>
      <protection locked="0"/>
    </xf>
    <xf numFmtId="2" fontId="32" fillId="7" borderId="5" xfId="0" applyNumberFormat="1" applyFont="1" applyFill="1" applyBorder="1" applyAlignment="1" applyProtection="1">
      <alignment horizontal="right"/>
      <protection locked="0"/>
    </xf>
    <xf numFmtId="2" fontId="32" fillId="7" borderId="11" xfId="0" applyNumberFormat="1" applyFont="1" applyFill="1" applyBorder="1" applyAlignment="1" applyProtection="1">
      <alignment horizontal="right"/>
      <protection locked="0"/>
    </xf>
    <xf numFmtId="4" fontId="27" fillId="7" borderId="5" xfId="0" applyNumberFormat="1" applyFont="1" applyFill="1" applyBorder="1" applyAlignment="1" applyProtection="1">
      <alignment horizontal="right"/>
      <protection locked="0"/>
    </xf>
    <xf numFmtId="4" fontId="27" fillId="7" borderId="11" xfId="0" applyNumberFormat="1" applyFont="1" applyFill="1" applyBorder="1" applyAlignment="1" applyProtection="1">
      <alignment horizontal="right"/>
      <protection locked="0"/>
    </xf>
    <xf numFmtId="2" fontId="27" fillId="7" borderId="5" xfId="1" applyNumberFormat="1" applyFont="1" applyFill="1" applyBorder="1" applyAlignment="1">
      <alignment horizontal="right" vertical="center" wrapText="1"/>
    </xf>
    <xf numFmtId="168" fontId="52" fillId="2" borderId="11" xfId="0" applyNumberFormat="1" applyFont="1" applyFill="1" applyBorder="1" applyProtection="1">
      <protection locked="0"/>
    </xf>
    <xf numFmtId="168" fontId="33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27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2" xfId="0" applyNumberFormat="1" applyFont="1" applyFill="1" applyBorder="1" applyProtection="1">
      <protection locked="0"/>
    </xf>
    <xf numFmtId="173" fontId="27" fillId="2" borderId="11" xfId="0" applyNumberFormat="1" applyFont="1" applyFill="1" applyBorder="1" applyAlignment="1" applyProtection="1">
      <alignment horizontal="right"/>
      <protection locked="0"/>
    </xf>
    <xf numFmtId="173" fontId="27" fillId="2" borderId="32" xfId="0" applyNumberFormat="1" applyFont="1" applyFill="1" applyBorder="1" applyAlignment="1" applyProtection="1">
      <alignment horizontal="right"/>
      <protection locked="0"/>
    </xf>
    <xf numFmtId="173" fontId="27" fillId="2" borderId="5" xfId="0" applyNumberFormat="1" applyFont="1" applyFill="1" applyBorder="1" applyAlignment="1" applyProtection="1">
      <alignment horizontal="right"/>
      <protection locked="0"/>
    </xf>
    <xf numFmtId="173" fontId="27" fillId="7" borderId="5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 applyProtection="1">
      <alignment horizontal="right"/>
      <protection locked="0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0" fontId="32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33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27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2" xfId="1" applyNumberFormat="1" applyFont="1" applyFill="1" applyBorder="1" applyAlignment="1">
      <alignment horizontal="right"/>
    </xf>
    <xf numFmtId="2" fontId="27" fillId="7" borderId="11" xfId="1" applyNumberFormat="1" applyFont="1" applyFill="1" applyBorder="1" applyAlignment="1">
      <alignment horizontal="right"/>
    </xf>
    <xf numFmtId="2" fontId="27" fillId="7" borderId="32" xfId="1" applyNumberFormat="1" applyFont="1" applyFill="1" applyBorder="1" applyAlignment="1">
      <alignment horizontal="right"/>
    </xf>
    <xf numFmtId="2" fontId="27" fillId="7" borderId="5" xfId="1" applyNumberFormat="1" applyFont="1" applyFill="1" applyBorder="1" applyAlignment="1">
      <alignment horizontal="right"/>
    </xf>
    <xf numFmtId="0" fontId="32" fillId="29" borderId="31" xfId="0" applyFont="1" applyFill="1" applyBorder="1"/>
    <xf numFmtId="169" fontId="27" fillId="29" borderId="31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3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27" fillId="2" borderId="11" xfId="0" applyNumberFormat="1" applyFont="1" applyFill="1" applyBorder="1" applyProtection="1">
      <protection locked="0"/>
    </xf>
    <xf numFmtId="2" fontId="61" fillId="2" borderId="32" xfId="0" applyNumberFormat="1" applyFont="1" applyFill="1" applyBorder="1" applyProtection="1">
      <protection locked="0"/>
    </xf>
    <xf numFmtId="2" fontId="27" fillId="2" borderId="3" xfId="0" applyNumberFormat="1" applyFont="1" applyFill="1" applyBorder="1" applyProtection="1">
      <protection locked="0"/>
    </xf>
    <xf numFmtId="2" fontId="27" fillId="2" borderId="32" xfId="0" applyNumberFormat="1" applyFont="1" applyFill="1" applyBorder="1" applyProtection="1">
      <protection locked="0"/>
    </xf>
    <xf numFmtId="2" fontId="27" fillId="2" borderId="5" xfId="0" applyNumberFormat="1" applyFont="1" applyFill="1" applyBorder="1" applyProtection="1">
      <protection locked="0"/>
    </xf>
    <xf numFmtId="2" fontId="27" fillId="7" borderId="11" xfId="0" applyNumberFormat="1" applyFont="1" applyFill="1" applyBorder="1" applyProtection="1">
      <protection locked="0"/>
    </xf>
    <xf numFmtId="2" fontId="27" fillId="7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27" fillId="0" borderId="0" xfId="0" applyNumberFormat="1" applyFont="1" applyFill="1" applyBorder="1" applyAlignment="1" applyProtection="1">
      <alignment horizontal="right"/>
    </xf>
    <xf numFmtId="2" fontId="27" fillId="0" borderId="31" xfId="0" applyNumberFormat="1" applyFont="1" applyFill="1" applyBorder="1" applyAlignment="1" applyProtection="1">
      <alignment horizontal="right"/>
    </xf>
    <xf numFmtId="0" fontId="36" fillId="0" borderId="11" xfId="0" applyFont="1" applyFill="1" applyBorder="1"/>
    <xf numFmtId="0" fontId="36" fillId="0" borderId="5" xfId="0" applyFont="1" applyFill="1" applyBorder="1"/>
    <xf numFmtId="3" fontId="61" fillId="2" borderId="32" xfId="0" applyNumberFormat="1" applyFont="1" applyFill="1" applyBorder="1" applyAlignment="1" applyProtection="1">
      <alignment horizontal="right"/>
      <protection locked="0"/>
    </xf>
    <xf numFmtId="3" fontId="27" fillId="2" borderId="32" xfId="0" applyNumberFormat="1" applyFont="1" applyFill="1" applyBorder="1" applyAlignment="1" applyProtection="1">
      <alignment horizontal="right"/>
      <protection locked="0"/>
    </xf>
    <xf numFmtId="4" fontId="27" fillId="0" borderId="0" xfId="0" applyNumberFormat="1" applyFont="1" applyFill="1"/>
    <xf numFmtId="1" fontId="2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7" fillId="7" borderId="5" xfId="0" applyNumberFormat="1" applyFont="1" applyFill="1" applyBorder="1" applyAlignment="1" applyProtection="1">
      <alignment horizontal="right" vertical="center" wrapText="1"/>
    </xf>
    <xf numFmtId="168" fontId="27" fillId="0" borderId="31" xfId="0" applyNumberFormat="1" applyFont="1" applyFill="1" applyBorder="1"/>
    <xf numFmtId="10" fontId="27" fillId="7" borderId="31" xfId="0" applyNumberFormat="1" applyFont="1" applyFill="1" applyBorder="1" applyAlignment="1" applyProtection="1">
      <alignment horizontal="right"/>
      <protection locked="0"/>
    </xf>
    <xf numFmtId="10" fontId="62" fillId="0" borderId="31" xfId="0" applyNumberFormat="1" applyFont="1" applyFill="1" applyBorder="1" applyAlignment="1" applyProtection="1">
      <alignment horizontal="right"/>
      <protection locked="0"/>
    </xf>
    <xf numFmtId="10" fontId="27" fillId="46" borderId="31" xfId="0" applyNumberFormat="1" applyFont="1" applyFill="1" applyBorder="1" applyProtection="1">
      <protection locked="0"/>
    </xf>
    <xf numFmtId="175" fontId="27" fillId="47" borderId="31" xfId="1" applyNumberFormat="1" applyFont="1" applyFill="1" applyBorder="1" applyAlignment="1">
      <alignment horizontal="right"/>
    </xf>
    <xf numFmtId="169" fontId="62" fillId="0" borderId="3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10" xfId="0" applyNumberFormat="1" applyFont="1" applyFill="1" applyBorder="1" applyAlignment="1">
      <alignment horizontal="right" vertical="center" wrapText="1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4" fontId="27" fillId="7" borderId="11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4" fontId="32" fillId="7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6" borderId="10" xfId="0" applyNumberFormat="1" applyFont="1" applyFill="1" applyBorder="1" applyProtection="1">
      <protection locked="0"/>
    </xf>
    <xf numFmtId="175" fontId="27" fillId="46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27" fillId="7" borderId="11" xfId="0" applyNumberFormat="1" applyFont="1" applyFill="1" applyBorder="1" applyProtection="1">
      <protection locked="0"/>
    </xf>
    <xf numFmtId="1" fontId="27" fillId="7" borderId="5" xfId="0" applyNumberFormat="1" applyFont="1" applyFill="1" applyBorder="1" applyProtection="1">
      <protection locked="0"/>
    </xf>
    <xf numFmtId="1" fontId="27" fillId="7" borderId="32" xfId="0" applyNumberFormat="1" applyFont="1" applyFill="1" applyBorder="1" applyProtection="1">
      <protection locked="0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3" fontId="32" fillId="0" borderId="1" xfId="0" applyNumberFormat="1" applyFont="1" applyFill="1" applyBorder="1" applyAlignment="1" applyProtection="1">
      <alignment horizontal="right" vertical="center" wrapText="1"/>
    </xf>
    <xf numFmtId="3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1" xfId="0" applyNumberFormat="1" applyFont="1" applyFill="1" applyBorder="1" applyAlignment="1" applyProtection="1">
      <alignment horizontal="right" vertical="center" wrapText="1"/>
    </xf>
    <xf numFmtId="10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4" xfId="0" applyNumberFormat="1" applyFont="1" applyFill="1" applyBorder="1" applyAlignment="1" applyProtection="1">
      <alignment horizontal="right" vertical="center" wrapText="1"/>
    </xf>
    <xf numFmtId="2" fontId="32" fillId="2" borderId="1" xfId="0" applyNumberFormat="1" applyFont="1" applyFill="1" applyBorder="1" applyAlignment="1" applyProtection="1">
      <alignment horizontal="right" vertical="center" wrapText="1"/>
    </xf>
    <xf numFmtId="2" fontId="32" fillId="2" borderId="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 vertical="center" wrapText="1"/>
    </xf>
    <xf numFmtId="2" fontId="32" fillId="2" borderId="3" xfId="0" applyNumberFormat="1" applyFont="1" applyFill="1" applyBorder="1" applyAlignment="1" applyProtection="1">
      <alignment horizontal="right" vertical="center" wrapText="1"/>
    </xf>
    <xf numFmtId="2" fontId="32" fillId="2" borderId="5" xfId="0" applyNumberFormat="1" applyFont="1" applyFill="1" applyBorder="1" applyAlignment="1" applyProtection="1">
      <alignment horizontal="right" vertical="center" wrapText="1"/>
    </xf>
    <xf numFmtId="168" fontId="32" fillId="2" borderId="32" xfId="0" applyNumberFormat="1" applyFont="1" applyFill="1" applyBorder="1" applyProtection="1">
      <protection locked="0"/>
    </xf>
    <xf numFmtId="2" fontId="32" fillId="2" borderId="32" xfId="0" applyNumberFormat="1" applyFont="1" applyFill="1" applyBorder="1" applyProtection="1">
      <protection locked="0"/>
    </xf>
    <xf numFmtId="2" fontId="99" fillId="7" borderId="4" xfId="1" applyNumberFormat="1" applyFont="1" applyFill="1" applyBorder="1" applyAlignment="1">
      <alignment horizontal="right" vertical="center" wrapText="1"/>
    </xf>
    <xf numFmtId="2" fontId="99" fillId="7" borderId="5" xfId="1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Protection="1">
      <protection locked="0"/>
    </xf>
    <xf numFmtId="1" fontId="10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2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right" vertical="center" wrapText="1"/>
    </xf>
    <xf numFmtId="4" fontId="10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2" fillId="2" borderId="4" xfId="0" applyNumberFormat="1" applyFont="1" applyFill="1" applyBorder="1" applyAlignment="1" applyProtection="1">
      <alignment horizontal="right" vertical="center" wrapText="1"/>
    </xf>
    <xf numFmtId="4" fontId="32" fillId="0" borderId="4" xfId="0" applyNumberFormat="1" applyFont="1" applyFill="1" applyBorder="1" applyAlignment="1" applyProtection="1">
      <alignment horizontal="right" vertical="center" wrapText="1"/>
    </xf>
    <xf numFmtId="4" fontId="32" fillId="2" borderId="4" xfId="0" applyNumberFormat="1" applyFont="1" applyFill="1" applyBorder="1" applyAlignment="1">
      <alignment horizontal="right"/>
    </xf>
    <xf numFmtId="4" fontId="32" fillId="2" borderId="5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7" fillId="47" borderId="10" xfId="1" applyNumberFormat="1" applyFont="1" applyFill="1" applyBorder="1" applyAlignment="1">
      <alignment horizontal="right"/>
    </xf>
    <xf numFmtId="168" fontId="32" fillId="2" borderId="32" xfId="0" applyNumberFormat="1" applyFont="1" applyFill="1" applyBorder="1" applyAlignment="1">
      <alignment horizontal="right"/>
    </xf>
    <xf numFmtId="4" fontId="27" fillId="7" borderId="4" xfId="0" applyNumberFormat="1" applyFont="1" applyFill="1" applyBorder="1" applyAlignment="1" applyProtection="1">
      <alignment horizontal="right" vertical="center" wrapText="1"/>
    </xf>
    <xf numFmtId="168" fontId="32" fillId="2" borderId="3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>
      <alignment horizontal="center" vertical="center" wrapText="1"/>
    </xf>
    <xf numFmtId="168" fontId="32" fillId="2" borderId="6" xfId="0" applyNumberFormat="1" applyFont="1" applyFill="1" applyBorder="1" applyAlignment="1">
      <alignment horizontal="right" vertical="center" wrapText="1"/>
    </xf>
    <xf numFmtId="2" fontId="32" fillId="2" borderId="6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5" fontId="28" fillId="0" borderId="33" xfId="0" applyNumberFormat="1" applyFont="1" applyFill="1" applyBorder="1" applyAlignment="1">
      <alignment horizontal="center" vertical="center"/>
    </xf>
    <xf numFmtId="15" fontId="28" fillId="0" borderId="34" xfId="0" applyNumberFormat="1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 wrapText="1"/>
    </xf>
    <xf numFmtId="0" fontId="68" fillId="0" borderId="17" xfId="0" applyFont="1" applyFill="1" applyBorder="1" applyAlignment="1">
      <alignment vertical="center"/>
    </xf>
    <xf numFmtId="0" fontId="68" fillId="0" borderId="16" xfId="0" applyFont="1" applyFill="1" applyBorder="1" applyAlignment="1">
      <alignment vertical="center"/>
    </xf>
    <xf numFmtId="15" fontId="67" fillId="0" borderId="35" xfId="0" applyNumberFormat="1" applyFont="1" applyFill="1" applyBorder="1" applyAlignment="1">
      <alignment horizontal="center" vertical="center"/>
    </xf>
    <xf numFmtId="15" fontId="28" fillId="0" borderId="35" xfId="0" applyNumberFormat="1" applyFont="1" applyFill="1" applyBorder="1" applyAlignment="1">
      <alignment horizontal="center" vertical="center"/>
    </xf>
    <xf numFmtId="3" fontId="32" fillId="2" borderId="32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1" xfId="0" applyNumberFormat="1" applyFont="1" applyFill="1" applyBorder="1" applyProtection="1">
      <protection locked="0"/>
    </xf>
    <xf numFmtId="15" fontId="28" fillId="0" borderId="36" xfId="0" applyNumberFormat="1" applyFont="1" applyFill="1" applyBorder="1" applyAlignment="1">
      <alignment horizontal="center" vertical="center"/>
    </xf>
    <xf numFmtId="0" fontId="68" fillId="0" borderId="6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7" borderId="6" xfId="0" applyNumberFormat="1" applyFont="1" applyFill="1" applyBorder="1" applyAlignment="1" applyProtection="1">
      <alignment horizontal="right" vertical="center" wrapText="1"/>
    </xf>
    <xf numFmtId="173" fontId="27" fillId="7" borderId="6" xfId="0" applyNumberFormat="1" applyFont="1" applyFill="1" applyBorder="1" applyAlignment="1" applyProtection="1">
      <alignment horizontal="right"/>
      <protection locked="0"/>
    </xf>
    <xf numFmtId="2" fontId="27" fillId="7" borderId="6" xfId="1" applyNumberFormat="1" applyFont="1" applyFill="1" applyBorder="1" applyAlignment="1">
      <alignment horizontal="right"/>
    </xf>
    <xf numFmtId="1" fontId="27" fillId="7" borderId="6" xfId="0" applyNumberFormat="1" applyFont="1" applyFill="1" applyBorder="1" applyProtection="1">
      <protection locked="0"/>
    </xf>
    <xf numFmtId="2" fontId="27" fillId="3" borderId="6" xfId="0" applyNumberFormat="1" applyFont="1" applyFill="1" applyBorder="1" applyAlignment="1" applyProtection="1">
      <alignment horizontal="right"/>
    </xf>
    <xf numFmtId="2" fontId="27" fillId="7" borderId="6" xfId="0" applyNumberFormat="1" applyFont="1" applyFill="1" applyBorder="1" applyAlignment="1" applyProtection="1">
      <alignment horizontal="right"/>
    </xf>
    <xf numFmtId="0" fontId="42" fillId="0" borderId="1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168" fontId="32" fillId="2" borderId="40" xfId="0" applyNumberFormat="1" applyFont="1" applyFill="1" applyBorder="1" applyAlignment="1">
      <alignment horizontal="right" vertical="center" wrapText="1"/>
    </xf>
    <xf numFmtId="15" fontId="7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0" xfId="0" applyFont="1"/>
    <xf numFmtId="168" fontId="29" fillId="0" borderId="0" xfId="0" applyNumberFormat="1" applyFont="1"/>
    <xf numFmtId="0" fontId="36" fillId="0" borderId="0" xfId="0" applyFont="1" applyAlignment="1">
      <alignment horizontal="center"/>
    </xf>
    <xf numFmtId="171" fontId="29" fillId="0" borderId="0" xfId="0" applyNumberFormat="1" applyFont="1"/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31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29" fillId="0" borderId="0" xfId="0" applyFont="1" applyFill="1"/>
    <xf numFmtId="168" fontId="29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0" fontId="36" fillId="0" borderId="0" xfId="0" applyFont="1" applyAlignment="1"/>
    <xf numFmtId="2" fontId="27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4" fontId="27" fillId="7" borderId="32" xfId="0" applyNumberFormat="1" applyFont="1" applyFill="1" applyBorder="1" applyAlignment="1" applyProtection="1">
      <alignment horizontal="right" vertical="center" wrapText="1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" fontId="27" fillId="7" borderId="32" xfId="0" applyNumberFormat="1" applyFont="1" applyFill="1" applyBorder="1" applyProtection="1">
      <protection locked="0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2" fillId="2" borderId="32" xfId="0" applyNumberFormat="1" applyFont="1" applyFill="1" applyBorder="1" applyAlignment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2" fontId="32" fillId="3" borderId="11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2" fontId="27" fillId="7" borderId="37" xfId="0" applyNumberFormat="1" applyFont="1" applyFill="1" applyBorder="1" applyProtection="1">
      <protection locked="0"/>
    </xf>
    <xf numFmtId="2" fontId="27" fillId="3" borderId="10" xfId="0" applyNumberFormat="1" applyFont="1" applyFill="1" applyBorder="1" applyAlignment="1" applyProtection="1">
      <alignment horizontal="right"/>
    </xf>
    <xf numFmtId="175" fontId="27" fillId="46" borderId="10" xfId="1" applyNumberFormat="1" applyFont="1" applyFill="1" applyBorder="1" applyAlignment="1">
      <alignment horizontal="right"/>
    </xf>
    <xf numFmtId="10" fontId="32" fillId="2" borderId="10" xfId="1" applyNumberFormat="1" applyFont="1" applyFill="1" applyBorder="1" applyAlignment="1">
      <alignment horizontal="right"/>
    </xf>
    <xf numFmtId="2" fontId="32" fillId="2" borderId="10" xfId="1" applyNumberFormat="1" applyFont="1" applyFill="1" applyBorder="1" applyAlignment="1">
      <alignment horizontal="right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left"/>
    </xf>
    <xf numFmtId="15" fontId="28" fillId="0" borderId="38" xfId="2258" applyNumberFormat="1" applyFont="1" applyFill="1" applyBorder="1" applyAlignment="1">
      <alignment horizontal="center" vertical="center"/>
    </xf>
    <xf numFmtId="2" fontId="27" fillId="3" borderId="11" xfId="0" applyNumberFormat="1" applyFont="1" applyFill="1" applyBorder="1" applyAlignment="1" applyProtection="1">
      <alignment horizontal="right"/>
    </xf>
    <xf numFmtId="2" fontId="27" fillId="7" borderId="45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2258" applyNumberFormat="1" applyFont="1" applyFill="1" applyBorder="1" applyAlignment="1" applyProtection="1">
      <alignment horizontal="right"/>
      <protection locked="0"/>
    </xf>
    <xf numFmtId="2" fontId="27" fillId="7" borderId="46" xfId="0" applyNumberFormat="1" applyFont="1" applyFill="1" applyBorder="1" applyAlignment="1" applyProtection="1">
      <alignment horizontal="right"/>
      <protection locked="0"/>
    </xf>
    <xf numFmtId="173" fontId="32" fillId="0" borderId="31" xfId="0" applyNumberFormat="1" applyFont="1" applyFill="1" applyBorder="1" applyAlignment="1" applyProtection="1">
      <alignment vertical="center"/>
    </xf>
    <xf numFmtId="173" fontId="27" fillId="2" borderId="31" xfId="0" applyNumberFormat="1" applyFont="1" applyFill="1" applyBorder="1" applyAlignment="1">
      <alignment horizontal="right" vertical="center" wrapText="1"/>
    </xf>
    <xf numFmtId="2" fontId="99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7" fillId="7" borderId="46" xfId="0" applyNumberFormat="1" applyFont="1" applyFill="1" applyBorder="1" applyAlignment="1" applyProtection="1">
      <alignment horizontal="right"/>
      <protection locked="0"/>
    </xf>
    <xf numFmtId="4" fontId="100" fillId="2" borderId="31" xfId="0" applyNumberFormat="1" applyFont="1" applyFill="1" applyBorder="1" applyProtection="1"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5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5" fontId="71" fillId="0" borderId="51" xfId="0" applyNumberFormat="1" applyFont="1" applyFill="1" applyBorder="1" applyAlignment="1">
      <alignment horizontal="center" vertical="center"/>
    </xf>
    <xf numFmtId="173" fontId="27" fillId="7" borderId="51" xfId="0" applyNumberFormat="1" applyFont="1" applyFill="1" applyBorder="1" applyAlignment="1" applyProtection="1">
      <alignment horizontal="right"/>
      <protection locked="0"/>
    </xf>
    <xf numFmtId="4" fontId="27" fillId="7" borderId="51" xfId="0" applyNumberFormat="1" applyFont="1" applyFill="1" applyBorder="1" applyAlignment="1" applyProtection="1">
      <alignment horizontal="right" vertical="center" wrapText="1"/>
    </xf>
    <xf numFmtId="2" fontId="27" fillId="7" borderId="51" xfId="1" applyNumberFormat="1" applyFont="1" applyFill="1" applyBorder="1" applyAlignment="1">
      <alignment horizontal="right"/>
    </xf>
    <xf numFmtId="1" fontId="27" fillId="7" borderId="51" xfId="0" applyNumberFormat="1" applyFont="1" applyFill="1" applyBorder="1" applyProtection="1">
      <protection locked="0"/>
    </xf>
    <xf numFmtId="2" fontId="27" fillId="3" borderId="51" xfId="0" applyNumberFormat="1" applyFont="1" applyFill="1" applyBorder="1" applyAlignment="1" applyProtection="1">
      <alignment horizontal="right"/>
    </xf>
    <xf numFmtId="2" fontId="27" fillId="7" borderId="51" xfId="0" applyNumberFormat="1" applyFont="1" applyFill="1" applyBorder="1" applyAlignment="1" applyProtection="1">
      <alignment horizontal="right"/>
    </xf>
    <xf numFmtId="168" fontId="32" fillId="2" borderId="51" xfId="0" applyNumberFormat="1" applyFont="1" applyFill="1" applyBorder="1" applyAlignment="1">
      <alignment horizontal="right" vertical="center" wrapText="1"/>
    </xf>
    <xf numFmtId="168" fontId="32" fillId="2" borderId="51" xfId="0" applyNumberFormat="1" applyFont="1" applyFill="1" applyBorder="1" applyAlignment="1">
      <alignment horizontal="right"/>
    </xf>
    <xf numFmtId="2" fontId="27" fillId="7" borderId="51" xfId="1" applyNumberFormat="1" applyFont="1" applyFill="1" applyBorder="1" applyAlignment="1">
      <alignment horizontal="right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2" fontId="27" fillId="7" borderId="32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3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7" fillId="0" borderId="0" xfId="2258" applyFont="1" applyAlignment="1">
      <alignment vertical="justify"/>
    </xf>
    <xf numFmtId="15" fontId="28" fillId="0" borderId="64" xfId="2258" applyNumberFormat="1" applyFont="1" applyFill="1" applyBorder="1" applyAlignment="1">
      <alignment horizontal="center" vertical="center"/>
    </xf>
    <xf numFmtId="2" fontId="27" fillId="7" borderId="40" xfId="0" applyNumberFormat="1" applyFont="1" applyFill="1" applyBorder="1" applyAlignment="1" applyProtection="1">
      <alignment horizontal="right"/>
      <protection locked="0"/>
    </xf>
    <xf numFmtId="2" fontId="27" fillId="7" borderId="32" xfId="0" applyNumberFormat="1" applyFont="1" applyFill="1" applyBorder="1" applyAlignment="1" applyProtection="1">
      <alignment horizontal="right"/>
      <protection locked="0"/>
    </xf>
    <xf numFmtId="0" fontId="122" fillId="0" borderId="0" xfId="0" applyFont="1" applyAlignment="1">
      <alignment vertical="justify"/>
    </xf>
    <xf numFmtId="0" fontId="123" fillId="0" borderId="0" xfId="0" applyFont="1"/>
    <xf numFmtId="0" fontId="123" fillId="0" borderId="0" xfId="0" applyFont="1" applyFill="1" applyBorder="1"/>
    <xf numFmtId="0" fontId="60" fillId="5" borderId="12" xfId="0" applyFont="1" applyFill="1" applyBorder="1" applyAlignment="1">
      <alignment horizontal="center" vertical="center" wrapText="1"/>
    </xf>
    <xf numFmtId="0" fontId="60" fillId="5" borderId="10" xfId="0" applyFont="1" applyFill="1" applyBorder="1" applyAlignment="1">
      <alignment horizontal="center" vertical="center" wrapText="1"/>
    </xf>
    <xf numFmtId="0" fontId="60" fillId="5" borderId="2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 wrapText="1"/>
    </xf>
    <xf numFmtId="0" fontId="68" fillId="0" borderId="15" xfId="0" applyFont="1" applyFill="1" applyBorder="1" applyAlignment="1">
      <alignment horizontal="center" vertical="center"/>
    </xf>
    <xf numFmtId="0" fontId="68" fillId="0" borderId="17" xfId="0" applyFont="1" applyFill="1" applyBorder="1" applyAlignment="1">
      <alignment horizontal="center" vertical="center"/>
    </xf>
    <xf numFmtId="0" fontId="68" fillId="0" borderId="16" xfId="0" applyFont="1" applyFill="1" applyBorder="1" applyAlignment="1">
      <alignment horizontal="center" vertical="center"/>
    </xf>
    <xf numFmtId="0" fontId="60" fillId="5" borderId="7" xfId="0" applyFont="1" applyFill="1" applyBorder="1" applyAlignment="1">
      <alignment horizontal="center" vertical="center" wrapText="1"/>
    </xf>
    <xf numFmtId="0" fontId="60" fillId="5" borderId="0" xfId="0" applyFont="1" applyFill="1" applyBorder="1" applyAlignment="1">
      <alignment horizontal="center" vertical="center" wrapText="1"/>
    </xf>
    <xf numFmtId="0" fontId="60" fillId="5" borderId="8" xfId="0" applyFont="1" applyFill="1" applyBorder="1" applyAlignment="1">
      <alignment horizontal="center" vertical="center" wrapText="1"/>
    </xf>
    <xf numFmtId="0" fontId="60" fillId="5" borderId="4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vertical="center" textRotation="255"/>
      <protection locked="0"/>
    </xf>
    <xf numFmtId="0" fontId="43" fillId="0" borderId="8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2" fillId="5" borderId="12" xfId="0" applyFont="1" applyFill="1" applyBorder="1" applyAlignment="1">
      <alignment horizontal="center" vertical="center" wrapText="1"/>
    </xf>
    <xf numFmtId="0" fontId="42" fillId="5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2" fillId="5" borderId="11" xfId="0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2" fillId="0" borderId="15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8" fillId="0" borderId="15" xfId="0" applyFont="1" applyFill="1" applyBorder="1" applyAlignment="1">
      <alignment horizontal="center"/>
    </xf>
    <xf numFmtId="0" fontId="48" fillId="0" borderId="17" xfId="0" applyFont="1" applyFill="1" applyBorder="1" applyAlignment="1">
      <alignment horizontal="center"/>
    </xf>
    <xf numFmtId="0" fontId="48" fillId="0" borderId="16" xfId="0" applyFont="1" applyFill="1" applyBorder="1" applyAlignment="1">
      <alignment horizontal="center"/>
    </xf>
    <xf numFmtId="0" fontId="66" fillId="0" borderId="12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66" fillId="5" borderId="12" xfId="0" applyFont="1" applyFill="1" applyBorder="1" applyAlignment="1">
      <alignment horizontal="center" vertical="center" wrapText="1"/>
    </xf>
    <xf numFmtId="0" fontId="66" fillId="5" borderId="11" xfId="0" applyFont="1" applyFill="1" applyBorder="1" applyAlignment="1">
      <alignment horizontal="center" vertical="center" wrapText="1"/>
    </xf>
    <xf numFmtId="0" fontId="65" fillId="0" borderId="18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</cellXfs>
  <cellStyles count="597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D1" sqref="DD1:DE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6" width="9.28515625" style="178" customWidth="1"/>
    <col min="117" max="119" width="8.28515625" style="178" customWidth="1"/>
    <col min="120" max="120" width="9" style="178" customWidth="1"/>
    <col min="121" max="121" width="10" style="178" customWidth="1"/>
    <col min="122" max="122" width="14.85546875" customWidth="1"/>
  </cols>
  <sheetData>
    <row r="1" spans="1:130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</row>
    <row r="3" spans="1:130" ht="19.5" customHeight="1" x14ac:dyDescent="0.2">
      <c r="A3"/>
      <c r="C3" s="15"/>
      <c r="D3" s="1014" t="s">
        <v>108</v>
      </c>
      <c r="E3" s="1016" t="s">
        <v>88</v>
      </c>
      <c r="F3" s="1016" t="s">
        <v>90</v>
      </c>
      <c r="G3" s="1016" t="s">
        <v>91</v>
      </c>
      <c r="H3" s="1016" t="s">
        <v>92</v>
      </c>
      <c r="I3" s="1016" t="s">
        <v>93</v>
      </c>
      <c r="J3" s="1016" t="s">
        <v>95</v>
      </c>
      <c r="K3" s="1016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09" t="s">
        <v>175</v>
      </c>
      <c r="BT3" s="1009" t="s">
        <v>176</v>
      </c>
      <c r="BU3" s="100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233</v>
      </c>
      <c r="CW3" s="1000" t="s">
        <v>236</v>
      </c>
      <c r="CX3" s="1000" t="s">
        <v>238</v>
      </c>
      <c r="CY3" s="1000" t="s">
        <v>239</v>
      </c>
      <c r="CZ3" s="1000" t="s">
        <v>240</v>
      </c>
      <c r="DA3" s="1000" t="s">
        <v>241</v>
      </c>
      <c r="DB3" s="1000" t="s">
        <v>242</v>
      </c>
      <c r="DC3" s="1000" t="s">
        <v>243</v>
      </c>
      <c r="DD3" s="1000" t="s">
        <v>244</v>
      </c>
      <c r="DE3" s="1000" t="s">
        <v>245</v>
      </c>
      <c r="DF3" s="1000" t="s">
        <v>246</v>
      </c>
      <c r="DG3" s="1000" t="s">
        <v>251</v>
      </c>
      <c r="DH3" s="879" t="s">
        <v>237</v>
      </c>
      <c r="DI3" s="879" t="s">
        <v>247</v>
      </c>
      <c r="DJ3" s="879" t="s">
        <v>254</v>
      </c>
      <c r="DK3" s="1004" t="s">
        <v>255</v>
      </c>
      <c r="DL3" s="1005"/>
      <c r="DM3" s="1005"/>
      <c r="DN3" s="1005"/>
      <c r="DO3" s="1006"/>
      <c r="DP3" s="855"/>
      <c r="DQ3" s="856"/>
    </row>
    <row r="4" spans="1:130" ht="16.5" customHeight="1" x14ac:dyDescent="0.2">
      <c r="A4"/>
      <c r="C4" s="23"/>
      <c r="D4" s="1015"/>
      <c r="E4" s="1017"/>
      <c r="F4" s="1017"/>
      <c r="G4" s="1017"/>
      <c r="H4" s="1017"/>
      <c r="I4" s="1017"/>
      <c r="J4" s="1017"/>
      <c r="K4" s="1017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0"/>
      <c r="BT4" s="1010"/>
      <c r="BU4" s="100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54">
        <v>43042</v>
      </c>
      <c r="DI4" s="994">
        <v>43049</v>
      </c>
      <c r="DJ4" s="954">
        <v>43056</v>
      </c>
      <c r="DK4" s="853">
        <v>43059</v>
      </c>
      <c r="DL4" s="853">
        <v>43060</v>
      </c>
      <c r="DM4" s="853">
        <v>43061</v>
      </c>
      <c r="DN4" s="853">
        <v>43062</v>
      </c>
      <c r="DO4" s="852">
        <v>43063</v>
      </c>
      <c r="DP4" s="325" t="s">
        <v>13</v>
      </c>
      <c r="DQ4" s="277" t="s">
        <v>195</v>
      </c>
    </row>
    <row r="5" spans="1:130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1"/>
      <c r="DI5" s="976"/>
      <c r="DJ5" s="310"/>
      <c r="DK5" s="976"/>
      <c r="DL5" s="285"/>
      <c r="DM5" s="285"/>
      <c r="DN5" s="976"/>
      <c r="DO5" s="286"/>
      <c r="DP5" s="867"/>
      <c r="DQ5" s="182"/>
    </row>
    <row r="6" spans="1:130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4"/>
      <c r="DI6" s="449"/>
      <c r="DJ6" s="914"/>
      <c r="DK6" s="449"/>
      <c r="DL6" s="449"/>
      <c r="DM6" s="841"/>
      <c r="DN6" s="841"/>
      <c r="DO6" s="869"/>
      <c r="DP6" s="868"/>
      <c r="DQ6" s="270"/>
      <c r="DS6" s="200"/>
    </row>
    <row r="7" spans="1:130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3">
        <v>9928.22263226</v>
      </c>
      <c r="DI7" s="403">
        <v>9889.8171374599988</v>
      </c>
      <c r="DJ7" s="973">
        <v>10631.408493389999</v>
      </c>
      <c r="DK7" s="989">
        <v>10658.379140860003</v>
      </c>
      <c r="DL7" s="403">
        <v>10609.01303301</v>
      </c>
      <c r="DM7" s="403">
        <v>10737.518911430001</v>
      </c>
      <c r="DN7" s="403">
        <v>10764.74329215</v>
      </c>
      <c r="DO7" s="636">
        <v>10741.831892659999</v>
      </c>
      <c r="DP7" s="330">
        <v>110.42339926999921</v>
      </c>
      <c r="DQ7" s="713">
        <v>1.0386525862368545</v>
      </c>
      <c r="DR7" s="457"/>
      <c r="DS7" s="786"/>
      <c r="DT7" s="268"/>
    </row>
    <row r="8" spans="1:130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3">
        <v>7903.2793636899996</v>
      </c>
      <c r="DI8" s="403">
        <v>7849.7893723899997</v>
      </c>
      <c r="DJ8" s="973">
        <v>8602.3522946400008</v>
      </c>
      <c r="DK8" s="989">
        <v>8606.3251761600004</v>
      </c>
      <c r="DL8" s="403">
        <v>8581.7500446799986</v>
      </c>
      <c r="DM8" s="403">
        <v>8704.9660283100002</v>
      </c>
      <c r="DN8" s="403">
        <v>8716.5136595200001</v>
      </c>
      <c r="DO8" s="636">
        <v>8695.136500210001</v>
      </c>
      <c r="DP8" s="330">
        <v>92.784205570000267</v>
      </c>
      <c r="DQ8" s="713">
        <v>1.0785910922040731</v>
      </c>
      <c r="DR8" s="457"/>
      <c r="DS8" s="786"/>
      <c r="DT8" s="268"/>
    </row>
    <row r="9" spans="1:130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3">
        <v>234.62109692000001</v>
      </c>
      <c r="DI9" s="403">
        <v>234.06741026999998</v>
      </c>
      <c r="DJ9" s="973">
        <v>235.01798861</v>
      </c>
      <c r="DK9" s="989">
        <v>235.29982674999999</v>
      </c>
      <c r="DL9" s="403">
        <v>235.29815907</v>
      </c>
      <c r="DM9" s="403">
        <v>234.91125701000001</v>
      </c>
      <c r="DN9" s="403">
        <v>235.28481761999998</v>
      </c>
      <c r="DO9" s="636">
        <v>235.28481761999998</v>
      </c>
      <c r="DP9" s="330">
        <v>0.26682900999998083</v>
      </c>
      <c r="DQ9" s="713">
        <v>0.11353556873587856</v>
      </c>
      <c r="DR9" s="457"/>
      <c r="DS9" s="786"/>
      <c r="DT9" s="268"/>
    </row>
    <row r="10" spans="1:130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3">
        <v>1753.7211601399999</v>
      </c>
      <c r="DI10" s="403">
        <v>1769.43296605</v>
      </c>
      <c r="DJ10" s="973">
        <v>1757.3624788899999</v>
      </c>
      <c r="DK10" s="989">
        <v>1780.03442445</v>
      </c>
      <c r="DL10" s="403">
        <v>1755.24537601</v>
      </c>
      <c r="DM10" s="403">
        <v>1760.9825508600002</v>
      </c>
      <c r="DN10" s="403">
        <v>1776.2274437599999</v>
      </c>
      <c r="DO10" s="636">
        <v>1774.69320358</v>
      </c>
      <c r="DP10" s="330">
        <v>17.330724690000125</v>
      </c>
      <c r="DQ10" s="713">
        <v>0.98617814470163268</v>
      </c>
      <c r="DR10" s="457"/>
      <c r="DS10" s="786"/>
      <c r="DT10" s="268"/>
    </row>
    <row r="11" spans="1:130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3">
        <v>36.601011509999999</v>
      </c>
      <c r="DI11" s="403">
        <v>36.52738875</v>
      </c>
      <c r="DJ11" s="973">
        <v>36.675731249999998</v>
      </c>
      <c r="DK11" s="989">
        <v>36.719713499999997</v>
      </c>
      <c r="DL11" s="403">
        <v>36.719453250000001</v>
      </c>
      <c r="DM11" s="403">
        <v>36.659075250000001</v>
      </c>
      <c r="DN11" s="403">
        <v>36.717371249999999</v>
      </c>
      <c r="DO11" s="636">
        <v>36.717371249999999</v>
      </c>
      <c r="DP11" s="330">
        <v>4.164000000000101E-2</v>
      </c>
      <c r="DQ11" s="713">
        <v>0.1135355685648376</v>
      </c>
      <c r="DR11" s="457"/>
      <c r="DS11" s="786"/>
      <c r="DT11" s="268"/>
    </row>
    <row r="12" spans="1:130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3">
        <v>9928.1843914900019</v>
      </c>
      <c r="DI12" s="403">
        <v>9889.7817506999982</v>
      </c>
      <c r="DJ12" s="973">
        <v>10631.407715219999</v>
      </c>
      <c r="DK12" s="989">
        <v>10658.378362690002</v>
      </c>
      <c r="DL12" s="403">
        <v>10609.01225484</v>
      </c>
      <c r="DM12" s="403">
        <v>10737.498549040001</v>
      </c>
      <c r="DN12" s="403">
        <v>10764.655524900001</v>
      </c>
      <c r="DO12" s="636">
        <v>10741.744125409999</v>
      </c>
      <c r="DP12" s="330">
        <v>110.33641019000061</v>
      </c>
      <c r="DQ12" s="713">
        <v>1.0378344349642576</v>
      </c>
      <c r="DR12" s="457"/>
      <c r="DS12" s="786"/>
      <c r="DT12" s="268"/>
    </row>
    <row r="13" spans="1:130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3">
        <v>2397.9718752696795</v>
      </c>
      <c r="DG13" s="403">
        <v>2353.6123298352763</v>
      </c>
      <c r="DH13" s="973">
        <v>2370.5688645510204</v>
      </c>
      <c r="DI13" s="403">
        <v>2370.6914507434399</v>
      </c>
      <c r="DJ13" s="973">
        <v>2372.0439288498537</v>
      </c>
      <c r="DK13" s="403">
        <v>2370.8481387551024</v>
      </c>
      <c r="DL13" s="403">
        <v>2392.2101265043734</v>
      </c>
      <c r="DM13" s="403">
        <v>2376.4538326836737</v>
      </c>
      <c r="DN13" s="403">
        <v>2375.7437051734696</v>
      </c>
      <c r="DO13" s="403">
        <v>2347.4876011807582</v>
      </c>
      <c r="DP13" s="330">
        <v>-24.556327669095481</v>
      </c>
      <c r="DQ13" s="713">
        <v>-1.0352391610640277</v>
      </c>
      <c r="DR13" s="457"/>
      <c r="DS13" s="787"/>
      <c r="DT13" s="694"/>
      <c r="DU13" s="694"/>
      <c r="DV13" s="694"/>
      <c r="DW13" s="694"/>
    </row>
    <row r="14" spans="1:130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3">
        <v>1461.4293040699999</v>
      </c>
      <c r="DI14" s="403">
        <v>1461.0539818099999</v>
      </c>
      <c r="DJ14" s="973">
        <v>1460.2508965</v>
      </c>
      <c r="DK14" s="403">
        <v>1460.3351095700004</v>
      </c>
      <c r="DL14" s="403">
        <v>1461.0391177500005</v>
      </c>
      <c r="DM14" s="403">
        <v>1461.1060549000003</v>
      </c>
      <c r="DN14" s="403">
        <v>1461.3588004999997</v>
      </c>
      <c r="DO14" s="403">
        <v>1461.2272343400005</v>
      </c>
      <c r="DP14" s="330">
        <v>0.97633784000049673</v>
      </c>
      <c r="DQ14" s="713">
        <v>6.6860964943815659E-2</v>
      </c>
      <c r="DR14" s="457"/>
      <c r="DS14" s="786"/>
      <c r="DT14" s="694"/>
      <c r="DU14" s="694"/>
      <c r="DV14" s="694"/>
      <c r="DW14" s="694"/>
    </row>
    <row r="15" spans="1:130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3">
        <v>584.73129551</v>
      </c>
      <c r="DI15" s="403">
        <v>584.90587980999999</v>
      </c>
      <c r="DJ15" s="973">
        <v>585.08051794999994</v>
      </c>
      <c r="DK15" s="989">
        <v>585.13214954</v>
      </c>
      <c r="DL15" s="403">
        <v>585.18032796</v>
      </c>
      <c r="DM15" s="403">
        <v>585.20529570999997</v>
      </c>
      <c r="DN15" s="403">
        <v>585.23024468999995</v>
      </c>
      <c r="DO15" s="636">
        <v>585.25519540000005</v>
      </c>
      <c r="DP15" s="330">
        <v>0.17467745000010382</v>
      </c>
      <c r="DQ15" s="713">
        <v>2.9855283955138034E-2</v>
      </c>
      <c r="DR15" s="457"/>
      <c r="DS15" s="786"/>
      <c r="DT15" s="694"/>
      <c r="DU15" s="694"/>
      <c r="DV15" s="694"/>
      <c r="DW15" s="694"/>
      <c r="DX15" s="694"/>
      <c r="DY15" s="694"/>
      <c r="DZ15" s="694"/>
    </row>
    <row r="16" spans="1:130" ht="12.75" customHeight="1" x14ac:dyDescent="0.2">
      <c r="C16" s="25"/>
      <c r="D16" s="678" t="s">
        <v>252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3">
        <v>764.74328573000003</v>
      </c>
      <c r="DI16" s="403">
        <v>764.95854136999992</v>
      </c>
      <c r="DJ16" s="973">
        <v>117.7915136</v>
      </c>
      <c r="DK16" s="989">
        <v>117.80181628</v>
      </c>
      <c r="DL16" s="403">
        <v>117.81041224000001</v>
      </c>
      <c r="DM16" s="403">
        <v>117.81429301</v>
      </c>
      <c r="DN16" s="403">
        <v>117.82080622000001</v>
      </c>
      <c r="DO16" s="636">
        <v>117.82549633000001</v>
      </c>
      <c r="DP16" s="330">
        <v>3.398273000000529E-2</v>
      </c>
      <c r="DQ16" s="713">
        <v>2.884989670428606E-2</v>
      </c>
      <c r="DR16" s="457"/>
      <c r="DS16" s="786"/>
      <c r="DT16" s="694"/>
      <c r="DU16" s="694"/>
      <c r="DV16" s="694"/>
      <c r="DW16" s="694"/>
    </row>
    <row r="17" spans="1:127" ht="12.75" customHeight="1" x14ac:dyDescent="0.2">
      <c r="C17" s="25"/>
      <c r="D17" s="679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3">
        <v>13648.227837281021</v>
      </c>
      <c r="DI17" s="403">
        <v>13610.337622623438</v>
      </c>
      <c r="DJ17" s="973">
        <v>13706.323675619853</v>
      </c>
      <c r="DK17" s="403">
        <v>13732.160467265105</v>
      </c>
      <c r="DL17" s="403">
        <v>13704.213121544373</v>
      </c>
      <c r="DM17" s="403">
        <v>13816.971970443676</v>
      </c>
      <c r="DN17" s="403">
        <v>13843.45028098347</v>
      </c>
      <c r="DO17" s="403">
        <v>13792.31241832076</v>
      </c>
      <c r="DP17" s="330">
        <v>85.988742700907096</v>
      </c>
      <c r="DQ17" s="713">
        <v>0.62736547549844257</v>
      </c>
      <c r="DR17" s="457"/>
      <c r="DS17" s="786"/>
      <c r="DT17" s="694"/>
      <c r="DU17" s="694"/>
      <c r="DV17" s="694"/>
      <c r="DW17" s="694"/>
    </row>
    <row r="18" spans="1:127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2">
        <v>27</v>
      </c>
      <c r="DB18" s="932">
        <v>0.7</v>
      </c>
      <c r="DC18" s="932">
        <v>3</v>
      </c>
      <c r="DD18" s="932">
        <v>0.2</v>
      </c>
      <c r="DE18" s="932">
        <v>0</v>
      </c>
      <c r="DF18" s="932">
        <v>0</v>
      </c>
      <c r="DG18" s="932">
        <v>29.500000000000004</v>
      </c>
      <c r="DH18" s="932">
        <v>0</v>
      </c>
      <c r="DI18" s="990">
        <v>0.1</v>
      </c>
      <c r="DJ18" s="990">
        <v>0.1</v>
      </c>
      <c r="DK18" s="990">
        <v>0</v>
      </c>
      <c r="DL18" s="925">
        <v>0</v>
      </c>
      <c r="DM18" s="925">
        <v>0</v>
      </c>
      <c r="DN18" s="925">
        <v>0</v>
      </c>
      <c r="DO18" s="637">
        <v>0</v>
      </c>
      <c r="DP18" s="653"/>
      <c r="DQ18" s="807"/>
      <c r="DR18" s="457"/>
      <c r="DS18" s="786"/>
      <c r="DT18" s="694"/>
      <c r="DU18" s="694"/>
      <c r="DV18" s="694"/>
      <c r="DW18" s="694"/>
    </row>
    <row r="19" spans="1:127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2">
        <v>0.2</v>
      </c>
      <c r="DB19" s="932">
        <v>0.8</v>
      </c>
      <c r="DC19" s="932">
        <v>0</v>
      </c>
      <c r="DD19" s="932">
        <v>4</v>
      </c>
      <c r="DE19" s="932">
        <v>1.8</v>
      </c>
      <c r="DF19" s="932">
        <v>0.1</v>
      </c>
      <c r="DG19" s="932">
        <v>1.1000000000000001</v>
      </c>
      <c r="DH19" s="932">
        <v>0</v>
      </c>
      <c r="DI19" s="990">
        <v>0</v>
      </c>
      <c r="DJ19" s="990">
        <v>0</v>
      </c>
      <c r="DK19" s="990">
        <v>0</v>
      </c>
      <c r="DL19" s="925">
        <v>0</v>
      </c>
      <c r="DM19" s="925">
        <v>0</v>
      </c>
      <c r="DN19" s="925">
        <v>0</v>
      </c>
      <c r="DO19" s="637">
        <v>0.3</v>
      </c>
      <c r="DP19" s="653"/>
      <c r="DQ19" s="807"/>
      <c r="DR19" s="457"/>
      <c r="DS19" s="786"/>
      <c r="DT19" s="694"/>
      <c r="DU19" s="694"/>
      <c r="DV19" s="694"/>
      <c r="DW19" s="694"/>
    </row>
    <row r="20" spans="1:127" s="882" customFormat="1" ht="12.75" customHeight="1" x14ac:dyDescent="0.2">
      <c r="A20" s="200"/>
      <c r="C20" s="542"/>
      <c r="D20" s="964" t="s">
        <v>249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5"/>
      <c r="BX20" s="965"/>
      <c r="BY20" s="548"/>
      <c r="BZ20" s="965"/>
      <c r="CA20" s="965"/>
      <c r="CB20" s="548"/>
      <c r="CC20" s="965"/>
      <c r="CD20" s="965"/>
      <c r="CE20" s="548"/>
      <c r="CF20" s="965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2"/>
      <c r="CQ20" s="932"/>
      <c r="CR20" s="642"/>
      <c r="CS20" s="932"/>
      <c r="CT20" s="637"/>
      <c r="CU20" s="799"/>
      <c r="CV20" s="932"/>
      <c r="CW20" s="799">
        <v>264.89999999999998</v>
      </c>
      <c r="CX20" s="932"/>
      <c r="CY20" s="642"/>
      <c r="CZ20" s="642">
        <v>316.89999999999998</v>
      </c>
      <c r="DA20" s="932">
        <v>258.8</v>
      </c>
      <c r="DB20" s="932">
        <v>134.30000000000001</v>
      </c>
      <c r="DC20" s="932">
        <v>63.9</v>
      </c>
      <c r="DD20" s="932">
        <v>111.1</v>
      </c>
      <c r="DE20" s="932">
        <v>145.80000000000001</v>
      </c>
      <c r="DF20" s="932">
        <v>163</v>
      </c>
      <c r="DG20" s="932">
        <v>156</v>
      </c>
      <c r="DH20" s="932">
        <v>0</v>
      </c>
      <c r="DI20" s="990">
        <v>7</v>
      </c>
      <c r="DJ20" s="990">
        <v>46.5</v>
      </c>
      <c r="DK20" s="990">
        <v>0</v>
      </c>
      <c r="DL20" s="925">
        <v>0.3</v>
      </c>
      <c r="DM20" s="925">
        <v>13</v>
      </c>
      <c r="DN20" s="925">
        <v>18.5</v>
      </c>
      <c r="DO20" s="637">
        <v>10</v>
      </c>
      <c r="DP20" s="653"/>
      <c r="DQ20" s="966"/>
      <c r="DR20" s="457"/>
      <c r="DS20" s="786"/>
      <c r="DT20" s="694"/>
      <c r="DU20" s="694"/>
      <c r="DV20" s="694"/>
      <c r="DW20" s="694"/>
    </row>
    <row r="21" spans="1:127" s="882" customFormat="1" ht="12.75" customHeight="1" x14ac:dyDescent="0.2">
      <c r="A21" s="200"/>
      <c r="C21" s="542"/>
      <c r="D21" s="964" t="s">
        <v>250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5"/>
      <c r="BX21" s="965"/>
      <c r="BY21" s="548"/>
      <c r="BZ21" s="965"/>
      <c r="CA21" s="965"/>
      <c r="CB21" s="548"/>
      <c r="CC21" s="965"/>
      <c r="CD21" s="965"/>
      <c r="CE21" s="548"/>
      <c r="CF21" s="965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2"/>
      <c r="CQ21" s="932"/>
      <c r="CR21" s="642"/>
      <c r="CS21" s="932"/>
      <c r="CT21" s="637"/>
      <c r="CU21" s="799"/>
      <c r="CV21" s="932"/>
      <c r="CW21" s="799">
        <v>18.100000000000001</v>
      </c>
      <c r="CX21" s="932"/>
      <c r="CY21" s="642"/>
      <c r="CZ21" s="642">
        <v>25.900000000000006</v>
      </c>
      <c r="DA21" s="932">
        <v>2.8</v>
      </c>
      <c r="DB21" s="932">
        <v>7.3</v>
      </c>
      <c r="DC21" s="932">
        <v>5.6</v>
      </c>
      <c r="DD21" s="932">
        <v>4</v>
      </c>
      <c r="DE21" s="932">
        <v>7.2</v>
      </c>
      <c r="DF21" s="932">
        <v>7.5</v>
      </c>
      <c r="DG21" s="932">
        <v>8.3000000000000007</v>
      </c>
      <c r="DH21" s="932">
        <v>0.5</v>
      </c>
      <c r="DI21" s="990">
        <v>1.7000000000000002</v>
      </c>
      <c r="DJ21" s="990">
        <v>2.2999999999999998</v>
      </c>
      <c r="DK21" s="990">
        <v>0.3</v>
      </c>
      <c r="DL21" s="925">
        <v>0.6</v>
      </c>
      <c r="DM21" s="925">
        <v>0</v>
      </c>
      <c r="DN21" s="925">
        <v>0</v>
      </c>
      <c r="DO21" s="637">
        <v>0</v>
      </c>
      <c r="DP21" s="653"/>
      <c r="DQ21" s="966"/>
      <c r="DR21" s="457"/>
      <c r="DS21" s="786"/>
      <c r="DT21" s="694"/>
      <c r="DU21" s="694"/>
      <c r="DV21" s="694"/>
      <c r="DW21" s="694"/>
    </row>
    <row r="22" spans="1:127" s="882" customFormat="1" ht="12.75" customHeight="1" x14ac:dyDescent="0.2">
      <c r="A22" s="200"/>
      <c r="C22" s="542"/>
      <c r="D22" s="964" t="s">
        <v>248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5"/>
      <c r="BX22" s="965"/>
      <c r="BY22" s="548"/>
      <c r="BZ22" s="965"/>
      <c r="CA22" s="965"/>
      <c r="CB22" s="548"/>
      <c r="CC22" s="965"/>
      <c r="CD22" s="965"/>
      <c r="CE22" s="548"/>
      <c r="CF22" s="965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2"/>
      <c r="CQ22" s="932"/>
      <c r="CR22" s="642"/>
      <c r="CS22" s="932"/>
      <c r="CT22" s="637"/>
      <c r="CU22" s="799"/>
      <c r="CV22" s="932"/>
      <c r="CW22" s="799">
        <v>3.0023727299999998</v>
      </c>
      <c r="CX22" s="932"/>
      <c r="CY22" s="642"/>
      <c r="CZ22" s="642">
        <v>2.2063951900000003</v>
      </c>
      <c r="DA22" s="932">
        <v>1.7</v>
      </c>
      <c r="DB22" s="932">
        <v>1.6</v>
      </c>
      <c r="DC22" s="932">
        <v>1.6</v>
      </c>
      <c r="DD22" s="932">
        <v>1.5</v>
      </c>
      <c r="DE22" s="932">
        <v>2.1</v>
      </c>
      <c r="DF22" s="932">
        <v>2.1</v>
      </c>
      <c r="DG22" s="932">
        <v>1.7347722999999999</v>
      </c>
      <c r="DH22" s="932">
        <v>0.191161</v>
      </c>
      <c r="DI22" s="990">
        <v>0.51161100999999998</v>
      </c>
      <c r="DJ22" s="990">
        <v>0.36216513</v>
      </c>
      <c r="DK22" s="990">
        <v>7.8506999999999993E-2</v>
      </c>
      <c r="DL22" s="925">
        <v>7.8073000000000004E-2</v>
      </c>
      <c r="DM22" s="925">
        <v>9.2009539999999987E-2</v>
      </c>
      <c r="DN22" s="925">
        <v>9.7807970000000008E-2</v>
      </c>
      <c r="DO22" s="637">
        <v>0.15570899999999999</v>
      </c>
      <c r="DP22" s="653"/>
      <c r="DQ22" s="966"/>
      <c r="DR22" s="457"/>
      <c r="DS22" s="786"/>
      <c r="DT22" s="694"/>
      <c r="DU22" s="694"/>
      <c r="DV22" s="694"/>
      <c r="DW22" s="694"/>
    </row>
    <row r="23" spans="1:127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2">
        <v>0</v>
      </c>
      <c r="DB23" s="932">
        <v>0</v>
      </c>
      <c r="DC23" s="932">
        <v>0</v>
      </c>
      <c r="DD23" s="932">
        <v>0</v>
      </c>
      <c r="DE23" s="932">
        <v>0</v>
      </c>
      <c r="DF23" s="932">
        <v>0</v>
      </c>
      <c r="DG23" s="932">
        <v>0</v>
      </c>
      <c r="DH23" s="932">
        <v>0</v>
      </c>
      <c r="DI23" s="990">
        <v>0</v>
      </c>
      <c r="DJ23" s="990">
        <v>0</v>
      </c>
      <c r="DK23" s="990">
        <v>0</v>
      </c>
      <c r="DL23" s="925">
        <v>0</v>
      </c>
      <c r="DM23" s="925">
        <v>0</v>
      </c>
      <c r="DN23" s="925">
        <v>0</v>
      </c>
      <c r="DO23" s="637">
        <v>0</v>
      </c>
      <c r="DP23" s="653"/>
      <c r="DQ23" s="807"/>
      <c r="DR23" s="457"/>
      <c r="DS23" s="786"/>
      <c r="DT23" s="694"/>
      <c r="DU23" s="694"/>
      <c r="DV23" s="694"/>
      <c r="DW23" s="694"/>
    </row>
    <row r="24" spans="1:127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2">
        <v>0</v>
      </c>
      <c r="DB24" s="932">
        <v>0</v>
      </c>
      <c r="DC24" s="932">
        <v>0</v>
      </c>
      <c r="DD24" s="932">
        <v>0</v>
      </c>
      <c r="DE24" s="932">
        <v>0</v>
      </c>
      <c r="DF24" s="932">
        <v>0</v>
      </c>
      <c r="DG24" s="932">
        <v>0</v>
      </c>
      <c r="DH24" s="932">
        <v>0</v>
      </c>
      <c r="DI24" s="990">
        <v>0</v>
      </c>
      <c r="DJ24" s="990">
        <v>0</v>
      </c>
      <c r="DK24" s="990">
        <v>0</v>
      </c>
      <c r="DL24" s="925">
        <v>0</v>
      </c>
      <c r="DM24" s="925">
        <v>0</v>
      </c>
      <c r="DN24" s="925">
        <v>0</v>
      </c>
      <c r="DO24" s="637">
        <v>0</v>
      </c>
      <c r="DP24" s="653"/>
      <c r="DQ24" s="807"/>
      <c r="DR24" s="457"/>
      <c r="DS24" s="786"/>
      <c r="DT24" s="694"/>
      <c r="DU24" s="694"/>
      <c r="DV24" s="694"/>
      <c r="DW24" s="694"/>
    </row>
    <row r="25" spans="1:127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29">
        <v>215.3</v>
      </c>
      <c r="DB25" s="929">
        <v>71.2</v>
      </c>
      <c r="DC25" s="929">
        <v>30.7</v>
      </c>
      <c r="DD25" s="929">
        <v>35.299999999999997</v>
      </c>
      <c r="DE25" s="929">
        <v>28.7</v>
      </c>
      <c r="DF25" s="929">
        <v>75.099999999999994</v>
      </c>
      <c r="DG25" s="929">
        <v>79.3</v>
      </c>
      <c r="DH25" s="742">
        <v>3.5</v>
      </c>
      <c r="DI25" s="991">
        <v>23.7</v>
      </c>
      <c r="DJ25" s="991">
        <v>23</v>
      </c>
      <c r="DK25" s="991">
        <v>2</v>
      </c>
      <c r="DL25" s="935">
        <v>17</v>
      </c>
      <c r="DM25" s="935">
        <v>0</v>
      </c>
      <c r="DN25" s="935">
        <v>0</v>
      </c>
      <c r="DO25" s="971">
        <v>16</v>
      </c>
      <c r="DP25" s="653"/>
      <c r="DQ25" s="807"/>
      <c r="DR25" s="457"/>
      <c r="DS25" s="786"/>
      <c r="DT25" s="694"/>
      <c r="DU25" s="694"/>
      <c r="DV25" s="694"/>
      <c r="DW25" s="694"/>
    </row>
    <row r="26" spans="1:127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09"/>
      <c r="DI26" s="633"/>
      <c r="DJ26" s="909"/>
      <c r="DK26" s="633"/>
      <c r="DL26" s="633"/>
      <c r="DM26" s="633"/>
      <c r="DN26" s="633"/>
      <c r="DO26" s="633"/>
      <c r="DP26" s="704"/>
      <c r="DQ26" s="458" t="s">
        <v>3</v>
      </c>
      <c r="DR26" s="457"/>
      <c r="DS26" s="788"/>
    </row>
    <row r="27" spans="1:127" x14ac:dyDescent="0.2">
      <c r="A27" s="204"/>
      <c r="B27" s="1011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0">
        <v>58038.5</v>
      </c>
      <c r="CQ27" s="930">
        <v>57272.6</v>
      </c>
      <c r="CR27" s="631">
        <v>57778.7</v>
      </c>
      <c r="CS27" s="930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0">
        <v>65484.177240023419</v>
      </c>
      <c r="DI27" s="660">
        <v>65302.753513279473</v>
      </c>
      <c r="DJ27" s="930">
        <v>64555.729335893557</v>
      </c>
      <c r="DK27" s="660">
        <v>64039.250258964414</v>
      </c>
      <c r="DL27" s="660">
        <v>63558.536794772968</v>
      </c>
      <c r="DM27" s="660">
        <v>64101.773860626527</v>
      </c>
      <c r="DN27" s="660">
        <v>63633.649922168071</v>
      </c>
      <c r="DO27" s="660">
        <v>67938.953828744823</v>
      </c>
      <c r="DP27" s="330">
        <v>3383.2244928512664</v>
      </c>
      <c r="DQ27" s="713">
        <v>5.2407811477860111</v>
      </c>
      <c r="DR27" s="457"/>
      <c r="DS27" s="701"/>
      <c r="DT27" s="268"/>
    </row>
    <row r="28" spans="1:127" x14ac:dyDescent="0.2">
      <c r="A28" s="204"/>
      <c r="B28" s="1011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0">
        <v>39189.599999999999</v>
      </c>
      <c r="CQ28" s="930">
        <v>39483.1</v>
      </c>
      <c r="CR28" s="631">
        <v>39461.5</v>
      </c>
      <c r="CS28" s="930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0">
        <v>42320.260290300001</v>
      </c>
      <c r="DI28" s="660">
        <v>42822.706052099995</v>
      </c>
      <c r="DJ28" s="930">
        <v>42550.209087300005</v>
      </c>
      <c r="DK28" s="660">
        <v>42419.738399099995</v>
      </c>
      <c r="DL28" s="660">
        <v>42395.5325428</v>
      </c>
      <c r="DM28" s="660">
        <v>42440.257564300002</v>
      </c>
      <c r="DN28" s="660">
        <v>42414.674402199998</v>
      </c>
      <c r="DO28" s="660">
        <v>42389.783894199994</v>
      </c>
      <c r="DP28" s="330">
        <v>-160.4251931000108</v>
      </c>
      <c r="DQ28" s="713">
        <v>-0.37702562817227836</v>
      </c>
      <c r="DR28" s="457"/>
      <c r="DS28" s="701"/>
      <c r="DT28" s="268"/>
    </row>
    <row r="29" spans="1:127" x14ac:dyDescent="0.2">
      <c r="A29" s="204"/>
      <c r="B29" s="1011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0">
        <v>-41245.199999999997</v>
      </c>
      <c r="CQ29" s="682">
        <v>-40154.6</v>
      </c>
      <c r="CR29" s="631">
        <v>-39771</v>
      </c>
      <c r="CS29" s="930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0">
        <v>-25787.084635342799</v>
      </c>
      <c r="DI29" s="660">
        <v>-25021.196757748843</v>
      </c>
      <c r="DJ29" s="930">
        <v>-30381.247839184478</v>
      </c>
      <c r="DK29" s="660">
        <v>-30696.737169000877</v>
      </c>
      <c r="DL29" s="660">
        <v>-30382.291525460314</v>
      </c>
      <c r="DM29" s="660">
        <v>-31218.982482203035</v>
      </c>
      <c r="DN29" s="660">
        <v>-31430.862498757735</v>
      </c>
      <c r="DO29" s="660">
        <v>-31298.580806080459</v>
      </c>
      <c r="DP29" s="330">
        <v>-917.33296689598137</v>
      </c>
      <c r="DQ29" s="713">
        <v>3.0194051664752308</v>
      </c>
      <c r="DR29" s="457"/>
      <c r="DS29" s="701"/>
      <c r="DT29" s="268"/>
    </row>
    <row r="30" spans="1:127" x14ac:dyDescent="0.2">
      <c r="A30" s="204"/>
      <c r="B30" s="1011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0">
        <v>-18302</v>
      </c>
      <c r="CQ30" s="930">
        <v>-16747.8</v>
      </c>
      <c r="CR30" s="631">
        <v>-18024.7</v>
      </c>
      <c r="CS30" s="930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0">
        <v>-3461.9563520289212</v>
      </c>
      <c r="DI30" s="660">
        <v>-3379.0133659578278</v>
      </c>
      <c r="DJ30" s="930">
        <v>-4869.1767062629769</v>
      </c>
      <c r="DK30" s="660">
        <v>-5375.4045980094561</v>
      </c>
      <c r="DL30" s="660">
        <v>-5787.1393869888743</v>
      </c>
      <c r="DM30" s="660">
        <v>-6062.1927291403008</v>
      </c>
      <c r="DN30" s="660">
        <v>-6532.9876425909169</v>
      </c>
      <c r="DO30" s="660">
        <v>-6631.7153624519433</v>
      </c>
      <c r="DP30" s="330">
        <v>-1762.5386561889663</v>
      </c>
      <c r="DQ30" s="713">
        <v>36.19787825572034</v>
      </c>
      <c r="DR30" s="457"/>
      <c r="DS30" s="701"/>
      <c r="DT30" s="268"/>
    </row>
    <row r="31" spans="1:127" x14ac:dyDescent="0.2">
      <c r="A31" s="204"/>
      <c r="B31" s="1011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0">
        <v>7351.9311624315997</v>
      </c>
      <c r="DI31" s="660">
        <v>7351.9478565846002</v>
      </c>
      <c r="DJ31" s="930">
        <v>7352.0410859739995</v>
      </c>
      <c r="DK31" s="660">
        <v>7352.0734721026001</v>
      </c>
      <c r="DL31" s="660">
        <v>7352.0157854707995</v>
      </c>
      <c r="DM31" s="660">
        <v>7352.0244954755999</v>
      </c>
      <c r="DN31" s="660">
        <v>7352.0821820388001</v>
      </c>
      <c r="DO31" s="660">
        <v>7352.1106278520001</v>
      </c>
      <c r="DP31" s="330">
        <v>6.9541878000563884E-2</v>
      </c>
      <c r="DQ31" s="713">
        <v>9.4588532881800802E-4</v>
      </c>
      <c r="DR31" s="457"/>
      <c r="DS31" s="701"/>
      <c r="DT31" s="268"/>
    </row>
    <row r="32" spans="1:127" ht="13.5" x14ac:dyDescent="0.2">
      <c r="A32" s="204"/>
      <c r="B32" s="1011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1"/>
      <c r="DI32" s="628"/>
      <c r="DJ32" s="931"/>
      <c r="DK32" s="628"/>
      <c r="DL32" s="628"/>
      <c r="DM32" s="628"/>
      <c r="DN32" s="628"/>
      <c r="DO32" s="628"/>
      <c r="DP32" s="523"/>
      <c r="DQ32" s="714"/>
      <c r="DR32" s="457"/>
      <c r="DS32" s="262"/>
    </row>
    <row r="33" spans="1:124" x14ac:dyDescent="0.2">
      <c r="A33" s="204"/>
      <c r="B33" s="1011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0">
        <v>70655.676505664102</v>
      </c>
      <c r="DI33" s="660">
        <v>70363.199999999997</v>
      </c>
      <c r="DJ33" s="930">
        <v>69892.549996574118</v>
      </c>
      <c r="DK33" s="660">
        <v>69973.123881184103</v>
      </c>
      <c r="DL33" s="660">
        <v>69717.140860474115</v>
      </c>
      <c r="DM33" s="660">
        <v>69666.37659051409</v>
      </c>
      <c r="DN33" s="660">
        <v>69233.953109824113</v>
      </c>
      <c r="DO33" s="660">
        <v>69349.007779114108</v>
      </c>
      <c r="DP33" s="330">
        <v>-543.54221746000985</v>
      </c>
      <c r="DQ33" s="713">
        <v>-0.77768262495309104</v>
      </c>
      <c r="DR33" s="693"/>
      <c r="DS33" s="787"/>
      <c r="DT33" s="268"/>
    </row>
    <row r="34" spans="1:124" x14ac:dyDescent="0.2">
      <c r="A34" s="204"/>
      <c r="B34" s="1011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0">
        <v>123817.98110166537</v>
      </c>
      <c r="DI34" s="660">
        <v>122897.3</v>
      </c>
      <c r="DJ34" s="930">
        <v>121658.78935240539</v>
      </c>
      <c r="DK34" s="660">
        <v>121359.83789932537</v>
      </c>
      <c r="DL34" s="660">
        <v>121029.66853053539</v>
      </c>
      <c r="DM34" s="660">
        <v>121646.22430486538</v>
      </c>
      <c r="DN34" s="660">
        <v>120898.18848549538</v>
      </c>
      <c r="DO34" s="660">
        <v>121072.08143127536</v>
      </c>
      <c r="DP34" s="330">
        <v>-586.70792113002972</v>
      </c>
      <c r="DQ34" s="713">
        <v>-0.48225691234731194</v>
      </c>
      <c r="DR34" s="693"/>
      <c r="DS34" s="787"/>
      <c r="DT34" s="268"/>
    </row>
    <row r="35" spans="1:124" x14ac:dyDescent="0.2">
      <c r="A35" s="204"/>
      <c r="B35" s="1011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0">
        <v>203439.29980861294</v>
      </c>
      <c r="DI35" s="660">
        <v>202463.6</v>
      </c>
      <c r="DJ35" s="930">
        <v>201401.31832433294</v>
      </c>
      <c r="DK35" s="660">
        <v>201199.44677834291</v>
      </c>
      <c r="DL35" s="660">
        <v>200967.69774657296</v>
      </c>
      <c r="DM35" s="660">
        <v>201694.41095276293</v>
      </c>
      <c r="DN35" s="660">
        <v>201005.67689410291</v>
      </c>
      <c r="DO35" s="660">
        <v>201139.67664610292</v>
      </c>
      <c r="DP35" s="330">
        <v>-261.64167823002208</v>
      </c>
      <c r="DQ35" s="713">
        <v>-0.12991060853368985</v>
      </c>
      <c r="DR35" s="693"/>
      <c r="DS35" s="787"/>
      <c r="DT35" s="268"/>
    </row>
    <row r="36" spans="1:124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1"/>
      <c r="DI36" s="628"/>
      <c r="DJ36" s="931"/>
      <c r="DK36" s="628"/>
      <c r="DL36" s="628"/>
      <c r="DM36" s="628"/>
      <c r="DN36" s="628"/>
      <c r="DO36" s="628"/>
      <c r="DP36" s="523"/>
      <c r="DQ36" s="861"/>
      <c r="DR36" s="457"/>
      <c r="DS36" s="788"/>
    </row>
    <row r="37" spans="1:124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6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6">
        <v>89.327808400821311</v>
      </c>
      <c r="DI37" s="697">
        <v>89.41</v>
      </c>
      <c r="DJ37" s="936">
        <v>89.175234395609834</v>
      </c>
      <c r="DK37" s="697">
        <v>89.200351491535457</v>
      </c>
      <c r="DL37" s="697">
        <v>89.1447530112914</v>
      </c>
      <c r="DM37" s="697">
        <v>89.191473363284373</v>
      </c>
      <c r="DN37" s="697">
        <v>89.242072446628086</v>
      </c>
      <c r="DO37" s="697">
        <v>89.160728236570037</v>
      </c>
      <c r="DP37" s="330">
        <v>-1.450615903979724E-2</v>
      </c>
      <c r="DQ37" s="713">
        <v>-1.6267026532779116E-2</v>
      </c>
      <c r="DR37" s="693"/>
      <c r="DS37" s="787"/>
    </row>
    <row r="38" spans="1:124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6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6">
        <v>84.624429089841087</v>
      </c>
      <c r="DI38" s="697">
        <v>84.58</v>
      </c>
      <c r="DJ38" s="936">
        <v>84.357831077235289</v>
      </c>
      <c r="DK38" s="697">
        <v>84.329808305866692</v>
      </c>
      <c r="DL38" s="697">
        <v>84.28626918778555</v>
      </c>
      <c r="DM38" s="697">
        <v>84.394377681334674</v>
      </c>
      <c r="DN38" s="697">
        <v>84.363331803584643</v>
      </c>
      <c r="DO38" s="697">
        <v>84.330575115558347</v>
      </c>
      <c r="DP38" s="330">
        <v>-2.7255961676942775E-2</v>
      </c>
      <c r="DQ38" s="713">
        <v>-3.230993652739711E-2</v>
      </c>
      <c r="DR38" s="693"/>
      <c r="DS38" s="787"/>
    </row>
    <row r="39" spans="1:124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8">
        <v>88.258759475261044</v>
      </c>
      <c r="DH39" s="801">
        <v>88.342440416638752</v>
      </c>
      <c r="DI39" s="978">
        <v>88.33</v>
      </c>
      <c r="DJ39" s="801">
        <v>88.23353768847258</v>
      </c>
      <c r="DK39" s="978">
        <v>88.234333008006999</v>
      </c>
      <c r="DL39" s="870">
        <v>88.220013322461568</v>
      </c>
      <c r="DM39" s="934">
        <v>88.274502431760098</v>
      </c>
      <c r="DN39" s="934">
        <v>88.274012602007517</v>
      </c>
      <c r="DO39" s="934">
        <v>88.255095269504267</v>
      </c>
      <c r="DP39" s="528">
        <v>2.1557581031686368E-2</v>
      </c>
      <c r="DQ39" s="730">
        <v>2.4432411525654452E-2</v>
      </c>
      <c r="DR39" s="693"/>
      <c r="DS39" s="787"/>
    </row>
    <row r="40" spans="1:124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0"/>
      <c r="DI40" s="700"/>
      <c r="DJ40" s="940"/>
      <c r="DK40" s="700"/>
      <c r="DL40" s="700"/>
      <c r="DM40" s="700"/>
      <c r="DN40" s="700"/>
      <c r="DO40" s="700"/>
      <c r="DP40" s="524" t="s">
        <v>3</v>
      </c>
      <c r="DQ40" s="862"/>
      <c r="DR40" s="457"/>
      <c r="DS40" s="262"/>
    </row>
    <row r="41" spans="1:124" ht="12.75" customHeight="1" x14ac:dyDescent="0.2">
      <c r="A41" s="204"/>
      <c r="B41" s="1013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73">
        <v>2394.171694027696</v>
      </c>
      <c r="DI41" s="403">
        <v>2400.5268368848392</v>
      </c>
      <c r="DJ41" s="973">
        <v>2398.4209068556847</v>
      </c>
      <c r="DK41" s="403">
        <v>2398.4209068556847</v>
      </c>
      <c r="DL41" s="403">
        <v>2398.4209068556847</v>
      </c>
      <c r="DM41" s="403">
        <v>2398.4209068556847</v>
      </c>
      <c r="DN41" s="403">
        <v>2398.4209068556847</v>
      </c>
      <c r="DO41" s="403">
        <v>2399.0144811997079</v>
      </c>
      <c r="DP41" s="330">
        <v>0.59357434402318177</v>
      </c>
      <c r="DQ41" s="713">
        <v>2.4748547776853869E-2</v>
      </c>
      <c r="DR41" s="457"/>
      <c r="DS41" s="602"/>
      <c r="DT41" s="268"/>
    </row>
    <row r="42" spans="1:124" x14ac:dyDescent="0.2">
      <c r="A42" s="204"/>
      <c r="B42" s="1013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73">
        <v>1869.8468629737611</v>
      </c>
      <c r="DI42" s="403">
        <v>1897.5620641399419</v>
      </c>
      <c r="DJ42" s="973">
        <v>1906.7607988338195</v>
      </c>
      <c r="DK42" s="403">
        <v>1906.7607988338195</v>
      </c>
      <c r="DL42" s="403">
        <v>1906.7607988338195</v>
      </c>
      <c r="DM42" s="403">
        <v>1906.7607988338195</v>
      </c>
      <c r="DN42" s="403">
        <v>1906.7607988338195</v>
      </c>
      <c r="DO42" s="403">
        <v>1927.9913994169099</v>
      </c>
      <c r="DP42" s="330">
        <v>21.230600583090336</v>
      </c>
      <c r="DQ42" s="713">
        <v>1.1134380671175448</v>
      </c>
      <c r="DR42" s="457"/>
      <c r="DS42" s="262"/>
      <c r="DT42" s="268"/>
    </row>
    <row r="43" spans="1:124" ht="12.75" customHeight="1" x14ac:dyDescent="0.2">
      <c r="A43" s="204"/>
      <c r="B43" s="1013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73">
        <v>12827.149480000002</v>
      </c>
      <c r="DI43" s="403">
        <v>13017.275760000002</v>
      </c>
      <c r="DJ43" s="973">
        <v>13080.379080000002</v>
      </c>
      <c r="DK43" s="403">
        <v>13080.379080000002</v>
      </c>
      <c r="DL43" s="403">
        <v>13080.379080000002</v>
      </c>
      <c r="DM43" s="403">
        <v>13080.379080000002</v>
      </c>
      <c r="DN43" s="403">
        <v>13080.379080000002</v>
      </c>
      <c r="DO43" s="403">
        <v>13226.021000000002</v>
      </c>
      <c r="DP43" s="330">
        <v>145.64192000000003</v>
      </c>
      <c r="DQ43" s="713">
        <v>1.1134380671175448</v>
      </c>
      <c r="DR43" s="457"/>
      <c r="DS43" s="262"/>
      <c r="DT43" s="268"/>
    </row>
    <row r="44" spans="1:124" ht="12.75" customHeight="1" x14ac:dyDescent="0.2">
      <c r="A44" s="204"/>
      <c r="B44" s="1013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3">
        <v>0</v>
      </c>
      <c r="DI44" s="403">
        <v>0</v>
      </c>
      <c r="DJ44" s="973">
        <v>0</v>
      </c>
      <c r="DK44" s="403">
        <v>0</v>
      </c>
      <c r="DL44" s="403">
        <v>0</v>
      </c>
      <c r="DM44" s="403">
        <v>0</v>
      </c>
      <c r="DN44" s="403">
        <v>0</v>
      </c>
      <c r="DO44" s="403">
        <v>0</v>
      </c>
      <c r="DP44" s="330">
        <v>0</v>
      </c>
      <c r="DQ44" s="825" t="e">
        <v>#DIV/0!</v>
      </c>
      <c r="DR44" s="457"/>
      <c r="DS44" s="262"/>
      <c r="DT44" s="268"/>
    </row>
    <row r="45" spans="1:124" x14ac:dyDescent="0.2">
      <c r="A45" s="204"/>
      <c r="B45" s="1013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73">
        <v>524.32483105393499</v>
      </c>
      <c r="DI45" s="403">
        <v>502.96477274489718</v>
      </c>
      <c r="DJ45" s="973">
        <v>491.66010802186508</v>
      </c>
      <c r="DK45" s="403">
        <v>491.66010802186508</v>
      </c>
      <c r="DL45" s="403">
        <v>491.66010802186508</v>
      </c>
      <c r="DM45" s="403">
        <v>491.66010802186508</v>
      </c>
      <c r="DN45" s="403">
        <v>491.66010802186508</v>
      </c>
      <c r="DO45" s="403">
        <v>471.02308178279804</v>
      </c>
      <c r="DP45" s="330">
        <v>-20.63702623906704</v>
      </c>
      <c r="DQ45" s="713">
        <v>-4.1974172608995275</v>
      </c>
      <c r="DR45" s="457"/>
      <c r="DS45" s="262"/>
      <c r="DT45" s="268"/>
    </row>
    <row r="46" spans="1:124" ht="13.5" x14ac:dyDescent="0.2">
      <c r="A46" s="204"/>
      <c r="B46" s="1013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73">
        <v>3596.8683410299946</v>
      </c>
      <c r="DI46" s="403">
        <v>3450.3383410299948</v>
      </c>
      <c r="DJ46" s="973">
        <v>3372.7883410299946</v>
      </c>
      <c r="DK46" s="403">
        <v>3372.7883410299946</v>
      </c>
      <c r="DL46" s="403">
        <v>3372.7883410299946</v>
      </c>
      <c r="DM46" s="403">
        <v>3372.7883410299946</v>
      </c>
      <c r="DN46" s="403">
        <v>3372.7883410299946</v>
      </c>
      <c r="DO46" s="403">
        <v>3231.2183410299949</v>
      </c>
      <c r="DP46" s="330">
        <v>-141.56999999999971</v>
      </c>
      <c r="DQ46" s="713">
        <v>-4.1974172608995275</v>
      </c>
      <c r="DR46" s="457"/>
      <c r="DS46" s="262"/>
      <c r="DT46" s="268"/>
    </row>
    <row r="47" spans="1:124" ht="12.75" customHeight="1" x14ac:dyDescent="0.2">
      <c r="A47" s="204"/>
      <c r="B47" s="1013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73">
        <v>1125.9673410299997</v>
      </c>
      <c r="DI47" s="403">
        <v>1117.4373410299997</v>
      </c>
      <c r="DJ47" s="973">
        <v>1103.8873410299998</v>
      </c>
      <c r="DK47" s="403">
        <v>1103.8873410299998</v>
      </c>
      <c r="DL47" s="403">
        <v>1103.8873410299998</v>
      </c>
      <c r="DM47" s="403">
        <v>1103.8873410299998</v>
      </c>
      <c r="DN47" s="403">
        <v>1103.8873410299998</v>
      </c>
      <c r="DO47" s="403">
        <v>1090.8173410299999</v>
      </c>
      <c r="DP47" s="330">
        <v>-13.069999999999936</v>
      </c>
      <c r="DQ47" s="713">
        <v>-1.1839976340162317</v>
      </c>
      <c r="DR47" s="457"/>
      <c r="DS47" s="262"/>
      <c r="DT47" s="268"/>
    </row>
    <row r="48" spans="1:124" x14ac:dyDescent="0.2">
      <c r="A48" s="204"/>
      <c r="B48" s="1013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3">
        <v>0</v>
      </c>
      <c r="DI48" s="403">
        <v>0</v>
      </c>
      <c r="DJ48" s="973">
        <v>0</v>
      </c>
      <c r="DK48" s="403">
        <v>0</v>
      </c>
      <c r="DL48" s="403">
        <v>0</v>
      </c>
      <c r="DM48" s="403">
        <v>0</v>
      </c>
      <c r="DN48" s="403">
        <v>0</v>
      </c>
      <c r="DO48" s="403">
        <v>0</v>
      </c>
      <c r="DP48" s="330">
        <v>0</v>
      </c>
      <c r="DQ48" s="807" t="e">
        <v>#DIV/0!</v>
      </c>
      <c r="DR48" s="457"/>
      <c r="DS48" s="262"/>
    </row>
    <row r="49" spans="1:126" x14ac:dyDescent="0.2">
      <c r="A49" s="204"/>
      <c r="B49" s="1013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5">
        <v>27.973760932944607</v>
      </c>
      <c r="DH49" s="932">
        <v>0</v>
      </c>
      <c r="DI49" s="925">
        <v>0</v>
      </c>
      <c r="DJ49" s="932">
        <v>0</v>
      </c>
      <c r="DK49" s="662">
        <v>0</v>
      </c>
      <c r="DL49" s="662">
        <v>0</v>
      </c>
      <c r="DM49" s="662">
        <v>0</v>
      </c>
      <c r="DN49" s="925">
        <v>0</v>
      </c>
      <c r="DO49" s="662">
        <v>0</v>
      </c>
      <c r="DP49" s="330">
        <v>0</v>
      </c>
      <c r="DQ49" s="825" t="e">
        <v>#DIV/0!</v>
      </c>
      <c r="DR49" s="457"/>
      <c r="DS49" s="262"/>
    </row>
    <row r="50" spans="1:126" x14ac:dyDescent="0.2">
      <c r="A50" s="204"/>
      <c r="B50" s="1013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5">
        <v>27.973760932944607</v>
      </c>
      <c r="DH50" s="932">
        <v>0</v>
      </c>
      <c r="DI50" s="925">
        <v>0</v>
      </c>
      <c r="DJ50" s="932">
        <v>0</v>
      </c>
      <c r="DK50" s="662">
        <v>0</v>
      </c>
      <c r="DL50" s="662">
        <v>0</v>
      </c>
      <c r="DM50" s="662">
        <v>0</v>
      </c>
      <c r="DN50" s="925">
        <v>0</v>
      </c>
      <c r="DO50" s="662">
        <v>0</v>
      </c>
      <c r="DP50" s="330">
        <v>0</v>
      </c>
      <c r="DQ50" s="825" t="e">
        <v>#DIV/0!</v>
      </c>
      <c r="DR50" s="457"/>
      <c r="DS50" s="602"/>
    </row>
    <row r="51" spans="1:126" ht="12.75" customHeight="1" outlineLevel="1" x14ac:dyDescent="0.2">
      <c r="A51" s="204"/>
      <c r="B51" s="1013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5">
        <v>89</v>
      </c>
      <c r="DH51" s="932">
        <v>0</v>
      </c>
      <c r="DI51" s="925">
        <v>0</v>
      </c>
      <c r="DJ51" s="932">
        <v>0</v>
      </c>
      <c r="DK51" s="662">
        <v>0</v>
      </c>
      <c r="DL51" s="662">
        <v>0</v>
      </c>
      <c r="DM51" s="662">
        <v>0</v>
      </c>
      <c r="DN51" s="925">
        <v>0</v>
      </c>
      <c r="DO51" s="662">
        <v>0</v>
      </c>
      <c r="DP51" s="330">
        <v>0</v>
      </c>
      <c r="DQ51" s="825" t="e">
        <v>#DIV/0!</v>
      </c>
      <c r="DR51" s="718"/>
      <c r="DS51" s="602"/>
    </row>
    <row r="52" spans="1:126" ht="12.75" customHeight="1" outlineLevel="1" x14ac:dyDescent="0.2">
      <c r="A52" s="204"/>
      <c r="B52" s="1013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5">
        <v>15</v>
      </c>
      <c r="DH52" s="932">
        <v>0</v>
      </c>
      <c r="DI52" s="925">
        <v>0</v>
      </c>
      <c r="DJ52" s="932">
        <v>0</v>
      </c>
      <c r="DK52" s="662">
        <v>0</v>
      </c>
      <c r="DL52" s="662">
        <v>0</v>
      </c>
      <c r="DM52" s="662">
        <v>0</v>
      </c>
      <c r="DN52" s="925">
        <v>0</v>
      </c>
      <c r="DO52" s="662">
        <v>0</v>
      </c>
      <c r="DP52" s="330">
        <v>0</v>
      </c>
      <c r="DQ52" s="825" t="e">
        <v>#DIV/0!</v>
      </c>
      <c r="DR52" s="457"/>
      <c r="DS52" s="602"/>
    </row>
    <row r="53" spans="1:126" x14ac:dyDescent="0.2">
      <c r="A53" s="204"/>
      <c r="B53" s="1013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5">
        <v>0</v>
      </c>
      <c r="DH53" s="932">
        <v>0</v>
      </c>
      <c r="DI53" s="925">
        <v>0</v>
      </c>
      <c r="DJ53" s="932">
        <v>0</v>
      </c>
      <c r="DK53" s="662">
        <v>0</v>
      </c>
      <c r="DL53" s="662">
        <v>0</v>
      </c>
      <c r="DM53" s="662">
        <v>0</v>
      </c>
      <c r="DN53" s="925">
        <v>0</v>
      </c>
      <c r="DO53" s="662">
        <v>0</v>
      </c>
      <c r="DP53" s="330">
        <v>0</v>
      </c>
      <c r="DQ53" s="825" t="e">
        <v>#DIV/0!</v>
      </c>
      <c r="DR53" s="457"/>
      <c r="DS53" s="262"/>
    </row>
    <row r="54" spans="1:126" ht="12.75" customHeight="1" outlineLevel="1" x14ac:dyDescent="0.2">
      <c r="A54" s="204"/>
      <c r="B54" s="1013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5">
        <v>0</v>
      </c>
      <c r="DH54" s="932">
        <v>0</v>
      </c>
      <c r="DI54" s="925">
        <v>0</v>
      </c>
      <c r="DJ54" s="932">
        <v>0</v>
      </c>
      <c r="DK54" s="662">
        <v>0</v>
      </c>
      <c r="DL54" s="662">
        <v>0</v>
      </c>
      <c r="DM54" s="662">
        <v>0</v>
      </c>
      <c r="DN54" s="925">
        <v>0</v>
      </c>
      <c r="DO54" s="662">
        <v>0</v>
      </c>
      <c r="DP54" s="330">
        <v>0</v>
      </c>
      <c r="DQ54" s="825" t="e">
        <v>#DIV/0!</v>
      </c>
      <c r="DR54" s="457"/>
      <c r="DS54" s="262"/>
    </row>
    <row r="55" spans="1:126" ht="12.75" customHeight="1" outlineLevel="1" thickBot="1" x14ac:dyDescent="0.25">
      <c r="A55" s="204"/>
      <c r="B55" s="1013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7">
        <v>0</v>
      </c>
      <c r="DH55" s="742">
        <v>0</v>
      </c>
      <c r="DI55" s="977">
        <v>0</v>
      </c>
      <c r="DJ55" s="742">
        <v>0</v>
      </c>
      <c r="DK55" s="977">
        <v>0</v>
      </c>
      <c r="DL55" s="871">
        <v>0</v>
      </c>
      <c r="DM55" s="743">
        <v>0</v>
      </c>
      <c r="DN55" s="935">
        <v>0</v>
      </c>
      <c r="DO55" s="743">
        <v>0</v>
      </c>
      <c r="DP55" s="528">
        <v>0</v>
      </c>
      <c r="DQ55" s="826" t="e">
        <v>#DIV/0!</v>
      </c>
      <c r="DR55" s="457"/>
      <c r="DS55" s="262"/>
    </row>
    <row r="56" spans="1:126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3"/>
      <c r="DI56" s="169"/>
      <c r="DJ56" s="903"/>
      <c r="DK56" s="169"/>
      <c r="DL56" s="169"/>
      <c r="DM56" s="169"/>
      <c r="DN56" s="169"/>
      <c r="DO56" s="169"/>
      <c r="DP56" s="524"/>
      <c r="DQ56" s="862"/>
      <c r="DR56" s="457"/>
      <c r="DS56" s="788"/>
      <c r="DT56" s="200"/>
    </row>
    <row r="57" spans="1:126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3">
        <v>25476.748241733665</v>
      </c>
      <c r="DI57" s="403">
        <v>25286.6</v>
      </c>
      <c r="DJ57" s="973">
        <v>25172.789304988772</v>
      </c>
      <c r="DK57" s="403">
        <v>25147.348967125792</v>
      </c>
      <c r="DL57" s="403">
        <v>25127.832917289055</v>
      </c>
      <c r="DM57" s="403">
        <v>25241.037340394018</v>
      </c>
      <c r="DN57" s="403">
        <v>25147.453299128709</v>
      </c>
      <c r="DO57" s="403">
        <v>25158.316276084974</v>
      </c>
      <c r="DP57" s="330">
        <v>-14.473028903797967</v>
      </c>
      <c r="DQ57" s="713">
        <v>-5.7494736592145212E-2</v>
      </c>
      <c r="DR57" s="693"/>
      <c r="DS57" s="787"/>
      <c r="DT57" s="200"/>
    </row>
    <row r="58" spans="1:126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85.626974983225793</v>
      </c>
      <c r="DH58" s="928">
        <v>85.711619761194299</v>
      </c>
      <c r="DI58" s="661">
        <v>85.674789166946198</v>
      </c>
      <c r="DJ58" s="928">
        <v>85.588679075930798</v>
      </c>
      <c r="DK58" s="661">
        <v>85.569569415072962</v>
      </c>
      <c r="DL58" s="661">
        <v>85.556791246568793</v>
      </c>
      <c r="DM58" s="661">
        <v>85.593331057046797</v>
      </c>
      <c r="DN58" s="661">
        <v>85.580162386324176</v>
      </c>
      <c r="DO58" s="661">
        <v>85.61633309600694</v>
      </c>
      <c r="DP58" s="330">
        <v>2.7654020076141705E-2</v>
      </c>
      <c r="DQ58" s="713"/>
      <c r="DR58" s="693"/>
      <c r="DS58" s="602" t="s">
        <v>232</v>
      </c>
      <c r="DT58" s="200"/>
    </row>
    <row r="59" spans="1:126" ht="12.75" customHeight="1" x14ac:dyDescent="0.2">
      <c r="A59" s="204"/>
      <c r="B59" s="1012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3">
        <v>24370.291150293433</v>
      </c>
      <c r="DI59" s="403">
        <v>24184.6</v>
      </c>
      <c r="DJ59" s="973">
        <v>24073.131829350281</v>
      </c>
      <c r="DK59" s="403">
        <v>24033.913820557278</v>
      </c>
      <c r="DL59" s="403">
        <v>24014.162502373605</v>
      </c>
      <c r="DM59" s="403">
        <v>24127.2988582978</v>
      </c>
      <c r="DN59" s="403">
        <v>24033.621239647651</v>
      </c>
      <c r="DO59" s="403">
        <v>24047.699531347367</v>
      </c>
      <c r="DP59" s="330">
        <v>-25.43229800291374</v>
      </c>
      <c r="DQ59" s="713">
        <v>-0.10564598816306114</v>
      </c>
      <c r="DR59" s="693"/>
      <c r="DS59" s="786"/>
      <c r="DT59" s="789"/>
    </row>
    <row r="60" spans="1:126" ht="12.75" customHeight="1" x14ac:dyDescent="0.2">
      <c r="A60" s="204"/>
      <c r="B60" s="1012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8">
        <v>85.283962031634957</v>
      </c>
      <c r="DI60" s="661">
        <v>85.240000000000009</v>
      </c>
      <c r="DJ60" s="928">
        <v>85.141447679320294</v>
      </c>
      <c r="DK60" s="661">
        <v>85.125180467901444</v>
      </c>
      <c r="DL60" s="661">
        <v>85.111704083108052</v>
      </c>
      <c r="DM60" s="661">
        <v>85.139451069324707</v>
      </c>
      <c r="DN60" s="661">
        <v>85.185498296105578</v>
      </c>
      <c r="DO60" s="661">
        <v>85.163643429626106</v>
      </c>
      <c r="DP60" s="330">
        <v>2.2195750305812112E-2</v>
      </c>
      <c r="DQ60" s="713"/>
      <c r="DR60" s="693"/>
      <c r="DS60" s="787"/>
      <c r="DT60" s="789"/>
    </row>
    <row r="61" spans="1:126" ht="3" customHeight="1" x14ac:dyDescent="0.2">
      <c r="A61" s="204"/>
      <c r="B61" s="1012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8"/>
      <c r="DI61" s="661"/>
      <c r="DJ61" s="928"/>
      <c r="DK61" s="661"/>
      <c r="DL61" s="661"/>
      <c r="DM61" s="661"/>
      <c r="DN61" s="661"/>
      <c r="DO61" s="661"/>
      <c r="DP61" s="330"/>
      <c r="DQ61" s="713"/>
      <c r="DR61" s="693"/>
      <c r="DS61" s="788"/>
      <c r="DT61" s="789"/>
    </row>
    <row r="62" spans="1:126" x14ac:dyDescent="0.2">
      <c r="A62" s="204"/>
      <c r="B62" s="1012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3">
        <v>5014.077840825672</v>
      </c>
      <c r="DI62" s="403">
        <v>4927.8999999999996</v>
      </c>
      <c r="DJ62" s="973">
        <v>4902.7574375487038</v>
      </c>
      <c r="DK62" s="403">
        <v>4904.7122320501621</v>
      </c>
      <c r="DL62" s="403">
        <v>4881.4282624175103</v>
      </c>
      <c r="DM62" s="403">
        <v>4881.2297092819399</v>
      </c>
      <c r="DN62" s="403">
        <v>4824.9151486449136</v>
      </c>
      <c r="DO62" s="403">
        <v>4836.2317664801903</v>
      </c>
      <c r="DP62" s="330">
        <v>-66.525671068513475</v>
      </c>
      <c r="DQ62" s="713">
        <v>-1.3569031696125555</v>
      </c>
      <c r="DR62" s="693"/>
      <c r="DS62" s="788"/>
      <c r="DT62" s="789"/>
    </row>
    <row r="63" spans="1:126" x14ac:dyDescent="0.2">
      <c r="A63" s="204"/>
      <c r="B63" s="1012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8">
        <v>78.077731884003995</v>
      </c>
      <c r="DI63" s="661">
        <v>77.959999999999994</v>
      </c>
      <c r="DJ63" s="928">
        <v>77.505058713300329</v>
      </c>
      <c r="DK63" s="661">
        <v>77.54033694687682</v>
      </c>
      <c r="DL63" s="661">
        <v>77.400009816020315</v>
      </c>
      <c r="DM63" s="661">
        <v>77.512749456748935</v>
      </c>
      <c r="DN63" s="661">
        <v>77.497335302745952</v>
      </c>
      <c r="DO63" s="661">
        <v>77.342648837847449</v>
      </c>
      <c r="DP63" s="330">
        <v>-0.16240987545288021</v>
      </c>
      <c r="DQ63" s="713"/>
      <c r="DR63" s="693"/>
      <c r="DS63" s="788"/>
      <c r="DT63" s="788"/>
      <c r="DU63" s="788"/>
      <c r="DV63" s="788"/>
    </row>
    <row r="64" spans="1:126" ht="3" customHeight="1" x14ac:dyDescent="0.2">
      <c r="A64" s="204"/>
      <c r="B64" s="1012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7"/>
      <c r="DI64" s="715"/>
      <c r="DJ64" s="937"/>
      <c r="DK64" s="715"/>
      <c r="DL64" s="715"/>
      <c r="DM64" s="715"/>
      <c r="DN64" s="715"/>
      <c r="DO64" s="715"/>
      <c r="DP64" s="330"/>
      <c r="DQ64" s="713"/>
      <c r="DR64" s="693"/>
      <c r="DS64" s="788"/>
      <c r="DT64" s="789"/>
    </row>
    <row r="65" spans="1:124" x14ac:dyDescent="0.2">
      <c r="A65" s="204"/>
      <c r="B65" s="1012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3">
        <v>7749.6070839651993</v>
      </c>
      <c r="DI65" s="403">
        <v>7658</v>
      </c>
      <c r="DJ65" s="973">
        <v>7546.099031462285</v>
      </c>
      <c r="DK65" s="403">
        <v>7490.7746382130126</v>
      </c>
      <c r="DL65" s="403">
        <v>7479.9603017582031</v>
      </c>
      <c r="DM65" s="403">
        <v>7577.2372761445004</v>
      </c>
      <c r="DN65" s="403">
        <v>7531.2296465993086</v>
      </c>
      <c r="DO65" s="403">
        <v>7539.8066548340039</v>
      </c>
      <c r="DP65" s="330">
        <v>-6.2923766282810902</v>
      </c>
      <c r="DQ65" s="713">
        <v>-8.3385820965853341E-2</v>
      </c>
      <c r="DR65" s="693"/>
      <c r="DS65" s="788"/>
      <c r="DT65" s="789"/>
    </row>
    <row r="66" spans="1:124" x14ac:dyDescent="0.2">
      <c r="A66" s="204"/>
      <c r="B66" s="1012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8">
        <v>78.373374896358101</v>
      </c>
      <c r="DI66" s="661">
        <v>78.12</v>
      </c>
      <c r="DJ66" s="928">
        <v>77.853580305439039</v>
      </c>
      <c r="DK66" s="661">
        <v>77.697605250829142</v>
      </c>
      <c r="DL66" s="661">
        <v>77.685159936850738</v>
      </c>
      <c r="DM66" s="661">
        <v>77.965034599070052</v>
      </c>
      <c r="DN66" s="661">
        <v>77.825453163566678</v>
      </c>
      <c r="DO66" s="661">
        <v>77.854426218916799</v>
      </c>
      <c r="DP66" s="330">
        <v>8.4591347776097336E-4</v>
      </c>
      <c r="DQ66" s="713"/>
      <c r="DR66" s="693"/>
      <c r="DS66" s="788"/>
      <c r="DT66" s="789"/>
    </row>
    <row r="67" spans="1:124" ht="3.75" customHeight="1" x14ac:dyDescent="0.2">
      <c r="A67" s="204"/>
      <c r="B67" s="1012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2"/>
      <c r="DI67" s="986"/>
      <c r="DJ67" s="952"/>
      <c r="DK67" s="986"/>
      <c r="DL67" s="986"/>
      <c r="DM67" s="986"/>
      <c r="DN67" s="986"/>
      <c r="DO67" s="986"/>
      <c r="DP67" s="330"/>
      <c r="DQ67" s="713"/>
      <c r="DR67" s="693"/>
      <c r="DS67" s="788"/>
      <c r="DT67" s="789"/>
    </row>
    <row r="68" spans="1:124" x14ac:dyDescent="0.2">
      <c r="A68" s="204"/>
      <c r="B68" s="1012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3">
        <v>10786.808571402327</v>
      </c>
      <c r="DI68" s="403">
        <v>10785</v>
      </c>
      <c r="DJ68" s="973">
        <v>10808.412079906697</v>
      </c>
      <c r="DK68" s="403">
        <v>10821.212304588915</v>
      </c>
      <c r="DL68" s="403">
        <v>10834.99216473177</v>
      </c>
      <c r="DM68" s="403">
        <v>10851.478820360051</v>
      </c>
      <c r="DN68" s="403">
        <v>10861.654092809031</v>
      </c>
      <c r="DO68" s="403">
        <v>10857.419098591834</v>
      </c>
      <c r="DP68" s="330">
        <v>49.007018685137155</v>
      </c>
      <c r="DQ68" s="713">
        <v>0.45341552785762573</v>
      </c>
      <c r="DR68" s="693"/>
      <c r="DS68" s="788"/>
      <c r="DT68" s="789"/>
    </row>
    <row r="69" spans="1:124" x14ac:dyDescent="0.2">
      <c r="A69" s="204"/>
      <c r="B69" s="1012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8">
        <v>95.064900900554605</v>
      </c>
      <c r="DI69" s="661">
        <v>95.04</v>
      </c>
      <c r="DJ69" s="928">
        <v>95.074421262765966</v>
      </c>
      <c r="DK69" s="661">
        <v>95.086690159737358</v>
      </c>
      <c r="DL69" s="661">
        <v>95.08848097616044</v>
      </c>
      <c r="DM69" s="661">
        <v>95.099025167967284</v>
      </c>
      <c r="DN69" s="661">
        <v>95.102009181154713</v>
      </c>
      <c r="DO69" s="661">
        <v>95.105709261867943</v>
      </c>
      <c r="DP69" s="330">
        <v>3.1287999101976993E-2</v>
      </c>
      <c r="DQ69" s="713"/>
      <c r="DR69" s="693"/>
      <c r="DS69" s="788"/>
      <c r="DT69" s="789"/>
    </row>
    <row r="70" spans="1:124" ht="3" customHeight="1" x14ac:dyDescent="0.2">
      <c r="A70" s="204"/>
      <c r="B70" s="1012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3"/>
      <c r="DI70" s="403"/>
      <c r="DJ70" s="973"/>
      <c r="DK70" s="403"/>
      <c r="DL70" s="403"/>
      <c r="DM70" s="403"/>
      <c r="DN70" s="403"/>
      <c r="DO70" s="403"/>
      <c r="DP70" s="330"/>
      <c r="DQ70" s="713"/>
      <c r="DR70" s="693"/>
      <c r="DS70" s="788"/>
      <c r="DT70" s="789"/>
    </row>
    <row r="71" spans="1:124" x14ac:dyDescent="0.2">
      <c r="A71" s="204"/>
      <c r="B71" s="1012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3">
        <v>819.79765410023128</v>
      </c>
      <c r="DI71" s="403">
        <v>813.6</v>
      </c>
      <c r="DJ71" s="973">
        <v>815.86328043259266</v>
      </c>
      <c r="DK71" s="403">
        <v>817.21464570518776</v>
      </c>
      <c r="DL71" s="403">
        <v>817.78177346612051</v>
      </c>
      <c r="DM71" s="403">
        <v>817.35305251131012</v>
      </c>
      <c r="DN71" s="403">
        <v>815.82235159440063</v>
      </c>
      <c r="DO71" s="403">
        <v>814.24201144133929</v>
      </c>
      <c r="DP71" s="330">
        <v>-1.6212689912533733</v>
      </c>
      <c r="DQ71" s="713">
        <v>-0.1987182203363469</v>
      </c>
      <c r="DR71" s="693"/>
      <c r="DS71" s="788"/>
      <c r="DT71" s="789"/>
    </row>
    <row r="72" spans="1:124" ht="12.75" customHeight="1" x14ac:dyDescent="0.2">
      <c r="A72" s="204"/>
      <c r="B72" s="1012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8">
        <v>81.747508049525351</v>
      </c>
      <c r="DI72" s="661">
        <v>81.849999999999994</v>
      </c>
      <c r="DJ72" s="928">
        <v>81.853421731867996</v>
      </c>
      <c r="DK72" s="661">
        <v>82.022861768431966</v>
      </c>
      <c r="DL72" s="661">
        <v>82.084516488310612</v>
      </c>
      <c r="DM72" s="661">
        <v>81.849945735077014</v>
      </c>
      <c r="DN72" s="661">
        <v>81.847495697908528</v>
      </c>
      <c r="DO72" s="661">
        <v>81.971748997360081</v>
      </c>
      <c r="DP72" s="330">
        <v>0.11832726549208417</v>
      </c>
      <c r="DQ72" s="713"/>
      <c r="DR72" s="693"/>
      <c r="DS72" s="788"/>
      <c r="DT72" s="789"/>
    </row>
    <row r="73" spans="1:124" s="416" customFormat="1" ht="4.5" customHeight="1" x14ac:dyDescent="0.2">
      <c r="A73" s="204"/>
      <c r="B73" s="1012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8"/>
      <c r="DI73" s="703"/>
      <c r="DJ73" s="938"/>
      <c r="DK73" s="703"/>
      <c r="DL73" s="703"/>
      <c r="DM73" s="703"/>
      <c r="DN73" s="703"/>
      <c r="DO73" s="703"/>
      <c r="DP73" s="523"/>
      <c r="DQ73" s="714"/>
      <c r="DR73" s="457"/>
      <c r="DS73" s="788"/>
      <c r="DT73" s="789"/>
    </row>
    <row r="74" spans="1:124" ht="12.75" customHeight="1" x14ac:dyDescent="0.2">
      <c r="A74" s="204"/>
      <c r="B74" s="1012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3">
        <v>5094.8722607992158</v>
      </c>
      <c r="DI74" s="403">
        <v>5003.8330599999999</v>
      </c>
      <c r="DJ74" s="973">
        <v>4933.1122129524138</v>
      </c>
      <c r="DK74" s="403">
        <v>4871.5755179886364</v>
      </c>
      <c r="DL74" s="403">
        <v>4801.4182348562163</v>
      </c>
      <c r="DM74" s="403">
        <v>4877.2815418705368</v>
      </c>
      <c r="DN74" s="403">
        <v>4810.2357554128212</v>
      </c>
      <c r="DO74" s="403">
        <v>4797.3482821731723</v>
      </c>
      <c r="DP74" s="330">
        <v>-135.76393077924149</v>
      </c>
      <c r="DQ74" s="713">
        <v>-2.7520949234193126</v>
      </c>
      <c r="DR74" s="953"/>
      <c r="DS74" s="786"/>
      <c r="DT74" s="789"/>
    </row>
    <row r="75" spans="1:124" x14ac:dyDescent="0.2">
      <c r="A75" s="204"/>
      <c r="B75" s="1012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3">
        <v>2300.8788338177847</v>
      </c>
      <c r="DI75" s="403">
        <v>2219.16437</v>
      </c>
      <c r="DJ75" s="973">
        <v>2132.5762983884838</v>
      </c>
      <c r="DK75" s="403">
        <v>2074.017937362974</v>
      </c>
      <c r="DL75" s="403">
        <v>2031.3908811239066</v>
      </c>
      <c r="DM75" s="403">
        <v>2087.4395190051023</v>
      </c>
      <c r="DN75" s="403">
        <v>2001.4980121392121</v>
      </c>
      <c r="DO75" s="403">
        <v>1999.236716681487</v>
      </c>
      <c r="DP75" s="330">
        <v>-133.3395817069968</v>
      </c>
      <c r="DQ75" s="713">
        <v>-6.252511659618321</v>
      </c>
      <c r="DR75" s="953"/>
      <c r="DS75" s="602"/>
      <c r="DT75" s="268"/>
    </row>
    <row r="76" spans="1:124" ht="15" x14ac:dyDescent="0.25">
      <c r="A76" s="204"/>
      <c r="B76" s="1012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3">
        <v>533.02921762411961</v>
      </c>
      <c r="DI76" s="403">
        <v>544.87339399999996</v>
      </c>
      <c r="DJ76" s="973">
        <v>544.12689160517789</v>
      </c>
      <c r="DK76" s="403">
        <v>544.1432438163265</v>
      </c>
      <c r="DL76" s="403">
        <v>539.295595106414</v>
      </c>
      <c r="DM76" s="403">
        <v>539.30092670699696</v>
      </c>
      <c r="DN76" s="403">
        <v>539.30562550145771</v>
      </c>
      <c r="DO76" s="403">
        <v>539.3109241793004</v>
      </c>
      <c r="DP76" s="330">
        <v>-4.8159674258774885</v>
      </c>
      <c r="DQ76" s="713">
        <v>-0.88508167858978304</v>
      </c>
      <c r="DR76" s="953"/>
      <c r="DS76" s="602"/>
      <c r="DT76" s="624"/>
    </row>
    <row r="77" spans="1:124" ht="15" x14ac:dyDescent="0.25">
      <c r="A77" s="204"/>
      <c r="B77" s="1012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3">
        <v>799.53490528731197</v>
      </c>
      <c r="DI77" s="403">
        <v>778.741309</v>
      </c>
      <c r="DJ77" s="973">
        <v>796.15812645875201</v>
      </c>
      <c r="DK77" s="403">
        <v>793.07922723933518</v>
      </c>
      <c r="DL77" s="403">
        <v>769.69264087589499</v>
      </c>
      <c r="DM77" s="403">
        <v>789.43504125843742</v>
      </c>
      <c r="DN77" s="403">
        <v>808.07331727215148</v>
      </c>
      <c r="DO77" s="403">
        <v>797.57340697238487</v>
      </c>
      <c r="DP77" s="330">
        <v>1.4152805136328652</v>
      </c>
      <c r="DQ77" s="713">
        <v>0.17776374649693949</v>
      </c>
      <c r="DR77" s="953"/>
      <c r="DS77" s="602"/>
      <c r="DT77" s="624"/>
    </row>
    <row r="78" spans="1:124" ht="15" x14ac:dyDescent="0.25">
      <c r="A78" s="204"/>
      <c r="B78" s="1012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3">
        <v>1461.4293040699999</v>
      </c>
      <c r="DI78" s="403">
        <v>1461.0539799999999</v>
      </c>
      <c r="DJ78" s="973">
        <v>1460.2508965</v>
      </c>
      <c r="DK78" s="403">
        <v>1460.3351095700004</v>
      </c>
      <c r="DL78" s="403">
        <v>1461.0391177500005</v>
      </c>
      <c r="DM78" s="403">
        <v>1461.1060549000003</v>
      </c>
      <c r="DN78" s="403">
        <v>1461.3588004999997</v>
      </c>
      <c r="DO78" s="403">
        <v>1461.2272343400005</v>
      </c>
      <c r="DP78" s="330">
        <v>0.97633784000049673</v>
      </c>
      <c r="DQ78" s="713">
        <v>6.6860964943815659E-2</v>
      </c>
      <c r="DR78" s="953"/>
      <c r="DS78" s="602"/>
      <c r="DT78" s="624"/>
    </row>
    <row r="79" spans="1:124" ht="15" x14ac:dyDescent="0.25">
      <c r="A79" s="204"/>
      <c r="B79" s="1012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3">
        <v>1712.9948309537444</v>
      </c>
      <c r="DI79" s="403">
        <v>1603.03963</v>
      </c>
      <c r="DJ79" s="973">
        <v>1538.5246036426681</v>
      </c>
      <c r="DK79" s="403">
        <v>1478.2874441043857</v>
      </c>
      <c r="DL79" s="403">
        <v>1412.8160852749149</v>
      </c>
      <c r="DM79" s="403">
        <v>1488.4303516153857</v>
      </c>
      <c r="DN79" s="403">
        <v>1422.5206583695192</v>
      </c>
      <c r="DO79" s="403">
        <v>1406.0536779315225</v>
      </c>
      <c r="DP79" s="330">
        <v>-132.47092571114558</v>
      </c>
      <c r="DQ79" s="713">
        <v>-8.6102572163943574</v>
      </c>
      <c r="DR79" s="953"/>
      <c r="DS79" s="602"/>
      <c r="DT79" s="624"/>
    </row>
    <row r="80" spans="1:124" x14ac:dyDescent="0.2">
      <c r="A80" s="204"/>
      <c r="B80" s="1012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3">
        <v>1415.9417442564327</v>
      </c>
      <c r="DI80" s="403">
        <v>1324.6388300000001</v>
      </c>
      <c r="DJ80" s="973">
        <v>1238.1912318439158</v>
      </c>
      <c r="DK80" s="403">
        <v>1181.1393994750506</v>
      </c>
      <c r="DL80" s="403">
        <v>1139.2948454590201</v>
      </c>
      <c r="DM80" s="403">
        <v>1194.629207376948</v>
      </c>
      <c r="DN80" s="403">
        <v>1110.3634686873679</v>
      </c>
      <c r="DO80" s="403">
        <v>1105.4781841991378</v>
      </c>
      <c r="DP80" s="330">
        <v>-132.71304764477804</v>
      </c>
      <c r="DQ80" s="713">
        <v>-10.718299744954718</v>
      </c>
      <c r="DR80" s="953"/>
      <c r="DS80" s="602"/>
      <c r="DT80" s="268"/>
    </row>
    <row r="81" spans="1:124" x14ac:dyDescent="0.2">
      <c r="A81" s="204"/>
      <c r="B81" s="1012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3">
        <v>297.05308669731198</v>
      </c>
      <c r="DI81" s="403">
        <v>278.400803</v>
      </c>
      <c r="DJ81" s="973">
        <v>300.33337179875207</v>
      </c>
      <c r="DK81" s="403">
        <v>297.14804462933517</v>
      </c>
      <c r="DL81" s="403">
        <v>273.52123981589494</v>
      </c>
      <c r="DM81" s="403">
        <v>293.80114423843753</v>
      </c>
      <c r="DN81" s="403">
        <v>312.15718968215151</v>
      </c>
      <c r="DO81" s="403">
        <v>300.57549373238487</v>
      </c>
      <c r="DP81" s="330">
        <v>0.24212193363280221</v>
      </c>
      <c r="DQ81" s="713">
        <v>8.061772562359959E-2</v>
      </c>
      <c r="DR81" s="953"/>
      <c r="DS81" s="602"/>
      <c r="DT81" s="268"/>
    </row>
    <row r="82" spans="1:124" ht="12.75" hidden="1" customHeight="1" outlineLevel="1" x14ac:dyDescent="0.2">
      <c r="A82" s="204"/>
      <c r="B82" s="1012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1">
        <v>0</v>
      </c>
      <c r="DI82" s="695">
        <v>0</v>
      </c>
      <c r="DJ82" s="941">
        <v>0</v>
      </c>
      <c r="DK82" s="695">
        <v>0</v>
      </c>
      <c r="DL82" s="695">
        <v>0</v>
      </c>
      <c r="DM82" s="695">
        <v>0</v>
      </c>
      <c r="DN82" s="695">
        <v>0</v>
      </c>
      <c r="DO82" s="695">
        <v>0</v>
      </c>
      <c r="DP82" s="330">
        <v>0</v>
      </c>
      <c r="DQ82" s="713" t="e">
        <v>#DIV/0!</v>
      </c>
      <c r="DR82" s="953"/>
      <c r="DS82" s="262"/>
      <c r="DT82" s="268"/>
    </row>
    <row r="83" spans="1:124" collapsed="1" x14ac:dyDescent="0.2">
      <c r="A83" s="204"/>
      <c r="B83" s="1012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3">
        <v>21912.812312176244</v>
      </c>
      <c r="DI83" s="403">
        <v>21830.138599999998</v>
      </c>
      <c r="DJ83" s="973">
        <v>21848.887199103356</v>
      </c>
      <c r="DK83" s="403">
        <v>21849.5356078847</v>
      </c>
      <c r="DL83" s="403">
        <v>21855.374568329313</v>
      </c>
      <c r="DM83" s="403">
        <v>21875.299761284117</v>
      </c>
      <c r="DN83" s="403">
        <v>21843.905281257881</v>
      </c>
      <c r="DO83" s="403">
        <v>21930.352256265167</v>
      </c>
      <c r="DP83" s="330">
        <v>81.465057161811274</v>
      </c>
      <c r="DQ83" s="713">
        <v>0.37285677947549445</v>
      </c>
      <c r="DR83" s="953"/>
      <c r="DS83" s="693"/>
      <c r="DT83" s="268"/>
    </row>
    <row r="84" spans="1:124" ht="12.75" hidden="1" customHeight="1" x14ac:dyDescent="0.2">
      <c r="A84" s="204"/>
      <c r="B84" s="1012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49"/>
      <c r="DI84" s="696"/>
      <c r="DJ84" s="949"/>
      <c r="DK84" s="696"/>
      <c r="DL84" s="696"/>
      <c r="DM84" s="696"/>
      <c r="DN84" s="696"/>
      <c r="DO84" s="696"/>
      <c r="DP84" s="330">
        <v>0</v>
      </c>
      <c r="DQ84" s="713" t="e">
        <v>#DIV/0!</v>
      </c>
      <c r="DR84" s="953"/>
      <c r="DS84" s="262"/>
      <c r="DT84" s="268"/>
    </row>
    <row r="85" spans="1:124" ht="13.5" thickBot="1" x14ac:dyDescent="0.25">
      <c r="A85" s="204"/>
      <c r="B85" s="1012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79">
        <v>97.616105460750617</v>
      </c>
      <c r="DH85" s="754">
        <v>97.618053857368409</v>
      </c>
      <c r="DI85" s="985">
        <v>97.628352445466334</v>
      </c>
      <c r="DJ85" s="754">
        <v>97.638895794266801</v>
      </c>
      <c r="DK85" s="985">
        <v>97.641401088197696</v>
      </c>
      <c r="DL85" s="872">
        <v>97.650166633324048</v>
      </c>
      <c r="DM85" s="987">
        <v>97.653736780095642</v>
      </c>
      <c r="DN85" s="987">
        <v>97.640277045812965</v>
      </c>
      <c r="DO85" s="987">
        <v>97.662457467077886</v>
      </c>
      <c r="DP85" s="528">
        <v>2.3561672811084122E-2</v>
      </c>
      <c r="DQ85" s="730">
        <v>2.413144128619038E-2</v>
      </c>
      <c r="DR85" s="953"/>
      <c r="DS85" s="787"/>
      <c r="DT85" s="268"/>
    </row>
    <row r="86" spans="1:124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4"/>
      <c r="DI86" s="306"/>
      <c r="DJ86" s="904"/>
      <c r="DK86" s="306"/>
      <c r="DL86" s="306"/>
      <c r="DM86" s="306"/>
      <c r="DN86" s="306"/>
      <c r="DO86" s="306"/>
      <c r="DP86" s="523"/>
      <c r="DQ86" s="714"/>
      <c r="DR86" s="457"/>
      <c r="DS86" s="788"/>
      <c r="DT86" s="268"/>
    </row>
    <row r="87" spans="1:124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1">
        <v>6.96</v>
      </c>
      <c r="DI87" s="698">
        <v>6.96</v>
      </c>
      <c r="DJ87" s="961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698">
        <v>6.96</v>
      </c>
      <c r="DP87" s="330">
        <v>0</v>
      </c>
      <c r="DQ87" s="713">
        <v>0</v>
      </c>
      <c r="DR87" s="457"/>
      <c r="DS87" s="262"/>
      <c r="DT87" s="268"/>
    </row>
    <row r="88" spans="1:124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1">
        <v>6.86</v>
      </c>
      <c r="DI88" s="698">
        <v>6.86</v>
      </c>
      <c r="DJ88" s="961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698">
        <v>6.86</v>
      </c>
      <c r="DP88" s="330">
        <v>0</v>
      </c>
      <c r="DQ88" s="713">
        <v>0</v>
      </c>
      <c r="DR88" s="457"/>
      <c r="DS88" s="262"/>
      <c r="DT88" s="268"/>
    </row>
    <row r="89" spans="1:124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4">
        <v>6.9722794080000003</v>
      </c>
      <c r="DJ89" s="488">
        <v>6.9621343316114874</v>
      </c>
      <c r="DK89" s="995">
        <v>6.9707404968019091</v>
      </c>
      <c r="DL89" s="996">
        <v>6.9734164397184122</v>
      </c>
      <c r="DM89" s="996">
        <v>6.9814386802391137</v>
      </c>
      <c r="DN89" s="996">
        <v>6.960729482178551</v>
      </c>
      <c r="DO89" s="963">
        <v>6.9703395263875354</v>
      </c>
      <c r="DP89" s="330">
        <v>8.2051947760479749E-3</v>
      </c>
      <c r="DQ89" s="713">
        <v>0.11785458862509923</v>
      </c>
      <c r="DR89" s="693"/>
      <c r="DS89" s="262"/>
      <c r="DT89" s="268"/>
    </row>
    <row r="90" spans="1:124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7">
        <v>64.557471287491552</v>
      </c>
      <c r="DD90" s="958">
        <v>64.925201033902368</v>
      </c>
      <c r="DE90" s="959">
        <v>65.258983005295292</v>
      </c>
      <c r="DF90" s="962">
        <v>64.510476135698468</v>
      </c>
      <c r="DG90" s="962">
        <v>64.021740469123486</v>
      </c>
      <c r="DH90" s="946"/>
      <c r="DI90" s="309"/>
      <c r="DJ90" s="946"/>
      <c r="DK90" s="309"/>
      <c r="DL90" s="309"/>
      <c r="DM90" s="309"/>
      <c r="DN90" s="309"/>
      <c r="DO90" s="309"/>
      <c r="DP90" s="330"/>
      <c r="DQ90" s="713"/>
      <c r="DR90" s="457"/>
      <c r="DS90" s="262"/>
      <c r="DT90" s="268"/>
    </row>
    <row r="91" spans="1:124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1">
        <v>2.2194699999999998</v>
      </c>
      <c r="DG91" s="698">
        <v>2.2259799999999998</v>
      </c>
      <c r="DH91" s="947">
        <v>2.2266400000000002</v>
      </c>
      <c r="DI91" s="699">
        <v>2.22818</v>
      </c>
      <c r="DJ91" s="947">
        <v>2.2294399999999999</v>
      </c>
      <c r="DK91" s="699">
        <v>2.2299799999999999</v>
      </c>
      <c r="DL91" s="699">
        <v>2.2301600000000001</v>
      </c>
      <c r="DM91" s="699">
        <v>2.23034</v>
      </c>
      <c r="DN91" s="699">
        <v>2.2305199999999998</v>
      </c>
      <c r="DO91" s="699">
        <v>2.2307000000000001</v>
      </c>
      <c r="DP91" s="330">
        <v>1.2600000000002609E-3</v>
      </c>
      <c r="DQ91" s="713">
        <v>5.6516434620368372E-2</v>
      </c>
      <c r="DR91" s="457"/>
      <c r="DS91" s="602"/>
      <c r="DT91" s="268"/>
    </row>
    <row r="92" spans="1:124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6">
        <v>2.2196699999999998</v>
      </c>
      <c r="DG92" s="771">
        <v>2.2259799999999998</v>
      </c>
      <c r="DH92" s="946"/>
      <c r="DI92" s="309"/>
      <c r="DJ92" s="946"/>
      <c r="DK92" s="309"/>
      <c r="DL92" s="309"/>
      <c r="DM92" s="309"/>
      <c r="DN92" s="309"/>
      <c r="DO92" s="309"/>
      <c r="DP92" s="528"/>
      <c r="DQ92" s="730"/>
      <c r="DR92" s="457"/>
      <c r="DS92" s="262"/>
      <c r="DT92" s="268"/>
    </row>
    <row r="93" spans="1:124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2"/>
      <c r="DI93" s="759"/>
      <c r="DJ93" s="942"/>
      <c r="DK93" s="759"/>
      <c r="DL93" s="759"/>
      <c r="DM93" s="759"/>
      <c r="DN93" s="759"/>
      <c r="DO93" s="759"/>
      <c r="DP93" s="523"/>
      <c r="DQ93" s="714"/>
      <c r="DR93" s="457"/>
      <c r="DS93" s="262"/>
      <c r="DT93" s="268"/>
    </row>
    <row r="94" spans="1:124" ht="12.75" customHeight="1" thickBot="1" x14ac:dyDescent="0.25">
      <c r="A94" s="204"/>
      <c r="B94" s="1011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1120.1232801412843</v>
      </c>
      <c r="DG94" s="980">
        <v>1084.7431516281645</v>
      </c>
      <c r="DH94" s="808">
        <v>1057.3102847493687</v>
      </c>
      <c r="DI94" s="980">
        <v>1047.7944026300743</v>
      </c>
      <c r="DJ94" s="808">
        <v>1035.8890082931093</v>
      </c>
      <c r="DK94" s="980">
        <v>1035.8890082931093</v>
      </c>
      <c r="DL94" s="873">
        <v>1035.8890082931093</v>
      </c>
      <c r="DM94" s="810">
        <v>1035.8890082931093</v>
      </c>
      <c r="DN94" s="939">
        <v>1035.8890082931093</v>
      </c>
      <c r="DO94" s="939">
        <v>1010.4360146281648</v>
      </c>
      <c r="DP94" s="330">
        <v>-25.452993664944529</v>
      </c>
      <c r="DQ94" s="713">
        <v>-2.4571159131116627</v>
      </c>
      <c r="DR94" s="693"/>
      <c r="DS94" s="602"/>
      <c r="DT94" s="268"/>
    </row>
    <row r="95" spans="1:124" x14ac:dyDescent="0.2">
      <c r="A95" s="204"/>
      <c r="B95" s="1011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3"/>
      <c r="DI95" s="358"/>
      <c r="DJ95" s="913"/>
      <c r="DK95" s="358"/>
      <c r="DL95" s="358"/>
      <c r="DM95" s="358"/>
      <c r="DN95" s="358"/>
      <c r="DO95" s="358"/>
      <c r="DP95" s="525"/>
      <c r="DQ95" s="360"/>
      <c r="DR95" s="457"/>
      <c r="DS95" s="262"/>
    </row>
    <row r="96" spans="1:124" ht="12.75" customHeight="1" x14ac:dyDescent="0.2">
      <c r="A96" s="204"/>
      <c r="B96" s="1011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8"/>
      <c r="DI96" s="359"/>
      <c r="DJ96" s="948"/>
      <c r="DK96" s="359"/>
      <c r="DL96" s="359"/>
      <c r="DM96" s="359"/>
      <c r="DN96" s="359"/>
      <c r="DO96" s="359"/>
      <c r="DP96" s="526"/>
      <c r="DQ96" s="671"/>
      <c r="DR96" s="457"/>
      <c r="DS96" s="262"/>
    </row>
    <row r="97" spans="1:123" x14ac:dyDescent="0.2">
      <c r="A97" s="204"/>
      <c r="B97" s="1011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8"/>
      <c r="DI97" s="359"/>
      <c r="DJ97" s="948"/>
      <c r="DK97" s="359"/>
      <c r="DL97" s="359"/>
      <c r="DM97" s="359"/>
      <c r="DN97" s="359"/>
      <c r="DO97" s="359"/>
      <c r="DP97" s="526"/>
      <c r="DQ97" s="671"/>
      <c r="DR97" s="457"/>
      <c r="DS97" s="262"/>
    </row>
    <row r="98" spans="1:123" x14ac:dyDescent="0.2">
      <c r="A98" s="204"/>
      <c r="B98" s="1011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8"/>
      <c r="DI98" s="359"/>
      <c r="DJ98" s="948"/>
      <c r="DK98" s="359"/>
      <c r="DL98" s="359"/>
      <c r="DM98" s="359"/>
      <c r="DN98" s="359"/>
      <c r="DO98" s="359"/>
      <c r="DP98" s="526"/>
      <c r="DQ98" s="671"/>
      <c r="DR98" s="457"/>
      <c r="DS98" s="262"/>
    </row>
    <row r="99" spans="1:123" x14ac:dyDescent="0.2">
      <c r="A99" s="204"/>
      <c r="B99" s="1011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8"/>
      <c r="DI99" s="359"/>
      <c r="DJ99" s="948"/>
      <c r="DK99" s="359"/>
      <c r="DL99" s="359"/>
      <c r="DM99" s="359"/>
      <c r="DN99" s="359"/>
      <c r="DO99" s="359"/>
      <c r="DP99" s="526"/>
      <c r="DQ99" s="671"/>
      <c r="DR99" s="457"/>
      <c r="DS99" s="262"/>
    </row>
    <row r="100" spans="1:123" x14ac:dyDescent="0.2">
      <c r="A100" s="204"/>
      <c r="B100" s="1011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8"/>
      <c r="DI100" s="359"/>
      <c r="DJ100" s="948"/>
      <c r="DK100" s="359"/>
      <c r="DL100" s="359"/>
      <c r="DM100" s="359"/>
      <c r="DN100" s="359"/>
      <c r="DO100" s="359"/>
      <c r="DP100" s="526"/>
      <c r="DQ100" s="671"/>
      <c r="DR100" s="457"/>
      <c r="DS100" s="262"/>
    </row>
    <row r="101" spans="1:123" x14ac:dyDescent="0.2">
      <c r="A101" s="204"/>
      <c r="B101" s="1011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8"/>
      <c r="DI101" s="359"/>
      <c r="DJ101" s="948"/>
      <c r="DK101" s="359"/>
      <c r="DL101" s="359"/>
      <c r="DM101" s="359"/>
      <c r="DN101" s="359"/>
      <c r="DO101" s="359"/>
      <c r="DP101" s="526"/>
      <c r="DQ101" s="671"/>
      <c r="DR101" s="457"/>
      <c r="DS101" s="262"/>
    </row>
    <row r="102" spans="1:123" x14ac:dyDescent="0.2">
      <c r="A102" s="204"/>
      <c r="B102" s="1011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8"/>
      <c r="DI102" s="359"/>
      <c r="DJ102" s="948"/>
      <c r="DK102" s="359"/>
      <c r="DL102" s="359"/>
      <c r="DM102" s="359"/>
      <c r="DN102" s="359"/>
      <c r="DO102" s="359"/>
      <c r="DP102" s="526"/>
      <c r="DQ102" s="671"/>
      <c r="DR102" s="457"/>
      <c r="DS102" s="262"/>
    </row>
    <row r="103" spans="1:123" x14ac:dyDescent="0.2">
      <c r="A103" s="204"/>
      <c r="B103" s="1011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8"/>
      <c r="DI103" s="359"/>
      <c r="DJ103" s="948"/>
      <c r="DK103" s="359"/>
      <c r="DL103" s="359"/>
      <c r="DM103" s="359"/>
      <c r="DN103" s="359"/>
      <c r="DO103" s="359"/>
      <c r="DP103" s="526"/>
      <c r="DQ103" s="671"/>
      <c r="DR103" s="457"/>
      <c r="DS103" s="262"/>
    </row>
    <row r="104" spans="1:123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8"/>
      <c r="DI104" s="359"/>
      <c r="DJ104" s="948"/>
      <c r="DK104" s="359"/>
      <c r="DL104" s="359"/>
      <c r="DM104" s="359"/>
      <c r="DN104" s="359"/>
      <c r="DO104" s="359"/>
      <c r="DP104" s="526"/>
      <c r="DQ104" s="671"/>
      <c r="DR104" s="457"/>
      <c r="DS104" s="262"/>
    </row>
    <row r="105" spans="1:123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8"/>
      <c r="DI105" s="359"/>
      <c r="DJ105" s="948"/>
      <c r="DK105" s="359"/>
      <c r="DL105" s="359"/>
      <c r="DM105" s="359"/>
      <c r="DN105" s="359"/>
      <c r="DO105" s="359"/>
      <c r="DP105" s="526"/>
      <c r="DQ105" s="671"/>
      <c r="DR105" s="457"/>
      <c r="DS105" s="262"/>
    </row>
    <row r="106" spans="1:123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8"/>
      <c r="DI106" s="359"/>
      <c r="DJ106" s="948"/>
      <c r="DK106" s="359"/>
      <c r="DL106" s="359"/>
      <c r="DM106" s="359"/>
      <c r="DN106" s="359"/>
      <c r="DO106" s="359"/>
      <c r="DP106" s="526"/>
      <c r="DQ106" s="671"/>
      <c r="DR106" s="457"/>
      <c r="DS106" s="262"/>
    </row>
    <row r="107" spans="1:123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5"/>
      <c r="DI107" s="981"/>
      <c r="DJ107" s="955"/>
      <c r="DK107" s="981"/>
      <c r="DL107" s="874"/>
      <c r="DM107" s="669"/>
      <c r="DN107" s="926"/>
      <c r="DO107" s="669"/>
      <c r="DP107" s="526"/>
      <c r="DQ107" s="671"/>
      <c r="DR107" s="457"/>
      <c r="DS107" s="262"/>
    </row>
    <row r="108" spans="1:123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3"/>
      <c r="DI108" s="358"/>
      <c r="DJ108" s="913"/>
      <c r="DK108" s="358"/>
      <c r="DL108" s="358"/>
      <c r="DM108" s="358"/>
      <c r="DN108" s="358"/>
      <c r="DO108" s="358"/>
      <c r="DP108" s="527"/>
      <c r="DQ108" s="459"/>
      <c r="DR108" s="457"/>
      <c r="DS108" s="262"/>
    </row>
    <row r="109" spans="1:123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3">
        <v>2.5</v>
      </c>
      <c r="DI109" s="663">
        <v>2.5</v>
      </c>
      <c r="DJ109" s="93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663">
        <v>2.5</v>
      </c>
      <c r="DP109" s="330" t="s">
        <v>3</v>
      </c>
      <c r="DQ109" s="702"/>
      <c r="DR109" s="457"/>
      <c r="DS109" s="262"/>
    </row>
    <row r="110" spans="1:123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2">
        <v>4</v>
      </c>
      <c r="DH110" s="688">
        <v>4</v>
      </c>
      <c r="DI110" s="982">
        <v>4</v>
      </c>
      <c r="DJ110" s="688">
        <v>4</v>
      </c>
      <c r="DK110" s="982">
        <v>4</v>
      </c>
      <c r="DL110" s="875">
        <v>4</v>
      </c>
      <c r="DM110" s="670">
        <v>4</v>
      </c>
      <c r="DN110" s="927">
        <v>4</v>
      </c>
      <c r="DO110" s="670">
        <v>4</v>
      </c>
      <c r="DP110" s="528" t="s">
        <v>3</v>
      </c>
      <c r="DQ110" s="460"/>
      <c r="DR110" s="457"/>
      <c r="DS110" s="262"/>
    </row>
    <row r="111" spans="1:123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78"/>
      <c r="DQ111" s="278"/>
      <c r="DR111" s="345"/>
      <c r="DS111" s="262"/>
    </row>
    <row r="112" spans="1:123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1018"/>
      <c r="DQ112" s="1018"/>
      <c r="DR112" s="345"/>
      <c r="DS112" s="262"/>
    </row>
    <row r="113" spans="3:123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79"/>
      <c r="DQ113" s="280"/>
      <c r="DR113" s="345"/>
      <c r="DS113" s="262"/>
    </row>
    <row r="114" spans="3:123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79"/>
      <c r="DQ114" s="280"/>
      <c r="DR114" s="345"/>
      <c r="DS114" s="262"/>
    </row>
    <row r="115" spans="3:123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79"/>
      <c r="DQ115" s="280"/>
      <c r="DR115" s="345"/>
      <c r="DS115" s="262"/>
    </row>
    <row r="116" spans="3:123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79"/>
      <c r="DQ116" s="278"/>
      <c r="DR116" s="345"/>
      <c r="DS116" s="262"/>
    </row>
    <row r="117" spans="3:123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M117" s="658"/>
      <c r="DN117" s="658"/>
      <c r="DO117" s="658"/>
      <c r="DP117" s="278"/>
      <c r="DQ117" s="278"/>
      <c r="DR117" s="345"/>
      <c r="DS117" s="262"/>
    </row>
    <row r="118" spans="3:123" ht="13.5" customHeight="1" x14ac:dyDescent="0.25">
      <c r="C118" s="6">
        <v>2</v>
      </c>
      <c r="D118" s="1" t="s">
        <v>35</v>
      </c>
      <c r="DM118" s="657"/>
      <c r="DN118" s="657"/>
      <c r="DO118" s="657"/>
      <c r="DP118" s="278"/>
      <c r="DQ118" s="278"/>
      <c r="DR118" s="345"/>
      <c r="DS118" s="262"/>
    </row>
    <row r="119" spans="3:123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657"/>
      <c r="DN119" s="657"/>
      <c r="DO119" s="657"/>
      <c r="DP119" s="278"/>
      <c r="DQ119" s="278"/>
      <c r="DR119" s="345"/>
      <c r="DS119" s="262"/>
    </row>
    <row r="120" spans="3:123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657"/>
      <c r="DN120" s="657"/>
      <c r="DO120" s="657"/>
      <c r="DP120" s="278"/>
      <c r="DQ120" s="278"/>
      <c r="DR120" s="345"/>
      <c r="DS120" s="262"/>
    </row>
    <row r="121" spans="3:123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657"/>
      <c r="DN121" s="657"/>
      <c r="DO121" s="657"/>
      <c r="DP121" s="278"/>
      <c r="DQ121" s="278"/>
      <c r="DR121" s="345"/>
      <c r="DS121" s="262"/>
    </row>
    <row r="122" spans="3:123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81"/>
      <c r="DN122" s="281"/>
      <c r="DO122" s="281"/>
      <c r="DP122" s="281"/>
      <c r="DQ122" s="281"/>
      <c r="DR122" s="345"/>
      <c r="DS122" s="262"/>
    </row>
    <row r="123" spans="3:123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345"/>
      <c r="DS123" s="262"/>
    </row>
    <row r="124" spans="3:123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345"/>
      <c r="DS124" s="262"/>
    </row>
    <row r="125" spans="3:123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345"/>
      <c r="DS125" s="262"/>
    </row>
    <row r="126" spans="3:123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345"/>
      <c r="DS126" s="262"/>
    </row>
    <row r="127" spans="3:123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345"/>
      <c r="DS127" s="262"/>
    </row>
    <row r="128" spans="3:123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345"/>
      <c r="DS128" s="262"/>
    </row>
    <row r="129" spans="3:123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345"/>
      <c r="DS129" s="262"/>
    </row>
    <row r="130" spans="3:123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345"/>
      <c r="DS130" s="262"/>
    </row>
    <row r="131" spans="3:123" ht="12.6" customHeight="1" x14ac:dyDescent="0.25">
      <c r="C131" s="997">
        <v>14</v>
      </c>
      <c r="D131" s="998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</row>
    <row r="132" spans="3:123" ht="12.6" customHeight="1" x14ac:dyDescent="0.25">
      <c r="C132" s="997"/>
      <c r="D132" s="998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</row>
    <row r="133" spans="3:123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</row>
    <row r="134" spans="3:123" ht="14.25" x14ac:dyDescent="0.25">
      <c r="C134" s="993">
        <v>16</v>
      </c>
      <c r="D134" s="1" t="s">
        <v>253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</row>
    <row r="135" spans="3:123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</row>
    <row r="136" spans="3:123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</row>
    <row r="137" spans="3:123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</row>
    <row r="138" spans="3:123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</row>
    <row r="139" spans="3:123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</row>
    <row r="140" spans="3:123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</row>
    <row r="141" spans="3:123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</row>
    <row r="142" spans="3:123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</row>
    <row r="143" spans="3:123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</row>
    <row r="144" spans="3:123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</row>
    <row r="145" spans="3:121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</row>
    <row r="146" spans="3:121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</row>
    <row r="147" spans="3:121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</row>
    <row r="148" spans="3:121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</row>
    <row r="149" spans="3:121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</row>
    <row r="150" spans="3:121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</row>
    <row r="151" spans="3:121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</row>
    <row r="152" spans="3:121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</row>
    <row r="153" spans="3:121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</row>
    <row r="154" spans="3:121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</row>
    <row r="155" spans="3:121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</row>
    <row r="156" spans="3:121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</row>
    <row r="157" spans="3:121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</row>
    <row r="158" spans="3:121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</row>
    <row r="159" spans="3:121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</row>
    <row r="160" spans="3:121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</row>
    <row r="161" spans="3:121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</row>
    <row r="162" spans="3:121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</row>
    <row r="163" spans="3:121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</row>
    <row r="164" spans="3:121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</row>
    <row r="165" spans="3:121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</row>
    <row r="166" spans="3:121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</row>
    <row r="167" spans="3:121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</row>
    <row r="168" spans="3:121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</row>
    <row r="169" spans="3:121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</row>
    <row r="170" spans="3:121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</row>
    <row r="171" spans="3:121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</row>
    <row r="172" spans="3:121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</row>
    <row r="173" spans="3:121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</row>
    <row r="174" spans="3:121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</row>
    <row r="175" spans="3:121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</row>
    <row r="176" spans="3:121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</row>
    <row r="177" spans="3:121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</row>
    <row r="178" spans="3:121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</row>
    <row r="179" spans="3:121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</row>
    <row r="180" spans="3:121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</row>
    <row r="181" spans="3:121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</row>
    <row r="182" spans="3:121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</row>
    <row r="183" spans="3:121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</row>
    <row r="184" spans="3:121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</row>
    <row r="185" spans="3:121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</row>
    <row r="186" spans="3:121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</row>
    <row r="187" spans="3:121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</row>
    <row r="188" spans="3:121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</row>
    <row r="189" spans="3:121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</row>
    <row r="190" spans="3:121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</row>
    <row r="191" spans="3:121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</row>
    <row r="192" spans="3:121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</row>
    <row r="193" spans="3:121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</row>
    <row r="194" spans="3:121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</row>
    <row r="195" spans="3:121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</row>
    <row r="196" spans="3:121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</row>
    <row r="197" spans="3:121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</row>
    <row r="198" spans="3:121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</row>
    <row r="199" spans="3:121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</row>
    <row r="200" spans="3:121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</row>
    <row r="201" spans="3:121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</row>
    <row r="202" spans="3:121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</row>
    <row r="203" spans="3:121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</row>
    <row r="204" spans="3:121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</row>
    <row r="205" spans="3:121" x14ac:dyDescent="0.2">
      <c r="E205" s="132"/>
      <c r="F205" s="132"/>
      <c r="G205" s="132"/>
      <c r="H205" s="132"/>
      <c r="I205" s="132"/>
      <c r="J205" s="132"/>
      <c r="K205" s="132"/>
    </row>
    <row r="206" spans="3:121" x14ac:dyDescent="0.2">
      <c r="E206" s="132"/>
      <c r="F206" s="132"/>
      <c r="G206" s="132"/>
      <c r="H206" s="132"/>
      <c r="I206" s="132"/>
      <c r="J206" s="132"/>
      <c r="K206" s="132"/>
    </row>
    <row r="207" spans="3:121" x14ac:dyDescent="0.2">
      <c r="E207" s="132"/>
      <c r="F207" s="132"/>
      <c r="G207" s="132"/>
      <c r="H207" s="132"/>
      <c r="I207" s="132"/>
      <c r="J207" s="132"/>
      <c r="K207" s="132"/>
    </row>
    <row r="208" spans="3:121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CX3:CX4"/>
    <mergeCell ref="BK3:BK4"/>
    <mergeCell ref="DE3:DE4"/>
    <mergeCell ref="BL3:BL4"/>
    <mergeCell ref="DG3:DG4"/>
    <mergeCell ref="DK3:DO3"/>
    <mergeCell ref="DD3:DD4"/>
    <mergeCell ref="DB3:DB4"/>
    <mergeCell ref="DC3:DC4"/>
    <mergeCell ref="CU3:CU4"/>
    <mergeCell ref="CT3:CT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79"/>
  <sheetViews>
    <sheetView zoomScaleNormal="100" workbookViewId="0">
      <pane xSplit="4" ySplit="5" topLeftCell="DD12" activePane="bottomRight" state="frozen"/>
      <selection activeCell="BW99" sqref="BW99"/>
      <selection pane="topRight" activeCell="BW99" sqref="BW99"/>
      <selection pane="bottomLeft" activeCell="BW99" sqref="BW99"/>
      <selection pane="bottomRight" activeCell="DF36" sqref="D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7" width="8.85546875" customWidth="1"/>
    <col min="118" max="118" width="8.85546875" style="967" customWidth="1"/>
    <col min="119" max="120" width="8.85546875" customWidth="1"/>
    <col min="121" max="121" width="9.5703125" customWidth="1"/>
    <col min="122" max="140" width="11.42578125" style="200"/>
  </cols>
  <sheetData>
    <row r="2" spans="3:132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2"/>
      <c r="DH2" s="912"/>
      <c r="DI2" s="912"/>
      <c r="DJ2" s="912"/>
      <c r="DK2" s="349"/>
      <c r="DL2" s="349"/>
      <c r="DM2" s="349"/>
      <c r="DN2" s="912"/>
      <c r="DO2" s="349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5"/>
      <c r="DH3" s="885"/>
      <c r="DI3" s="885"/>
      <c r="DJ3" s="885"/>
      <c r="DK3" s="348"/>
      <c r="DL3" s="348"/>
      <c r="DM3" s="348"/>
      <c r="DN3" s="885"/>
      <c r="DO3" s="348"/>
      <c r="DP3" s="8"/>
      <c r="DQ3" s="8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3:132" ht="13.5" customHeight="1" x14ac:dyDescent="0.25">
      <c r="C4" s="15"/>
      <c r="D4" s="1014" t="str">
        <f>+entero!D3</f>
        <v>V   A   R   I   A   B   L   E   S     b/</v>
      </c>
      <c r="E4" s="1016" t="str">
        <f>+entero!E3</f>
        <v>2008                          A  fines de Dic*</v>
      </c>
      <c r="F4" s="1016" t="str">
        <f>+entero!F3</f>
        <v>2009                          A  fines de Ene*</v>
      </c>
      <c r="G4" s="1016" t="str">
        <f>+entero!G3</f>
        <v>2009                          A  fines de Feb*</v>
      </c>
      <c r="H4" s="1016" t="str">
        <f>+entero!H3</f>
        <v>2009                          A  fines de Mar*</v>
      </c>
      <c r="I4" s="1016" t="str">
        <f>+entero!I3</f>
        <v>2009                          A  fines de Abr*</v>
      </c>
      <c r="J4" s="1016" t="str">
        <f>+entero!J3</f>
        <v>2009                          A  fines de May*</v>
      </c>
      <c r="K4" s="1016" t="str">
        <f>+entero!K3</f>
        <v>2009                          A  fines de Jun*</v>
      </c>
      <c r="L4" s="1016" t="str">
        <f>+entero!L3</f>
        <v>2009                          A  fines de Jul*</v>
      </c>
      <c r="M4" s="1016" t="str">
        <f>+entero!M3</f>
        <v>2009                          A  fines de Ago*</v>
      </c>
      <c r="N4" s="1016" t="str">
        <f>+entero!N3</f>
        <v>2009                          A  fines de Sep*</v>
      </c>
      <c r="O4" s="1016" t="str">
        <f>+entero!O3</f>
        <v>2009                          A  fines de Oct*</v>
      </c>
      <c r="P4" s="1016" t="str">
        <f>+entero!P3</f>
        <v>2009                          A  fines de Nov*</v>
      </c>
      <c r="Q4" s="1016" t="str">
        <f>+entero!Q3</f>
        <v>2009                          A  fines de Dic*</v>
      </c>
      <c r="R4" s="1016" t="str">
        <f>+entero!R3</f>
        <v>2010                          A  fines de Ene*</v>
      </c>
      <c r="S4" s="1016" t="str">
        <f>+entero!S3</f>
        <v>2010                          A  fines de Feb*</v>
      </c>
      <c r="T4" s="1016" t="str">
        <f>+entero!T3</f>
        <v>2010                          A  fines de Mar*</v>
      </c>
      <c r="U4" s="1016" t="str">
        <f>+entero!U3</f>
        <v>2010                          A  fines de Abr*</v>
      </c>
      <c r="V4" s="1016" t="str">
        <f>+entero!V3</f>
        <v>2010                          A  fines de May*</v>
      </c>
      <c r="W4" s="1016" t="str">
        <f>+entero!W3</f>
        <v>2010                          A  fines de Jun*</v>
      </c>
      <c r="X4" s="1016" t="str">
        <f>+entero!X3</f>
        <v>2010                          A  fines de Jul*</v>
      </c>
      <c r="Y4" s="1016" t="str">
        <f>+entero!Y3</f>
        <v>2010                          A  fines de Ago*</v>
      </c>
      <c r="Z4" s="1016" t="str">
        <f>+entero!Z3</f>
        <v>2010                          A  fines de Sep*</v>
      </c>
      <c r="AA4" s="1016" t="str">
        <f>+entero!AA3</f>
        <v>2010                          A  fines de Oct*</v>
      </c>
      <c r="AB4" s="1016" t="str">
        <f>+entero!AB3</f>
        <v>2010                          A  fines de Nov*</v>
      </c>
      <c r="AC4" s="1016" t="str">
        <f>+entero!AC3</f>
        <v>2010                          A  fines de Dic*</v>
      </c>
      <c r="AD4" s="1016" t="str">
        <f>+entero!AD3</f>
        <v>2011                          A  fines de Ene*</v>
      </c>
      <c r="AE4" s="1016" t="str">
        <f>+entero!AE3</f>
        <v>2011                          A  fines de Feb*</v>
      </c>
      <c r="AF4" s="1016" t="str">
        <f>+entero!AF3</f>
        <v>2011                          A  fines de Mar*</v>
      </c>
      <c r="AG4" s="1016" t="str">
        <f>+entero!AG3</f>
        <v>2011                          A  fines de Abr*</v>
      </c>
      <c r="AH4" s="1016" t="str">
        <f>+entero!AH3</f>
        <v>2011                          A  fines de May*</v>
      </c>
      <c r="AI4" s="1016" t="str">
        <f>+entero!AI3</f>
        <v>2011                          A  fines de Jun*</v>
      </c>
      <c r="AJ4" s="1016" t="str">
        <f>+entero!AJ3</f>
        <v>2011                          A  fines de Jul*</v>
      </c>
      <c r="AK4" s="1016" t="str">
        <f>+entero!AK3</f>
        <v>2011                          A  fines de Ago*</v>
      </c>
      <c r="AL4" s="1016" t="str">
        <f>+entero!AL3</f>
        <v>2011                          A  fines de Sep*</v>
      </c>
      <c r="AM4" s="1016" t="str">
        <f>+entero!AM3</f>
        <v>2011                          A  fines de Oct*</v>
      </c>
      <c r="AN4" s="1016" t="str">
        <f>+entero!AN3</f>
        <v>2011                          A  fines de Nov*</v>
      </c>
      <c r="AO4" s="1016" t="str">
        <f>+entero!AO3</f>
        <v>2011                          A  fines de Dic*</v>
      </c>
      <c r="AP4" s="1016" t="str">
        <f>+entero!AP3</f>
        <v>2012                          A  fines de Ene*</v>
      </c>
      <c r="AQ4" s="1016" t="str">
        <f>+entero!AQ3</f>
        <v>2012                          A  fines de Feb*</v>
      </c>
      <c r="AR4" s="1016" t="str">
        <f>+entero!AR3</f>
        <v>2012                          A  fines de Mar*</v>
      </c>
      <c r="AS4" s="1016" t="str">
        <f>+entero!AS3</f>
        <v>2012                          A  fines de Abr*</v>
      </c>
      <c r="AT4" s="1016" t="str">
        <f>+entero!AT3</f>
        <v>2012                          A  fines de May*</v>
      </c>
      <c r="AU4" s="1016" t="str">
        <f>+entero!AU3</f>
        <v>2012                          A  fines de Jun*</v>
      </c>
      <c r="AV4" s="1016" t="str">
        <f>+entero!AV3</f>
        <v>2012                          A  fines de Jul*</v>
      </c>
      <c r="AW4" s="1016" t="str">
        <f>+entero!AW3</f>
        <v>2012                          A  fines de Ago*</v>
      </c>
      <c r="AX4" s="1016" t="str">
        <f>+entero!AX3</f>
        <v>2012                          A  fines de Sep*</v>
      </c>
      <c r="AY4" s="1016" t="str">
        <f>+entero!AY3</f>
        <v>2012                          A  fines de Oct*</v>
      </c>
      <c r="AZ4" s="1016" t="str">
        <f>+entero!AZ3</f>
        <v>2012                          A  fines de Nov*</v>
      </c>
      <c r="BA4" s="1016" t="str">
        <f>+entero!BA3</f>
        <v>2012                          A  fines de Dic*</v>
      </c>
      <c r="BB4" s="1016" t="str">
        <f>+entero!BB3</f>
        <v>2013                          A  fines de Ene*</v>
      </c>
      <c r="BC4" s="1016" t="str">
        <f>+entero!BC3</f>
        <v>2013                          A  fines de Feb*</v>
      </c>
      <c r="BD4" s="1016" t="str">
        <f>+entero!BD3</f>
        <v>2013                          A  fines de Mar*</v>
      </c>
      <c r="BE4" s="1016" t="str">
        <f>+entero!BE3</f>
        <v>2013                          A  fines de Abr*</v>
      </c>
      <c r="BF4" s="1016" t="str">
        <f>+entero!BF3</f>
        <v>2013                          A  fines de May*</v>
      </c>
      <c r="BG4" s="1016" t="str">
        <f>+entero!BG3</f>
        <v>2013                          A  fines de Jun*</v>
      </c>
      <c r="BH4" s="1016" t="str">
        <f>+entero!BH3</f>
        <v>2013                          A  fines de Jul*</v>
      </c>
      <c r="BI4" s="1016" t="str">
        <f>+entero!BI3</f>
        <v>2013                          A  fines de Ago*</v>
      </c>
      <c r="BJ4" s="1016" t="str">
        <f>+entero!BJ3</f>
        <v>2013                          A  fines de Sep*</v>
      </c>
      <c r="BK4" s="1016" t="str">
        <f>+entero!BK3</f>
        <v>2013                          A  fines de Oct*</v>
      </c>
      <c r="BL4" s="1016" t="str">
        <f>+entero!BL3</f>
        <v>2013                          A  fines de Nov*</v>
      </c>
      <c r="BM4" s="1016" t="str">
        <f>+entero!BM3</f>
        <v>2013                          A  fines de Dic*</v>
      </c>
      <c r="BN4" s="1016" t="str">
        <f>+entero!BN3</f>
        <v>2014                          A  fines de Ene*</v>
      </c>
      <c r="BO4" s="1016" t="str">
        <f>+entero!BO3</f>
        <v>2014                          A  fines de Feb*</v>
      </c>
      <c r="BP4" s="1016" t="str">
        <f>+entero!BP3</f>
        <v>2014                          A  fines de Mar*</v>
      </c>
      <c r="BQ4" s="1016" t="str">
        <f>+entero!BQ3</f>
        <v>2014                          A  fines de Abr*</v>
      </c>
      <c r="BR4" s="1016" t="str">
        <f>+entero!BR3</f>
        <v>2014                          A  fines de May*</v>
      </c>
      <c r="BS4" s="1016" t="str">
        <f>+entero!BS3</f>
        <v>2014                          A  fines de Jun*</v>
      </c>
      <c r="BT4" s="1016" t="str">
        <f>+entero!BT3</f>
        <v>2014                          A  fines de Jul*</v>
      </c>
      <c r="BU4" s="1016" t="str">
        <f>+entero!BU3</f>
        <v>2014                          A  fines de Ago*</v>
      </c>
      <c r="BV4" s="1016" t="str">
        <f>+entero!BV3</f>
        <v>2014                          A  fines de Sep*</v>
      </c>
      <c r="BW4" s="1016" t="str">
        <f>+entero!BW3</f>
        <v>2014                          A  fines de Oct*</v>
      </c>
      <c r="BX4" s="1016" t="str">
        <f>+entero!BX3</f>
        <v>2014                          A  fines de Nov*</v>
      </c>
      <c r="BY4" s="1016" t="str">
        <f>+entero!BY3</f>
        <v>2014                          A  fines de Dic*</v>
      </c>
      <c r="BZ4" s="1016" t="str">
        <f>+entero!BZ3</f>
        <v>2015                         A  fines de Ene*</v>
      </c>
      <c r="CA4" s="1016" t="str">
        <f>+entero!CA3</f>
        <v>2015                         A  fines de Feb*</v>
      </c>
      <c r="CB4" s="1016" t="str">
        <f>+entero!CB3</f>
        <v>2015                         A  fines de Mar*</v>
      </c>
      <c r="CC4" s="1016" t="str">
        <f>+entero!CC3</f>
        <v xml:space="preserve">2015                         A  fines de Abr* </v>
      </c>
      <c r="CD4" s="1016" t="str">
        <f>+entero!CD3</f>
        <v xml:space="preserve">2015                         A  fines de May* </v>
      </c>
      <c r="CE4" s="1016" t="str">
        <f>+entero!CE3</f>
        <v xml:space="preserve">2015                         A  fines de Jun* </v>
      </c>
      <c r="CF4" s="1016" t="str">
        <f>+entero!CF3</f>
        <v xml:space="preserve">2015                         A  fines de Jul* </v>
      </c>
      <c r="CG4" s="1016" t="str">
        <f>+entero!CG3</f>
        <v xml:space="preserve">2015                         A  fines de Ago* </v>
      </c>
      <c r="CH4" s="1016" t="str">
        <f>+entero!CH3</f>
        <v xml:space="preserve">2015                         A  fines de Sep* </v>
      </c>
      <c r="CI4" s="1016" t="str">
        <f>+entero!CI3</f>
        <v xml:space="preserve">2015                         A  fines de Oct* </v>
      </c>
      <c r="CJ4" s="1016" t="str">
        <f>+entero!CJ3</f>
        <v xml:space="preserve">2015                         A  fines de Nov* </v>
      </c>
      <c r="CK4" s="1016" t="str">
        <f>+entero!CK3</f>
        <v xml:space="preserve">2015                         A  fines de Dic* </v>
      </c>
      <c r="CL4" s="1016" t="str">
        <f>+entero!CL3</f>
        <v xml:space="preserve">2016                         A  fines de Ene* </v>
      </c>
      <c r="CM4" s="1016" t="str">
        <f>+entero!CM3</f>
        <v xml:space="preserve">2016                         A  fines de Feb* </v>
      </c>
      <c r="CN4" s="1016" t="str">
        <f>+entero!CN3</f>
        <v xml:space="preserve">2016                         A  fines de Mar* </v>
      </c>
      <c r="CO4" s="1016" t="str">
        <f>+entero!CO3</f>
        <v xml:space="preserve">2016                         A  fines de Abr* </v>
      </c>
      <c r="CP4" s="1016" t="str">
        <f>+entero!CP3</f>
        <v xml:space="preserve">2016                         A  fines de May* </v>
      </c>
      <c r="CQ4" s="1016" t="str">
        <f>+entero!CQ3</f>
        <v xml:space="preserve">2016                         A  fines de Jun* </v>
      </c>
      <c r="CR4" s="1016" t="str">
        <f>+entero!CR3</f>
        <v xml:space="preserve">2016                         A  fines de Jul* </v>
      </c>
      <c r="CS4" s="1016" t="str">
        <f>+entero!CS3</f>
        <v xml:space="preserve">2016                         A  fines de Ago* </v>
      </c>
      <c r="CT4" s="1016" t="str">
        <f>+entero!CT3</f>
        <v xml:space="preserve">2016                         A  fines de Sep* </v>
      </c>
      <c r="CU4" s="1016" t="str">
        <f>+entero!CU3</f>
        <v xml:space="preserve">2016                         A  fines de Oct* </v>
      </c>
      <c r="CV4" s="1016" t="str">
        <f>+entero!CV3</f>
        <v xml:space="preserve">2016                         A  fines de Nov* </v>
      </c>
      <c r="CW4" s="1016" t="str">
        <f>+entero!CW3</f>
        <v>2016                         A  fines de Dic* 15</v>
      </c>
      <c r="CX4" s="1016" t="str">
        <f>+entero!CX3</f>
        <v xml:space="preserve">2017                         A  fines de Ene* </v>
      </c>
      <c r="CY4" s="1016" t="str">
        <f>+entero!CY3</f>
        <v xml:space="preserve">2017                         A  fines de Feb* </v>
      </c>
      <c r="CZ4" s="1016" t="str">
        <f>+entero!CZ3</f>
        <v xml:space="preserve">2017                         A  fines de Mar* </v>
      </c>
      <c r="DA4" s="1016" t="str">
        <f>+entero!DA3</f>
        <v xml:space="preserve">2017                         A  fines de Abr* </v>
      </c>
      <c r="DB4" s="1016" t="str">
        <f>+entero!DB3</f>
        <v xml:space="preserve">2017                         A  fines de May* </v>
      </c>
      <c r="DC4" s="1016" t="str">
        <f>+entero!DC3</f>
        <v xml:space="preserve">2017                         A  fines de Jun* </v>
      </c>
      <c r="DD4" s="1016" t="str">
        <f>+entero!DD3</f>
        <v xml:space="preserve">2017                         A  fines de Jul* </v>
      </c>
      <c r="DE4" s="1016" t="str">
        <f>+entero!DE3</f>
        <v xml:space="preserve">2017                         A  fines de Ago* </v>
      </c>
      <c r="DF4" s="1016" t="str">
        <f>+entero!DF3</f>
        <v xml:space="preserve">2017                         A  fines de Sep* </v>
      </c>
      <c r="DG4" s="1016" t="str">
        <f>+entero!DG3</f>
        <v xml:space="preserve">2017                         A  fines de Oct* </v>
      </c>
      <c r="DH4" s="1026" t="str">
        <f>+entero!DH3</f>
        <v>Semana 1°</v>
      </c>
      <c r="DI4" s="1026" t="str">
        <f>+entero!DI3</f>
        <v>Semana 2°</v>
      </c>
      <c r="DJ4" s="1026" t="str">
        <f>+entero!DJ3</f>
        <v>Semana 3°</v>
      </c>
      <c r="DK4" s="1023" t="str">
        <f>+entero!DK3</f>
        <v>Semana 4°</v>
      </c>
      <c r="DL4" s="1024"/>
      <c r="DM4" s="1024"/>
      <c r="DN4" s="1024"/>
      <c r="DO4" s="1025"/>
      <c r="DP4" s="1021" t="s">
        <v>27</v>
      </c>
      <c r="DQ4" s="1022"/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3:132" ht="23.25" customHeight="1" thickBot="1" x14ac:dyDescent="0.25">
      <c r="C5" s="20"/>
      <c r="D5" s="1020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7"/>
      <c r="DI5" s="1027"/>
      <c r="DJ5" s="1027"/>
      <c r="DK5" s="866">
        <f>+entero!DK4</f>
        <v>43059</v>
      </c>
      <c r="DL5" s="858">
        <f>+entero!DL4</f>
        <v>43060</v>
      </c>
      <c r="DM5" s="858">
        <f>+entero!DM4</f>
        <v>43061</v>
      </c>
      <c r="DN5" s="858">
        <f>+entero!DN4</f>
        <v>43062</v>
      </c>
      <c r="DO5" s="858">
        <f>+entero!DO4</f>
        <v>43063</v>
      </c>
      <c r="DP5" s="78" t="s">
        <v>13</v>
      </c>
      <c r="DQ5" s="94" t="s">
        <v>195</v>
      </c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3:13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5"/>
      <c r="DH6" s="892"/>
      <c r="DI6" s="988"/>
      <c r="DJ6" s="992"/>
      <c r="DK6" s="876"/>
      <c r="DL6" s="846"/>
      <c r="DM6" s="846"/>
      <c r="DN6" s="846"/>
      <c r="DO6" s="846"/>
      <c r="DP6" s="829"/>
      <c r="DQ6" s="830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3:132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7">
        <f>+entero!DG7</f>
        <v>9934.38219312</v>
      </c>
      <c r="DH7" s="917">
        <f>+entero!DH7</f>
        <v>9928.22263226</v>
      </c>
      <c r="DI7" s="917">
        <f>+entero!DI7</f>
        <v>9889.8171374599988</v>
      </c>
      <c r="DJ7" s="917">
        <f>+entero!DJ7</f>
        <v>10631.408493389999</v>
      </c>
      <c r="DK7" s="530">
        <f>+entero!DK7</f>
        <v>10658.379140860003</v>
      </c>
      <c r="DL7" s="531">
        <f>+entero!DL7</f>
        <v>10609.01303301</v>
      </c>
      <c r="DM7" s="531">
        <f>+entero!DM7</f>
        <v>10737.518911430001</v>
      </c>
      <c r="DN7" s="531">
        <f>+entero!DN7</f>
        <v>10764.74329215</v>
      </c>
      <c r="DO7" s="531">
        <f>+entero!DO7</f>
        <v>10741.831892659999</v>
      </c>
      <c r="DP7" s="530">
        <f>+entero!DP7</f>
        <v>110.42339926999921</v>
      </c>
      <c r="DQ7" s="565">
        <f>+entero!DQ7</f>
        <v>1.0386525862368545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3:132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7">
        <f>+entero!DG8</f>
        <v>7909.8744661700002</v>
      </c>
      <c r="DH8" s="917">
        <f>+entero!DH8</f>
        <v>7903.2793636899996</v>
      </c>
      <c r="DI8" s="917">
        <f>+entero!DI8</f>
        <v>7849.7893723899997</v>
      </c>
      <c r="DJ8" s="917">
        <f>+entero!DJ8</f>
        <v>8602.3522946400008</v>
      </c>
      <c r="DK8" s="530">
        <f>+entero!DK8</f>
        <v>8606.3251761600004</v>
      </c>
      <c r="DL8" s="531">
        <f>+entero!DL8</f>
        <v>8581.7500446799986</v>
      </c>
      <c r="DM8" s="531">
        <f>+entero!DM8</f>
        <v>8704.9660283100002</v>
      </c>
      <c r="DN8" s="531">
        <f>+entero!DN8</f>
        <v>8716.5136595200001</v>
      </c>
      <c r="DO8" s="531">
        <f>+entero!DO8</f>
        <v>8695.136500210001</v>
      </c>
      <c r="DP8" s="530">
        <f>+entero!DP8</f>
        <v>92.784205570000267</v>
      </c>
      <c r="DQ8" s="565">
        <f>+entero!DQ8</f>
        <v>1.0785910922040731</v>
      </c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3:132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7">
        <f>+entero!DG9</f>
        <v>234.35727132999997</v>
      </c>
      <c r="DH9" s="917">
        <f>+entero!DH9</f>
        <v>234.62109692000001</v>
      </c>
      <c r="DI9" s="917">
        <f>+entero!DI9</f>
        <v>234.06741026999998</v>
      </c>
      <c r="DJ9" s="917">
        <f>+entero!DJ9</f>
        <v>235.01798861</v>
      </c>
      <c r="DK9" s="530">
        <f>+entero!DK9</f>
        <v>235.29982674999999</v>
      </c>
      <c r="DL9" s="531">
        <f>+entero!DL9</f>
        <v>235.29815907</v>
      </c>
      <c r="DM9" s="531">
        <f>+entero!DM9</f>
        <v>234.91125701000001</v>
      </c>
      <c r="DN9" s="531">
        <f>+entero!DN9</f>
        <v>235.28481761999998</v>
      </c>
      <c r="DO9" s="531">
        <f>+entero!DO9</f>
        <v>235.28481761999998</v>
      </c>
      <c r="DP9" s="530">
        <f>+entero!DP9</f>
        <v>0.26682900999998083</v>
      </c>
      <c r="DQ9" s="565">
        <f>+entero!DQ9</f>
        <v>0.11353556873587856</v>
      </c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3:132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7">
        <f>+entero!DG10</f>
        <v>1753.59060103</v>
      </c>
      <c r="DH10" s="917">
        <f>+entero!DH10</f>
        <v>1753.7211601399999</v>
      </c>
      <c r="DI10" s="917">
        <f>+entero!DI10</f>
        <v>1769.43296605</v>
      </c>
      <c r="DJ10" s="917">
        <f>+entero!DJ10</f>
        <v>1757.3624788899999</v>
      </c>
      <c r="DK10" s="530">
        <f>+entero!DK10</f>
        <v>1780.03442445</v>
      </c>
      <c r="DL10" s="531">
        <f>+entero!DL10</f>
        <v>1755.24537601</v>
      </c>
      <c r="DM10" s="531">
        <f>+entero!DM10</f>
        <v>1760.9825508600002</v>
      </c>
      <c r="DN10" s="531">
        <f>+entero!DN10</f>
        <v>1776.2274437599999</v>
      </c>
      <c r="DO10" s="531">
        <f>+entero!DO10</f>
        <v>1774.69320358</v>
      </c>
      <c r="DP10" s="530">
        <f>+entero!DP10</f>
        <v>17.330724690000125</v>
      </c>
      <c r="DQ10" s="565">
        <f>+entero!DQ10</f>
        <v>0.98617814470163268</v>
      </c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3:132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7">
        <f>+entero!DG11</f>
        <v>36.55985459</v>
      </c>
      <c r="DH11" s="917">
        <f>+entero!DH11</f>
        <v>36.601011509999999</v>
      </c>
      <c r="DI11" s="917">
        <f>+entero!DI11</f>
        <v>36.52738875</v>
      </c>
      <c r="DJ11" s="917">
        <f>+entero!DJ11</f>
        <v>36.675731249999998</v>
      </c>
      <c r="DK11" s="530">
        <f>+entero!DK11</f>
        <v>36.719713499999997</v>
      </c>
      <c r="DL11" s="531">
        <f>+entero!DL11</f>
        <v>36.719453250000001</v>
      </c>
      <c r="DM11" s="531">
        <f>+entero!DM11</f>
        <v>36.659075250000001</v>
      </c>
      <c r="DN11" s="531">
        <f>+entero!DN11</f>
        <v>36.717371249999999</v>
      </c>
      <c r="DO11" s="531">
        <f>+entero!DO11</f>
        <v>36.717371249999999</v>
      </c>
      <c r="DP11" s="530">
        <f>+entero!DP11</f>
        <v>4.164000000000101E-2</v>
      </c>
      <c r="DQ11" s="565">
        <f>+entero!DQ11</f>
        <v>0.1135355685648376</v>
      </c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3:132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7">
        <f>+entero!DG12</f>
        <v>9934.3439523500019</v>
      </c>
      <c r="DH12" s="917">
        <f>+entero!DH12</f>
        <v>9928.1843914900019</v>
      </c>
      <c r="DI12" s="917">
        <f>+entero!DI12</f>
        <v>9889.7817506999982</v>
      </c>
      <c r="DJ12" s="917">
        <f>+entero!DJ12</f>
        <v>10631.407715219999</v>
      </c>
      <c r="DK12" s="530">
        <f>+entero!DK12</f>
        <v>10658.378362690002</v>
      </c>
      <c r="DL12" s="531">
        <f>+entero!DL12</f>
        <v>10609.01225484</v>
      </c>
      <c r="DM12" s="531">
        <f>+entero!DM12</f>
        <v>10737.498549040001</v>
      </c>
      <c r="DN12" s="531">
        <f>+entero!DN12</f>
        <v>10764.655524900001</v>
      </c>
      <c r="DO12" s="531">
        <f>+entero!DO12</f>
        <v>10741.744125409999</v>
      </c>
      <c r="DP12" s="530">
        <f>+entero!DP12</f>
        <v>110.33641019000061</v>
      </c>
      <c r="DQ12" s="565">
        <f>+entero!DQ12</f>
        <v>1.0378344349642576</v>
      </c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3:132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7">
        <f>+entero!DG13</f>
        <v>2353.6123298352763</v>
      </c>
      <c r="DH13" s="917">
        <f>+entero!DH13</f>
        <v>2370.5688645510204</v>
      </c>
      <c r="DI13" s="917">
        <f>+entero!DI13</f>
        <v>2370.6914507434399</v>
      </c>
      <c r="DJ13" s="917">
        <f>+entero!DJ13</f>
        <v>2372.0439288498537</v>
      </c>
      <c r="DK13" s="530">
        <f>+entero!DK13</f>
        <v>2370.8481387551024</v>
      </c>
      <c r="DL13" s="531">
        <f>+entero!DL13</f>
        <v>2392.2101265043734</v>
      </c>
      <c r="DM13" s="531">
        <f>+entero!DM13</f>
        <v>2376.4538326836737</v>
      </c>
      <c r="DN13" s="531">
        <f>+entero!DN13</f>
        <v>2375.7437051734696</v>
      </c>
      <c r="DO13" s="531">
        <f>+entero!DO13</f>
        <v>2347.4876011807582</v>
      </c>
      <c r="DP13" s="530">
        <f>+entero!DP13</f>
        <v>-24.556327669095481</v>
      </c>
      <c r="DQ13" s="565">
        <f>+entero!DQ13</f>
        <v>-1.0352391610640277</v>
      </c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3:132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7">
        <f>+entero!DG14</f>
        <v>1461.4027438599996</v>
      </c>
      <c r="DH14" s="917">
        <f>+entero!DH14</f>
        <v>1461.4293040699999</v>
      </c>
      <c r="DI14" s="917">
        <f>+entero!DI14</f>
        <v>1461.0539818099999</v>
      </c>
      <c r="DJ14" s="917">
        <f>+entero!DJ14</f>
        <v>1460.2508965</v>
      </c>
      <c r="DK14" s="530">
        <f>+entero!DK14</f>
        <v>1460.3351095700004</v>
      </c>
      <c r="DL14" s="531">
        <f>+entero!DL14</f>
        <v>1461.0391177500005</v>
      </c>
      <c r="DM14" s="531">
        <f>+entero!DM14</f>
        <v>1461.1060549000003</v>
      </c>
      <c r="DN14" s="531">
        <f>+entero!DN14</f>
        <v>1461.3588004999997</v>
      </c>
      <c r="DO14" s="531">
        <f>+entero!DO14</f>
        <v>1461.2272343400005</v>
      </c>
      <c r="DP14" s="530">
        <f>+entero!DP14</f>
        <v>0.97633784000049673</v>
      </c>
      <c r="DQ14" s="565">
        <f>+entero!DQ14</f>
        <v>6.6860964943815659E-2</v>
      </c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3:132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7">
        <f>+entero!DG15</f>
        <v>584.65642992000005</v>
      </c>
      <c r="DH15" s="917">
        <f>+entero!DH15</f>
        <v>584.73129551</v>
      </c>
      <c r="DI15" s="917">
        <f>+entero!DI15</f>
        <v>584.90587980999999</v>
      </c>
      <c r="DJ15" s="917">
        <f>+entero!DJ15</f>
        <v>585.08051794999994</v>
      </c>
      <c r="DK15" s="530">
        <f>+entero!DK15</f>
        <v>585.13214954</v>
      </c>
      <c r="DL15" s="531">
        <f>+entero!DL15</f>
        <v>585.18032796</v>
      </c>
      <c r="DM15" s="531">
        <f>+entero!DM15</f>
        <v>585.20529570999997</v>
      </c>
      <c r="DN15" s="531">
        <f>+entero!DN15</f>
        <v>585.23024468999995</v>
      </c>
      <c r="DO15" s="531">
        <f>+entero!DO15</f>
        <v>585.25519540000005</v>
      </c>
      <c r="DP15" s="530">
        <f>+entero!DP15</f>
        <v>0.17467745000010382</v>
      </c>
      <c r="DQ15" s="565">
        <f>+entero!DQ15</f>
        <v>2.9855283955138034E-2</v>
      </c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3:132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7">
        <f>+entero!DG16</f>
        <v>764.65007689999993</v>
      </c>
      <c r="DH16" s="917">
        <f>+entero!DH16</f>
        <v>764.74328573000003</v>
      </c>
      <c r="DI16" s="917">
        <f>+entero!DI16</f>
        <v>764.95854136999992</v>
      </c>
      <c r="DJ16" s="917">
        <f>+entero!DJ16</f>
        <v>117.7915136</v>
      </c>
      <c r="DK16" s="530">
        <f>+entero!DK16</f>
        <v>117.80181628</v>
      </c>
      <c r="DL16" s="531">
        <f>+entero!DL16</f>
        <v>117.81041224000001</v>
      </c>
      <c r="DM16" s="531">
        <f>+entero!DM16</f>
        <v>117.81429301</v>
      </c>
      <c r="DN16" s="531">
        <f>+entero!DN16</f>
        <v>117.82080622000001</v>
      </c>
      <c r="DO16" s="531">
        <f>+entero!DO16</f>
        <v>117.82549633000001</v>
      </c>
      <c r="DP16" s="530">
        <f>+entero!DP16</f>
        <v>3.398273000000529E-2</v>
      </c>
      <c r="DQ16" s="565">
        <f>+entero!DQ16</f>
        <v>2.884989670428606E-2</v>
      </c>
      <c r="DR16" s="202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2:140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7">
        <f>+entero!DG17</f>
        <v>13637.262789005277</v>
      </c>
      <c r="DH17" s="917">
        <f>+entero!DH17</f>
        <v>13648.227837281021</v>
      </c>
      <c r="DI17" s="917">
        <f>+entero!DI17</f>
        <v>13610.337622623438</v>
      </c>
      <c r="DJ17" s="917">
        <f>+entero!DJ17</f>
        <v>13706.323675619853</v>
      </c>
      <c r="DK17" s="530">
        <f>+entero!DK17</f>
        <v>13732.160467265105</v>
      </c>
      <c r="DL17" s="531">
        <f>+entero!DL17</f>
        <v>13704.213121544373</v>
      </c>
      <c r="DM17" s="531">
        <f>+entero!DM17</f>
        <v>13816.971970443676</v>
      </c>
      <c r="DN17" s="531">
        <f>+entero!DN17</f>
        <v>13843.45028098347</v>
      </c>
      <c r="DO17" s="531">
        <f>+entero!DO17</f>
        <v>13792.31241832076</v>
      </c>
      <c r="DP17" s="530">
        <f>+entero!DP17</f>
        <v>85.988742700907096</v>
      </c>
      <c r="DQ17" s="565">
        <f>+entero!DQ17</f>
        <v>0.62736547549844257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2:140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7">
        <f>+entero!DG18</f>
        <v>29.500000000000004</v>
      </c>
      <c r="DH18" s="917">
        <f>+entero!DH18</f>
        <v>0</v>
      </c>
      <c r="DI18" s="917">
        <f>+entero!DI18</f>
        <v>0.1</v>
      </c>
      <c r="DJ18" s="917">
        <f>+entero!DJ18</f>
        <v>0.1</v>
      </c>
      <c r="DK18" s="530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0</v>
      </c>
      <c r="DP18" s="827"/>
      <c r="DQ18" s="600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2:140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7">
        <f>+entero!DG19</f>
        <v>1.1000000000000001</v>
      </c>
      <c r="DH19" s="917">
        <f>+entero!DH19</f>
        <v>0</v>
      </c>
      <c r="DI19" s="917">
        <f>+entero!DI19</f>
        <v>0</v>
      </c>
      <c r="DJ19" s="917">
        <f>+entero!DJ19</f>
        <v>0</v>
      </c>
      <c r="DK19" s="530">
        <f>+entero!DK19</f>
        <v>0</v>
      </c>
      <c r="DL19" s="531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0.3</v>
      </c>
      <c r="DP19" s="827"/>
      <c r="DQ19" s="600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2:140" s="967" customFormat="1" x14ac:dyDescent="0.2">
      <c r="C20" s="968"/>
      <c r="D20" s="99" t="str">
        <f>+entero!D20</f>
        <v xml:space="preserve">Adjudicación de dólares en Ventas Directas - Sistema Financiero </v>
      </c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7"/>
      <c r="AC20" s="917"/>
      <c r="AD20" s="917"/>
      <c r="AE20" s="917"/>
      <c r="AF20" s="917"/>
      <c r="AG20" s="917"/>
      <c r="AH20" s="917"/>
      <c r="AI20" s="917"/>
      <c r="AJ20" s="917"/>
      <c r="AK20" s="917"/>
      <c r="AL20" s="917"/>
      <c r="AM20" s="917"/>
      <c r="AN20" s="917"/>
      <c r="AO20" s="917">
        <f>+entero!AO20</f>
        <v>0</v>
      </c>
      <c r="AP20" s="917">
        <f>+entero!AP20</f>
        <v>0</v>
      </c>
      <c r="AQ20" s="917">
        <f>+entero!AQ20</f>
        <v>0</v>
      </c>
      <c r="AR20" s="917">
        <f>+entero!AR20</f>
        <v>0</v>
      </c>
      <c r="AS20" s="917">
        <f>+entero!AS20</f>
        <v>0</v>
      </c>
      <c r="AT20" s="917">
        <f>+entero!AT20</f>
        <v>0</v>
      </c>
      <c r="AU20" s="917">
        <f>+entero!AU20</f>
        <v>0</v>
      </c>
      <c r="AV20" s="917">
        <f>+entero!AV20</f>
        <v>0</v>
      </c>
      <c r="AW20" s="917">
        <f>+entero!AW20</f>
        <v>0</v>
      </c>
      <c r="AX20" s="917">
        <f>+entero!AX20</f>
        <v>0</v>
      </c>
      <c r="AY20" s="917">
        <f>+entero!AY20</f>
        <v>0</v>
      </c>
      <c r="AZ20" s="917">
        <f>+entero!AZ20</f>
        <v>0</v>
      </c>
      <c r="BA20" s="917">
        <f>+entero!BA20</f>
        <v>0</v>
      </c>
      <c r="BB20" s="917">
        <f>+entero!BB20</f>
        <v>0</v>
      </c>
      <c r="BC20" s="917">
        <f>+entero!BC20</f>
        <v>0</v>
      </c>
      <c r="BD20" s="917">
        <f>+entero!BD20</f>
        <v>0</v>
      </c>
      <c r="BE20" s="917">
        <f>+entero!BE20</f>
        <v>0</v>
      </c>
      <c r="BF20" s="917">
        <f>+entero!BF20</f>
        <v>0</v>
      </c>
      <c r="BG20" s="917">
        <f>+entero!BG20</f>
        <v>0</v>
      </c>
      <c r="BH20" s="917">
        <f>+entero!BH20</f>
        <v>0</v>
      </c>
      <c r="BI20" s="917">
        <f>+entero!BI20</f>
        <v>0</v>
      </c>
      <c r="BJ20" s="917">
        <f>+entero!BJ20</f>
        <v>0</v>
      </c>
      <c r="BK20" s="917">
        <f>+entero!BK20</f>
        <v>0</v>
      </c>
      <c r="BL20" s="917">
        <f>+entero!BL20</f>
        <v>0</v>
      </c>
      <c r="BM20" s="917">
        <f>+entero!BM20</f>
        <v>0</v>
      </c>
      <c r="BN20" s="917">
        <f>+entero!BN20</f>
        <v>0</v>
      </c>
      <c r="BO20" s="917">
        <f>+entero!BO20</f>
        <v>0</v>
      </c>
      <c r="BP20" s="917">
        <f>+entero!BP20</f>
        <v>0</v>
      </c>
      <c r="BQ20" s="917">
        <f>+entero!BQ20</f>
        <v>0</v>
      </c>
      <c r="BR20" s="917">
        <f>+entero!BR20</f>
        <v>0</v>
      </c>
      <c r="BS20" s="917">
        <f>+entero!BS20</f>
        <v>0</v>
      </c>
      <c r="BT20" s="917">
        <f>+entero!BT20</f>
        <v>0</v>
      </c>
      <c r="BU20" s="917">
        <f>+entero!BU20</f>
        <v>0</v>
      </c>
      <c r="BV20" s="917">
        <f>+entero!BV20</f>
        <v>0</v>
      </c>
      <c r="BW20" s="917">
        <f>+entero!BW20</f>
        <v>0</v>
      </c>
      <c r="BX20" s="917">
        <f>+entero!BX20</f>
        <v>0</v>
      </c>
      <c r="BY20" s="917">
        <f>+entero!BY20</f>
        <v>0</v>
      </c>
      <c r="BZ20" s="917">
        <f>+entero!BZ20</f>
        <v>0</v>
      </c>
      <c r="CA20" s="917">
        <f>+entero!CA20</f>
        <v>0</v>
      </c>
      <c r="CB20" s="917">
        <f>+entero!CB20</f>
        <v>0</v>
      </c>
      <c r="CC20" s="917">
        <f>+entero!CC20</f>
        <v>0</v>
      </c>
      <c r="CD20" s="917">
        <f>+entero!CD20</f>
        <v>0</v>
      </c>
      <c r="CE20" s="917">
        <f>+entero!CE20</f>
        <v>0</v>
      </c>
      <c r="CF20" s="917">
        <f>+entero!CF20</f>
        <v>0</v>
      </c>
      <c r="CG20" s="917">
        <f>+entero!CG20</f>
        <v>0</v>
      </c>
      <c r="CH20" s="917">
        <f>+entero!CH20</f>
        <v>0</v>
      </c>
      <c r="CI20" s="917">
        <f>+entero!CI20</f>
        <v>0</v>
      </c>
      <c r="CJ20" s="917">
        <f>+entero!CJ20</f>
        <v>0</v>
      </c>
      <c r="CK20" s="917">
        <f>+entero!CK20</f>
        <v>373.7</v>
      </c>
      <c r="CL20" s="917">
        <f>+entero!CL20</f>
        <v>0</v>
      </c>
      <c r="CM20" s="917">
        <f>+entero!CM20</f>
        <v>0</v>
      </c>
      <c r="CN20" s="917">
        <f>+entero!CN20</f>
        <v>0</v>
      </c>
      <c r="CO20" s="917">
        <f>+entero!CO20</f>
        <v>0</v>
      </c>
      <c r="CP20" s="917">
        <f>+entero!CP20</f>
        <v>0</v>
      </c>
      <c r="CQ20" s="917">
        <f>+entero!CQ20</f>
        <v>0</v>
      </c>
      <c r="CR20" s="917">
        <f>+entero!CR20</f>
        <v>0</v>
      </c>
      <c r="CS20" s="917">
        <f>+entero!CS20</f>
        <v>0</v>
      </c>
      <c r="CT20" s="917">
        <f>+entero!CT20</f>
        <v>0</v>
      </c>
      <c r="CU20" s="917">
        <f>+entero!CU20</f>
        <v>0</v>
      </c>
      <c r="CV20" s="917">
        <f>+entero!CV20</f>
        <v>0</v>
      </c>
      <c r="CW20" s="917">
        <f>+entero!CW20</f>
        <v>264.89999999999998</v>
      </c>
      <c r="CX20" s="917">
        <f>+entero!CX20</f>
        <v>0</v>
      </c>
      <c r="CY20" s="917">
        <f>+entero!CY20</f>
        <v>0</v>
      </c>
      <c r="CZ20" s="917">
        <f>+entero!CZ20</f>
        <v>316.89999999999998</v>
      </c>
      <c r="DA20" s="917">
        <f>+entero!DA20</f>
        <v>258.8</v>
      </c>
      <c r="DB20" s="917">
        <f>+entero!DB20</f>
        <v>134.30000000000001</v>
      </c>
      <c r="DC20" s="917">
        <f>+entero!DC20</f>
        <v>63.9</v>
      </c>
      <c r="DD20" s="917">
        <f>+entero!DD20</f>
        <v>111.1</v>
      </c>
      <c r="DE20" s="917">
        <f>+entero!DE20</f>
        <v>145.80000000000001</v>
      </c>
      <c r="DF20" s="917">
        <f>+entero!DF20</f>
        <v>163</v>
      </c>
      <c r="DG20" s="917">
        <f>+entero!DG20</f>
        <v>156</v>
      </c>
      <c r="DH20" s="917">
        <f>+entero!DH20</f>
        <v>0</v>
      </c>
      <c r="DI20" s="917">
        <f>+entero!DI20</f>
        <v>7</v>
      </c>
      <c r="DJ20" s="917">
        <f>+entero!DJ20</f>
        <v>46.5</v>
      </c>
      <c r="DK20" s="919">
        <f>+entero!DK20</f>
        <v>0</v>
      </c>
      <c r="DL20" s="531">
        <f>+entero!DL20</f>
        <v>0.3</v>
      </c>
      <c r="DM20" s="531">
        <f>+entero!DM20</f>
        <v>13</v>
      </c>
      <c r="DN20" s="531">
        <f>+entero!DN20</f>
        <v>18.5</v>
      </c>
      <c r="DO20" s="531">
        <f>+entero!DO20</f>
        <v>10</v>
      </c>
      <c r="DP20" s="827"/>
      <c r="DQ20" s="972"/>
      <c r="DR20" s="970"/>
      <c r="DS20" s="969"/>
      <c r="DT20" s="969"/>
      <c r="DU20" s="969"/>
      <c r="DV20" s="969"/>
      <c r="DW20" s="969"/>
      <c r="DX20" s="969"/>
      <c r="DY20" s="969"/>
      <c r="DZ20" s="969"/>
      <c r="EA20" s="969"/>
      <c r="EB20" s="969"/>
      <c r="EC20" s="970"/>
      <c r="ED20" s="970"/>
      <c r="EE20" s="970"/>
      <c r="EF20" s="970"/>
      <c r="EG20" s="970"/>
      <c r="EH20" s="970"/>
      <c r="EI20" s="970"/>
      <c r="EJ20" s="970"/>
    </row>
    <row r="21" spans="2:140" s="967" customFormat="1" x14ac:dyDescent="0.2">
      <c r="C21" s="968"/>
      <c r="D21" s="99" t="str">
        <f>+entero!D21</f>
        <v xml:space="preserve">Adjudicación de dólares en Ventas Directas  - Sector Privado </v>
      </c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7"/>
      <c r="AC21" s="917"/>
      <c r="AD21" s="917"/>
      <c r="AE21" s="917"/>
      <c r="AF21" s="917"/>
      <c r="AG21" s="917"/>
      <c r="AH21" s="917"/>
      <c r="AI21" s="917"/>
      <c r="AJ21" s="917"/>
      <c r="AK21" s="917"/>
      <c r="AL21" s="917"/>
      <c r="AM21" s="917"/>
      <c r="AN21" s="917"/>
      <c r="AO21" s="917">
        <f>+entero!AO21</f>
        <v>0</v>
      </c>
      <c r="AP21" s="917">
        <f>+entero!AP21</f>
        <v>0</v>
      </c>
      <c r="AQ21" s="917">
        <f>+entero!AQ21</f>
        <v>0</v>
      </c>
      <c r="AR21" s="917">
        <f>+entero!AR21</f>
        <v>0</v>
      </c>
      <c r="AS21" s="917">
        <f>+entero!AS21</f>
        <v>0</v>
      </c>
      <c r="AT21" s="917">
        <f>+entero!AT21</f>
        <v>0</v>
      </c>
      <c r="AU21" s="917">
        <f>+entero!AU21</f>
        <v>0</v>
      </c>
      <c r="AV21" s="917">
        <f>+entero!AV21</f>
        <v>0</v>
      </c>
      <c r="AW21" s="917">
        <f>+entero!AW21</f>
        <v>0</v>
      </c>
      <c r="AX21" s="917">
        <f>+entero!AX21</f>
        <v>0</v>
      </c>
      <c r="AY21" s="917">
        <f>+entero!AY21</f>
        <v>0</v>
      </c>
      <c r="AZ21" s="917">
        <f>+entero!AZ21</f>
        <v>0</v>
      </c>
      <c r="BA21" s="917">
        <f>+entero!BA21</f>
        <v>0</v>
      </c>
      <c r="BB21" s="917">
        <f>+entero!BB21</f>
        <v>0</v>
      </c>
      <c r="BC21" s="917">
        <f>+entero!BC21</f>
        <v>0</v>
      </c>
      <c r="BD21" s="917">
        <f>+entero!BD21</f>
        <v>0</v>
      </c>
      <c r="BE21" s="917">
        <f>+entero!BE21</f>
        <v>0</v>
      </c>
      <c r="BF21" s="917">
        <f>+entero!BF21</f>
        <v>0</v>
      </c>
      <c r="BG21" s="917">
        <f>+entero!BG21</f>
        <v>0</v>
      </c>
      <c r="BH21" s="917">
        <f>+entero!BH21</f>
        <v>0</v>
      </c>
      <c r="BI21" s="917">
        <f>+entero!BI21</f>
        <v>0</v>
      </c>
      <c r="BJ21" s="917">
        <f>+entero!BJ21</f>
        <v>0</v>
      </c>
      <c r="BK21" s="917">
        <f>+entero!BK21</f>
        <v>0</v>
      </c>
      <c r="BL21" s="917">
        <f>+entero!BL21</f>
        <v>0</v>
      </c>
      <c r="BM21" s="917">
        <f>+entero!BM21</f>
        <v>0</v>
      </c>
      <c r="BN21" s="917">
        <f>+entero!BN21</f>
        <v>0</v>
      </c>
      <c r="BO21" s="917">
        <f>+entero!BO21</f>
        <v>0</v>
      </c>
      <c r="BP21" s="917">
        <f>+entero!BP21</f>
        <v>0</v>
      </c>
      <c r="BQ21" s="917">
        <f>+entero!BQ21</f>
        <v>0</v>
      </c>
      <c r="BR21" s="917">
        <f>+entero!BR21</f>
        <v>0</v>
      </c>
      <c r="BS21" s="917">
        <f>+entero!BS21</f>
        <v>0</v>
      </c>
      <c r="BT21" s="917">
        <f>+entero!BT21</f>
        <v>0</v>
      </c>
      <c r="BU21" s="917">
        <f>+entero!BU21</f>
        <v>0</v>
      </c>
      <c r="BV21" s="917">
        <f>+entero!BV21</f>
        <v>0</v>
      </c>
      <c r="BW21" s="917">
        <f>+entero!BW21</f>
        <v>0</v>
      </c>
      <c r="BX21" s="917">
        <f>+entero!BX21</f>
        <v>0</v>
      </c>
      <c r="BY21" s="917">
        <f>+entero!BY21</f>
        <v>0</v>
      </c>
      <c r="BZ21" s="917">
        <f>+entero!BZ21</f>
        <v>0</v>
      </c>
      <c r="CA21" s="917">
        <f>+entero!CA21</f>
        <v>0</v>
      </c>
      <c r="CB21" s="917">
        <f>+entero!CB21</f>
        <v>0</v>
      </c>
      <c r="CC21" s="917">
        <f>+entero!CC21</f>
        <v>0</v>
      </c>
      <c r="CD21" s="917">
        <f>+entero!CD21</f>
        <v>0</v>
      </c>
      <c r="CE21" s="917">
        <f>+entero!CE21</f>
        <v>0</v>
      </c>
      <c r="CF21" s="917">
        <f>+entero!CF21</f>
        <v>0</v>
      </c>
      <c r="CG21" s="917">
        <f>+entero!CG21</f>
        <v>0</v>
      </c>
      <c r="CH21" s="917">
        <f>+entero!CH21</f>
        <v>0</v>
      </c>
      <c r="CI21" s="917">
        <f>+entero!CI21</f>
        <v>0</v>
      </c>
      <c r="CJ21" s="917">
        <f>+entero!CJ21</f>
        <v>0</v>
      </c>
      <c r="CK21" s="917">
        <f>+entero!CK21</f>
        <v>97</v>
      </c>
      <c r="CL21" s="917">
        <f>+entero!CL21</f>
        <v>0</v>
      </c>
      <c r="CM21" s="917">
        <f>+entero!CM21</f>
        <v>0</v>
      </c>
      <c r="CN21" s="917">
        <f>+entero!CN21</f>
        <v>0</v>
      </c>
      <c r="CO21" s="917">
        <f>+entero!CO21</f>
        <v>0</v>
      </c>
      <c r="CP21" s="917">
        <f>+entero!CP21</f>
        <v>0</v>
      </c>
      <c r="CQ21" s="917">
        <f>+entero!CQ21</f>
        <v>0</v>
      </c>
      <c r="CR21" s="917">
        <f>+entero!CR21</f>
        <v>0</v>
      </c>
      <c r="CS21" s="917">
        <f>+entero!CS21</f>
        <v>0</v>
      </c>
      <c r="CT21" s="917">
        <f>+entero!CT21</f>
        <v>0</v>
      </c>
      <c r="CU21" s="917">
        <f>+entero!CU21</f>
        <v>0</v>
      </c>
      <c r="CV21" s="917">
        <f>+entero!CV21</f>
        <v>0</v>
      </c>
      <c r="CW21" s="917">
        <f>+entero!CW21</f>
        <v>18.100000000000001</v>
      </c>
      <c r="CX21" s="917">
        <f>+entero!CX21</f>
        <v>0</v>
      </c>
      <c r="CY21" s="917">
        <f>+entero!CY21</f>
        <v>0</v>
      </c>
      <c r="CZ21" s="917">
        <f>+entero!CZ21</f>
        <v>25.900000000000006</v>
      </c>
      <c r="DA21" s="917">
        <f>+entero!DA21</f>
        <v>2.8</v>
      </c>
      <c r="DB21" s="917">
        <f>+entero!DB21</f>
        <v>7.3</v>
      </c>
      <c r="DC21" s="917">
        <f>+entero!DC21</f>
        <v>5.6</v>
      </c>
      <c r="DD21" s="917">
        <f>+entero!DD21</f>
        <v>4</v>
      </c>
      <c r="DE21" s="917">
        <f>+entero!DE21</f>
        <v>7.2</v>
      </c>
      <c r="DF21" s="917">
        <f>+entero!DF21</f>
        <v>7.5</v>
      </c>
      <c r="DG21" s="917">
        <f>+entero!DG21</f>
        <v>8.3000000000000007</v>
      </c>
      <c r="DH21" s="917">
        <f>+entero!DH21</f>
        <v>0.5</v>
      </c>
      <c r="DI21" s="917">
        <f>+entero!DI21</f>
        <v>1.7000000000000002</v>
      </c>
      <c r="DJ21" s="917">
        <f>+entero!DJ21</f>
        <v>2.2999999999999998</v>
      </c>
      <c r="DK21" s="919">
        <f>+entero!DK21</f>
        <v>0.3</v>
      </c>
      <c r="DL21" s="531">
        <f>+entero!DL21</f>
        <v>0.6</v>
      </c>
      <c r="DM21" s="531">
        <f>+entero!DM21</f>
        <v>0</v>
      </c>
      <c r="DN21" s="531">
        <f>+entero!DN21</f>
        <v>0</v>
      </c>
      <c r="DO21" s="531">
        <f>+entero!DO21</f>
        <v>0</v>
      </c>
      <c r="DP21" s="827"/>
      <c r="DQ21" s="972"/>
      <c r="DR21" s="970"/>
      <c r="DS21" s="969"/>
      <c r="DT21" s="969"/>
      <c r="DU21" s="969"/>
      <c r="DV21" s="969"/>
      <c r="DW21" s="969"/>
      <c r="DX21" s="969"/>
      <c r="DY21" s="969"/>
      <c r="DZ21" s="969"/>
      <c r="EA21" s="969"/>
      <c r="EB21" s="969"/>
      <c r="EC21" s="970"/>
      <c r="ED21" s="970"/>
      <c r="EE21" s="970"/>
      <c r="EF21" s="970"/>
      <c r="EG21" s="970"/>
      <c r="EH21" s="970"/>
      <c r="EI21" s="970"/>
      <c r="EJ21" s="970"/>
    </row>
    <row r="22" spans="2:140" s="967" customFormat="1" x14ac:dyDescent="0.2">
      <c r="C22" s="968"/>
      <c r="D22" s="99" t="str">
        <f>+entero!D22</f>
        <v xml:space="preserve">Venta de dólares en Ventanillas del BCB  </v>
      </c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7"/>
      <c r="AC22" s="917"/>
      <c r="AD22" s="917"/>
      <c r="AE22" s="917"/>
      <c r="AF22" s="917"/>
      <c r="AG22" s="917"/>
      <c r="AH22" s="917"/>
      <c r="AI22" s="917"/>
      <c r="AJ22" s="917"/>
      <c r="AK22" s="917"/>
      <c r="AL22" s="917"/>
      <c r="AM22" s="917"/>
      <c r="AN22" s="917"/>
      <c r="AO22" s="917">
        <f>+entero!AO22</f>
        <v>0</v>
      </c>
      <c r="AP22" s="917">
        <f>+entero!AP22</f>
        <v>0</v>
      </c>
      <c r="AQ22" s="917">
        <f>+entero!AQ22</f>
        <v>0</v>
      </c>
      <c r="AR22" s="917">
        <f>+entero!AR22</f>
        <v>0</v>
      </c>
      <c r="AS22" s="917">
        <f>+entero!AS22</f>
        <v>0</v>
      </c>
      <c r="AT22" s="917">
        <f>+entero!AT22</f>
        <v>0</v>
      </c>
      <c r="AU22" s="917">
        <f>+entero!AU22</f>
        <v>0</v>
      </c>
      <c r="AV22" s="917">
        <f>+entero!AV22</f>
        <v>0</v>
      </c>
      <c r="AW22" s="917">
        <f>+entero!AW22</f>
        <v>0</v>
      </c>
      <c r="AX22" s="917">
        <f>+entero!AX22</f>
        <v>0</v>
      </c>
      <c r="AY22" s="917">
        <f>+entero!AY22</f>
        <v>0</v>
      </c>
      <c r="AZ22" s="917">
        <f>+entero!AZ22</f>
        <v>0</v>
      </c>
      <c r="BA22" s="917">
        <f>+entero!BA22</f>
        <v>0</v>
      </c>
      <c r="BB22" s="917">
        <f>+entero!BB22</f>
        <v>0</v>
      </c>
      <c r="BC22" s="917">
        <f>+entero!BC22</f>
        <v>0</v>
      </c>
      <c r="BD22" s="917">
        <f>+entero!BD22</f>
        <v>0</v>
      </c>
      <c r="BE22" s="917">
        <f>+entero!BE22</f>
        <v>0</v>
      </c>
      <c r="BF22" s="917">
        <f>+entero!BF22</f>
        <v>0</v>
      </c>
      <c r="BG22" s="917">
        <f>+entero!BG22</f>
        <v>0</v>
      </c>
      <c r="BH22" s="917">
        <f>+entero!BH22</f>
        <v>0</v>
      </c>
      <c r="BI22" s="917">
        <f>+entero!BI22</f>
        <v>0</v>
      </c>
      <c r="BJ22" s="917">
        <f>+entero!BJ22</f>
        <v>0</v>
      </c>
      <c r="BK22" s="917">
        <f>+entero!BK22</f>
        <v>0</v>
      </c>
      <c r="BL22" s="917">
        <f>+entero!BL22</f>
        <v>0</v>
      </c>
      <c r="BM22" s="917">
        <f>+entero!BM22</f>
        <v>0</v>
      </c>
      <c r="BN22" s="917">
        <f>+entero!BN22</f>
        <v>0</v>
      </c>
      <c r="BO22" s="917">
        <f>+entero!BO22</f>
        <v>0</v>
      </c>
      <c r="BP22" s="917">
        <f>+entero!BP22</f>
        <v>0</v>
      </c>
      <c r="BQ22" s="917">
        <f>+entero!BQ22</f>
        <v>0</v>
      </c>
      <c r="BR22" s="917">
        <f>+entero!BR22</f>
        <v>0</v>
      </c>
      <c r="BS22" s="917">
        <f>+entero!BS22</f>
        <v>0</v>
      </c>
      <c r="BT22" s="917">
        <f>+entero!BT22</f>
        <v>0</v>
      </c>
      <c r="BU22" s="917">
        <f>+entero!BU22</f>
        <v>0</v>
      </c>
      <c r="BV22" s="917">
        <f>+entero!BV22</f>
        <v>0</v>
      </c>
      <c r="BW22" s="917">
        <f>+entero!BW22</f>
        <v>0</v>
      </c>
      <c r="BX22" s="917">
        <f>+entero!BX22</f>
        <v>0</v>
      </c>
      <c r="BY22" s="917">
        <f>+entero!BY22</f>
        <v>0</v>
      </c>
      <c r="BZ22" s="917">
        <f>+entero!BZ22</f>
        <v>0</v>
      </c>
      <c r="CA22" s="917">
        <f>+entero!CA22</f>
        <v>0</v>
      </c>
      <c r="CB22" s="917">
        <f>+entero!CB22</f>
        <v>0</v>
      </c>
      <c r="CC22" s="917">
        <f>+entero!CC22</f>
        <v>0</v>
      </c>
      <c r="CD22" s="917">
        <f>+entero!CD22</f>
        <v>0</v>
      </c>
      <c r="CE22" s="917">
        <f>+entero!CE22</f>
        <v>0</v>
      </c>
      <c r="CF22" s="917">
        <f>+entero!CF22</f>
        <v>0</v>
      </c>
      <c r="CG22" s="917">
        <f>+entero!CG22</f>
        <v>0</v>
      </c>
      <c r="CH22" s="917">
        <f>+entero!CH22</f>
        <v>0</v>
      </c>
      <c r="CI22" s="917">
        <f>+entero!CI22</f>
        <v>0</v>
      </c>
      <c r="CJ22" s="917">
        <f>+entero!CJ22</f>
        <v>0</v>
      </c>
      <c r="CK22" s="917">
        <f>+entero!CK22</f>
        <v>6.0425297000000002</v>
      </c>
      <c r="CL22" s="917">
        <f>+entero!CL22</f>
        <v>0</v>
      </c>
      <c r="CM22" s="917">
        <f>+entero!CM22</f>
        <v>0</v>
      </c>
      <c r="CN22" s="917">
        <f>+entero!CN22</f>
        <v>0</v>
      </c>
      <c r="CO22" s="917">
        <f>+entero!CO22</f>
        <v>0</v>
      </c>
      <c r="CP22" s="917">
        <f>+entero!CP22</f>
        <v>0</v>
      </c>
      <c r="CQ22" s="917">
        <f>+entero!CQ22</f>
        <v>0</v>
      </c>
      <c r="CR22" s="917">
        <f>+entero!CR22</f>
        <v>0</v>
      </c>
      <c r="CS22" s="917">
        <f>+entero!CS22</f>
        <v>0</v>
      </c>
      <c r="CT22" s="917">
        <f>+entero!CT22</f>
        <v>0</v>
      </c>
      <c r="CU22" s="917">
        <f>+entero!CU22</f>
        <v>0</v>
      </c>
      <c r="CV22" s="917">
        <f>+entero!CV22</f>
        <v>0</v>
      </c>
      <c r="CW22" s="917">
        <f>+entero!CW22</f>
        <v>3.0023727299999998</v>
      </c>
      <c r="CX22" s="917">
        <f>+entero!CX22</f>
        <v>0</v>
      </c>
      <c r="CY22" s="917">
        <f>+entero!CY22</f>
        <v>0</v>
      </c>
      <c r="CZ22" s="917">
        <f>+entero!CZ22</f>
        <v>2.2063951900000003</v>
      </c>
      <c r="DA22" s="917">
        <f>+entero!DA22</f>
        <v>1.7</v>
      </c>
      <c r="DB22" s="917">
        <f>+entero!DB22</f>
        <v>1.6</v>
      </c>
      <c r="DC22" s="917">
        <f>+entero!DC22</f>
        <v>1.6</v>
      </c>
      <c r="DD22" s="917">
        <f>+entero!DD22</f>
        <v>1.5</v>
      </c>
      <c r="DE22" s="917">
        <f>+entero!DE22</f>
        <v>2.1</v>
      </c>
      <c r="DF22" s="917">
        <f>+entero!DF22</f>
        <v>2.1</v>
      </c>
      <c r="DG22" s="917">
        <f>+entero!DG22</f>
        <v>1.7347722999999999</v>
      </c>
      <c r="DH22" s="917">
        <f>+entero!DH22</f>
        <v>0.191161</v>
      </c>
      <c r="DI22" s="917">
        <f>+entero!DI22</f>
        <v>0.51161100999999998</v>
      </c>
      <c r="DJ22" s="917">
        <f>+entero!DJ22</f>
        <v>0.36216513</v>
      </c>
      <c r="DK22" s="919">
        <f>+entero!DK22</f>
        <v>7.8506999999999993E-2</v>
      </c>
      <c r="DL22" s="531">
        <f>+entero!DL22</f>
        <v>7.8073000000000004E-2</v>
      </c>
      <c r="DM22" s="531">
        <f>+entero!DM22</f>
        <v>9.2009539999999987E-2</v>
      </c>
      <c r="DN22" s="531">
        <f>+entero!DN22</f>
        <v>9.7807970000000008E-2</v>
      </c>
      <c r="DO22" s="531">
        <f>+entero!DO22</f>
        <v>0.15570899999999999</v>
      </c>
      <c r="DP22" s="827"/>
      <c r="DQ22" s="972"/>
      <c r="DR22" s="970"/>
      <c r="DS22" s="969"/>
      <c r="DT22" s="969"/>
      <c r="DU22" s="969"/>
      <c r="DV22" s="969"/>
      <c r="DW22" s="969"/>
      <c r="DX22" s="969"/>
      <c r="DY22" s="969"/>
      <c r="DZ22" s="969"/>
      <c r="EA22" s="969"/>
      <c r="EB22" s="969"/>
      <c r="EC22" s="970"/>
      <c r="ED22" s="970"/>
      <c r="EE22" s="970"/>
      <c r="EF22" s="970"/>
      <c r="EG22" s="970"/>
      <c r="EH22" s="970"/>
      <c r="EI22" s="970"/>
      <c r="EJ22" s="970"/>
    </row>
    <row r="23" spans="2:140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7">
        <f>+entero!DG23</f>
        <v>0</v>
      </c>
      <c r="DH23" s="917">
        <f>+entero!DH23</f>
        <v>0</v>
      </c>
      <c r="DI23" s="917">
        <f>+entero!DI23</f>
        <v>0</v>
      </c>
      <c r="DJ23" s="917">
        <f>+entero!DJ23</f>
        <v>0</v>
      </c>
      <c r="DK23" s="530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827"/>
      <c r="DQ23" s="600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2:140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7">
        <f>+entero!DG24</f>
        <v>0</v>
      </c>
      <c r="DH24" s="917">
        <f>+entero!DH24</f>
        <v>0</v>
      </c>
      <c r="DI24" s="917">
        <f>+entero!DI24</f>
        <v>0</v>
      </c>
      <c r="DJ24" s="917">
        <f>+entero!DJ24</f>
        <v>0</v>
      </c>
      <c r="DK24" s="530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827"/>
      <c r="DQ24" s="600"/>
      <c r="DS24" s="203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2:140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9">
        <f>+entero!DG25</f>
        <v>79.3</v>
      </c>
      <c r="DH25" s="919">
        <f>+entero!DH25</f>
        <v>3.5</v>
      </c>
      <c r="DI25" s="919">
        <f>+entero!DI25</f>
        <v>23.7</v>
      </c>
      <c r="DJ25" s="919">
        <f>+entero!DJ25</f>
        <v>23</v>
      </c>
      <c r="DK25" s="530">
        <f>+entero!DK25</f>
        <v>2</v>
      </c>
      <c r="DL25" s="531">
        <f>+entero!DL25</f>
        <v>17</v>
      </c>
      <c r="DM25" s="531">
        <f>+entero!DM25</f>
        <v>0</v>
      </c>
      <c r="DN25" s="531">
        <f>+entero!DN25</f>
        <v>0</v>
      </c>
      <c r="DO25" s="531">
        <f>+entero!DO25</f>
        <v>16</v>
      </c>
      <c r="DP25" s="827"/>
      <c r="DQ25" s="600"/>
      <c r="DS25" s="203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2:140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0"/>
      <c r="DH26" s="880"/>
      <c r="DI26" s="880"/>
      <c r="DJ26" s="845"/>
      <c r="DK26" s="845"/>
      <c r="DL26" s="847"/>
      <c r="DM26" s="847"/>
      <c r="DN26" s="983"/>
      <c r="DO26" s="847"/>
      <c r="DP26" s="828"/>
      <c r="DQ26" s="831"/>
      <c r="DS26" s="203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2:140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2:140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P28" s="32"/>
      <c r="DQ28" s="48">
        <f ca="1">NOW()</f>
        <v>43069.269787500001</v>
      </c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2:140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P29" s="32"/>
      <c r="DQ29" s="45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2:140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6"/>
      <c r="DH30" s="886"/>
      <c r="DI30" s="886"/>
      <c r="DJ30" s="886"/>
      <c r="DK30" s="31"/>
      <c r="DL30" s="31"/>
      <c r="DM30" s="31"/>
      <c r="DN30" s="886"/>
      <c r="DO30" s="31"/>
      <c r="DP30" s="32"/>
      <c r="DQ30" s="45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2:140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6"/>
      <c r="DH31" s="886"/>
      <c r="DI31" s="886"/>
      <c r="DJ31" s="886"/>
      <c r="DK31" s="31"/>
      <c r="DL31" s="31"/>
      <c r="DM31" s="31"/>
      <c r="DN31" s="886"/>
      <c r="DO31" s="31"/>
      <c r="DP31" s="32"/>
      <c r="DQ31" s="4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2:140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6"/>
      <c r="DH32" s="886"/>
      <c r="DI32" s="886"/>
      <c r="DJ32" s="886"/>
      <c r="DK32" s="31"/>
      <c r="DL32" s="31"/>
      <c r="DM32" s="31"/>
      <c r="DN32" s="886"/>
      <c r="DO32" s="31"/>
      <c r="DP32" s="32"/>
      <c r="DQ32" s="4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4"/>
      <c r="DQ33" s="4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4"/>
      <c r="DQ34" s="4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12" customHeight="1" x14ac:dyDescent="0.25">
      <c r="C35" s="997">
        <v>4</v>
      </c>
      <c r="D35" s="999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ht="11.25" customHeight="1" x14ac:dyDescent="0.25">
      <c r="A36" s="197"/>
      <c r="B36" s="197"/>
      <c r="C36" s="997"/>
      <c r="D36" s="999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ht="14.25" x14ac:dyDescent="0.25">
      <c r="A37" s="197"/>
      <c r="B37" s="6"/>
      <c r="C37" s="6">
        <v>16</v>
      </c>
      <c r="D37" s="363" t="s">
        <v>253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7"/>
      <c r="DH170" s="907"/>
      <c r="DI170" s="907"/>
      <c r="DJ170" s="907"/>
      <c r="DK170" s="201"/>
      <c r="DL170" s="201"/>
      <c r="DM170" s="201"/>
      <c r="DN170" s="907"/>
      <c r="DO170" s="201"/>
      <c r="DP170" s="201"/>
      <c r="DQ170" s="201"/>
    </row>
    <row r="171" spans="3:121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7"/>
      <c r="DH171" s="907"/>
      <c r="DI171" s="907"/>
      <c r="DJ171" s="907"/>
      <c r="DK171" s="201"/>
      <c r="DL171" s="201"/>
      <c r="DM171" s="201"/>
      <c r="DN171" s="907"/>
      <c r="DO171" s="201"/>
      <c r="DP171" s="201"/>
      <c r="DQ171" s="20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3">
    <mergeCell ref="DK4:DO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P4:DQ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7" customWidth="1"/>
    <col min="112" max="112" width="9.42578125" style="882" customWidth="1"/>
    <col min="113" max="114" width="9.42578125" style="967" customWidth="1"/>
    <col min="115" max="117" width="9.42578125" customWidth="1"/>
    <col min="118" max="118" width="9.42578125" style="967" customWidth="1"/>
    <col min="119" max="119" width="9.42578125" customWidth="1"/>
    <col min="120" max="120" width="9.28515625" customWidth="1"/>
    <col min="121" max="121" width="9.85546875" customWidth="1"/>
    <col min="122" max="134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348"/>
      <c r="DN2" s="885"/>
      <c r="DO2" s="348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23" t="str">
        <f>+entero!DK3</f>
        <v>Semana 4°</v>
      </c>
      <c r="DL3" s="1024"/>
      <c r="DM3" s="1024"/>
      <c r="DN3" s="1024"/>
      <c r="DO3" s="1025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6.2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7">
        <f>+entero!DK4</f>
        <v>43059</v>
      </c>
      <c r="DL4" s="857">
        <f>+entero!DL4</f>
        <v>43060</v>
      </c>
      <c r="DM4" s="857">
        <f>+entero!DM4</f>
        <v>43061</v>
      </c>
      <c r="DN4" s="857">
        <f>+entero!DN4</f>
        <v>43062</v>
      </c>
      <c r="DO4" s="857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3"/>
      <c r="DH5" s="893"/>
      <c r="DI5" s="893"/>
      <c r="DJ5" s="893"/>
      <c r="DK5" s="37"/>
      <c r="DL5" s="37"/>
      <c r="DM5" s="37"/>
      <c r="DN5" s="37"/>
      <c r="DO5" s="37"/>
      <c r="DP5" s="70"/>
      <c r="DQ5" s="38"/>
      <c r="DR5" s="204"/>
      <c r="DS5" s="205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11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8">
        <f>+entero!DG27</f>
        <v>63339.80831598986</v>
      </c>
      <c r="DH6" s="918">
        <f>+entero!DH27</f>
        <v>65484.177240023419</v>
      </c>
      <c r="DI6" s="918">
        <f>+entero!DI27</f>
        <v>65302.753513279473</v>
      </c>
      <c r="DJ6" s="918">
        <f>+entero!DJ27</f>
        <v>64555.729335893557</v>
      </c>
      <c r="DK6" s="812">
        <f>+entero!DK27</f>
        <v>64039.250258964414</v>
      </c>
      <c r="DL6" s="812">
        <f>+entero!DL27</f>
        <v>63558.536794772968</v>
      </c>
      <c r="DM6" s="812">
        <f>+entero!DM27</f>
        <v>64101.773860626527</v>
      </c>
      <c r="DN6" s="812">
        <f>+entero!DN27</f>
        <v>63633.649922168071</v>
      </c>
      <c r="DO6" s="812">
        <f>+entero!DO27</f>
        <v>67938.953828744823</v>
      </c>
      <c r="DP6" s="811">
        <f>+entero!DP27</f>
        <v>3383.2244928512664</v>
      </c>
      <c r="DQ6" s="832">
        <f>+entero!DQ27</f>
        <v>5.2407811477860111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11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8">
        <f>+entero!DG28</f>
        <v>41934.226543540004</v>
      </c>
      <c r="DH7" s="918">
        <f>+entero!DH28</f>
        <v>42320.260290300001</v>
      </c>
      <c r="DI7" s="918">
        <f>+entero!DI28</f>
        <v>42822.706052099995</v>
      </c>
      <c r="DJ7" s="918">
        <f>+entero!DJ28</f>
        <v>42550.209087300005</v>
      </c>
      <c r="DK7" s="812">
        <f>+entero!DK28</f>
        <v>42419.738399099995</v>
      </c>
      <c r="DL7" s="812">
        <f>+entero!DL28</f>
        <v>42395.5325428</v>
      </c>
      <c r="DM7" s="812">
        <f>+entero!DM28</f>
        <v>42440.257564300002</v>
      </c>
      <c r="DN7" s="812">
        <f>+entero!DN28</f>
        <v>42414.674402199998</v>
      </c>
      <c r="DO7" s="812">
        <f>+entero!DO28</f>
        <v>42389.783894199994</v>
      </c>
      <c r="DP7" s="811">
        <f>+entero!DP28</f>
        <v>-160.4251931000108</v>
      </c>
      <c r="DQ7" s="832">
        <f>+entero!DQ28</f>
        <v>-0.37702562817227836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x14ac:dyDescent="0.2">
      <c r="A8" s="3"/>
      <c r="B8" s="1011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8">
        <f>+entero!DG29</f>
        <v>-26215.372969688069</v>
      </c>
      <c r="DH8" s="918">
        <f>+entero!DH29</f>
        <v>-25787.084635342799</v>
      </c>
      <c r="DI8" s="918">
        <f>+entero!DI29</f>
        <v>-25021.196757748843</v>
      </c>
      <c r="DJ8" s="918">
        <f>+entero!DJ29</f>
        <v>-30381.247839184478</v>
      </c>
      <c r="DK8" s="812">
        <f>+entero!DK29</f>
        <v>-30696.737169000877</v>
      </c>
      <c r="DL8" s="812">
        <f>+entero!DL29</f>
        <v>-30382.291525460314</v>
      </c>
      <c r="DM8" s="812">
        <f>+entero!DM29</f>
        <v>-31218.982482203035</v>
      </c>
      <c r="DN8" s="812">
        <f>+entero!DN29</f>
        <v>-31430.862498757735</v>
      </c>
      <c r="DO8" s="812">
        <f>+entero!DO29</f>
        <v>-31298.580806080459</v>
      </c>
      <c r="DP8" s="811">
        <f>+entero!DP29</f>
        <v>-917.33296689598137</v>
      </c>
      <c r="DQ8" s="832">
        <f>+entero!DQ29</f>
        <v>3.0194051664752308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x14ac:dyDescent="0.2">
      <c r="A9" s="3"/>
      <c r="B9" s="1011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8">
        <f>+entero!DG30</f>
        <v>-5656.5106531783222</v>
      </c>
      <c r="DH9" s="918">
        <f>+entero!DH30</f>
        <v>-3461.9563520289212</v>
      </c>
      <c r="DI9" s="918">
        <f>+entero!DI30</f>
        <v>-3379.0133659578278</v>
      </c>
      <c r="DJ9" s="918">
        <f>+entero!DJ30</f>
        <v>-4869.1767062629769</v>
      </c>
      <c r="DK9" s="812">
        <f>+entero!DK30</f>
        <v>-5375.4045980094561</v>
      </c>
      <c r="DL9" s="812">
        <f>+entero!DL30</f>
        <v>-5787.1393869888743</v>
      </c>
      <c r="DM9" s="812">
        <f>+entero!DM30</f>
        <v>-6062.1927291403008</v>
      </c>
      <c r="DN9" s="812">
        <f>+entero!DN30</f>
        <v>-6532.9876425909169</v>
      </c>
      <c r="DO9" s="812">
        <f>+entero!DO30</f>
        <v>-6631.7153624519433</v>
      </c>
      <c r="DP9" s="811">
        <f>+entero!DP30</f>
        <v>-1762.5386561889663</v>
      </c>
      <c r="DQ9" s="832">
        <f>+entero!DQ30</f>
        <v>36.19787825572034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1011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8">
        <f>+entero!DG31</f>
        <v>7543.8813007937997</v>
      </c>
      <c r="DH10" s="918">
        <f>+entero!DH31</f>
        <v>7351.9311624315997</v>
      </c>
      <c r="DI10" s="918">
        <f>+entero!DI31</f>
        <v>7351.9478565846002</v>
      </c>
      <c r="DJ10" s="918">
        <f>+entero!DJ31</f>
        <v>7352.0410859739995</v>
      </c>
      <c r="DK10" s="812">
        <f>+entero!DK31</f>
        <v>7352.0734721026001</v>
      </c>
      <c r="DL10" s="812">
        <f>+entero!DL31</f>
        <v>7352.0157854707995</v>
      </c>
      <c r="DM10" s="812">
        <f>+entero!DM31</f>
        <v>7352.0244954755999</v>
      </c>
      <c r="DN10" s="812">
        <f>+entero!DN31</f>
        <v>7352.0821820388001</v>
      </c>
      <c r="DO10" s="812">
        <f>+entero!DO31</f>
        <v>7352.1106278520001</v>
      </c>
      <c r="DP10" s="811">
        <f>+entero!DP31</f>
        <v>6.9541878000563884E-2</v>
      </c>
      <c r="DQ10" s="832">
        <f>+entero!DQ31</f>
        <v>9.4588532881800802E-4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1011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0"/>
      <c r="DH11" s="920"/>
      <c r="DI11" s="920"/>
      <c r="DJ11" s="920"/>
      <c r="DK11" s="814"/>
      <c r="DL11" s="814"/>
      <c r="DM11" s="814"/>
      <c r="DN11" s="814"/>
      <c r="DO11" s="814"/>
      <c r="DP11" s="813"/>
      <c r="DQ11" s="833"/>
      <c r="DR11" s="20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1011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8">
        <f>+entero!DG33</f>
        <v>69851.026077994116</v>
      </c>
      <c r="DH12" s="918">
        <f>+entero!DH33</f>
        <v>70655.676505664102</v>
      </c>
      <c r="DI12" s="918">
        <f>+entero!DI33</f>
        <v>70363.199999999997</v>
      </c>
      <c r="DJ12" s="918">
        <f>+entero!DJ33</f>
        <v>69892.549996574118</v>
      </c>
      <c r="DK12" s="812">
        <f>+entero!DK33</f>
        <v>69973.123881184103</v>
      </c>
      <c r="DL12" s="812">
        <f>+entero!DL33</f>
        <v>69717.140860474115</v>
      </c>
      <c r="DM12" s="812">
        <f>+entero!DM33</f>
        <v>69666.37659051409</v>
      </c>
      <c r="DN12" s="812">
        <f>+entero!DN33</f>
        <v>69233.953109824113</v>
      </c>
      <c r="DO12" s="812">
        <f>+entero!DO33</f>
        <v>69349.007779114108</v>
      </c>
      <c r="DP12" s="811">
        <f>+entero!DP33</f>
        <v>-543.54221746000985</v>
      </c>
      <c r="DQ12" s="832">
        <f>+entero!DQ33</f>
        <v>-0.77768262495309104</v>
      </c>
      <c r="DR12" s="20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1011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8">
        <f>+entero!DG34</f>
        <v>121498.44796684539</v>
      </c>
      <c r="DH13" s="918">
        <f>+entero!DH34</f>
        <v>123817.98110166537</v>
      </c>
      <c r="DI13" s="918">
        <f>+entero!DI34</f>
        <v>122897.3</v>
      </c>
      <c r="DJ13" s="918">
        <f>+entero!DJ34</f>
        <v>121658.78935240539</v>
      </c>
      <c r="DK13" s="812">
        <f>+entero!DK34</f>
        <v>121359.83789932537</v>
      </c>
      <c r="DL13" s="812">
        <f>+entero!DL34</f>
        <v>121029.66853053539</v>
      </c>
      <c r="DM13" s="812">
        <f>+entero!DM34</f>
        <v>121646.22430486538</v>
      </c>
      <c r="DN13" s="812">
        <f>+entero!DN34</f>
        <v>120898.18848549538</v>
      </c>
      <c r="DO13" s="812">
        <f>+entero!DO34</f>
        <v>121072.08143127536</v>
      </c>
      <c r="DP13" s="811">
        <f>+entero!DP34</f>
        <v>-586.70792113002972</v>
      </c>
      <c r="DQ13" s="832">
        <f>+entero!DQ34</f>
        <v>-0.48225691234731194</v>
      </c>
      <c r="DR13" s="20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1011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8">
        <f>+entero!DG35</f>
        <v>201366.46028591294</v>
      </c>
      <c r="DH14" s="918">
        <f>+entero!DH35</f>
        <v>203439.29980861294</v>
      </c>
      <c r="DI14" s="918">
        <f>+entero!DI35</f>
        <v>202463.6</v>
      </c>
      <c r="DJ14" s="918">
        <f>+entero!DJ35</f>
        <v>201401.31832433294</v>
      </c>
      <c r="DK14" s="812">
        <f>+entero!DK35</f>
        <v>201199.44677834291</v>
      </c>
      <c r="DL14" s="812">
        <f>+entero!DL35</f>
        <v>200967.69774657296</v>
      </c>
      <c r="DM14" s="812">
        <f>+entero!DM35</f>
        <v>201694.41095276293</v>
      </c>
      <c r="DN14" s="812">
        <f>+entero!DN35</f>
        <v>201005.67689410291</v>
      </c>
      <c r="DO14" s="812">
        <f>+entero!DO35</f>
        <v>201139.67664610292</v>
      </c>
      <c r="DP14" s="811">
        <f>+entero!DP35</f>
        <v>-261.64167823002208</v>
      </c>
      <c r="DQ14" s="832">
        <f>+entero!DQ35</f>
        <v>-0.12991060853368985</v>
      </c>
      <c r="DR14" s="20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101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2"/>
      <c r="DH15" s="902"/>
      <c r="DI15" s="902"/>
      <c r="DJ15" s="902"/>
      <c r="DK15" s="816"/>
      <c r="DL15" s="816"/>
      <c r="DM15" s="816"/>
      <c r="DN15" s="816"/>
      <c r="DO15" s="816"/>
      <c r="DP15" s="815"/>
      <c r="DQ15" s="817"/>
      <c r="DR15" s="20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1011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1">
        <f>+entero!DG37</f>
        <v>89.253309688853292</v>
      </c>
      <c r="DH16" s="921">
        <f>+entero!DH37</f>
        <v>89.327808400821311</v>
      </c>
      <c r="DI16" s="921">
        <f>+entero!DI37</f>
        <v>89.41</v>
      </c>
      <c r="DJ16" s="921">
        <f>+entero!DJ37</f>
        <v>89.175234395609834</v>
      </c>
      <c r="DK16" s="819">
        <f>+entero!DK37</f>
        <v>89.200351491535457</v>
      </c>
      <c r="DL16" s="819">
        <f>+entero!DL37</f>
        <v>89.1447530112914</v>
      </c>
      <c r="DM16" s="819">
        <f>+entero!DM37</f>
        <v>89.191473363284373</v>
      </c>
      <c r="DN16" s="819">
        <f>+entero!DN37</f>
        <v>89.242072446628086</v>
      </c>
      <c r="DO16" s="819">
        <f>+entero!DO37</f>
        <v>89.160728236570037</v>
      </c>
      <c r="DP16" s="818">
        <f>+entero!DP37</f>
        <v>-1.450615903979724E-2</v>
      </c>
      <c r="DQ16" s="820">
        <f>+entero!DQ37</f>
        <v>-1.6267026532779116E-2</v>
      </c>
      <c r="DR16" s="20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1011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1">
        <f>+entero!DG38</f>
        <v>84.380498814320376</v>
      </c>
      <c r="DH17" s="921">
        <f>+entero!DH38</f>
        <v>84.624429089841087</v>
      </c>
      <c r="DI17" s="921">
        <f>+entero!DI38</f>
        <v>84.58</v>
      </c>
      <c r="DJ17" s="921">
        <f>+entero!DJ38</f>
        <v>84.357831077235289</v>
      </c>
      <c r="DK17" s="819">
        <f>+entero!DK38</f>
        <v>84.329808305866692</v>
      </c>
      <c r="DL17" s="819">
        <f>+entero!DL38</f>
        <v>84.28626918778555</v>
      </c>
      <c r="DM17" s="819">
        <f>+entero!DM38</f>
        <v>84.394377681334674</v>
      </c>
      <c r="DN17" s="819">
        <f>+entero!DN38</f>
        <v>84.363331803584643</v>
      </c>
      <c r="DO17" s="819">
        <f>+entero!DO38</f>
        <v>84.330575115558347</v>
      </c>
      <c r="DP17" s="818">
        <f>+entero!DP38</f>
        <v>-2.7255961676942775E-2</v>
      </c>
      <c r="DQ17" s="820">
        <f>+entero!DQ38</f>
        <v>-3.230993652739711E-2</v>
      </c>
      <c r="DR17" s="204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thickBot="1" x14ac:dyDescent="0.25">
      <c r="A18" s="3"/>
      <c r="B18" s="1011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2">
        <f>+entero!DG39</f>
        <v>88.258759475261044</v>
      </c>
      <c r="DH18" s="922">
        <f>+entero!DH39</f>
        <v>88.342440416638752</v>
      </c>
      <c r="DI18" s="922">
        <f>+entero!DI39</f>
        <v>88.33</v>
      </c>
      <c r="DJ18" s="922">
        <f>+entero!DJ39</f>
        <v>88.23353768847258</v>
      </c>
      <c r="DK18" s="848">
        <f>+entero!DK39</f>
        <v>88.234333008006999</v>
      </c>
      <c r="DL18" s="848">
        <f>+entero!DL39</f>
        <v>88.220013322461568</v>
      </c>
      <c r="DM18" s="848">
        <f>+entero!DM39</f>
        <v>88.274502431760098</v>
      </c>
      <c r="DN18" s="848">
        <f>+entero!DN39</f>
        <v>88.274012602007517</v>
      </c>
      <c r="DO18" s="848">
        <f>+entero!DO39</f>
        <v>88.255095269504267</v>
      </c>
      <c r="DP18" s="821">
        <f>+entero!DP39</f>
        <v>2.1557581031686368E-2</v>
      </c>
      <c r="DQ18" s="822">
        <f>+entero!DQ39</f>
        <v>2.4432411525654452E-2</v>
      </c>
      <c r="DR18" s="20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4"/>
      <c r="DH19" s="884"/>
      <c r="DI19" s="884"/>
      <c r="DJ19" s="884"/>
      <c r="DK19" s="5"/>
      <c r="DL19" s="5"/>
      <c r="DM19" s="5"/>
      <c r="DN19" s="884"/>
      <c r="DO19" s="5"/>
      <c r="DP19" s="4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6"/>
      <c r="DH20" s="886"/>
      <c r="DI20" s="886"/>
      <c r="DJ20" s="886"/>
      <c r="DK20" s="31"/>
      <c r="DL20" s="31"/>
      <c r="DM20" s="31"/>
      <c r="DN20" s="886"/>
      <c r="DO20" s="31"/>
      <c r="DP20" s="32"/>
      <c r="DQ20" s="48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6"/>
      <c r="DH21" s="886"/>
      <c r="DI21" s="886"/>
      <c r="DJ21" s="886"/>
      <c r="DK21" s="31"/>
      <c r="DL21" s="31"/>
      <c r="DM21" s="31"/>
      <c r="DN21" s="886"/>
      <c r="DO21" s="31"/>
      <c r="DP21" s="32"/>
      <c r="DQ21" s="45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5"/>
      <c r="DN24" s="884"/>
      <c r="DO24" s="5"/>
      <c r="DP24" s="4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4"/>
      <c r="DQ25" s="4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4"/>
      <c r="DQ26" s="4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4"/>
      <c r="DH28" s="884"/>
      <c r="DI28" s="884"/>
      <c r="DJ28" s="884"/>
      <c r="DK28" s="5"/>
      <c r="DL28" s="5"/>
      <c r="DM28" s="5"/>
      <c r="DN28" s="884"/>
      <c r="DO28" s="5"/>
      <c r="DP28" s="4"/>
      <c r="DQ28" s="4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4"/>
      <c r="DH29" s="884"/>
      <c r="DI29" s="884"/>
      <c r="DJ29" s="884"/>
      <c r="DK29" s="5"/>
      <c r="DL29" s="5"/>
      <c r="DM29" s="5"/>
      <c r="DN29" s="884"/>
      <c r="DO29" s="5"/>
      <c r="DP29" s="4"/>
      <c r="DQ29" s="4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8"/>
      <c r="DH30" s="888"/>
      <c r="DI30" s="888"/>
      <c r="DJ30" s="888"/>
      <c r="DK30" s="194"/>
      <c r="DL30" s="194"/>
      <c r="DM30" s="194"/>
      <c r="DN30" s="888"/>
      <c r="DO30" s="194"/>
      <c r="DP30" s="4"/>
      <c r="DQ30" s="4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9"/>
      <c r="DH31" s="889"/>
      <c r="DI31" s="889"/>
      <c r="DJ31" s="889"/>
      <c r="DK31" s="195"/>
      <c r="DL31" s="195"/>
      <c r="DM31" s="195"/>
      <c r="DN31" s="889"/>
      <c r="DO31" s="195"/>
      <c r="DP31" s="5"/>
      <c r="DQ31" s="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7"/>
      <c r="DH32" s="887"/>
      <c r="DI32" s="887"/>
      <c r="DJ32" s="887"/>
      <c r="DK32" s="193"/>
      <c r="DL32" s="193"/>
      <c r="DM32" s="193"/>
      <c r="DN32" s="887"/>
      <c r="DO32" s="193"/>
      <c r="DP32" s="5"/>
      <c r="DQ32" s="5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5"/>
      <c r="DQ33" s="5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5"/>
      <c r="DQ34" s="5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4">
    <mergeCell ref="DD3:DD4"/>
    <mergeCell ref="DA3:DA4"/>
    <mergeCell ref="CZ3:CZ4"/>
    <mergeCell ref="DK3:DO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P3:DQ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6" width="8.85546875" customWidth="1"/>
    <col min="117" max="117" width="9.42578125" customWidth="1"/>
    <col min="118" max="118" width="9.42578125" style="967" customWidth="1"/>
    <col min="119" max="119" width="9.42578125" customWidth="1"/>
    <col min="120" max="120" width="8.28515625" customWidth="1"/>
    <col min="121" max="121" width="10.140625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8.7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18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4"/>
      <c r="DH5" s="894"/>
      <c r="DI5" s="894"/>
      <c r="DJ5" s="894"/>
      <c r="DK5" s="33"/>
      <c r="DL5" s="33"/>
      <c r="DM5" s="33"/>
      <c r="DN5" s="33"/>
      <c r="DO5" s="33"/>
      <c r="DP5" s="79"/>
      <c r="DQ5" s="52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3">
        <f>+entero!DG41</f>
        <v>2422.1849593338184</v>
      </c>
      <c r="DH6" s="923">
        <f>+entero!DH41</f>
        <v>2394.171694027696</v>
      </c>
      <c r="DI6" s="923">
        <f>+entero!DI41</f>
        <v>2400.5268368848392</v>
      </c>
      <c r="DJ6" s="923">
        <f>+entero!DJ41</f>
        <v>2398.4209068556847</v>
      </c>
      <c r="DK6" s="538">
        <f>+entero!DK41</f>
        <v>2398.4209068556847</v>
      </c>
      <c r="DL6" s="538">
        <f>+entero!DL41</f>
        <v>2398.4209068556847</v>
      </c>
      <c r="DM6" s="538">
        <f>+entero!DM41</f>
        <v>2398.4209068556847</v>
      </c>
      <c r="DN6" s="538">
        <f>+entero!DN41</f>
        <v>2398.4209068556847</v>
      </c>
      <c r="DO6" s="538">
        <f>+entero!DO41</f>
        <v>2399.0144811997079</v>
      </c>
      <c r="DP6" s="537">
        <f>+entero!DP41</f>
        <v>0.59357434402318177</v>
      </c>
      <c r="DQ6" s="564">
        <f>+entero!DQ41</f>
        <v>2.4748547776853869E-2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7">
        <f>+entero!DG42</f>
        <v>1870.4082332361518</v>
      </c>
      <c r="DH7" s="917">
        <f>+entero!DH42</f>
        <v>1869.8468629737611</v>
      </c>
      <c r="DI7" s="917">
        <f>+entero!DI42</f>
        <v>1897.5620641399419</v>
      </c>
      <c r="DJ7" s="917">
        <f>+entero!DJ42</f>
        <v>1906.7607988338195</v>
      </c>
      <c r="DK7" s="531">
        <f>+entero!DK42</f>
        <v>1906.7607988338195</v>
      </c>
      <c r="DL7" s="531">
        <f>+entero!DL42</f>
        <v>1906.7607988338195</v>
      </c>
      <c r="DM7" s="531">
        <f>+entero!DM42</f>
        <v>1906.7607988338195</v>
      </c>
      <c r="DN7" s="531">
        <f>+entero!DN42</f>
        <v>1906.7607988338195</v>
      </c>
      <c r="DO7" s="531">
        <f>+entero!DO42</f>
        <v>1927.9913994169099</v>
      </c>
      <c r="DP7" s="530">
        <f>+entero!DP42</f>
        <v>21.230600583090336</v>
      </c>
      <c r="DQ7" s="565">
        <f>+entero!DQ42</f>
        <v>1.1134380671175448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7">
        <f>+entero!DG43</f>
        <v>12831.000480000002</v>
      </c>
      <c r="DH8" s="917">
        <f>+entero!DH43</f>
        <v>12827.149480000002</v>
      </c>
      <c r="DI8" s="917">
        <f>+entero!DI43</f>
        <v>13017.275760000002</v>
      </c>
      <c r="DJ8" s="917">
        <f>+entero!DJ43</f>
        <v>13080.379080000002</v>
      </c>
      <c r="DK8" s="531">
        <f>+entero!DK43</f>
        <v>13080.379080000002</v>
      </c>
      <c r="DL8" s="531">
        <f>+entero!DL43</f>
        <v>13080.379080000002</v>
      </c>
      <c r="DM8" s="531">
        <f>+entero!DM43</f>
        <v>13080.379080000002</v>
      </c>
      <c r="DN8" s="531">
        <f>+entero!DN43</f>
        <v>13080.379080000002</v>
      </c>
      <c r="DO8" s="531">
        <f>+entero!DO43</f>
        <v>13226.021000000002</v>
      </c>
      <c r="DP8" s="530">
        <f>+entero!DP43</f>
        <v>145.64192000000003</v>
      </c>
      <c r="DQ8" s="565">
        <f>+entero!DQ43</f>
        <v>1.1134380671175448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7">
        <f>+entero!DG44</f>
        <v>0</v>
      </c>
      <c r="DH9" s="917">
        <f>+entero!DH44</f>
        <v>0</v>
      </c>
      <c r="DI9" s="917">
        <f>+entero!DI44</f>
        <v>0</v>
      </c>
      <c r="DJ9" s="917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0">
        <f>+entero!DP44</f>
        <v>0</v>
      </c>
      <c r="DQ9" s="600" t="e">
        <f>+entero!DQ44</f>
        <v>#DIV/0!</v>
      </c>
      <c r="DR9" s="3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7">
        <f>+entero!DG45</f>
        <v>551.77672609766682</v>
      </c>
      <c r="DH10" s="917">
        <f>+entero!DH45</f>
        <v>524.32483105393499</v>
      </c>
      <c r="DI10" s="917">
        <f>+entero!DI45</f>
        <v>502.96477274489718</v>
      </c>
      <c r="DJ10" s="917">
        <f>+entero!DJ45</f>
        <v>491.66010802186508</v>
      </c>
      <c r="DK10" s="531">
        <f>+entero!DK45</f>
        <v>491.66010802186508</v>
      </c>
      <c r="DL10" s="531">
        <f>+entero!DL45</f>
        <v>491.66010802186508</v>
      </c>
      <c r="DM10" s="531">
        <f>+entero!DM45</f>
        <v>491.66010802186508</v>
      </c>
      <c r="DN10" s="531">
        <f>+entero!DN45</f>
        <v>491.66010802186508</v>
      </c>
      <c r="DO10" s="531">
        <f>+entero!DO45</f>
        <v>471.02308178279804</v>
      </c>
      <c r="DP10" s="530">
        <f>+entero!DP45</f>
        <v>-20.63702623906704</v>
      </c>
      <c r="DQ10" s="565">
        <f>+entero!DQ45</f>
        <v>-4.1974172608995275</v>
      </c>
      <c r="DR10" s="3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7">
        <f>+entero!DG46</f>
        <v>3785.1883410299943</v>
      </c>
      <c r="DH11" s="917">
        <f>+entero!DH46</f>
        <v>3596.8683410299946</v>
      </c>
      <c r="DI11" s="917">
        <f>+entero!DI46</f>
        <v>3450.3383410299948</v>
      </c>
      <c r="DJ11" s="917">
        <f>+entero!DJ46</f>
        <v>3372.7883410299946</v>
      </c>
      <c r="DK11" s="531">
        <f>+entero!DK46</f>
        <v>3372.7883410299946</v>
      </c>
      <c r="DL11" s="531">
        <f>+entero!DL46</f>
        <v>3372.7883410299946</v>
      </c>
      <c r="DM11" s="531">
        <f>+entero!DM46</f>
        <v>3372.7883410299946</v>
      </c>
      <c r="DN11" s="531">
        <f>+entero!DN46</f>
        <v>3372.7883410299946</v>
      </c>
      <c r="DO11" s="531">
        <f>+entero!DO46</f>
        <v>3231.2183410299949</v>
      </c>
      <c r="DP11" s="530">
        <f>+entero!DP46</f>
        <v>-141.56999999999971</v>
      </c>
      <c r="DQ11" s="565">
        <f>+entero!DQ46</f>
        <v>-4.1974172608995275</v>
      </c>
      <c r="DR11" s="3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7">
        <f>+entero!DG48</f>
        <v>0</v>
      </c>
      <c r="DH12" s="917">
        <f>+entero!DH48</f>
        <v>0</v>
      </c>
      <c r="DI12" s="917">
        <f>+entero!DI48</f>
        <v>0</v>
      </c>
      <c r="DJ12" s="917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0">
        <f>+entero!DP48</f>
        <v>0</v>
      </c>
      <c r="DQ12" s="600" t="e">
        <f>+entero!DQ48</f>
        <v>#DIV/0!</v>
      </c>
      <c r="DR12" s="3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0">
        <f>+entero!DG49</f>
        <v>27.973760932944607</v>
      </c>
      <c r="DH13" s="890">
        <f>+entero!DH49</f>
        <v>0</v>
      </c>
      <c r="DI13" s="890">
        <f>+entero!DI49</f>
        <v>0</v>
      </c>
      <c r="DJ13" s="890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12">
        <f>+entero!DP49</f>
        <v>0</v>
      </c>
      <c r="DQ13" s="600" t="e">
        <f>+entero!DQ49</f>
        <v>#DIV/0!</v>
      </c>
      <c r="DR13" s="3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0">
        <f>+entero!DG50</f>
        <v>27.973760932944607</v>
      </c>
      <c r="DH14" s="890">
        <f>+entero!DH50</f>
        <v>0</v>
      </c>
      <c r="DI14" s="890">
        <f>+entero!DI50</f>
        <v>0</v>
      </c>
      <c r="DJ14" s="890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12">
        <f>+entero!DP50</f>
        <v>0</v>
      </c>
      <c r="DQ14" s="600" t="e">
        <f>+entero!DQ50</f>
        <v>#DIV/0!</v>
      </c>
      <c r="DR14" s="3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0">
        <f>+entero!DG51</f>
        <v>89</v>
      </c>
      <c r="DH15" s="890">
        <f>+entero!DH51</f>
        <v>0</v>
      </c>
      <c r="DI15" s="890">
        <f>+entero!DI51</f>
        <v>0</v>
      </c>
      <c r="DJ15" s="890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12">
        <f>+entero!DP51</f>
        <v>0</v>
      </c>
      <c r="DQ15" s="600" t="e">
        <f>+entero!DQ51</f>
        <v>#DIV/0!</v>
      </c>
      <c r="DR15" s="3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0">
        <f>+entero!DG52</f>
        <v>15</v>
      </c>
      <c r="DH16" s="890">
        <f>+entero!DH52</f>
        <v>0</v>
      </c>
      <c r="DI16" s="890">
        <f>+entero!DI52</f>
        <v>0</v>
      </c>
      <c r="DJ16" s="890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12">
        <f>+entero!DP52</f>
        <v>0</v>
      </c>
      <c r="DQ16" s="600" t="e">
        <f>+entero!DQ52</f>
        <v>#DIV/0!</v>
      </c>
      <c r="DR16" s="3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0">
        <f>+entero!DG53</f>
        <v>0</v>
      </c>
      <c r="DH17" s="890">
        <f>+entero!DH53</f>
        <v>0</v>
      </c>
      <c r="DI17" s="890">
        <f>+entero!DI53</f>
        <v>0</v>
      </c>
      <c r="DJ17" s="890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12">
        <f>+entero!DP53</f>
        <v>0</v>
      </c>
      <c r="DQ17" s="600" t="e">
        <f>+entero!DQ53</f>
        <v>#DIV/0!</v>
      </c>
      <c r="DR17" s="3" t="s">
        <v>3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0">
        <f>+entero!DG54</f>
        <v>0</v>
      </c>
      <c r="DH18" s="890">
        <f>+entero!DH54</f>
        <v>0</v>
      </c>
      <c r="DI18" s="890">
        <f>+entero!DI54</f>
        <v>0</v>
      </c>
      <c r="DJ18" s="890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12">
        <f>+entero!DP54</f>
        <v>0</v>
      </c>
      <c r="DQ18" s="600" t="e">
        <f>+entero!DQ54</f>
        <v>#DIV/0!</v>
      </c>
      <c r="DR18" s="3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1">
        <f>+entero!DG55</f>
        <v>0</v>
      </c>
      <c r="DH19" s="891">
        <f>+entero!DH55</f>
        <v>0</v>
      </c>
      <c r="DI19" s="891">
        <f>+entero!DI55</f>
        <v>0</v>
      </c>
      <c r="DJ19" s="891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823">
        <f>+entero!DN55</f>
        <v>0</v>
      </c>
      <c r="DO19" s="823">
        <f>+entero!DO55</f>
        <v>0</v>
      </c>
      <c r="DP19" s="30">
        <f>+entero!DP55</f>
        <v>0</v>
      </c>
      <c r="DQ19" s="601" t="e">
        <f>+entero!DQ55</f>
        <v>#DIV/0!</v>
      </c>
      <c r="DR19" s="3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566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566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5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6"/>
      <c r="DH24" s="886"/>
      <c r="DI24" s="886"/>
      <c r="DJ24" s="886"/>
      <c r="DK24" s="31"/>
      <c r="DL24" s="31"/>
      <c r="DM24" s="31"/>
      <c r="DN24" s="886"/>
      <c r="DO24" s="31"/>
      <c r="DP24" s="32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5"/>
      <c r="DQ25" s="5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5"/>
      <c r="DQ26" s="5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5"/>
      <c r="DQ27" s="5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5"/>
      <c r="DH76" s="905"/>
      <c r="DI76" s="905"/>
      <c r="DJ76" s="905"/>
      <c r="DK76" s="198"/>
      <c r="DL76" s="198"/>
      <c r="DM76" s="198"/>
      <c r="DN76" s="905"/>
      <c r="DO76" s="198"/>
      <c r="DP76" s="198"/>
      <c r="DQ76" s="198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5"/>
      <c r="DH77" s="905"/>
      <c r="DI77" s="905"/>
      <c r="DJ77" s="905"/>
      <c r="DK77" s="198"/>
      <c r="DL77" s="198"/>
      <c r="DM77" s="198"/>
      <c r="DN77" s="905"/>
      <c r="DO77" s="198"/>
      <c r="DP77" s="198"/>
      <c r="DQ77" s="198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8"/>
      <c r="DQ78" s="198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8"/>
      <c r="DQ79" s="198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8"/>
      <c r="DQ80" s="198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8"/>
      <c r="DQ81" s="198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8"/>
      <c r="DQ82" s="198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1:13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1:13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1:13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1:13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1:13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1:13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1:13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</sheetData>
  <mergeCells count="113">
    <mergeCell ref="DP3:DQ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K3:DO3"/>
    <mergeCell ref="DE3:DE4"/>
    <mergeCell ref="DF3:DF4"/>
    <mergeCell ref="DH3:DH4"/>
    <mergeCell ref="DG3:DG4"/>
    <mergeCell ref="DI3:DI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7" customWidth="1"/>
    <col min="112" max="112" width="10.140625" style="882" customWidth="1"/>
    <col min="113" max="114" width="10.140625" style="967" customWidth="1"/>
    <col min="115" max="116" width="10.140625" customWidth="1"/>
    <col min="117" max="117" width="9.5703125" customWidth="1"/>
    <col min="118" max="118" width="9.5703125" style="967" customWidth="1"/>
    <col min="119" max="119" width="9.5703125" customWidth="1"/>
    <col min="120" max="120" width="9" customWidth="1"/>
    <col min="121" max="121" width="10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8"/>
      <c r="DH5" s="898"/>
      <c r="DI5" s="898"/>
      <c r="DJ5" s="898"/>
      <c r="DK5" s="51"/>
      <c r="DL5" s="51"/>
      <c r="DM5" s="51"/>
      <c r="DN5" s="51"/>
      <c r="DO5" s="51"/>
      <c r="DP5" s="79"/>
      <c r="DQ5" s="52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5">
        <f>+entero!DG57</f>
        <v>25243.825283586437</v>
      </c>
      <c r="DH6" s="915">
        <f>+entero!DH57</f>
        <v>25476.748241733665</v>
      </c>
      <c r="DI6" s="915">
        <f>+entero!DI57</f>
        <v>25286.6</v>
      </c>
      <c r="DJ6" s="915">
        <f>+entero!DJ57</f>
        <v>25172.789304988772</v>
      </c>
      <c r="DK6" s="540">
        <f>+entero!DK57</f>
        <v>25147.348967125792</v>
      </c>
      <c r="DL6" s="540">
        <f>+entero!DL57</f>
        <v>25127.832917289055</v>
      </c>
      <c r="DM6" s="540">
        <f>+entero!DM57</f>
        <v>25241.037340394018</v>
      </c>
      <c r="DN6" s="540">
        <f>+entero!DN57</f>
        <v>25147.453299128709</v>
      </c>
      <c r="DO6" s="540">
        <f>+entero!DO57</f>
        <v>25158.316276084974</v>
      </c>
      <c r="DP6" s="539">
        <f>+entero!DP57</f>
        <v>-14.473028903797967</v>
      </c>
      <c r="DQ6" s="834">
        <f>+entero!DQ57</f>
        <v>-5.7494736592145212E-2</v>
      </c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70">
        <f>+entero!DK58</f>
        <v>85.569569415072962</v>
      </c>
      <c r="DL7" s="570">
        <f>+entero!DL58</f>
        <v>85.556791246568793</v>
      </c>
      <c r="DM7" s="570">
        <f>+entero!DM58</f>
        <v>85.593331057046797</v>
      </c>
      <c r="DN7" s="570">
        <f>+entero!DN58</f>
        <v>85.580162386324176</v>
      </c>
      <c r="DO7" s="570">
        <f>+entero!DO58</f>
        <v>85.61633309600694</v>
      </c>
      <c r="DP7" s="569">
        <f>+entero!DP58</f>
        <v>2.7654020076141705E-2</v>
      </c>
      <c r="DQ7" s="571">
        <f>+entero!DQ58</f>
        <v>0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5">
        <f>+entero!DG59</f>
        <v>24137.562135268647</v>
      </c>
      <c r="DH8" s="915">
        <f>+entero!DH59</f>
        <v>24370.291150293433</v>
      </c>
      <c r="DI8" s="915">
        <f>+entero!DI59</f>
        <v>24184.6</v>
      </c>
      <c r="DJ8" s="915">
        <f>+entero!DJ59</f>
        <v>24073.131829350281</v>
      </c>
      <c r="DK8" s="540">
        <f>+entero!DK59</f>
        <v>24033.913820557278</v>
      </c>
      <c r="DL8" s="540">
        <f>+entero!DL59</f>
        <v>24014.162502373605</v>
      </c>
      <c r="DM8" s="540">
        <f>+entero!DM59</f>
        <v>24127.2988582978</v>
      </c>
      <c r="DN8" s="540">
        <f>+entero!DN59</f>
        <v>24033.621239647651</v>
      </c>
      <c r="DO8" s="540">
        <f>+entero!DO59</f>
        <v>24047.699531347367</v>
      </c>
      <c r="DP8" s="539">
        <f>+entero!DP59</f>
        <v>-25.43229800291374</v>
      </c>
      <c r="DQ8" s="834">
        <f>+entero!DQ59</f>
        <v>-0.10564598816306114</v>
      </c>
      <c r="DR8" s="430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70">
        <f>+entero!DK60</f>
        <v>85.125180467901444</v>
      </c>
      <c r="DL9" s="570">
        <f>+entero!DL60</f>
        <v>85.111704083108052</v>
      </c>
      <c r="DM9" s="570">
        <f>+entero!DM60</f>
        <v>85.139451069324707</v>
      </c>
      <c r="DN9" s="570">
        <f>+entero!DN60</f>
        <v>85.185498296105578</v>
      </c>
      <c r="DO9" s="570">
        <f>+entero!DO60</f>
        <v>85.163643429626106</v>
      </c>
      <c r="DP9" s="569">
        <f>+entero!DP60</f>
        <v>2.2195750305812112E-2</v>
      </c>
      <c r="DQ9" s="571">
        <f>+entero!DQ60</f>
        <v>0</v>
      </c>
      <c r="DR9" s="430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0"/>
      <c r="DH10" s="950"/>
      <c r="DI10" s="950"/>
      <c r="DJ10" s="950"/>
      <c r="DK10" s="86"/>
      <c r="DL10" s="86"/>
      <c r="DM10" s="86"/>
      <c r="DN10" s="86"/>
      <c r="DO10" s="86"/>
      <c r="DP10" s="302"/>
      <c r="DQ10" s="303"/>
      <c r="DR10" s="430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5">
        <f>+entero!DG62</f>
        <v>4966.2160408198406</v>
      </c>
      <c r="DH11" s="915">
        <f>+entero!DH62</f>
        <v>5014.077840825672</v>
      </c>
      <c r="DI11" s="915">
        <f>+entero!DI62</f>
        <v>4927.8999999999996</v>
      </c>
      <c r="DJ11" s="915">
        <f>+entero!DJ62</f>
        <v>4902.7574375487038</v>
      </c>
      <c r="DK11" s="540">
        <f>+entero!DK62</f>
        <v>4904.7122320501621</v>
      </c>
      <c r="DL11" s="540">
        <f>+entero!DL62</f>
        <v>4881.4282624175103</v>
      </c>
      <c r="DM11" s="540">
        <f>+entero!DM62</f>
        <v>4881.2297092819399</v>
      </c>
      <c r="DN11" s="540">
        <f>+entero!DN62</f>
        <v>4824.9151486449136</v>
      </c>
      <c r="DO11" s="540">
        <f>+entero!DO62</f>
        <v>4836.2317664801903</v>
      </c>
      <c r="DP11" s="539">
        <f>+entero!DP62</f>
        <v>-66.525671068513475</v>
      </c>
      <c r="DQ11" s="834">
        <f>+entero!DQ62</f>
        <v>-1.3569031696125555</v>
      </c>
      <c r="DR11" s="430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70">
        <f>+entero!DK63</f>
        <v>77.54033694687682</v>
      </c>
      <c r="DL12" s="570">
        <f>+entero!DL63</f>
        <v>77.400009816020315</v>
      </c>
      <c r="DM12" s="570">
        <f>+entero!DM63</f>
        <v>77.512749456748935</v>
      </c>
      <c r="DN12" s="570">
        <f>+entero!DN63</f>
        <v>77.497335302745952</v>
      </c>
      <c r="DO12" s="570">
        <f>+entero!DO63</f>
        <v>77.342648837847449</v>
      </c>
      <c r="DP12" s="569">
        <f>+entero!DP63</f>
        <v>-0.16240987545288021</v>
      </c>
      <c r="DQ12" s="571">
        <f>+entero!DQ63</f>
        <v>0</v>
      </c>
      <c r="DR12" s="430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0"/>
      <c r="DH13" s="950"/>
      <c r="DI13" s="950"/>
      <c r="DJ13" s="950"/>
      <c r="DK13" s="86"/>
      <c r="DL13" s="86"/>
      <c r="DM13" s="86"/>
      <c r="DN13" s="86"/>
      <c r="DO13" s="86"/>
      <c r="DP13" s="302"/>
      <c r="DQ13" s="303"/>
      <c r="DR13" s="430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5">
        <f>+entero!DG65</f>
        <v>7528.778700998726</v>
      </c>
      <c r="DH14" s="915">
        <f>+entero!DH65</f>
        <v>7749.6070839651993</v>
      </c>
      <c r="DI14" s="915">
        <f>+entero!DI65</f>
        <v>7658</v>
      </c>
      <c r="DJ14" s="915">
        <f>+entero!DJ65</f>
        <v>7546.099031462285</v>
      </c>
      <c r="DK14" s="540">
        <f>+entero!DK65</f>
        <v>7490.7746382130126</v>
      </c>
      <c r="DL14" s="540">
        <f>+entero!DL65</f>
        <v>7479.9603017582031</v>
      </c>
      <c r="DM14" s="540">
        <f>+entero!DM65</f>
        <v>7577.2372761445004</v>
      </c>
      <c r="DN14" s="540">
        <f>+entero!DN65</f>
        <v>7531.2296465993086</v>
      </c>
      <c r="DO14" s="540">
        <f>+entero!DO65</f>
        <v>7539.8066548340039</v>
      </c>
      <c r="DP14" s="539">
        <f>+entero!DP65</f>
        <v>-6.2923766282810902</v>
      </c>
      <c r="DQ14" s="834">
        <f>+entero!DQ65</f>
        <v>-8.3385820965853341E-2</v>
      </c>
      <c r="DR14" s="430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70">
        <f>+entero!DK66</f>
        <v>77.697605250829142</v>
      </c>
      <c r="DL15" s="570">
        <f>+entero!DL66</f>
        <v>77.685159936850738</v>
      </c>
      <c r="DM15" s="570">
        <f>+entero!DM66</f>
        <v>77.965034599070052</v>
      </c>
      <c r="DN15" s="570">
        <f>+entero!DN66</f>
        <v>77.825453163566678</v>
      </c>
      <c r="DO15" s="570">
        <f>+entero!DO66</f>
        <v>77.854426218916799</v>
      </c>
      <c r="DP15" s="569">
        <f>+entero!DP66</f>
        <v>8.4591347776097336E-4</v>
      </c>
      <c r="DQ15" s="571">
        <f>+entero!DQ66</f>
        <v>0</v>
      </c>
      <c r="DR15" s="430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0"/>
      <c r="DH16" s="950"/>
      <c r="DI16" s="950"/>
      <c r="DJ16" s="950"/>
      <c r="DK16" s="86"/>
      <c r="DL16" s="86"/>
      <c r="DM16" s="86"/>
      <c r="DN16" s="86"/>
      <c r="DO16" s="86"/>
      <c r="DP16" s="302"/>
      <c r="DQ16" s="303"/>
      <c r="DR16" s="430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5">
        <f>+entero!DG68</f>
        <v>10825.870290873172</v>
      </c>
      <c r="DH17" s="915">
        <f>+entero!DH68</f>
        <v>10786.808571402327</v>
      </c>
      <c r="DI17" s="915">
        <f>+entero!DI68</f>
        <v>10785</v>
      </c>
      <c r="DJ17" s="915">
        <f>+entero!DJ68</f>
        <v>10808.412079906697</v>
      </c>
      <c r="DK17" s="540">
        <f>+entero!DK68</f>
        <v>10821.212304588915</v>
      </c>
      <c r="DL17" s="540">
        <f>+entero!DL68</f>
        <v>10834.99216473177</v>
      </c>
      <c r="DM17" s="540">
        <f>+entero!DM68</f>
        <v>10851.478820360051</v>
      </c>
      <c r="DN17" s="540">
        <f>+entero!DN68</f>
        <v>10861.654092809031</v>
      </c>
      <c r="DO17" s="540">
        <f>+entero!DO68</f>
        <v>10857.419098591834</v>
      </c>
      <c r="DP17" s="539">
        <f>+entero!DP68</f>
        <v>49.007018685137155</v>
      </c>
      <c r="DQ17" s="834">
        <f>+entero!DQ68</f>
        <v>0.45341552785762573</v>
      </c>
      <c r="DR17" s="430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70">
        <f>+entero!DK69</f>
        <v>95.086690159737358</v>
      </c>
      <c r="DL18" s="570">
        <f>+entero!DL69</f>
        <v>95.08848097616044</v>
      </c>
      <c r="DM18" s="570">
        <f>+entero!DM69</f>
        <v>95.099025167967284</v>
      </c>
      <c r="DN18" s="570">
        <f>+entero!DN69</f>
        <v>95.102009181154713</v>
      </c>
      <c r="DO18" s="570">
        <f>+entero!DO69</f>
        <v>95.105709261867943</v>
      </c>
      <c r="DP18" s="569">
        <f>+entero!DP69</f>
        <v>3.1287999101976993E-2</v>
      </c>
      <c r="DQ18" s="571">
        <f>+entero!DQ69</f>
        <v>0</v>
      </c>
      <c r="DR18" s="430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0"/>
      <c r="DH19" s="950"/>
      <c r="DI19" s="950"/>
      <c r="DJ19" s="950"/>
      <c r="DK19" s="86"/>
      <c r="DL19" s="86"/>
      <c r="DM19" s="86"/>
      <c r="DN19" s="86"/>
      <c r="DO19" s="86"/>
      <c r="DP19" s="302"/>
      <c r="DQ19" s="303"/>
      <c r="DR19" s="430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5">
        <f>+entero!DG71</f>
        <v>816.6971025769077</v>
      </c>
      <c r="DH20" s="915">
        <f>+entero!DH71</f>
        <v>819.79765410023128</v>
      </c>
      <c r="DI20" s="915">
        <f>+entero!DI71</f>
        <v>813.6</v>
      </c>
      <c r="DJ20" s="915">
        <f>+entero!DJ71</f>
        <v>815.86328043259266</v>
      </c>
      <c r="DK20" s="540">
        <f>+entero!DK71</f>
        <v>817.21464570518776</v>
      </c>
      <c r="DL20" s="540">
        <f>+entero!DL71</f>
        <v>817.78177346612051</v>
      </c>
      <c r="DM20" s="540">
        <f>+entero!DM71</f>
        <v>817.35305251131012</v>
      </c>
      <c r="DN20" s="540">
        <f>+entero!DN71</f>
        <v>815.82235159440063</v>
      </c>
      <c r="DO20" s="540">
        <f>+entero!DO71</f>
        <v>814.24201144133929</v>
      </c>
      <c r="DP20" s="539">
        <f>+entero!DP71</f>
        <v>-1.6212689912533733</v>
      </c>
      <c r="DQ20" s="834">
        <f>+entero!DQ71</f>
        <v>-0.1987182203363469</v>
      </c>
      <c r="DR20" s="430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70">
        <f>+entero!DK72</f>
        <v>82.022861768431966</v>
      </c>
      <c r="DL21" s="570">
        <f>+entero!DL72</f>
        <v>82.084516488310612</v>
      </c>
      <c r="DM21" s="570">
        <f>+entero!DM72</f>
        <v>81.849945735077014</v>
      </c>
      <c r="DN21" s="570">
        <f>+entero!DN72</f>
        <v>81.847495697908528</v>
      </c>
      <c r="DO21" s="570">
        <f>+entero!DO72</f>
        <v>81.971748997360081</v>
      </c>
      <c r="DP21" s="569">
        <f>+entero!DP72</f>
        <v>0.11832726549208417</v>
      </c>
      <c r="DQ21" s="571">
        <f>+entero!DQ72</f>
        <v>0</v>
      </c>
      <c r="DR21" s="430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0"/>
      <c r="DH22" s="950"/>
      <c r="DI22" s="950"/>
      <c r="DJ22" s="950"/>
      <c r="DK22" s="86"/>
      <c r="DL22" s="86"/>
      <c r="DM22" s="86"/>
      <c r="DN22" s="86"/>
      <c r="DO22" s="86"/>
      <c r="DP22" s="302"/>
      <c r="DQ22" s="303"/>
      <c r="DR22" s="430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5">
        <f>+entero!DG74</f>
        <v>4836.6554651524075</v>
      </c>
      <c r="DH23" s="915">
        <f>+entero!DH74</f>
        <v>5094.8722607992158</v>
      </c>
      <c r="DI23" s="915">
        <f>+entero!DI74</f>
        <v>5003.8330599999999</v>
      </c>
      <c r="DJ23" s="915">
        <f>+entero!DJ74</f>
        <v>4933.1122129524138</v>
      </c>
      <c r="DK23" s="540">
        <f>+entero!DK74</f>
        <v>4871.5755179886364</v>
      </c>
      <c r="DL23" s="540">
        <f>+entero!DL74</f>
        <v>4801.4182348562163</v>
      </c>
      <c r="DM23" s="540">
        <f>+entero!DM74</f>
        <v>4877.2815418705368</v>
      </c>
      <c r="DN23" s="540">
        <f>+entero!DN74</f>
        <v>4810.2357554128212</v>
      </c>
      <c r="DO23" s="540">
        <f>+entero!DO74</f>
        <v>4797.3482821731723</v>
      </c>
      <c r="DP23" s="539">
        <f>+entero!DP74</f>
        <v>-135.76393077924149</v>
      </c>
      <c r="DQ23" s="834">
        <f>+entero!DQ74</f>
        <v>-2.7520949234193126</v>
      </c>
      <c r="DR23" s="430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5">
        <f>+entero!DG75</f>
        <v>2018.0387975932942</v>
      </c>
      <c r="DH24" s="915">
        <f>+entero!DH75</f>
        <v>2300.8788338177847</v>
      </c>
      <c r="DI24" s="915">
        <f>+entero!DI75</f>
        <v>2219.16437</v>
      </c>
      <c r="DJ24" s="915">
        <f>+entero!DJ75</f>
        <v>2132.5762983884838</v>
      </c>
      <c r="DK24" s="540">
        <f>+entero!DK75</f>
        <v>2074.017937362974</v>
      </c>
      <c r="DL24" s="540">
        <f>+entero!DL75</f>
        <v>2031.3908811239066</v>
      </c>
      <c r="DM24" s="540">
        <f>+entero!DM75</f>
        <v>2087.4395190051023</v>
      </c>
      <c r="DN24" s="540">
        <f>+entero!DN75</f>
        <v>2001.4980121392121</v>
      </c>
      <c r="DO24" s="540">
        <f>+entero!DO75</f>
        <v>1999.236716681487</v>
      </c>
      <c r="DP24" s="539">
        <f>+entero!DP75</f>
        <v>-133.3395817069968</v>
      </c>
      <c r="DQ24" s="834">
        <f>+entero!DQ75</f>
        <v>-6.252511659618321</v>
      </c>
      <c r="DR24" s="430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5">
        <f>+entero!DG76</f>
        <v>533.01310491107847</v>
      </c>
      <c r="DH25" s="915">
        <f>+entero!DH76</f>
        <v>533.02921762411961</v>
      </c>
      <c r="DI25" s="915">
        <f>+entero!DI76</f>
        <v>544.87339399999996</v>
      </c>
      <c r="DJ25" s="915">
        <f>+entero!DJ76</f>
        <v>544.12689160517789</v>
      </c>
      <c r="DK25" s="540">
        <f>+entero!DK76</f>
        <v>544.1432438163265</v>
      </c>
      <c r="DL25" s="540">
        <f>+entero!DL76</f>
        <v>539.295595106414</v>
      </c>
      <c r="DM25" s="540">
        <f>+entero!DM76</f>
        <v>539.30092670699696</v>
      </c>
      <c r="DN25" s="540">
        <f>+entero!DN76</f>
        <v>539.30562550145771</v>
      </c>
      <c r="DO25" s="540">
        <f>+entero!DO76</f>
        <v>539.3109241793004</v>
      </c>
      <c r="DP25" s="539">
        <f>+entero!DP76</f>
        <v>-4.8159674258774885</v>
      </c>
      <c r="DQ25" s="834">
        <f>+entero!DQ76</f>
        <v>-0.88508167858978304</v>
      </c>
      <c r="DR25" s="430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5">
        <f>+entero!DG77</f>
        <v>824.20081878803489</v>
      </c>
      <c r="DH26" s="915">
        <f>+entero!DH77</f>
        <v>799.53490528731197</v>
      </c>
      <c r="DI26" s="915">
        <f>+entero!DI77</f>
        <v>778.741309</v>
      </c>
      <c r="DJ26" s="915">
        <f>+entero!DJ77</f>
        <v>796.15812645875201</v>
      </c>
      <c r="DK26" s="540">
        <f>+entero!DK77</f>
        <v>793.07922723933518</v>
      </c>
      <c r="DL26" s="540">
        <f>+entero!DL77</f>
        <v>769.69264087589499</v>
      </c>
      <c r="DM26" s="540">
        <f>+entero!DM77</f>
        <v>789.43504125843742</v>
      </c>
      <c r="DN26" s="540">
        <f>+entero!DN77</f>
        <v>808.07331727215148</v>
      </c>
      <c r="DO26" s="540">
        <f>+entero!DO77</f>
        <v>797.57340697238487</v>
      </c>
      <c r="DP26" s="539">
        <f>+entero!DP77</f>
        <v>1.4152805136328652</v>
      </c>
      <c r="DQ26" s="834">
        <f>+entero!DQ77</f>
        <v>0.17776374649693949</v>
      </c>
      <c r="DR26" s="430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5">
        <f>+entero!DG78</f>
        <v>1461.4027438599996</v>
      </c>
      <c r="DH27" s="915">
        <f>+entero!DH78</f>
        <v>1461.4293040699999</v>
      </c>
      <c r="DI27" s="915">
        <f>+entero!DI78</f>
        <v>1461.0539799999999</v>
      </c>
      <c r="DJ27" s="915">
        <f>+entero!DJ78</f>
        <v>1460.2508965</v>
      </c>
      <c r="DK27" s="540">
        <f>+entero!DK78</f>
        <v>1460.3351095700004</v>
      </c>
      <c r="DL27" s="540">
        <f>+entero!DL78</f>
        <v>1461.0391177500005</v>
      </c>
      <c r="DM27" s="540">
        <f>+entero!DM78</f>
        <v>1461.1060549000003</v>
      </c>
      <c r="DN27" s="540">
        <f>+entero!DN78</f>
        <v>1461.3588004999997</v>
      </c>
      <c r="DO27" s="540">
        <f>+entero!DO78</f>
        <v>1461.2272343400005</v>
      </c>
      <c r="DP27" s="539">
        <f>+entero!DP78</f>
        <v>0.97633784000049673</v>
      </c>
      <c r="DQ27" s="834">
        <f>+entero!DQ78</f>
        <v>6.6860964943815659E-2</v>
      </c>
      <c r="DR27" s="430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5">
        <f>+entero!DG79</f>
        <v>1458.0266462960717</v>
      </c>
      <c r="DH28" s="915">
        <f>+entero!DH79</f>
        <v>1712.9948309537444</v>
      </c>
      <c r="DI28" s="915">
        <f>+entero!DI79</f>
        <v>1603.03963</v>
      </c>
      <c r="DJ28" s="915">
        <f>+entero!DJ79</f>
        <v>1538.5246036426681</v>
      </c>
      <c r="DK28" s="540">
        <f>+entero!DK79</f>
        <v>1478.2874441043857</v>
      </c>
      <c r="DL28" s="540">
        <f>+entero!DL79</f>
        <v>1412.8160852749149</v>
      </c>
      <c r="DM28" s="540">
        <f>+entero!DM79</f>
        <v>1488.4303516153857</v>
      </c>
      <c r="DN28" s="540">
        <f>+entero!DN79</f>
        <v>1422.5206583695192</v>
      </c>
      <c r="DO28" s="540">
        <f>+entero!DO79</f>
        <v>1406.0536779315225</v>
      </c>
      <c r="DP28" s="539">
        <f>+entero!DP79</f>
        <v>-132.47092571114558</v>
      </c>
      <c r="DQ28" s="834">
        <f>+entero!DQ79</f>
        <v>-8.6102572163943574</v>
      </c>
      <c r="DR28" s="430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5">
        <f>+entero!DG80</f>
        <v>1132.2951256880369</v>
      </c>
      <c r="DH29" s="915">
        <f>+entero!DH80</f>
        <v>1415.9417442564327</v>
      </c>
      <c r="DI29" s="915">
        <f>+entero!DI80</f>
        <v>1324.6388300000001</v>
      </c>
      <c r="DJ29" s="915">
        <f>+entero!DJ80</f>
        <v>1238.1912318439158</v>
      </c>
      <c r="DK29" s="540">
        <f>+entero!DK80</f>
        <v>1181.1393994750506</v>
      </c>
      <c r="DL29" s="540">
        <f>+entero!DL80</f>
        <v>1139.2948454590201</v>
      </c>
      <c r="DM29" s="540">
        <f>+entero!DM80</f>
        <v>1194.629207376948</v>
      </c>
      <c r="DN29" s="540">
        <f>+entero!DN80</f>
        <v>1110.3634686873679</v>
      </c>
      <c r="DO29" s="540">
        <f>+entero!DO80</f>
        <v>1105.4781841991378</v>
      </c>
      <c r="DP29" s="539">
        <f>+entero!DP80</f>
        <v>-132.71304764477804</v>
      </c>
      <c r="DQ29" s="834">
        <f>+entero!DQ80</f>
        <v>-10.718299744954718</v>
      </c>
      <c r="DR29" s="430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5">
        <f>+entero!DG81</f>
        <v>325.73152060803494</v>
      </c>
      <c r="DH30" s="915">
        <f>+entero!DH81</f>
        <v>297.05308669731198</v>
      </c>
      <c r="DI30" s="915">
        <f>+entero!DI81</f>
        <v>278.400803</v>
      </c>
      <c r="DJ30" s="915">
        <f>+entero!DJ81</f>
        <v>300.33337179875207</v>
      </c>
      <c r="DK30" s="540">
        <f>+entero!DK81</f>
        <v>297.14804462933517</v>
      </c>
      <c r="DL30" s="540">
        <f>+entero!DL81</f>
        <v>273.52123981589494</v>
      </c>
      <c r="DM30" s="540">
        <f>+entero!DM81</f>
        <v>293.80114423843753</v>
      </c>
      <c r="DN30" s="540">
        <f>+entero!DN81</f>
        <v>312.15718968215151</v>
      </c>
      <c r="DO30" s="540">
        <f>+entero!DO81</f>
        <v>300.57549373238487</v>
      </c>
      <c r="DP30" s="539">
        <f>+entero!DP81</f>
        <v>0.24212193363280221</v>
      </c>
      <c r="DQ30" s="834">
        <f>+entero!DQ81</f>
        <v>8.061772562359959E-2</v>
      </c>
      <c r="DR30" s="430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5">
        <f>+entero!DG82</f>
        <v>0</v>
      </c>
      <c r="DH31" s="915">
        <f>+entero!DH82</f>
        <v>0</v>
      </c>
      <c r="DI31" s="915">
        <f>+entero!DI82</f>
        <v>0</v>
      </c>
      <c r="DJ31" s="915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39"/>
      <c r="DQ31" s="834"/>
      <c r="DR31" s="430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5">
        <f>+entero!DG83</f>
        <v>21961.647071527561</v>
      </c>
      <c r="DH32" s="915">
        <f>+entero!DH83</f>
        <v>21912.812312176244</v>
      </c>
      <c r="DI32" s="915">
        <f>+entero!DI83</f>
        <v>21830.138599999998</v>
      </c>
      <c r="DJ32" s="915">
        <f>+entero!DJ83</f>
        <v>21848.887199103356</v>
      </c>
      <c r="DK32" s="540">
        <f>+entero!DK83</f>
        <v>21849.5356078847</v>
      </c>
      <c r="DL32" s="540">
        <f>+entero!DL83</f>
        <v>21855.374568329313</v>
      </c>
      <c r="DM32" s="540">
        <f>+entero!DM83</f>
        <v>21875.299761284117</v>
      </c>
      <c r="DN32" s="540">
        <f>+entero!DN83</f>
        <v>21843.905281257881</v>
      </c>
      <c r="DO32" s="540">
        <f>+entero!DO83</f>
        <v>21930.352256265167</v>
      </c>
      <c r="DP32" s="539">
        <f>+entero!DP83</f>
        <v>81.465057161811274</v>
      </c>
      <c r="DQ32" s="834">
        <f>+entero!DQ83</f>
        <v>0.37285677947549445</v>
      </c>
      <c r="DR32" s="430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0">
        <f>+entero!DG84</f>
        <v>0</v>
      </c>
      <c r="DH33" s="950">
        <f>+entero!DH84</f>
        <v>0</v>
      </c>
      <c r="DI33" s="950">
        <f>+entero!DI84</f>
        <v>0</v>
      </c>
      <c r="DJ33" s="950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302">
        <f>+entero!DP84</f>
        <v>0</v>
      </c>
      <c r="DQ33" s="303" t="e">
        <f>+entero!DQ84</f>
        <v>#DIV/0!</v>
      </c>
      <c r="DR33" s="430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1">
        <f>+entero!DG85</f>
        <v>97.616105460750617</v>
      </c>
      <c r="DH34" s="951">
        <f>+entero!DH85</f>
        <v>97.618053857368409</v>
      </c>
      <c r="DI34" s="951">
        <f>+entero!DI85</f>
        <v>97.628352445466334</v>
      </c>
      <c r="DJ34" s="951">
        <f>+entero!DJ85</f>
        <v>97.638895794266801</v>
      </c>
      <c r="DK34" s="519">
        <f>+entero!DK85</f>
        <v>97.641401088197696</v>
      </c>
      <c r="DL34" s="519">
        <f>+entero!DL85</f>
        <v>97.650166633324048</v>
      </c>
      <c r="DM34" s="519">
        <f>+entero!DM85</f>
        <v>97.653736780095642</v>
      </c>
      <c r="DN34" s="519">
        <f>+entero!DN85</f>
        <v>97.640277045812965</v>
      </c>
      <c r="DO34" s="519">
        <f>+entero!DO85</f>
        <v>97.662457467077886</v>
      </c>
      <c r="DP34" s="518">
        <f>+entero!DP85</f>
        <v>2.3561672811084122E-2</v>
      </c>
      <c r="DQ34" s="520">
        <f>+entero!DQ85</f>
        <v>2.413144128619038E-2</v>
      </c>
      <c r="DR34" s="430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4"/>
      <c r="DH35" s="943"/>
      <c r="DI35" s="984"/>
      <c r="DJ35" s="984"/>
      <c r="DK35" s="88"/>
      <c r="DL35" s="88"/>
      <c r="DM35" s="88"/>
      <c r="DN35" s="984"/>
      <c r="DO35" s="88"/>
      <c r="DP35" s="87"/>
      <c r="DQ35" s="574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4"/>
      <c r="DH36" s="884"/>
      <c r="DI36" s="884"/>
      <c r="DJ36" s="884"/>
      <c r="DK36" s="5"/>
      <c r="DL36" s="5"/>
      <c r="DM36" s="4"/>
      <c r="DN36" s="4"/>
      <c r="DO36" s="4"/>
      <c r="DP36" s="4"/>
      <c r="DQ36" s="4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6"/>
      <c r="DH37" s="886"/>
      <c r="DI37" s="886"/>
      <c r="DJ37" s="886"/>
      <c r="DK37" s="31"/>
      <c r="DL37" s="31"/>
      <c r="DM37" s="31"/>
      <c r="DN37" s="886"/>
      <c r="DO37" s="31"/>
      <c r="DP37" s="32"/>
      <c r="DQ37" s="48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6"/>
      <c r="DH38" s="886"/>
      <c r="DI38" s="886"/>
      <c r="DJ38" s="886"/>
      <c r="DK38" s="31"/>
      <c r="DL38" s="31"/>
      <c r="DM38" s="31"/>
      <c r="DN38" s="886"/>
      <c r="DO38" s="31"/>
      <c r="DP38" s="32"/>
      <c r="DQ38" s="45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6"/>
      <c r="DH39" s="886"/>
      <c r="DI39" s="886"/>
      <c r="DJ39" s="886"/>
      <c r="DK39" s="31"/>
      <c r="DL39" s="31"/>
      <c r="DM39" s="31"/>
      <c r="DN39" s="886"/>
      <c r="DO39" s="31"/>
      <c r="DP39" s="32"/>
      <c r="DQ39" s="45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6"/>
      <c r="DH40" s="886"/>
      <c r="DI40" s="886"/>
      <c r="DJ40" s="886"/>
      <c r="DK40" s="31"/>
      <c r="DL40" s="31"/>
      <c r="DM40" s="31"/>
      <c r="DN40" s="886"/>
      <c r="DO40" s="31"/>
      <c r="DP40" s="32"/>
      <c r="DQ40" s="4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6"/>
      <c r="DH41" s="886"/>
      <c r="DI41" s="886"/>
      <c r="DJ41" s="886"/>
      <c r="DK41" s="31"/>
      <c r="DL41" s="31"/>
      <c r="DM41" s="31"/>
      <c r="DN41" s="886"/>
      <c r="DO41" s="31"/>
      <c r="DP41" s="32"/>
      <c r="DQ41" s="4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4"/>
      <c r="DH42" s="884"/>
      <c r="DI42" s="884"/>
      <c r="DJ42" s="884"/>
      <c r="DK42" s="5"/>
      <c r="DL42" s="5"/>
      <c r="DM42" s="5"/>
      <c r="DN42" s="884"/>
      <c r="DO42" s="5"/>
      <c r="DP42" s="5"/>
      <c r="DQ42" s="5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4"/>
      <c r="DH43" s="884"/>
      <c r="DI43" s="884"/>
      <c r="DJ43" s="884"/>
      <c r="DK43" s="5"/>
      <c r="DL43" s="5"/>
      <c r="DM43" s="5"/>
      <c r="DN43" s="884"/>
      <c r="DO43" s="5"/>
      <c r="DP43" s="5"/>
      <c r="DQ43" s="5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4"/>
      <c r="DH44" s="884"/>
      <c r="DI44" s="884"/>
      <c r="DJ44" s="884"/>
      <c r="DK44" s="5"/>
      <c r="DL44" s="5"/>
      <c r="DM44" s="5"/>
      <c r="DN44" s="884"/>
      <c r="DO44" s="5"/>
      <c r="DP44" s="5"/>
      <c r="DQ44" s="5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6"/>
      <c r="DH83" s="906"/>
      <c r="DI83" s="906"/>
      <c r="DJ83" s="906"/>
      <c r="DK83" s="199"/>
      <c r="DL83" s="199"/>
      <c r="DM83" s="199"/>
      <c r="DN83" s="906"/>
      <c r="DO83" s="199"/>
      <c r="DP83" s="199"/>
      <c r="DQ83" s="199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6"/>
      <c r="DH84" s="906"/>
      <c r="DI84" s="906"/>
      <c r="DJ84" s="906"/>
      <c r="DK84" s="199"/>
      <c r="DL84" s="199"/>
      <c r="DM84" s="199"/>
      <c r="DN84" s="906"/>
      <c r="DO84" s="199"/>
      <c r="DP84" s="199"/>
      <c r="DQ84" s="199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6"/>
      <c r="DH85" s="906"/>
      <c r="DI85" s="906"/>
      <c r="DJ85" s="906"/>
      <c r="DK85" s="199"/>
      <c r="DL85" s="199"/>
      <c r="DM85" s="199"/>
      <c r="DN85" s="906"/>
      <c r="DO85" s="199"/>
      <c r="DP85" s="199"/>
      <c r="DQ85" s="199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6"/>
      <c r="DH86" s="906"/>
      <c r="DI86" s="906"/>
      <c r="DJ86" s="906"/>
      <c r="DK86" s="199"/>
      <c r="DL86" s="199"/>
      <c r="DM86" s="199"/>
      <c r="DN86" s="906"/>
      <c r="DO86" s="199"/>
      <c r="DP86" s="199"/>
      <c r="DQ86" s="199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6"/>
      <c r="DH87" s="906"/>
      <c r="DI87" s="906"/>
      <c r="DJ87" s="906"/>
      <c r="DK87" s="199"/>
      <c r="DL87" s="199"/>
      <c r="DM87" s="199"/>
      <c r="DN87" s="906"/>
      <c r="DO87" s="199"/>
      <c r="DP87" s="199"/>
      <c r="DQ87" s="199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6"/>
      <c r="DH88" s="906"/>
      <c r="DI88" s="906"/>
      <c r="DJ88" s="906"/>
      <c r="DK88" s="199"/>
      <c r="DL88" s="199"/>
      <c r="DM88" s="199"/>
      <c r="DN88" s="906"/>
      <c r="DO88" s="199"/>
      <c r="DP88" s="199"/>
      <c r="DQ88" s="199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6"/>
      <c r="DH89" s="906"/>
      <c r="DI89" s="906"/>
      <c r="DJ89" s="906"/>
      <c r="DK89" s="199"/>
      <c r="DL89" s="199"/>
      <c r="DM89" s="199"/>
      <c r="DN89" s="906"/>
      <c r="DO89" s="199"/>
      <c r="DP89" s="199"/>
      <c r="DQ89" s="199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6"/>
      <c r="DH90" s="906"/>
      <c r="DI90" s="906"/>
      <c r="DJ90" s="906"/>
      <c r="DK90" s="199"/>
      <c r="DL90" s="199"/>
      <c r="DM90" s="199"/>
      <c r="DN90" s="906"/>
      <c r="DO90" s="199"/>
      <c r="DP90" s="199"/>
      <c r="DQ90" s="199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6"/>
      <c r="DH91" s="906"/>
      <c r="DI91" s="906"/>
      <c r="DJ91" s="906"/>
      <c r="DK91" s="199"/>
      <c r="DL91" s="199"/>
      <c r="DM91" s="199"/>
      <c r="DN91" s="906"/>
      <c r="DO91" s="199"/>
      <c r="DP91" s="199"/>
      <c r="DQ91" s="199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5"/>
      <c r="DH93" s="905"/>
      <c r="DI93" s="905"/>
      <c r="DJ93" s="905"/>
      <c r="DK93" s="198"/>
      <c r="DL93" s="198"/>
      <c r="DM93" s="198"/>
      <c r="DN93" s="905"/>
      <c r="DO93" s="198"/>
      <c r="DP93" s="198"/>
      <c r="DQ93" s="198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</row>
    <row r="94" spans="1:131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5"/>
      <c r="DH94" s="905"/>
      <c r="DI94" s="905"/>
      <c r="DJ94" s="905"/>
      <c r="DK94" s="198"/>
      <c r="DL94" s="198"/>
      <c r="DM94" s="198"/>
      <c r="DN94" s="905"/>
      <c r="DO94" s="198"/>
      <c r="DP94" s="198"/>
      <c r="DQ94" s="198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</row>
    <row r="95" spans="1:131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5"/>
      <c r="DH95" s="905"/>
      <c r="DI95" s="905"/>
      <c r="DJ95" s="905"/>
      <c r="DK95" s="198"/>
      <c r="DL95" s="198"/>
      <c r="DM95" s="198"/>
      <c r="DN95" s="905"/>
      <c r="DO95" s="198"/>
      <c r="DP95" s="198"/>
      <c r="DQ95" s="198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</row>
    <row r="96" spans="1:131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5"/>
      <c r="DH96" s="905"/>
      <c r="DI96" s="905"/>
      <c r="DJ96" s="905"/>
      <c r="DK96" s="198"/>
      <c r="DL96" s="198"/>
      <c r="DM96" s="198"/>
      <c r="DN96" s="905"/>
      <c r="DO96" s="198"/>
      <c r="DP96" s="198"/>
      <c r="DQ96" s="198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</row>
    <row r="97" spans="1:131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5"/>
      <c r="DH97" s="905"/>
      <c r="DI97" s="905"/>
      <c r="DJ97" s="905"/>
      <c r="DK97" s="198"/>
      <c r="DL97" s="198"/>
      <c r="DM97" s="198"/>
      <c r="DN97" s="905"/>
      <c r="DO97" s="198"/>
      <c r="DP97" s="198"/>
      <c r="DQ97" s="198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</row>
    <row r="98" spans="1:131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5"/>
      <c r="DH98" s="905"/>
      <c r="DI98" s="905"/>
      <c r="DJ98" s="905"/>
      <c r="DK98" s="198"/>
      <c r="DL98" s="198"/>
      <c r="DM98" s="198"/>
      <c r="DN98" s="905"/>
      <c r="DO98" s="198"/>
      <c r="DP98" s="198"/>
      <c r="DQ98" s="198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</row>
    <row r="99" spans="1:131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5"/>
      <c r="DH99" s="905"/>
      <c r="DI99" s="905"/>
      <c r="DJ99" s="905"/>
      <c r="DK99" s="198"/>
      <c r="DL99" s="198"/>
      <c r="DM99" s="198"/>
      <c r="DN99" s="905"/>
      <c r="DO99" s="198"/>
      <c r="DP99" s="198"/>
      <c r="DQ99" s="198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</row>
    <row r="100" spans="1:131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5"/>
      <c r="DH100" s="905"/>
      <c r="DI100" s="905"/>
      <c r="DJ100" s="905"/>
      <c r="DK100" s="198"/>
      <c r="DL100" s="198"/>
      <c r="DM100" s="198"/>
      <c r="DN100" s="905"/>
      <c r="DO100" s="198"/>
      <c r="DP100" s="198"/>
      <c r="DQ100" s="198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</row>
    <row r="101" spans="1:131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5"/>
      <c r="DH101" s="905"/>
      <c r="DI101" s="905"/>
      <c r="DJ101" s="905"/>
      <c r="DK101" s="198"/>
      <c r="DL101" s="198"/>
      <c r="DM101" s="198"/>
      <c r="DN101" s="905"/>
      <c r="DO101" s="198"/>
      <c r="DP101" s="198"/>
      <c r="DQ101" s="198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</row>
    <row r="102" spans="1:13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1:13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1:13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1:13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1:13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1:13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1:13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1:13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1:13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1:13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1:13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3"/>
      <c r="DH180" s="883"/>
      <c r="DI180" s="883"/>
      <c r="DJ180" s="883"/>
      <c r="DK180" s="2"/>
      <c r="DL180" s="2"/>
      <c r="DM180" s="2"/>
      <c r="DN180" s="883"/>
      <c r="DO180" s="2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3"/>
      <c r="DH181" s="883"/>
      <c r="DI181" s="883"/>
      <c r="DJ181" s="883"/>
      <c r="DK181" s="2"/>
      <c r="DL181" s="2"/>
      <c r="DM181" s="2"/>
      <c r="DN181" s="883"/>
      <c r="DO181" s="2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3"/>
      <c r="DH182" s="883"/>
      <c r="DI182" s="883"/>
      <c r="DJ182" s="883"/>
      <c r="DK182" s="2"/>
      <c r="DL182" s="2"/>
      <c r="DM182" s="2"/>
      <c r="DN182" s="883"/>
      <c r="DO182" s="2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3"/>
      <c r="DH183" s="883"/>
      <c r="DI183" s="883"/>
      <c r="DJ183" s="883"/>
      <c r="DK183" s="2"/>
      <c r="DL183" s="2"/>
      <c r="DM183" s="2"/>
      <c r="DN183" s="883"/>
      <c r="DO183" s="2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3"/>
      <c r="DH184" s="883"/>
      <c r="DI184" s="883"/>
      <c r="DJ184" s="883"/>
      <c r="DK184" s="2"/>
      <c r="DL184" s="2"/>
      <c r="DM184" s="2"/>
      <c r="DN184" s="883"/>
      <c r="DO184" s="2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3"/>
      <c r="DH185" s="883"/>
      <c r="DI185" s="883"/>
      <c r="DJ185" s="883"/>
      <c r="DK185" s="2"/>
      <c r="DL185" s="2"/>
      <c r="DM185" s="2"/>
      <c r="DN185" s="883"/>
      <c r="DO185" s="2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3"/>
      <c r="DH186" s="883"/>
      <c r="DI186" s="883"/>
      <c r="DJ186" s="883"/>
      <c r="DK186" s="2"/>
      <c r="DL186" s="2"/>
      <c r="DM186" s="2"/>
      <c r="DN186" s="883"/>
      <c r="DO186" s="2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3"/>
      <c r="DH187" s="883"/>
      <c r="DI187" s="883"/>
      <c r="DJ187" s="883"/>
      <c r="DK187" s="2"/>
      <c r="DL187" s="2"/>
      <c r="DM187" s="2"/>
      <c r="DN187" s="883"/>
      <c r="DO187" s="2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3"/>
      <c r="DH188" s="883"/>
      <c r="DI188" s="883"/>
      <c r="DJ188" s="883"/>
      <c r="DK188" s="2"/>
      <c r="DL188" s="2"/>
      <c r="DM188" s="2"/>
      <c r="DN188" s="883"/>
      <c r="DO188" s="2"/>
      <c r="DP188" s="2"/>
      <c r="DQ188" s="2"/>
    </row>
  </sheetData>
  <mergeCells count="113">
    <mergeCell ref="DK3:DO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P3:DQ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7" customWidth="1"/>
    <col min="112" max="112" width="8.140625" style="882" customWidth="1"/>
    <col min="113" max="114" width="8.140625" style="967" customWidth="1"/>
    <col min="115" max="116" width="8.140625" customWidth="1"/>
    <col min="117" max="117" width="8" customWidth="1"/>
    <col min="118" max="118" width="8" style="967" customWidth="1"/>
    <col min="119" max="119" width="8" customWidth="1"/>
    <col min="120" max="120" width="8.42578125" bestFit="1" customWidth="1"/>
    <col min="121" max="121" width="10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1"/>
      <c r="DH2" s="911"/>
      <c r="DI2" s="911"/>
      <c r="DJ2" s="911"/>
      <c r="DK2" s="301"/>
      <c r="DL2" s="301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s="178" customFormat="1" ht="13.5" customHeight="1" x14ac:dyDescent="0.25">
      <c r="C3" s="179"/>
      <c r="D3" s="1037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39" t="s">
        <v>27</v>
      </c>
      <c r="DQ3" s="1040"/>
      <c r="DS3" s="206"/>
      <c r="DT3" s="206"/>
      <c r="DU3" s="206"/>
      <c r="DV3" s="206"/>
      <c r="DW3" s="206"/>
      <c r="DX3" s="206"/>
      <c r="DY3" s="206"/>
      <c r="DZ3" s="206"/>
      <c r="EA3" s="206"/>
      <c r="EB3" s="206"/>
    </row>
    <row r="4" spans="1:132" s="178" customFormat="1" ht="28.5" customHeight="1" thickBot="1" x14ac:dyDescent="0.25">
      <c r="C4" s="180"/>
      <c r="D4" s="1038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1034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181" t="s">
        <v>13</v>
      </c>
      <c r="DQ4" s="182" t="s">
        <v>195</v>
      </c>
      <c r="DS4" s="206"/>
      <c r="DT4" s="206"/>
      <c r="DU4" s="206"/>
      <c r="DV4" s="206"/>
      <c r="DW4" s="206"/>
      <c r="DX4" s="206"/>
      <c r="DY4" s="206"/>
      <c r="DZ4" s="206"/>
      <c r="EA4" s="206"/>
      <c r="EB4" s="206"/>
    </row>
    <row r="5" spans="1:13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9"/>
      <c r="DH5" s="899"/>
      <c r="DI5" s="899"/>
      <c r="DJ5" s="899"/>
      <c r="DK5" s="35">
        <v>7.5</v>
      </c>
      <c r="DL5" s="35">
        <v>7.5</v>
      </c>
      <c r="DM5" s="35">
        <v>7.5</v>
      </c>
      <c r="DN5" s="35">
        <v>7.5</v>
      </c>
      <c r="DO5" s="35">
        <v>7.5</v>
      </c>
      <c r="DP5" s="77"/>
      <c r="DQ5" s="36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5">
        <f>+entero!DG87</f>
        <v>6.96</v>
      </c>
      <c r="DH6" s="895">
        <f>+entero!DH87</f>
        <v>6.96</v>
      </c>
      <c r="DI6" s="895">
        <f>+entero!DI87</f>
        <v>6.96</v>
      </c>
      <c r="DJ6" s="895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563">
        <f>+entero!DP87</f>
        <v>0</v>
      </c>
      <c r="DQ6" s="461">
        <f>+entero!DQ87</f>
        <v>0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5">
        <f>+entero!DG88</f>
        <v>6.86</v>
      </c>
      <c r="DH7" s="895">
        <f>+entero!DH88</f>
        <v>6.86</v>
      </c>
      <c r="DI7" s="895">
        <f>+entero!DI88</f>
        <v>6.86</v>
      </c>
      <c r="DJ7" s="895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563">
        <f>+entero!DP88</f>
        <v>0</v>
      </c>
      <c r="DQ7" s="461">
        <f>+entero!DQ88</f>
        <v>0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0">
        <f>+entero!DG89</f>
        <v>6.9700874105103772</v>
      </c>
      <c r="DH8" s="900">
        <f>+entero!DH89</f>
        <v>6.9630980659999997</v>
      </c>
      <c r="DI8" s="900">
        <f>+entero!DI89</f>
        <v>6.9722794080000003</v>
      </c>
      <c r="DJ8" s="900">
        <f>+entero!DJ89</f>
        <v>6.9621343316114874</v>
      </c>
      <c r="DK8" s="513">
        <f>+entero!DK89</f>
        <v>6.9707404968019091</v>
      </c>
      <c r="DL8" s="513">
        <f>+entero!DL89</f>
        <v>6.9734164397184122</v>
      </c>
      <c r="DM8" s="513">
        <f>+entero!DM89</f>
        <v>6.9814386802391137</v>
      </c>
      <c r="DN8" s="513">
        <f>+entero!DN89</f>
        <v>6.960729482178551</v>
      </c>
      <c r="DO8" s="513">
        <f>+entero!DO89</f>
        <v>6.9703395263875354</v>
      </c>
      <c r="DP8" s="588">
        <f>+entero!DP89</f>
        <v>8.2051947760479749E-3</v>
      </c>
      <c r="DQ8" s="534">
        <f>+entero!DQ89</f>
        <v>0.11785458862509923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0">
        <f>+entero!DG90</f>
        <v>64.021740469123486</v>
      </c>
      <c r="DH9" s="960"/>
      <c r="DI9" s="960"/>
      <c r="DJ9" s="960"/>
      <c r="DK9" s="585"/>
      <c r="DL9" s="585"/>
      <c r="DM9" s="585"/>
      <c r="DN9" s="960"/>
      <c r="DO9" s="585"/>
      <c r="DP9" s="588"/>
      <c r="DQ9" s="534"/>
      <c r="DR9" s="3"/>
      <c r="DS9" s="20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5">
        <f>+entero!DG91</f>
        <v>2.2259799999999998</v>
      </c>
      <c r="DH10" s="895">
        <f>+entero!DH91</f>
        <v>2.2266400000000002</v>
      </c>
      <c r="DI10" s="895">
        <f>+entero!DI91</f>
        <v>2.22818</v>
      </c>
      <c r="DJ10" s="895">
        <f>+entero!DJ91</f>
        <v>2.2294399999999999</v>
      </c>
      <c r="DK10" s="824">
        <f>+entero!DK91</f>
        <v>2.2299799999999999</v>
      </c>
      <c r="DL10" s="824">
        <f>+entero!DL91</f>
        <v>2.2301600000000001</v>
      </c>
      <c r="DM10" s="824">
        <f>+entero!DM91</f>
        <v>2.23034</v>
      </c>
      <c r="DN10" s="824">
        <f>+entero!DN91</f>
        <v>2.2305199999999998</v>
      </c>
      <c r="DO10" s="824">
        <f>+entero!DO91</f>
        <v>2.2307000000000001</v>
      </c>
      <c r="DP10" s="563">
        <f>+entero!DP91</f>
        <v>1.2600000000002609E-3</v>
      </c>
      <c r="DQ10" s="461">
        <f>+entero!DQ91</f>
        <v>5.6516434620368372E-2</v>
      </c>
      <c r="DR10" s="3"/>
      <c r="DS10" s="208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0"/>
      <c r="DI11" s="960"/>
      <c r="DJ11" s="960"/>
      <c r="DK11" s="585"/>
      <c r="DL11" s="585"/>
      <c r="DM11" s="585"/>
      <c r="DN11" s="960"/>
      <c r="DO11" s="585"/>
      <c r="DP11" s="589"/>
      <c r="DQ11" s="462"/>
      <c r="DR11" s="3"/>
      <c r="DS11" s="208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4"/>
      <c r="DH12" s="884"/>
      <c r="DI12" s="884"/>
      <c r="DJ12" s="884"/>
      <c r="DK12" s="5"/>
      <c r="DL12" s="5"/>
      <c r="DM12" s="4"/>
      <c r="DN12" s="4"/>
      <c r="DO12" s="4"/>
      <c r="DP12" s="4"/>
      <c r="DQ12" s="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4"/>
      <c r="DH13" s="884"/>
      <c r="DI13" s="884"/>
      <c r="DJ13" s="884"/>
      <c r="DK13" s="5"/>
      <c r="DL13" s="5"/>
      <c r="DM13" s="4"/>
      <c r="DN13" s="4"/>
      <c r="DO13" s="4"/>
      <c r="DP13" s="4"/>
      <c r="DQ13" s="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4"/>
      <c r="DH14" s="884"/>
      <c r="DI14" s="884"/>
      <c r="DJ14" s="884"/>
      <c r="DK14" s="5"/>
      <c r="DL14" s="5"/>
      <c r="DM14" s="4"/>
      <c r="DN14" s="4"/>
      <c r="DO14" s="4"/>
      <c r="DP14" s="4"/>
      <c r="DQ14" s="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4"/>
      <c r="DH15" s="884"/>
      <c r="DI15" s="884"/>
      <c r="DJ15" s="884"/>
      <c r="DK15" s="5"/>
      <c r="DL15" s="5"/>
      <c r="DM15" s="4"/>
      <c r="DN15" s="4"/>
      <c r="DO15" s="4"/>
      <c r="DP15" s="4"/>
      <c r="DQ15" s="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4"/>
      <c r="DH16" s="884"/>
      <c r="DI16" s="884"/>
      <c r="DJ16" s="884"/>
      <c r="DK16" s="5"/>
      <c r="DL16" s="5"/>
      <c r="DM16" s="4"/>
      <c r="DN16" s="4"/>
      <c r="DO16" s="4"/>
      <c r="DP16" s="4"/>
      <c r="DQ16" s="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6"/>
      <c r="DH17" s="886"/>
      <c r="DI17" s="886"/>
      <c r="DJ17" s="886"/>
      <c r="DK17" s="31"/>
      <c r="DL17" s="31"/>
      <c r="DM17" s="31"/>
      <c r="DN17" s="886"/>
      <c r="DO17" s="31"/>
      <c r="DP17" s="32"/>
      <c r="DQ17" s="48">
        <f ca="1">NOW()</f>
        <v>43069.269787500001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6"/>
      <c r="DH18" s="886"/>
      <c r="DI18" s="886"/>
      <c r="DJ18" s="886"/>
      <c r="DK18" s="31"/>
      <c r="DL18" s="31"/>
      <c r="DM18" s="31"/>
      <c r="DN18" s="886"/>
      <c r="DO18" s="31"/>
      <c r="DP18" s="32"/>
      <c r="DQ18" s="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6"/>
      <c r="DH19" s="886"/>
      <c r="DI19" s="886"/>
      <c r="DJ19" s="886"/>
      <c r="DK19" s="31"/>
      <c r="DL19" s="31"/>
      <c r="DM19" s="31"/>
      <c r="DN19" s="886"/>
      <c r="DO19" s="31"/>
      <c r="DP19" s="32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5"/>
      <c r="DH74" s="905"/>
      <c r="DI74" s="905"/>
      <c r="DJ74" s="905"/>
      <c r="DK74" s="198"/>
      <c r="DL74" s="198"/>
      <c r="DM74" s="198"/>
      <c r="DN74" s="905"/>
      <c r="DO74" s="198"/>
      <c r="DP74" s="198"/>
      <c r="DQ74" s="198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3"/>
      <c r="DH102" s="883"/>
      <c r="DI102" s="883"/>
      <c r="DJ102" s="883"/>
      <c r="DK102" s="2"/>
      <c r="DL102" s="2"/>
      <c r="DM102" s="2"/>
      <c r="DN102" s="883"/>
      <c r="DO102" s="2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3"/>
      <c r="DH103" s="883"/>
      <c r="DI103" s="883"/>
      <c r="DJ103" s="883"/>
      <c r="DK103" s="2"/>
      <c r="DL103" s="2"/>
      <c r="DM103" s="2"/>
      <c r="DN103" s="883"/>
      <c r="DO103" s="2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3"/>
      <c r="DH104" s="883"/>
      <c r="DI104" s="883"/>
      <c r="DJ104" s="883"/>
      <c r="DK104" s="2"/>
      <c r="DL104" s="2"/>
      <c r="DM104" s="2"/>
      <c r="DN104" s="883"/>
      <c r="DO104" s="2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</sheetData>
  <mergeCells count="113"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DP3:DQ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K3:DO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O12" sqref="D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7" customWidth="1"/>
    <col min="112" max="112" width="7.5703125" style="882" customWidth="1"/>
    <col min="113" max="114" width="7.5703125" style="967" customWidth="1"/>
    <col min="115" max="116" width="7.5703125" customWidth="1"/>
    <col min="117" max="117" width="7.7109375" customWidth="1"/>
    <col min="118" max="118" width="7.7109375" style="967" customWidth="1"/>
    <col min="119" max="119" width="7.7109375" customWidth="1"/>
    <col min="120" max="120" width="8.140625" customWidth="1"/>
    <col min="121" max="121" width="9.5703125" customWidth="1"/>
    <col min="122" max="137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entero!CT3</f>
        <v xml:space="preserve">2016                         A  fines de Sep* </v>
      </c>
      <c r="CU3" s="1016" t="str">
        <f>entero!CU3</f>
        <v xml:space="preserve">2016                         A  fines de Oct* </v>
      </c>
      <c r="CV3" s="1016" t="str">
        <f>entero!CV3</f>
        <v xml:space="preserve">2016                         A  fines de Nov* </v>
      </c>
      <c r="CW3" s="1016" t="str">
        <f>entero!CW3</f>
        <v>2016                         A  fines de Dic* 15</v>
      </c>
      <c r="CX3" s="1016" t="str">
        <f>entero!CX3</f>
        <v xml:space="preserve">2017                         A  fines de Ene* </v>
      </c>
      <c r="CY3" s="1016" t="str">
        <f>entero!CY3</f>
        <v xml:space="preserve">2017                         A  fines de Feb* </v>
      </c>
      <c r="CZ3" s="1016" t="str">
        <f>entero!CZ3</f>
        <v xml:space="preserve">2017                         A  fines de Mar* </v>
      </c>
      <c r="DA3" s="1016" t="str">
        <f>entero!DA3</f>
        <v xml:space="preserve">2017                         A  fines de Abr* </v>
      </c>
      <c r="DB3" s="1016" t="str">
        <f>entero!DB3</f>
        <v xml:space="preserve">2017                         A  fines de May* </v>
      </c>
      <c r="DC3" s="1016" t="str">
        <f>entero!DC3</f>
        <v xml:space="preserve">2017                         A  fines de Jun* </v>
      </c>
      <c r="DD3" s="1016" t="str">
        <f>entero!DD3</f>
        <v xml:space="preserve">2017                         A  fines de Jul* </v>
      </c>
      <c r="DE3" s="1016" t="str">
        <f>entero!DE3</f>
        <v xml:space="preserve">2017                         A  fines de Ago* </v>
      </c>
      <c r="DF3" s="1016" t="str">
        <f>entero!DF3</f>
        <v xml:space="preserve">2017                         A  fines de Sep* </v>
      </c>
      <c r="DG3" s="1016" t="str">
        <f>entero!DG3</f>
        <v xml:space="preserve">2017                         A  fines de Oct* </v>
      </c>
      <c r="DH3" s="1026" t="str">
        <f>entero!DH3</f>
        <v>Semana 1°</v>
      </c>
      <c r="DI3" s="1026" t="str">
        <f>entero!DI3</f>
        <v>Semana 2°</v>
      </c>
      <c r="DJ3" s="1026" t="str">
        <f>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7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7" t="str">
        <f>entero!DH3</f>
        <v>Semana 1°</v>
      </c>
      <c r="DI4" s="1027" t="str">
        <f>entero!DI3</f>
        <v>Semana 2°</v>
      </c>
      <c r="DJ4" s="1027" t="str">
        <f>entero!DJ3</f>
        <v>Semana 3°</v>
      </c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0"/>
      <c r="DH5" s="910"/>
      <c r="DI5" s="910"/>
      <c r="DJ5" s="910"/>
      <c r="DK5" s="33"/>
      <c r="DL5" s="33"/>
      <c r="DM5" s="33"/>
      <c r="DN5" s="33"/>
      <c r="DO5" s="33"/>
      <c r="DP5" s="79"/>
      <c r="DQ5" s="34"/>
      <c r="DR5" s="204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6"/>
      <c r="DH6" s="896"/>
      <c r="DI6" s="896"/>
      <c r="DJ6" s="896"/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13" t="e">
        <f>+entero!#REF!</f>
        <v>#REF!</v>
      </c>
      <c r="DQ6" s="80" t="e">
        <f>+entero!#REF!</f>
        <v>#REF!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6"/>
      <c r="DH7" s="896"/>
      <c r="DI7" s="896"/>
      <c r="DJ7" s="896"/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13" t="e">
        <f>+entero!#REF!</f>
        <v>#REF!</v>
      </c>
      <c r="DQ7" s="80" t="e">
        <f>+entero!#REF!</f>
        <v>#REF!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6"/>
      <c r="DH8" s="896"/>
      <c r="DI8" s="896"/>
      <c r="DJ8" s="896"/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13" t="e">
        <f>+entero!#REF!</f>
        <v>#REF!</v>
      </c>
      <c r="DQ8" s="80" t="e">
        <f>+entero!#REF!</f>
        <v>#REF!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6"/>
      <c r="DH9" s="896"/>
      <c r="DI9" s="896"/>
      <c r="DJ9" s="896"/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13" t="e">
        <f>+entero!#REF!</f>
        <v>#REF!</v>
      </c>
      <c r="DQ9" s="80" t="e">
        <f>+entero!#REF!</f>
        <v>#REF!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24">
        <f>+entero!DG94</f>
        <v>1084.7431516281645</v>
      </c>
      <c r="DH10" s="924">
        <f>+entero!DH94</f>
        <v>1057.3102847493687</v>
      </c>
      <c r="DI10" s="924">
        <f>+entero!DI94</f>
        <v>1047.7944026300743</v>
      </c>
      <c r="DJ10" s="924">
        <f>+entero!DJ94</f>
        <v>1035.8890082931093</v>
      </c>
      <c r="DK10" s="859">
        <f>+entero!DK94</f>
        <v>1035.8890082931093</v>
      </c>
      <c r="DL10" s="859">
        <f>+entero!DL94</f>
        <v>1035.8890082931093</v>
      </c>
      <c r="DM10" s="859">
        <f>+entero!DM94</f>
        <v>1035.8890082931093</v>
      </c>
      <c r="DN10" s="859">
        <f>+entero!DN94</f>
        <v>1035.8890082931093</v>
      </c>
      <c r="DO10" s="859">
        <f>+entero!DO94</f>
        <v>1010.4360146281648</v>
      </c>
      <c r="DP10" s="592">
        <f>+entero!DP94</f>
        <v>-25.452993664944529</v>
      </c>
      <c r="DQ10" s="835">
        <f>+entero!DQ94</f>
        <v>-2.4571159131116627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4"/>
      <c r="DH11" s="884"/>
      <c r="DI11" s="884"/>
      <c r="DJ11" s="884"/>
      <c r="DK11" s="5"/>
      <c r="DL11" s="5"/>
      <c r="DM11" s="4"/>
      <c r="DN11" s="4"/>
      <c r="DO11" s="4"/>
      <c r="DP11" s="4"/>
      <c r="DQ11" s="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6"/>
      <c r="DH12" s="886"/>
      <c r="DI12" s="886"/>
      <c r="DJ12" s="886"/>
      <c r="DK12" s="31"/>
      <c r="DL12" s="31"/>
      <c r="DM12" s="31"/>
      <c r="DN12" s="886"/>
      <c r="DO12" s="31"/>
      <c r="DP12" s="32"/>
      <c r="DQ12" s="48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6"/>
      <c r="DH13" s="886"/>
      <c r="DI13" s="886"/>
      <c r="DJ13" s="886"/>
      <c r="DK13" s="31"/>
      <c r="DL13" s="31"/>
      <c r="DM13" s="31"/>
      <c r="DN13" s="886"/>
      <c r="DO13" s="31"/>
      <c r="DP13" s="32"/>
      <c r="DQ13" s="45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6"/>
      <c r="DH14" s="886"/>
      <c r="DI14" s="886"/>
      <c r="DJ14" s="886"/>
      <c r="DK14" s="31"/>
      <c r="DL14" s="31"/>
      <c r="DM14" s="31"/>
      <c r="DN14" s="886"/>
      <c r="DO14" s="31"/>
      <c r="DP14" s="32"/>
      <c r="DQ14" s="45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8"/>
      <c r="DH15" s="908"/>
      <c r="DI15" s="908"/>
      <c r="DJ15" s="908"/>
      <c r="DK15" s="209"/>
      <c r="DL15" s="209"/>
      <c r="DM15" s="209"/>
      <c r="DN15" s="908"/>
      <c r="DO15" s="209"/>
      <c r="DP15" s="209"/>
      <c r="DQ15" s="209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8"/>
      <c r="DH16" s="908"/>
      <c r="DI16" s="908"/>
      <c r="DJ16" s="908"/>
      <c r="DK16" s="209"/>
      <c r="DL16" s="209"/>
      <c r="DM16" s="209"/>
      <c r="DN16" s="908"/>
      <c r="DO16" s="209"/>
      <c r="DP16" s="209"/>
      <c r="DQ16" s="209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6"/>
      <c r="DH17" s="906"/>
      <c r="DI17" s="906"/>
      <c r="DJ17" s="906"/>
      <c r="DK17" s="199"/>
      <c r="DL17" s="199"/>
      <c r="DM17" s="199"/>
      <c r="DN17" s="906"/>
      <c r="DO17" s="199"/>
      <c r="DP17" s="199"/>
      <c r="DQ17" s="199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6"/>
      <c r="DH18" s="906"/>
      <c r="DI18" s="906"/>
      <c r="DJ18" s="906"/>
      <c r="DK18" s="199"/>
      <c r="DL18" s="199"/>
      <c r="DM18" s="199"/>
      <c r="DN18" s="906"/>
      <c r="DO18" s="199"/>
      <c r="DP18" s="199"/>
      <c r="DQ18" s="1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6"/>
      <c r="DH19" s="906"/>
      <c r="DI19" s="906"/>
      <c r="DJ19" s="906"/>
      <c r="DK19" s="199"/>
      <c r="DL19" s="199"/>
      <c r="DM19" s="199"/>
      <c r="DN19" s="906"/>
      <c r="DO19" s="199"/>
      <c r="DP19" s="199"/>
      <c r="DQ19" s="1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5"/>
      <c r="DH64" s="905"/>
      <c r="DI64" s="905"/>
      <c r="DJ64" s="905"/>
      <c r="DK64" s="198"/>
      <c r="DL64" s="198"/>
      <c r="DM64" s="198"/>
      <c r="DN64" s="905"/>
      <c r="DO64" s="198"/>
      <c r="DP64" s="198"/>
      <c r="DQ64" s="198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5"/>
      <c r="DH65" s="905"/>
      <c r="DI65" s="905"/>
      <c r="DJ65" s="905"/>
      <c r="DK65" s="198"/>
      <c r="DL65" s="198"/>
      <c r="DM65" s="198"/>
      <c r="DN65" s="905"/>
      <c r="DO65" s="198"/>
      <c r="DP65" s="198"/>
      <c r="DQ65" s="198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7"/>
      <c r="DH74" s="907"/>
      <c r="DI74" s="907"/>
      <c r="DJ74" s="907"/>
      <c r="DK74" s="201"/>
      <c r="DL74" s="201"/>
      <c r="DM74" s="201"/>
      <c r="DN74" s="907"/>
      <c r="DO74" s="201"/>
      <c r="DP74" s="201"/>
      <c r="DQ74" s="201"/>
    </row>
    <row r="75" spans="1:132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7"/>
      <c r="DH75" s="907"/>
      <c r="DI75" s="907"/>
      <c r="DJ75" s="907"/>
      <c r="DK75" s="201"/>
      <c r="DL75" s="201"/>
      <c r="DM75" s="201"/>
      <c r="DN75" s="907"/>
      <c r="DO75" s="201"/>
      <c r="DP75" s="201"/>
      <c r="DQ75" s="201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</sheetData>
  <mergeCells count="113"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DP3:DQ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K3:DO3"/>
    <mergeCell ref="DE3:DE4"/>
    <mergeCell ref="DB3:DB4"/>
    <mergeCell ref="DJ3:DJ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CG3:CG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P6:DP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7" customWidth="1"/>
    <col min="112" max="112" width="7.85546875" style="882" customWidth="1"/>
    <col min="113" max="114" width="7.85546875" style="967" customWidth="1"/>
    <col min="115" max="116" width="7.85546875" customWidth="1"/>
    <col min="117" max="117" width="7.7109375" customWidth="1"/>
    <col min="118" max="118" width="7.7109375" style="967" customWidth="1"/>
    <col min="119" max="119" width="7.7109375" customWidth="1"/>
    <col min="120" max="120" width="1.5703125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8"/>
      <c r="DN2" s="885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01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7"/>
      <c r="DH5" s="897"/>
      <c r="DI5" s="897"/>
      <c r="DJ5" s="897"/>
      <c r="DK5" s="137"/>
      <c r="DL5" s="137"/>
      <c r="DM5" s="137"/>
      <c r="DN5" s="137"/>
      <c r="DO5" s="137"/>
      <c r="DP5" s="75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2.75" customHeight="1" x14ac:dyDescent="0.2">
      <c r="A6" s="3"/>
      <c r="B6" s="1011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4"/>
      <c r="DI6" s="944"/>
      <c r="DJ6" s="944"/>
      <c r="DK6" s="42"/>
      <c r="DL6" s="42"/>
      <c r="DM6" s="42"/>
      <c r="DN6" s="42"/>
      <c r="DO6" s="42"/>
      <c r="DP6" s="76"/>
      <c r="DQ6" s="210"/>
      <c r="DR6" s="210"/>
      <c r="DS6" s="210"/>
      <c r="DT6" s="210"/>
      <c r="DU6" s="210"/>
      <c r="DV6" s="210"/>
      <c r="DW6" s="210"/>
      <c r="DX6" s="197"/>
      <c r="DY6" s="197"/>
      <c r="DZ6" s="197"/>
    </row>
    <row r="7" spans="1:130" x14ac:dyDescent="0.2">
      <c r="A7" s="3"/>
      <c r="B7" s="1011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0">
        <f>+entero!DG97</f>
        <v>-0.21422961184162093</v>
      </c>
      <c r="DH7" s="944"/>
      <c r="DI7" s="944"/>
      <c r="DJ7" s="944"/>
      <c r="DK7" s="42"/>
      <c r="DL7" s="42"/>
      <c r="DM7" s="42"/>
      <c r="DN7" s="42"/>
      <c r="DO7" s="42"/>
      <c r="DP7" s="76"/>
      <c r="DQ7" s="210"/>
      <c r="DR7" s="210"/>
      <c r="DS7" s="210"/>
      <c r="DT7" s="210"/>
      <c r="DU7" s="210"/>
      <c r="DV7" s="210"/>
      <c r="DW7" s="210"/>
      <c r="DX7" s="197"/>
      <c r="DY7" s="197"/>
      <c r="DZ7" s="197"/>
    </row>
    <row r="8" spans="1:130" x14ac:dyDescent="0.2">
      <c r="A8" s="3"/>
      <c r="B8" s="1011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0">
        <f>+entero!DG98</f>
        <v>2.2902386038060163</v>
      </c>
      <c r="DH8" s="944"/>
      <c r="DI8" s="944"/>
      <c r="DJ8" s="944"/>
      <c r="DK8" s="42"/>
      <c r="DL8" s="42"/>
      <c r="DM8" s="42"/>
      <c r="DN8" s="42"/>
      <c r="DO8" s="42"/>
      <c r="DP8" s="76"/>
      <c r="DQ8" s="210"/>
      <c r="DR8" s="210"/>
      <c r="DS8" s="210"/>
      <c r="DT8" s="210"/>
      <c r="DU8" s="210"/>
      <c r="DV8" s="210"/>
      <c r="DW8" s="210"/>
      <c r="DX8" s="197"/>
      <c r="DY8" s="197"/>
      <c r="DZ8" s="197"/>
    </row>
    <row r="9" spans="1:130" x14ac:dyDescent="0.2">
      <c r="A9" s="3"/>
      <c r="B9" s="1011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0">
        <f>+entero!DG99</f>
        <v>3.0118281211627629</v>
      </c>
      <c r="DH9" s="944"/>
      <c r="DI9" s="944"/>
      <c r="DJ9" s="944"/>
      <c r="DK9" s="42"/>
      <c r="DL9" s="42"/>
      <c r="DM9" s="42"/>
      <c r="DN9" s="42"/>
      <c r="DO9" s="42"/>
      <c r="DP9" s="76"/>
      <c r="DQ9" s="210"/>
      <c r="DR9" s="210"/>
      <c r="DS9" s="210"/>
      <c r="DT9" s="210"/>
      <c r="DU9" s="210"/>
      <c r="DV9" s="210"/>
      <c r="DW9" s="210"/>
      <c r="DX9" s="197"/>
      <c r="DY9" s="197"/>
      <c r="DZ9" s="197"/>
    </row>
    <row r="10" spans="1:130" x14ac:dyDescent="0.2">
      <c r="A10" s="3"/>
      <c r="B10" s="1011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4"/>
      <c r="DI10" s="944"/>
      <c r="DJ10" s="944"/>
      <c r="DK10" s="42"/>
      <c r="DL10" s="42"/>
      <c r="DM10" s="42"/>
      <c r="DN10" s="42"/>
      <c r="DO10" s="42"/>
      <c r="DP10" s="76"/>
      <c r="DQ10" s="210"/>
      <c r="DR10" s="210"/>
      <c r="DS10" s="210"/>
      <c r="DT10" s="210"/>
      <c r="DU10" s="210"/>
      <c r="DV10" s="210"/>
      <c r="DW10" s="210"/>
      <c r="DX10" s="197"/>
      <c r="DY10" s="197"/>
      <c r="DZ10" s="197"/>
    </row>
    <row r="11" spans="1:130" x14ac:dyDescent="0.2">
      <c r="A11" s="3"/>
      <c r="B11" s="1011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0">
        <f>+entero!DG101</f>
        <v>6.4333329385264731E-2</v>
      </c>
      <c r="DH11" s="944"/>
      <c r="DI11" s="944"/>
      <c r="DJ11" s="944"/>
      <c r="DK11" s="42"/>
      <c r="DL11" s="42"/>
      <c r="DM11" s="42"/>
      <c r="DN11" s="42"/>
      <c r="DO11" s="42"/>
      <c r="DP11" s="76"/>
      <c r="DQ11" s="210"/>
      <c r="DR11" s="210"/>
      <c r="DS11" s="210"/>
      <c r="DT11" s="210"/>
      <c r="DU11" s="210"/>
      <c r="DV11" s="210"/>
      <c r="DW11" s="210"/>
      <c r="DX11" s="197"/>
      <c r="DY11" s="197"/>
      <c r="DZ11" s="197"/>
    </row>
    <row r="12" spans="1:130" x14ac:dyDescent="0.2">
      <c r="A12" s="3"/>
      <c r="B12" s="1011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0">
        <f>+entero!DG102</f>
        <v>0.90582527167111238</v>
      </c>
      <c r="DH12" s="944"/>
      <c r="DI12" s="944"/>
      <c r="DJ12" s="944"/>
      <c r="DK12" s="42"/>
      <c r="DL12" s="42"/>
      <c r="DM12" s="42"/>
      <c r="DN12" s="42"/>
      <c r="DO12" s="42"/>
      <c r="DP12" s="76"/>
      <c r="DQ12" s="210"/>
      <c r="DR12" s="210"/>
      <c r="DS12" s="210"/>
      <c r="DT12" s="210"/>
      <c r="DU12" s="210"/>
      <c r="DV12" s="210"/>
      <c r="DW12" s="210"/>
      <c r="DX12" s="197"/>
      <c r="DY12" s="197"/>
      <c r="DZ12" s="197"/>
    </row>
    <row r="13" spans="1:130" x14ac:dyDescent="0.2">
      <c r="A13" s="3"/>
      <c r="B13" s="1011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0">
        <f>+entero!DG103</f>
        <v>1.2643166765828218</v>
      </c>
      <c r="DH13" s="944"/>
      <c r="DI13" s="944"/>
      <c r="DJ13" s="944"/>
      <c r="DK13" s="42"/>
      <c r="DL13" s="42"/>
      <c r="DM13" s="42"/>
      <c r="DN13" s="42"/>
      <c r="DO13" s="42"/>
      <c r="DP13" s="76"/>
      <c r="DQ13" s="210"/>
      <c r="DR13" s="210"/>
      <c r="DS13" s="210"/>
      <c r="DT13" s="210"/>
      <c r="DU13" s="210"/>
      <c r="DV13" s="210"/>
      <c r="DW13" s="210"/>
      <c r="DX13" s="197"/>
      <c r="DY13" s="197"/>
      <c r="DZ13" s="197"/>
    </row>
    <row r="14" spans="1:130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0">
        <f>+entero!DF104</f>
        <v>4.12801658974917E-2</v>
      </c>
      <c r="DG14" s="900">
        <f>+entero!DG104</f>
        <v>4.48079426569769E-2</v>
      </c>
      <c r="DH14" s="944"/>
      <c r="DI14" s="944"/>
      <c r="DJ14" s="944"/>
      <c r="DK14" s="42"/>
      <c r="DL14" s="42"/>
      <c r="DM14" s="42"/>
      <c r="DN14" s="42"/>
      <c r="DO14" s="42"/>
      <c r="DP14" s="76"/>
      <c r="DQ14" s="210"/>
      <c r="DR14" s="210"/>
      <c r="DS14" s="210"/>
      <c r="DT14" s="210"/>
      <c r="DU14" s="210"/>
      <c r="DV14" s="210"/>
      <c r="DW14" s="210"/>
      <c r="DX14" s="197"/>
      <c r="DY14" s="197"/>
      <c r="DZ14" s="197"/>
    </row>
    <row r="15" spans="1:130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0">
        <f>+entero!DF105</f>
        <v>-1.0309492243065099</v>
      </c>
      <c r="DG15" s="900">
        <f>+entero!DG105</f>
        <v>-0.76280646201982705</v>
      </c>
      <c r="DH15" s="944"/>
      <c r="DI15" s="944"/>
      <c r="DJ15" s="944"/>
      <c r="DK15" s="42"/>
      <c r="DL15" s="42"/>
      <c r="DM15" s="42"/>
      <c r="DN15" s="42"/>
      <c r="DO15" s="42"/>
      <c r="DP15" s="76"/>
      <c r="DQ15" s="210"/>
      <c r="DR15" s="210"/>
      <c r="DS15" s="210"/>
      <c r="DT15" s="210"/>
      <c r="DU15" s="210"/>
      <c r="DV15" s="210"/>
      <c r="DW15" s="210"/>
      <c r="DX15" s="197"/>
      <c r="DY15" s="197"/>
      <c r="DZ15" s="197"/>
    </row>
    <row r="16" spans="1:130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0">
        <f>+entero!DF106</f>
        <v>0.41174830886684999</v>
      </c>
      <c r="DG16" s="900">
        <f>+entero!DG106</f>
        <v>0.68379985777580898</v>
      </c>
      <c r="DH16" s="944"/>
      <c r="DI16" s="944"/>
      <c r="DJ16" s="944"/>
      <c r="DK16" s="42"/>
      <c r="DL16" s="42"/>
      <c r="DM16" s="42"/>
      <c r="DN16" s="42"/>
      <c r="DO16" s="42"/>
      <c r="DP16" s="76"/>
      <c r="DQ16" s="210"/>
      <c r="DR16" s="210"/>
      <c r="DS16" s="210"/>
      <c r="DT16" s="210"/>
      <c r="DU16" s="210"/>
      <c r="DV16" s="210"/>
      <c r="DW16" s="210"/>
      <c r="DX16" s="197"/>
      <c r="DY16" s="197"/>
      <c r="DZ16" s="197"/>
    </row>
    <row r="17" spans="1:130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0">
        <f>+entero!DF107</f>
        <v>-1.39609454912978</v>
      </c>
      <c r="DG17" s="900">
        <f>+entero!DG107</f>
        <v>-1.39261745881798</v>
      </c>
      <c r="DH17" s="945"/>
      <c r="DI17" s="945"/>
      <c r="DJ17" s="945"/>
      <c r="DK17" s="42"/>
      <c r="DL17" s="42"/>
      <c r="DM17" s="42"/>
      <c r="DN17" s="42"/>
      <c r="DO17" s="42"/>
      <c r="DP17" s="76"/>
      <c r="DQ17" s="210"/>
      <c r="DR17" s="210"/>
      <c r="DS17" s="210"/>
      <c r="DT17" s="210"/>
      <c r="DU17" s="210"/>
      <c r="DV17" s="210"/>
      <c r="DW17" s="210"/>
      <c r="DX17" s="197"/>
      <c r="DY17" s="197"/>
      <c r="DZ17" s="197"/>
    </row>
    <row r="18" spans="1:130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1"/>
      <c r="DH18" s="901"/>
      <c r="DI18" s="901"/>
      <c r="DJ18" s="901"/>
      <c r="DK18" s="91"/>
      <c r="DL18" s="91"/>
      <c r="DM18" s="91"/>
      <c r="DN18" s="91"/>
      <c r="DO18" s="91"/>
      <c r="DP18" s="76"/>
      <c r="DQ18" s="210"/>
      <c r="DR18" s="210"/>
      <c r="DS18" s="210"/>
      <c r="DT18" s="210"/>
      <c r="DU18" s="210"/>
      <c r="DV18" s="210"/>
      <c r="DW18" s="210"/>
      <c r="DX18" s="197"/>
      <c r="DY18" s="197"/>
      <c r="DZ18" s="197"/>
    </row>
    <row r="19" spans="1:130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0">
        <f>+entero!DG109</f>
        <v>2.5</v>
      </c>
      <c r="DH19" s="900">
        <f>+entero!DH109</f>
        <v>2.5</v>
      </c>
      <c r="DI19" s="900">
        <f>+entero!DI109</f>
        <v>2.5</v>
      </c>
      <c r="DJ19" s="900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76"/>
      <c r="DQ19" s="210"/>
      <c r="DR19" s="210"/>
      <c r="DS19" s="210"/>
      <c r="DT19" s="210"/>
      <c r="DU19" s="210"/>
      <c r="DV19" s="210"/>
      <c r="DW19" s="210"/>
      <c r="DX19" s="197"/>
      <c r="DY19" s="197"/>
      <c r="DZ19" s="197"/>
    </row>
    <row r="20" spans="1:130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6">
        <f>+entero!DG110</f>
        <v>4</v>
      </c>
      <c r="DH20" s="916">
        <f>+entero!DH110</f>
        <v>4</v>
      </c>
      <c r="DI20" s="916">
        <f>+entero!DI110</f>
        <v>4</v>
      </c>
      <c r="DJ20" s="916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76"/>
      <c r="DQ20" s="210"/>
      <c r="DR20" s="210"/>
      <c r="DS20" s="210"/>
      <c r="DT20" s="210"/>
      <c r="DU20" s="210"/>
      <c r="DV20" s="210"/>
      <c r="DW20" s="210"/>
      <c r="DX20" s="197"/>
      <c r="DY20" s="197"/>
      <c r="DZ20" s="197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4"/>
      <c r="DH21" s="884"/>
      <c r="DI21" s="884"/>
      <c r="DJ21" s="884"/>
      <c r="DK21" s="5"/>
      <c r="DL21" s="5"/>
      <c r="DM21" s="4"/>
      <c r="DN21" s="4"/>
      <c r="DO21" s="4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4"/>
      <c r="DH22" s="884"/>
      <c r="DI22" s="884"/>
      <c r="DJ22" s="884"/>
      <c r="DK22" s="5"/>
      <c r="DL22" s="5"/>
      <c r="DM22" s="4"/>
      <c r="DN22" s="4"/>
      <c r="DO22" s="4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4"/>
      <c r="DH23" s="884"/>
      <c r="DI23" s="884"/>
      <c r="DJ23" s="884"/>
      <c r="DK23" s="5"/>
      <c r="DL23" s="5"/>
      <c r="DM23" s="4"/>
      <c r="DN23" s="4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4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4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6"/>
      <c r="DH26" s="886"/>
      <c r="DI26" s="886"/>
      <c r="DJ26" s="886"/>
      <c r="DK26" s="31"/>
      <c r="DL26" s="31"/>
      <c r="DM26" s="31"/>
      <c r="DN26" s="886"/>
      <c r="DO26" s="31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6"/>
      <c r="DH27" s="886"/>
      <c r="DI27" s="886"/>
      <c r="DJ27" s="886"/>
      <c r="DK27" s="31"/>
      <c r="DL27" s="31"/>
      <c r="DM27" s="31"/>
      <c r="DN27" s="886"/>
      <c r="DO27" s="31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4"/>
      <c r="DH30" s="884"/>
      <c r="DI30" s="884"/>
      <c r="DJ30" s="884"/>
      <c r="DK30" s="5"/>
      <c r="DL30" s="5"/>
      <c r="DM30" s="5"/>
      <c r="DN30" s="884"/>
      <c r="DO30" s="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K3:DO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M6:DM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2017-11-30T10:28:19Z</cp:lastPrinted>
  <dcterms:created xsi:type="dcterms:W3CDTF">2002-08-27T17:11:09Z</dcterms:created>
  <dcterms:modified xsi:type="dcterms:W3CDTF">2017-11-30T10:28:56Z</dcterms:modified>
</cp:coreProperties>
</file>