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5032019\"/>
    </mc:Choice>
  </mc:AlternateContent>
  <bookViews>
    <workbookView xWindow="0" yWindow="11835" windowWidth="17490" windowHeight="130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entero!$C$1:$EH$111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18" i="1" l="1"/>
  <c r="EG20" i="9" l="1"/>
  <c r="EH16" i="7" l="1"/>
  <c r="EH15" i="7"/>
  <c r="EH14" i="7"/>
  <c r="EG17" i="7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8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0" i="8"/>
  <c r="EA9" i="8"/>
  <c r="EA8" i="8"/>
  <c r="EA7" i="8"/>
  <c r="EA6" i="8"/>
  <c r="EH22" i="9" l="1"/>
  <c r="EG22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8" i="7"/>
  <c r="DZ14" i="7"/>
  <c r="DZ10" i="8"/>
  <c r="DZ9" i="8"/>
  <c r="DZ8" i="8"/>
  <c r="DZ7" i="8"/>
  <c r="DZ6" i="8"/>
  <c r="DZ15" i="7" l="1"/>
  <c r="DW17" i="4"/>
  <c r="DW16" i="4"/>
  <c r="DW15" i="4"/>
  <c r="DW14" i="4"/>
  <c r="EG18" i="6"/>
  <c r="EB3" i="4" l="1"/>
  <c r="EC20" i="4"/>
  <c r="EB20" i="4"/>
  <c r="EC19" i="4"/>
  <c r="EB19" i="4"/>
  <c r="EB4" i="4"/>
  <c r="DY20" i="4"/>
  <c r="DY19" i="4"/>
  <c r="DY3" i="4"/>
  <c r="EB3" i="10"/>
  <c r="EC10" i="10"/>
  <c r="EB10" i="10"/>
  <c r="EC9" i="10"/>
  <c r="EB9" i="10"/>
  <c r="EC8" i="10"/>
  <c r="EB8" i="10"/>
  <c r="EC7" i="10"/>
  <c r="EB7" i="10"/>
  <c r="EC6" i="10"/>
  <c r="EB6" i="10"/>
  <c r="EB4" i="10"/>
  <c r="DY10" i="10"/>
  <c r="DY9" i="10"/>
  <c r="DY8" i="10"/>
  <c r="DY7" i="10"/>
  <c r="DY6" i="10"/>
  <c r="DY3" i="10"/>
  <c r="EB3" i="5"/>
  <c r="EC10" i="5"/>
  <c r="EB10" i="5"/>
  <c r="EC8" i="5"/>
  <c r="EB8" i="5"/>
  <c r="EC7" i="5"/>
  <c r="EB7" i="5"/>
  <c r="EC6" i="5"/>
  <c r="EB6" i="5"/>
  <c r="EB4" i="5"/>
  <c r="DY10" i="5"/>
  <c r="DY8" i="5"/>
  <c r="DY7" i="5"/>
  <c r="DY6" i="5"/>
  <c r="DY3" i="5"/>
  <c r="EB3" i="6"/>
  <c r="EC34" i="6"/>
  <c r="EB34" i="6"/>
  <c r="EC33" i="6"/>
  <c r="EB33" i="6"/>
  <c r="EC32" i="6"/>
  <c r="EB32" i="6"/>
  <c r="EC31" i="6"/>
  <c r="EB31" i="6"/>
  <c r="EC30" i="6"/>
  <c r="EB30" i="6"/>
  <c r="EC29" i="6"/>
  <c r="EB29" i="6"/>
  <c r="EC27" i="6"/>
  <c r="EB27" i="6"/>
  <c r="EC26" i="6"/>
  <c r="EB26" i="6"/>
  <c r="EC25" i="6"/>
  <c r="EB25" i="6"/>
  <c r="EC24" i="6"/>
  <c r="EB24" i="6"/>
  <c r="EC21" i="6"/>
  <c r="EB21" i="6"/>
  <c r="EC20" i="6"/>
  <c r="EB20" i="6"/>
  <c r="EC19" i="6"/>
  <c r="EB19" i="6"/>
  <c r="EC18" i="6"/>
  <c r="EB18" i="6"/>
  <c r="EC17" i="6"/>
  <c r="EB17" i="6"/>
  <c r="EC16" i="6"/>
  <c r="EB16" i="6"/>
  <c r="EC15" i="6"/>
  <c r="EB15" i="6"/>
  <c r="EC14" i="6"/>
  <c r="EB14" i="6"/>
  <c r="EC13" i="6"/>
  <c r="EB13" i="6"/>
  <c r="EC12" i="6"/>
  <c r="EB12" i="6"/>
  <c r="EC11" i="6"/>
  <c r="EB11" i="6"/>
  <c r="EC9" i="6"/>
  <c r="EB9" i="6"/>
  <c r="EC8" i="6"/>
  <c r="EB8" i="6"/>
  <c r="EC7" i="6"/>
  <c r="EB7" i="6"/>
  <c r="EC6" i="6"/>
  <c r="EB6" i="6"/>
  <c r="EB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B3" i="7"/>
  <c r="EC20" i="7"/>
  <c r="EB20" i="7"/>
  <c r="EC19" i="7"/>
  <c r="EB19" i="7"/>
  <c r="EC17" i="7"/>
  <c r="EB17" i="7"/>
  <c r="EC16" i="7"/>
  <c r="EB16" i="7"/>
  <c r="EC13" i="7"/>
  <c r="EB13" i="7"/>
  <c r="EC12" i="7"/>
  <c r="EB12" i="7"/>
  <c r="EC11" i="7"/>
  <c r="EB11" i="7"/>
  <c r="EC10" i="7"/>
  <c r="EB10" i="7"/>
  <c r="EC9" i="7"/>
  <c r="EB9" i="7"/>
  <c r="EC8" i="7"/>
  <c r="EB8" i="7"/>
  <c r="EC7" i="7"/>
  <c r="EB7" i="7"/>
  <c r="EC6" i="7"/>
  <c r="EB6" i="7"/>
  <c r="EB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B3" i="8"/>
  <c r="EC18" i="8"/>
  <c r="EB18" i="8"/>
  <c r="EC17" i="8"/>
  <c r="EB17" i="8"/>
  <c r="EC16" i="8"/>
  <c r="EB16" i="8"/>
  <c r="EC14" i="8"/>
  <c r="EB14" i="8"/>
  <c r="EC13" i="8"/>
  <c r="EB13" i="8"/>
  <c r="EC12" i="8"/>
  <c r="EB12" i="8"/>
  <c r="EB4" i="8"/>
  <c r="DY18" i="8"/>
  <c r="DY17" i="8"/>
  <c r="DY16" i="8"/>
  <c r="DY14" i="8"/>
  <c r="DY13" i="8"/>
  <c r="DY12" i="8"/>
  <c r="DY3" i="8"/>
  <c r="EB4" i="9"/>
  <c r="EB5" i="9"/>
  <c r="EC26" i="9"/>
  <c r="EB26" i="9"/>
  <c r="EC25" i="9"/>
  <c r="EB25" i="9"/>
  <c r="EC24" i="9"/>
  <c r="EB24" i="9"/>
  <c r="EC23" i="9"/>
  <c r="EB23" i="9"/>
  <c r="EC22" i="9"/>
  <c r="EB22" i="9"/>
  <c r="EC21" i="9"/>
  <c r="EB21" i="9"/>
  <c r="EC20" i="9"/>
  <c r="EB20" i="9"/>
  <c r="EC19" i="9"/>
  <c r="EB19" i="9"/>
  <c r="EC17" i="9"/>
  <c r="EB17" i="9"/>
  <c r="EC16" i="9"/>
  <c r="EB16" i="9"/>
  <c r="EC15" i="9"/>
  <c r="EB15" i="9"/>
  <c r="EC13" i="9"/>
  <c r="EB13" i="9"/>
  <c r="EC12" i="9"/>
  <c r="EB12" i="9"/>
  <c r="EC11" i="9"/>
  <c r="EB11" i="9"/>
  <c r="EC10" i="9"/>
  <c r="EB10" i="9"/>
  <c r="EC9" i="9"/>
  <c r="EB9" i="9"/>
  <c r="EC8" i="9"/>
  <c r="EB8" i="9"/>
  <c r="EC7" i="9"/>
  <c r="EB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C28" i="6" l="1"/>
  <c r="EB28" i="6"/>
  <c r="EC23" i="6"/>
  <c r="EB23" i="6"/>
  <c r="EC18" i="7"/>
  <c r="EB18" i="7"/>
  <c r="EC15" i="7"/>
  <c r="EC10" i="8"/>
  <c r="EB10" i="8"/>
  <c r="EC9" i="8"/>
  <c r="EB9" i="8"/>
  <c r="EC8" i="8"/>
  <c r="EB8" i="8"/>
  <c r="EC7" i="8"/>
  <c r="EB7" i="8"/>
  <c r="EC6" i="8"/>
  <c r="EB6" i="8"/>
  <c r="EC18" i="9"/>
  <c r="EB18" i="9"/>
  <c r="EC14" i="9"/>
  <c r="EB14" i="9"/>
  <c r="DY23" i="6"/>
  <c r="DY18" i="7"/>
  <c r="DY15" i="7"/>
  <c r="DY10" i="8"/>
  <c r="DY9" i="8"/>
  <c r="DY8" i="8"/>
  <c r="DY7" i="8"/>
  <c r="DY6" i="8"/>
  <c r="DY18" i="9"/>
  <c r="DY14" i="9"/>
  <c r="EC4" i="8" l="1"/>
  <c r="EC4" i="10"/>
  <c r="EC5" i="9"/>
  <c r="EC4" i="5"/>
  <c r="EC4" i="6"/>
  <c r="EC4" i="4"/>
  <c r="EC4" i="7"/>
  <c r="EC14" i="7"/>
  <c r="EB14" i="7"/>
  <c r="EB15" i="7"/>
  <c r="DY14" i="7"/>
  <c r="EG34" i="6" l="1"/>
  <c r="EF21" i="6"/>
  <c r="EE21" i="6"/>
  <c r="EF20" i="6"/>
  <c r="EE20" i="6"/>
  <c r="EF19" i="6"/>
  <c r="EE19" i="6"/>
  <c r="EF18" i="6"/>
  <c r="EE18" i="6"/>
  <c r="EF17" i="6"/>
  <c r="EE17" i="6"/>
  <c r="EF16" i="6"/>
  <c r="EE16" i="6"/>
  <c r="EF15" i="6"/>
  <c r="EE15" i="6"/>
  <c r="EF14" i="6"/>
  <c r="EE14" i="6"/>
  <c r="EF13" i="6"/>
  <c r="EE13" i="6"/>
  <c r="EF12" i="6"/>
  <c r="EE12" i="6"/>
  <c r="EF11" i="6"/>
  <c r="EE11" i="6"/>
  <c r="EF9" i="6"/>
  <c r="EE9" i="6"/>
  <c r="EF8" i="6"/>
  <c r="EE8" i="6"/>
  <c r="EF7" i="6"/>
  <c r="EE7" i="6"/>
  <c r="EF6" i="6"/>
  <c r="EE6" i="6"/>
  <c r="EF18" i="8"/>
  <c r="EE18" i="8"/>
  <c r="EF17" i="8"/>
  <c r="EE17" i="8"/>
  <c r="EF16" i="8"/>
  <c r="EE16" i="8"/>
  <c r="EF14" i="8"/>
  <c r="EE14" i="8"/>
  <c r="EF13" i="8"/>
  <c r="EE13" i="8"/>
  <c r="EF12" i="8"/>
  <c r="EE12" i="8"/>
  <c r="EH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F13" i="9"/>
  <c r="EE13" i="9"/>
  <c r="EH18" i="8" l="1"/>
  <c r="EH17" i="8"/>
  <c r="EH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F20" i="4"/>
  <c r="EE20" i="4"/>
  <c r="ED20" i="4"/>
  <c r="EF19" i="4"/>
  <c r="EE19" i="4"/>
  <c r="ED19" i="4"/>
  <c r="DX3" i="10"/>
  <c r="EF10" i="10"/>
  <c r="EE10" i="10"/>
  <c r="ED10" i="10"/>
  <c r="EF9" i="10"/>
  <c r="EE9" i="10"/>
  <c r="ED9" i="10"/>
  <c r="EF8" i="10"/>
  <c r="EE8" i="10"/>
  <c r="ED8" i="10"/>
  <c r="EF7" i="10"/>
  <c r="EE7" i="10"/>
  <c r="ED7" i="10"/>
  <c r="EF6" i="10"/>
  <c r="EE6" i="10"/>
  <c r="ED6" i="10"/>
  <c r="DX3" i="5"/>
  <c r="EF10" i="5"/>
  <c r="EE10" i="5"/>
  <c r="ED10" i="5"/>
  <c r="EF8" i="5"/>
  <c r="EE8" i="5"/>
  <c r="ED8" i="5"/>
  <c r="EF7" i="5"/>
  <c r="EE7" i="5"/>
  <c r="ED7" i="5"/>
  <c r="DX3" i="6"/>
  <c r="EF34" i="6"/>
  <c r="EE34" i="6"/>
  <c r="ED34" i="6"/>
  <c r="EF33" i="6"/>
  <c r="EE33" i="6"/>
  <c r="ED33" i="6"/>
  <c r="EF32" i="6"/>
  <c r="EE32" i="6"/>
  <c r="ED32" i="6"/>
  <c r="EF31" i="6"/>
  <c r="EE31" i="6"/>
  <c r="ED31" i="6"/>
  <c r="EF30" i="6"/>
  <c r="EE30" i="6"/>
  <c r="ED30" i="6"/>
  <c r="EF29" i="6"/>
  <c r="EE29" i="6"/>
  <c r="ED29" i="6"/>
  <c r="EF27" i="6"/>
  <c r="EE27" i="6"/>
  <c r="ED27" i="6"/>
  <c r="EF26" i="6"/>
  <c r="EE26" i="6"/>
  <c r="ED26" i="6"/>
  <c r="EF25" i="6"/>
  <c r="EE25" i="6"/>
  <c r="ED25" i="6"/>
  <c r="EF24" i="6"/>
  <c r="EE24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20" i="7"/>
  <c r="EE20" i="7"/>
  <c r="ED20" i="7"/>
  <c r="EF19" i="7"/>
  <c r="EE19" i="7"/>
  <c r="ED19" i="7"/>
  <c r="EF17" i="7"/>
  <c r="EE17" i="7"/>
  <c r="ED17" i="7"/>
  <c r="EF16" i="7"/>
  <c r="EE16" i="7"/>
  <c r="ED16" i="7"/>
  <c r="EF13" i="7"/>
  <c r="EE13" i="7"/>
  <c r="ED13" i="7"/>
  <c r="EF12" i="7"/>
  <c r="EE12" i="7"/>
  <c r="ED12" i="7"/>
  <c r="EF11" i="7"/>
  <c r="EE11" i="7"/>
  <c r="ED11" i="7"/>
  <c r="EF10" i="7"/>
  <c r="EE10" i="7"/>
  <c r="ED10" i="7"/>
  <c r="EF9" i="7"/>
  <c r="EE9" i="7"/>
  <c r="ED9" i="7"/>
  <c r="EF8" i="7"/>
  <c r="EE8" i="7"/>
  <c r="ED8" i="7"/>
  <c r="EF7" i="7"/>
  <c r="EE7" i="7"/>
  <c r="ED7" i="7"/>
  <c r="EF6" i="7"/>
  <c r="EE6" i="7"/>
  <c r="ED6" i="7"/>
  <c r="ED18" i="8"/>
  <c r="ED17" i="8"/>
  <c r="ED16" i="8"/>
  <c r="ED14" i="8"/>
  <c r="ED13" i="8"/>
  <c r="ED12" i="8"/>
  <c r="EE9" i="8"/>
  <c r="DX4" i="9"/>
  <c r="DX5" i="9"/>
  <c r="EF26" i="9"/>
  <c r="EE26" i="9"/>
  <c r="ED26" i="9"/>
  <c r="EF25" i="9"/>
  <c r="EE25" i="9"/>
  <c r="ED25" i="9"/>
  <c r="EF24" i="9"/>
  <c r="EE24" i="9"/>
  <c r="ED24" i="9"/>
  <c r="EF23" i="9"/>
  <c r="EE23" i="9"/>
  <c r="ED23" i="9"/>
  <c r="EF22" i="9"/>
  <c r="EE22" i="9"/>
  <c r="ED22" i="9"/>
  <c r="EF21" i="9"/>
  <c r="EE21" i="9"/>
  <c r="ED21" i="9"/>
  <c r="EF20" i="9"/>
  <c r="EE20" i="9"/>
  <c r="ED20" i="9"/>
  <c r="EF19" i="9"/>
  <c r="EE19" i="9"/>
  <c r="ED19" i="9"/>
  <c r="EF17" i="9"/>
  <c r="EE17" i="9"/>
  <c r="ED17" i="9"/>
  <c r="EF16" i="9"/>
  <c r="EE16" i="9"/>
  <c r="ED16" i="9"/>
  <c r="EF15" i="9"/>
  <c r="EE15" i="9"/>
  <c r="ED15" i="9"/>
  <c r="EF14" i="9"/>
  <c r="EE14" i="9"/>
  <c r="ED14" i="9"/>
  <c r="ED13" i="9"/>
  <c r="EF12" i="9"/>
  <c r="EE12" i="9"/>
  <c r="ED12" i="9"/>
  <c r="EF11" i="9"/>
  <c r="EE11" i="9"/>
  <c r="ED11" i="9"/>
  <c r="EF10" i="9"/>
  <c r="EE10" i="9"/>
  <c r="ED10" i="9"/>
  <c r="EF9" i="9"/>
  <c r="EE9" i="9"/>
  <c r="ED9" i="9"/>
  <c r="EF8" i="9"/>
  <c r="EE8" i="9"/>
  <c r="ED8" i="9"/>
  <c r="EF7" i="9"/>
  <c r="EE7" i="9"/>
  <c r="ED7" i="9"/>
  <c r="EF6" i="5"/>
  <c r="EE6" i="5"/>
  <c r="ED6" i="5"/>
  <c r="EF28" i="6"/>
  <c r="EE28" i="6"/>
  <c r="ED28" i="6"/>
  <c r="EE23" i="6"/>
  <c r="ED23" i="6"/>
  <c r="EE18" i="7"/>
  <c r="ED18" i="7"/>
  <c r="EF10" i="8"/>
  <c r="EE10" i="8"/>
  <c r="ED10" i="8"/>
  <c r="EF9" i="8"/>
  <c r="ED9" i="8"/>
  <c r="EF8" i="8"/>
  <c r="EE8" i="8"/>
  <c r="ED8" i="8"/>
  <c r="EF7" i="8"/>
  <c r="EE7" i="8"/>
  <c r="ED7" i="8"/>
  <c r="EF6" i="8"/>
  <c r="EE6" i="8"/>
  <c r="ED6" i="8"/>
  <c r="EE18" i="9"/>
  <c r="ED18" i="9"/>
  <c r="EF4" i="7"/>
  <c r="EF18" i="9" l="1"/>
  <c r="EF23" i="6"/>
  <c r="EF15" i="7"/>
  <c r="EF18" i="7"/>
  <c r="ED5" i="9"/>
  <c r="EF4" i="5"/>
  <c r="EE5" i="9"/>
  <c r="ED4" i="7"/>
  <c r="ED4" i="8"/>
  <c r="EE4" i="8"/>
  <c r="ED4" i="6"/>
  <c r="ED4" i="4"/>
  <c r="EF4" i="8"/>
  <c r="EF4" i="6"/>
  <c r="EE4" i="10"/>
  <c r="EE4" i="4"/>
  <c r="EE4" i="7"/>
  <c r="EE4" i="5"/>
  <c r="EF4" i="10"/>
  <c r="EF4" i="4"/>
  <c r="ED14" i="7"/>
  <c r="EE14" i="7"/>
  <c r="EE15" i="7"/>
  <c r="EF5" i="9"/>
  <c r="ED15" i="7"/>
  <c r="EE4" i="6"/>
  <c r="ED4" i="10"/>
  <c r="ED4" i="5"/>
  <c r="EF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G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H8" i="5" l="1"/>
  <c r="EG8" i="5"/>
  <c r="EH12" i="7"/>
  <c r="EG12" i="7"/>
  <c r="DX18" i="7" l="1"/>
  <c r="DU17" i="4" l="1"/>
  <c r="DU16" i="4"/>
  <c r="DU15" i="4"/>
  <c r="DU14" i="4"/>
  <c r="EG15" i="7" l="1"/>
  <c r="DX15" i="7"/>
  <c r="DX14" i="7" l="1"/>
  <c r="EG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H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H21" i="9" l="1"/>
  <c r="EG26" i="9"/>
  <c r="EG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H14" i="9" l="1"/>
  <c r="EG23" i="6"/>
  <c r="EG14" i="9"/>
  <c r="EG18" i="9"/>
  <c r="DL14" i="7"/>
  <c r="DL14" i="9"/>
  <c r="DL8" i="8"/>
  <c r="EG8" i="8"/>
  <c r="DL10" i="8"/>
  <c r="DL9" i="8"/>
  <c r="EH7" i="8"/>
  <c r="EH6" i="8"/>
  <c r="EH10" i="5"/>
  <c r="EH33" i="6"/>
  <c r="EH31" i="6"/>
  <c r="EH30" i="6"/>
  <c r="EH26" i="6"/>
  <c r="EH11" i="6"/>
  <c r="EH10" i="7"/>
  <c r="EH13" i="8"/>
  <c r="EH12" i="8"/>
  <c r="EH8" i="8"/>
  <c r="EH10" i="9"/>
  <c r="EG10" i="10"/>
  <c r="EG27" i="6"/>
  <c r="EG26" i="6"/>
  <c r="EG24" i="6"/>
  <c r="EG21" i="6"/>
  <c r="EG15" i="6"/>
  <c r="EG14" i="6"/>
  <c r="EG11" i="6"/>
  <c r="EG9" i="6"/>
  <c r="EG10" i="7"/>
  <c r="EG6" i="7"/>
  <c r="EG18" i="8"/>
  <c r="EG16" i="8"/>
  <c r="EG14" i="8"/>
  <c r="EG10" i="9"/>
  <c r="EG9" i="9"/>
  <c r="EG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H14" i="6"/>
  <c r="EH11" i="7"/>
  <c r="EH13" i="9"/>
  <c r="EH9" i="9"/>
  <c r="EH8" i="9"/>
  <c r="EG10" i="5"/>
  <c r="EG33" i="6"/>
  <c r="EG30" i="6"/>
  <c r="EG25" i="6"/>
  <c r="EG20" i="6"/>
  <c r="EG8" i="6"/>
  <c r="EG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H19" i="6"/>
  <c r="EG19" i="6"/>
  <c r="DI19" i="6"/>
  <c r="DI18" i="6"/>
  <c r="DI17" i="6"/>
  <c r="EH16" i="6"/>
  <c r="EG16" i="6"/>
  <c r="DI16" i="6"/>
  <c r="DI15" i="6"/>
  <c r="DI14" i="6"/>
  <c r="EH13" i="6"/>
  <c r="EG13" i="6"/>
  <c r="DI13" i="6"/>
  <c r="DI12" i="6"/>
  <c r="DI11" i="6"/>
  <c r="EH9" i="10"/>
  <c r="EG9" i="10"/>
  <c r="EH8" i="10"/>
  <c r="EG8" i="10"/>
  <c r="EH7" i="10"/>
  <c r="EG7" i="10"/>
  <c r="EH6" i="10"/>
  <c r="EG6" i="10"/>
  <c r="EH20" i="6"/>
  <c r="EH17" i="6"/>
  <c r="EG17" i="6"/>
  <c r="EG12" i="6"/>
  <c r="EH10" i="10"/>
  <c r="EH32" i="6"/>
  <c r="EH29" i="6"/>
  <c r="EH28" i="6"/>
  <c r="EH27" i="6"/>
  <c r="EH25" i="6"/>
  <c r="EH24" i="6"/>
  <c r="EH8" i="6"/>
  <c r="EH6" i="6"/>
  <c r="EH6" i="7"/>
  <c r="EH14" i="8"/>
  <c r="EG16" i="9"/>
  <c r="EG13" i="9"/>
  <c r="EG12" i="9"/>
  <c r="EG11" i="9"/>
  <c r="EG8" i="9"/>
  <c r="EG32" i="6"/>
  <c r="EG31" i="6"/>
  <c r="EG29" i="6"/>
  <c r="EG28" i="6"/>
  <c r="EG7" i="6"/>
  <c r="EG6" i="6"/>
  <c r="EG11" i="7"/>
  <c r="EG13" i="8"/>
  <c r="EG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H16" i="9"/>
  <c r="EH12" i="9"/>
  <c r="EH11" i="9"/>
  <c r="EH7" i="9"/>
  <c r="DK14" i="7" l="1"/>
  <c r="DJ14" i="7"/>
  <c r="EH18" i="9"/>
  <c r="EH9" i="8"/>
  <c r="EH23" i="6"/>
  <c r="EG9" i="8"/>
  <c r="EG6" i="8"/>
  <c r="EG7" i="8"/>
  <c r="EG10" i="8"/>
  <c r="EH10" i="8"/>
</calcChain>
</file>

<file path=xl/sharedStrings.xml><?xml version="1.0" encoding="utf-8"?>
<sst xmlns="http://schemas.openxmlformats.org/spreadsheetml/2006/main" count="477" uniqueCount="278">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</sst>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9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200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V75" activePane="bottomRight" state="frozen"/>
      <selection pane="topRight" activeCell="E1" sqref="E1"/>
      <selection pane="bottomLeft" activeCell="A6" sqref="A6"/>
      <selection pane="bottomRight" activeCell="DW19" sqref="DW1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6" width="7.85546875" style="148" customWidth="1"/>
    <col min="137" max="137" width="9" style="148" customWidth="1"/>
    <col min="138" max="138" width="10" style="148" customWidth="1"/>
    <col min="139" max="139" width="14.85546875" customWidth="1"/>
    <col min="140" max="140" width="14.85546875" style="824" customWidth="1"/>
  </cols>
  <sheetData>
    <row r="1" spans="1:14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238"/>
      <c r="EH1" s="238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</row>
    <row r="3" spans="1:148" ht="19.5" customHeight="1" x14ac:dyDescent="0.2">
      <c r="A3"/>
      <c r="C3" s="11"/>
      <c r="D3" s="1071" t="s">
        <v>104</v>
      </c>
      <c r="E3" s="1073" t="s">
        <v>85</v>
      </c>
      <c r="F3" s="1073" t="s">
        <v>87</v>
      </c>
      <c r="G3" s="1073" t="s">
        <v>88</v>
      </c>
      <c r="H3" s="1073" t="s">
        <v>89</v>
      </c>
      <c r="I3" s="1073" t="s">
        <v>237</v>
      </c>
      <c r="J3" s="1073" t="s">
        <v>91</v>
      </c>
      <c r="K3" s="1073" t="s">
        <v>93</v>
      </c>
      <c r="L3" s="1054" t="s">
        <v>94</v>
      </c>
      <c r="M3" s="1056" t="s">
        <v>95</v>
      </c>
      <c r="N3" s="1054" t="s">
        <v>96</v>
      </c>
      <c r="O3" s="1054" t="s">
        <v>97</v>
      </c>
      <c r="P3" s="1056" t="s">
        <v>98</v>
      </c>
      <c r="Q3" s="1054" t="s">
        <v>99</v>
      </c>
      <c r="R3" s="1054" t="s">
        <v>100</v>
      </c>
      <c r="S3" s="1054" t="s">
        <v>101</v>
      </c>
      <c r="T3" s="1054" t="s">
        <v>102</v>
      </c>
      <c r="U3" s="1054" t="s">
        <v>238</v>
      </c>
      <c r="V3" s="1054" t="s">
        <v>109</v>
      </c>
      <c r="W3" s="1054" t="s">
        <v>110</v>
      </c>
      <c r="X3" s="1054" t="s">
        <v>111</v>
      </c>
      <c r="Y3" s="1054" t="s">
        <v>112</v>
      </c>
      <c r="Z3" s="1054" t="s">
        <v>113</v>
      </c>
      <c r="AA3" s="1054" t="s">
        <v>114</v>
      </c>
      <c r="AB3" s="1054" t="s">
        <v>115</v>
      </c>
      <c r="AC3" s="1054" t="s">
        <v>116</v>
      </c>
      <c r="AD3" s="1054" t="s">
        <v>117</v>
      </c>
      <c r="AE3" s="1054" t="s">
        <v>118</v>
      </c>
      <c r="AF3" s="1054" t="s">
        <v>119</v>
      </c>
      <c r="AG3" s="1054" t="s">
        <v>239</v>
      </c>
      <c r="AH3" s="1054" t="s">
        <v>120</v>
      </c>
      <c r="AI3" s="1054" t="s">
        <v>121</v>
      </c>
      <c r="AJ3" s="1054" t="s">
        <v>122</v>
      </c>
      <c r="AK3" s="1054" t="s">
        <v>123</v>
      </c>
      <c r="AL3" s="1054" t="s">
        <v>124</v>
      </c>
      <c r="AM3" s="1054" t="s">
        <v>125</v>
      </c>
      <c r="AN3" s="1054" t="s">
        <v>126</v>
      </c>
      <c r="AO3" s="1054" t="s">
        <v>127</v>
      </c>
      <c r="AP3" s="1054" t="s">
        <v>128</v>
      </c>
      <c r="AQ3" s="1054" t="s">
        <v>129</v>
      </c>
      <c r="AR3" s="1054" t="s">
        <v>130</v>
      </c>
      <c r="AS3" s="1054" t="s">
        <v>240</v>
      </c>
      <c r="AT3" s="1054" t="s">
        <v>131</v>
      </c>
      <c r="AU3" s="1054" t="s">
        <v>132</v>
      </c>
      <c r="AV3" s="1056" t="s">
        <v>133</v>
      </c>
      <c r="AW3" s="1054" t="s">
        <v>134</v>
      </c>
      <c r="AX3" s="1054" t="s">
        <v>135</v>
      </c>
      <c r="AY3" s="1054" t="s">
        <v>136</v>
      </c>
      <c r="AZ3" s="1054" t="s">
        <v>137</v>
      </c>
      <c r="BA3" s="1054" t="s">
        <v>138</v>
      </c>
      <c r="BB3" s="1054" t="s">
        <v>143</v>
      </c>
      <c r="BC3" s="1054" t="s">
        <v>144</v>
      </c>
      <c r="BD3" s="1054" t="s">
        <v>145</v>
      </c>
      <c r="BE3" s="1054" t="s">
        <v>241</v>
      </c>
      <c r="BF3" s="1054" t="s">
        <v>146</v>
      </c>
      <c r="BG3" s="1054" t="s">
        <v>152</v>
      </c>
      <c r="BH3" s="1054" t="s">
        <v>153</v>
      </c>
      <c r="BI3" s="1054" t="s">
        <v>154</v>
      </c>
      <c r="BJ3" s="1054" t="s">
        <v>155</v>
      </c>
      <c r="BK3" s="1054" t="s">
        <v>157</v>
      </c>
      <c r="BL3" s="1056" t="s">
        <v>158</v>
      </c>
      <c r="BM3" s="1054" t="s">
        <v>159</v>
      </c>
      <c r="BN3" s="1054" t="s">
        <v>160</v>
      </c>
      <c r="BO3" s="1054" t="s">
        <v>161</v>
      </c>
      <c r="BP3" s="1054" t="s">
        <v>162</v>
      </c>
      <c r="BQ3" s="1054" t="s">
        <v>242</v>
      </c>
      <c r="BR3" s="1054" t="s">
        <v>163</v>
      </c>
      <c r="BS3" s="1058" t="s">
        <v>164</v>
      </c>
      <c r="BT3" s="1058" t="s">
        <v>165</v>
      </c>
      <c r="BU3" s="1060" t="s">
        <v>174</v>
      </c>
      <c r="BV3" s="1054" t="s">
        <v>175</v>
      </c>
      <c r="BW3" s="1054" t="s">
        <v>180</v>
      </c>
      <c r="BX3" s="1054" t="s">
        <v>181</v>
      </c>
      <c r="BY3" s="1054" t="s">
        <v>184</v>
      </c>
      <c r="BZ3" s="1056" t="s">
        <v>188</v>
      </c>
      <c r="CA3" s="1056" t="s">
        <v>189</v>
      </c>
      <c r="CB3" s="1056" t="s">
        <v>191</v>
      </c>
      <c r="CC3" s="1056" t="s">
        <v>243</v>
      </c>
      <c r="CD3" s="1056" t="s">
        <v>193</v>
      </c>
      <c r="CE3" s="1056" t="s">
        <v>194</v>
      </c>
      <c r="CF3" s="1056" t="s">
        <v>195</v>
      </c>
      <c r="CG3" s="1056" t="s">
        <v>196</v>
      </c>
      <c r="CH3" s="1056" t="s">
        <v>198</v>
      </c>
      <c r="CI3" s="1056" t="s">
        <v>199</v>
      </c>
      <c r="CJ3" s="1054" t="s">
        <v>200</v>
      </c>
      <c r="CK3" s="1054" t="s">
        <v>201</v>
      </c>
      <c r="CL3" s="1054" t="s">
        <v>202</v>
      </c>
      <c r="CM3" s="1054" t="s">
        <v>203</v>
      </c>
      <c r="CN3" s="1054" t="s">
        <v>205</v>
      </c>
      <c r="CO3" s="1054" t="s">
        <v>244</v>
      </c>
      <c r="CP3" s="1054" t="s">
        <v>210</v>
      </c>
      <c r="CQ3" s="1054" t="s">
        <v>211</v>
      </c>
      <c r="CR3" s="1054" t="s">
        <v>212</v>
      </c>
      <c r="CS3" s="1054" t="s">
        <v>214</v>
      </c>
      <c r="CT3" s="1054" t="s">
        <v>215</v>
      </c>
      <c r="CU3" s="1054" t="s">
        <v>216</v>
      </c>
      <c r="CV3" s="1054" t="s">
        <v>217</v>
      </c>
      <c r="CW3" s="1054" t="s">
        <v>220</v>
      </c>
      <c r="CX3" s="1054" t="s">
        <v>222</v>
      </c>
      <c r="CY3" s="1054" t="s">
        <v>223</v>
      </c>
      <c r="CZ3" s="1054" t="s">
        <v>224</v>
      </c>
      <c r="DA3" s="1054" t="s">
        <v>251</v>
      </c>
      <c r="DB3" s="1054" t="s">
        <v>225</v>
      </c>
      <c r="DC3" s="1054" t="s">
        <v>226</v>
      </c>
      <c r="DD3" s="1054" t="s">
        <v>227</v>
      </c>
      <c r="DE3" s="1054" t="s">
        <v>228</v>
      </c>
      <c r="DF3" s="1054" t="s">
        <v>229</v>
      </c>
      <c r="DG3" s="1054" t="s">
        <v>233</v>
      </c>
      <c r="DH3" s="1054" t="s">
        <v>236</v>
      </c>
      <c r="DI3" s="1054" t="s">
        <v>247</v>
      </c>
      <c r="DJ3" s="1054" t="s">
        <v>253</v>
      </c>
      <c r="DK3" s="1054" t="s">
        <v>258</v>
      </c>
      <c r="DL3" s="1054" t="s">
        <v>259</v>
      </c>
      <c r="DM3" s="1054" t="s">
        <v>260</v>
      </c>
      <c r="DN3" s="1054" t="s">
        <v>261</v>
      </c>
      <c r="DO3" s="1054" t="s">
        <v>262</v>
      </c>
      <c r="DP3" s="1054" t="s">
        <v>263</v>
      </c>
      <c r="DQ3" s="1054" t="s">
        <v>264</v>
      </c>
      <c r="DR3" s="1054" t="s">
        <v>265</v>
      </c>
      <c r="DS3" s="1054" t="s">
        <v>266</v>
      </c>
      <c r="DT3" s="1054" t="s">
        <v>268</v>
      </c>
      <c r="DU3" s="1054" t="s">
        <v>270</v>
      </c>
      <c r="DV3" s="1054" t="s">
        <v>272</v>
      </c>
      <c r="DW3" s="1054" t="s">
        <v>274</v>
      </c>
      <c r="DX3" s="1011" t="s">
        <v>221</v>
      </c>
      <c r="DY3" s="1035" t="s">
        <v>269</v>
      </c>
      <c r="DZ3" s="1037" t="s">
        <v>275</v>
      </c>
      <c r="EA3" s="1048" t="s">
        <v>276</v>
      </c>
      <c r="EB3" s="1063" t="s">
        <v>277</v>
      </c>
      <c r="EC3" s="1064"/>
      <c r="ED3" s="1064"/>
      <c r="EE3" s="1064"/>
      <c r="EF3" s="1065"/>
      <c r="EG3" s="1066" t="s">
        <v>252</v>
      </c>
      <c r="EH3" s="1067"/>
    </row>
    <row r="4" spans="1:148" ht="16.5" customHeight="1" x14ac:dyDescent="0.2">
      <c r="A4"/>
      <c r="C4" s="19"/>
      <c r="D4" s="1072"/>
      <c r="E4" s="1074"/>
      <c r="F4" s="1074"/>
      <c r="G4" s="1074"/>
      <c r="H4" s="1074"/>
      <c r="I4" s="1074"/>
      <c r="J4" s="1074"/>
      <c r="K4" s="1074"/>
      <c r="L4" s="1055"/>
      <c r="M4" s="1057"/>
      <c r="N4" s="1055"/>
      <c r="O4" s="1055"/>
      <c r="P4" s="1057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7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7"/>
      <c r="BM4" s="1055"/>
      <c r="BN4" s="1055"/>
      <c r="BO4" s="1055"/>
      <c r="BP4" s="1055"/>
      <c r="BQ4" s="1055"/>
      <c r="BR4" s="1055"/>
      <c r="BS4" s="1059"/>
      <c r="BT4" s="1059"/>
      <c r="BU4" s="1061"/>
      <c r="BV4" s="1055"/>
      <c r="BW4" s="1055"/>
      <c r="BX4" s="1055"/>
      <c r="BY4" s="1055"/>
      <c r="BZ4" s="1057"/>
      <c r="CA4" s="1057"/>
      <c r="CB4" s="1057"/>
      <c r="CC4" s="1057"/>
      <c r="CD4" s="1057"/>
      <c r="CE4" s="1057"/>
      <c r="CF4" s="1057"/>
      <c r="CG4" s="1057"/>
      <c r="CH4" s="1057"/>
      <c r="CI4" s="1057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7"/>
      <c r="DU4" s="1055"/>
      <c r="DV4" s="1055"/>
      <c r="DW4" s="1055"/>
      <c r="DX4" s="1002">
        <v>43525</v>
      </c>
      <c r="DY4" s="1002">
        <v>43532</v>
      </c>
      <c r="DZ4" s="1002">
        <v>43539</v>
      </c>
      <c r="EA4" s="1002">
        <v>43546</v>
      </c>
      <c r="EB4" s="827">
        <v>43549</v>
      </c>
      <c r="EC4" s="827">
        <v>43550</v>
      </c>
      <c r="ED4" s="827">
        <v>43551</v>
      </c>
      <c r="EE4" s="827">
        <v>43552</v>
      </c>
      <c r="EF4" s="827">
        <v>43553</v>
      </c>
      <c r="EG4" s="938" t="s">
        <v>246</v>
      </c>
      <c r="EH4" s="239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270"/>
      <c r="EB5" s="862"/>
      <c r="EC5" s="862"/>
      <c r="ED5" s="862"/>
      <c r="EE5" s="862"/>
      <c r="EF5" s="862"/>
      <c r="EG5" s="844"/>
      <c r="EH5" s="842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940"/>
      <c r="EB6" s="828"/>
      <c r="EC6" s="828"/>
      <c r="ED6" s="828"/>
      <c r="EE6" s="828"/>
      <c r="EF6" s="828"/>
      <c r="EG6" s="853"/>
      <c r="EH6" s="232"/>
      <c r="EK6" s="168"/>
    </row>
    <row r="7" spans="1:14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814">
        <v>8125.3308418199995</v>
      </c>
      <c r="EB7" s="362">
        <v>8093.6553941800012</v>
      </c>
      <c r="EC7" s="362">
        <v>8044.2192852000007</v>
      </c>
      <c r="ED7" s="362">
        <v>8009.8002498700007</v>
      </c>
      <c r="EE7" s="362">
        <v>7959.5665395400001</v>
      </c>
      <c r="EF7" s="362">
        <v>7946.5310599100003</v>
      </c>
      <c r="EG7" s="289">
        <v>-178.79978190999918</v>
      </c>
      <c r="EH7" s="977">
        <v>-2.2005230973456524</v>
      </c>
      <c r="EI7" s="804"/>
      <c r="EJ7" s="804"/>
      <c r="EK7" s="701"/>
      <c r="EL7" s="230"/>
    </row>
    <row r="8" spans="1:14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814">
        <v>6047.6872452799998</v>
      </c>
      <c r="EB8" s="362">
        <v>6010.7584842599999</v>
      </c>
      <c r="EC8" s="362">
        <v>5949.2452627699995</v>
      </c>
      <c r="ED8" s="362">
        <v>5922.8732493400003</v>
      </c>
      <c r="EE8" s="362">
        <v>5882.2798505000001</v>
      </c>
      <c r="EF8" s="362">
        <v>5895.5445291299993</v>
      </c>
      <c r="EG8" s="289">
        <v>-152.14271615000052</v>
      </c>
      <c r="EH8" s="977">
        <v>-2.5157173309308001</v>
      </c>
      <c r="EI8" s="804"/>
      <c r="EJ8" s="804"/>
      <c r="EK8" s="701"/>
      <c r="EL8" s="230"/>
    </row>
    <row r="9" spans="1:14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814">
        <v>233.24884062000001</v>
      </c>
      <c r="EB9" s="362">
        <v>232.59702278</v>
      </c>
      <c r="EC9" s="362">
        <v>232.76081289999999</v>
      </c>
      <c r="ED9" s="362">
        <v>232.79423946</v>
      </c>
      <c r="EE9" s="362">
        <v>232.53518364999999</v>
      </c>
      <c r="EF9" s="362">
        <v>232.22025142999999</v>
      </c>
      <c r="EG9" s="289">
        <v>-1.0285891900000195</v>
      </c>
      <c r="EH9" s="977">
        <v>-0.44098362386965073</v>
      </c>
      <c r="EI9" s="804"/>
      <c r="EJ9" s="804"/>
      <c r="EK9" s="701"/>
      <c r="EL9" s="230"/>
    </row>
    <row r="10" spans="1:14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814">
        <v>1808.0543278</v>
      </c>
      <c r="EB10" s="362">
        <v>1814.06101296</v>
      </c>
      <c r="EC10" s="362">
        <v>1825.94881667</v>
      </c>
      <c r="ED10" s="362">
        <v>1817.86316031</v>
      </c>
      <c r="EE10" s="362">
        <v>1808.52226582</v>
      </c>
      <c r="EF10" s="362">
        <v>1782.5986685400001</v>
      </c>
      <c r="EG10" s="289">
        <v>-25.455659259999948</v>
      </c>
      <c r="EH10" s="977">
        <v>-1.4079034500569354</v>
      </c>
      <c r="EI10" s="804"/>
      <c r="EJ10" s="804"/>
      <c r="EK10" s="701"/>
      <c r="EL10" s="230"/>
    </row>
    <row r="11" spans="1:14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814">
        <v>36.340428119999999</v>
      </c>
      <c r="EB11" s="362">
        <v>36.238874179999996</v>
      </c>
      <c r="EC11" s="362">
        <v>36.264392860000001</v>
      </c>
      <c r="ED11" s="362">
        <v>36.269600760000003</v>
      </c>
      <c r="EE11" s="362">
        <v>36.229239569999997</v>
      </c>
      <c r="EF11" s="362">
        <v>36.167610809999999</v>
      </c>
      <c r="EG11" s="1038">
        <v>-0.17281730999999922</v>
      </c>
      <c r="EH11" s="977">
        <v>-0.47555111191683874</v>
      </c>
      <c r="EI11" s="804"/>
      <c r="EJ11" s="804"/>
      <c r="EK11" s="701"/>
      <c r="EL11" s="230"/>
    </row>
    <row r="12" spans="1:148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814">
        <v>8125.2267691199995</v>
      </c>
      <c r="EB12" s="362">
        <v>8093.5513214800003</v>
      </c>
      <c r="EC12" s="362">
        <v>8043.8368488600008</v>
      </c>
      <c r="ED12" s="362">
        <v>8009.1755076200006</v>
      </c>
      <c r="EE12" s="362">
        <v>7959.5660292900002</v>
      </c>
      <c r="EF12" s="362">
        <v>7946.5301786</v>
      </c>
      <c r="EG12" s="289">
        <v>-178.69659051999952</v>
      </c>
      <c r="EH12" s="977">
        <v>-2.1992812705134313</v>
      </c>
      <c r="EI12" s="804"/>
      <c r="EJ12" s="804"/>
      <c r="EK12" s="701"/>
      <c r="EL12" s="230"/>
    </row>
    <row r="13" spans="1:148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1997.2723831588901</v>
      </c>
      <c r="DX13" s="814">
        <v>2005.5121836559763</v>
      </c>
      <c r="DY13" s="814">
        <v>2056.6865583965018</v>
      </c>
      <c r="DZ13" s="814">
        <v>2054.7668090145771</v>
      </c>
      <c r="EA13" s="814">
        <v>2034.660076508746</v>
      </c>
      <c r="EB13" s="362">
        <v>2054.6158605758014</v>
      </c>
      <c r="EC13" s="362">
        <v>2081.7473112492708</v>
      </c>
      <c r="ED13" s="362">
        <v>2008.9625677463555</v>
      </c>
      <c r="EE13" s="362">
        <v>2005.1958642492709</v>
      </c>
      <c r="EF13" s="362">
        <v>1989.1891215976673</v>
      </c>
      <c r="EG13" s="289">
        <v>-45.470954911078707</v>
      </c>
      <c r="EH13" s="977">
        <v>-2.2348182596230948</v>
      </c>
      <c r="EI13" s="804"/>
      <c r="EJ13" s="804"/>
      <c r="EK13" s="702"/>
      <c r="EL13" s="617"/>
      <c r="EM13" s="617"/>
      <c r="EN13" s="617"/>
      <c r="EO13" s="617"/>
    </row>
    <row r="14" spans="1:14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814">
        <v>1067.43962113</v>
      </c>
      <c r="EB14" s="362">
        <v>1067.6164411299997</v>
      </c>
      <c r="EC14" s="362">
        <v>1064.9673734200003</v>
      </c>
      <c r="ED14" s="362">
        <v>1064.9845170900001</v>
      </c>
      <c r="EE14" s="362">
        <v>1065.1012572500001</v>
      </c>
      <c r="EF14" s="564">
        <v>1065.1698318800002</v>
      </c>
      <c r="EG14" s="289">
        <v>-2.2697892499998034</v>
      </c>
      <c r="EH14" s="977">
        <v>-0.21263865469008936</v>
      </c>
      <c r="EI14" s="804"/>
      <c r="EJ14" s="804"/>
      <c r="EK14" s="701"/>
      <c r="EL14" s="617"/>
      <c r="EM14" s="617"/>
      <c r="EN14" s="617"/>
      <c r="EO14" s="617"/>
    </row>
    <row r="15" spans="1:148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814">
        <v>0</v>
      </c>
      <c r="EB15" s="362">
        <v>0</v>
      </c>
      <c r="EC15" s="362">
        <v>0</v>
      </c>
      <c r="ED15" s="362">
        <v>0</v>
      </c>
      <c r="EE15" s="362">
        <v>0</v>
      </c>
      <c r="EF15" s="362">
        <v>0</v>
      </c>
      <c r="EG15" s="1031"/>
      <c r="EH15" s="977"/>
      <c r="EI15" s="804"/>
      <c r="EJ15" s="804"/>
      <c r="EK15" s="701"/>
      <c r="EL15" s="617"/>
      <c r="EM15" s="617"/>
      <c r="EN15" s="617"/>
      <c r="EO15" s="617"/>
      <c r="EP15" s="617"/>
      <c r="EQ15" s="617"/>
      <c r="ER15" s="617"/>
    </row>
    <row r="16" spans="1:148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814">
        <v>144.62659868</v>
      </c>
      <c r="EB16" s="362">
        <v>144.65200884000001</v>
      </c>
      <c r="EC16" s="362">
        <v>144.67576058</v>
      </c>
      <c r="ED16" s="362">
        <v>144.68370349999998</v>
      </c>
      <c r="EE16" s="362">
        <v>144.69762586000002</v>
      </c>
      <c r="EF16" s="362">
        <v>144.70821641000001</v>
      </c>
      <c r="EG16" s="836">
        <v>8.161773000000494E-2</v>
      </c>
      <c r="EH16" s="977">
        <v>5.6433415944878718E-2</v>
      </c>
      <c r="EI16" s="804"/>
      <c r="EJ16" s="804"/>
      <c r="EK16" s="701"/>
      <c r="EL16" s="617"/>
      <c r="EM16" s="617"/>
      <c r="EN16" s="617"/>
      <c r="EO16" s="617"/>
    </row>
    <row r="17" spans="1:145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814">
        <v>0</v>
      </c>
      <c r="EB17" s="362">
        <v>0</v>
      </c>
      <c r="EC17" s="362">
        <v>0</v>
      </c>
      <c r="ED17" s="362">
        <v>0</v>
      </c>
      <c r="EE17" s="362">
        <v>0</v>
      </c>
      <c r="EF17" s="362">
        <v>0</v>
      </c>
      <c r="EG17" s="1004"/>
      <c r="EH17" s="978"/>
      <c r="EI17" s="804"/>
      <c r="EJ17" s="804"/>
      <c r="EK17" s="701"/>
      <c r="EL17" s="617"/>
      <c r="EM17" s="617"/>
      <c r="EN17" s="617"/>
      <c r="EO17" s="617"/>
    </row>
    <row r="18" spans="1:145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f>+DW12+DW13+DW15+DW16+DW17</f>
        <v>10616.500357278892</v>
      </c>
      <c r="DX18" s="814">
        <v>10570.025269785976</v>
      </c>
      <c r="DY18" s="814">
        <v>10467.253377086501</v>
      </c>
      <c r="DZ18" s="814">
        <v>10458.443174264576</v>
      </c>
      <c r="EA18" s="814">
        <v>10304.513444308746</v>
      </c>
      <c r="EB18" s="362">
        <v>10292.819190895802</v>
      </c>
      <c r="EC18" s="362">
        <v>10270.259920689272</v>
      </c>
      <c r="ED18" s="362">
        <v>10162.821778866357</v>
      </c>
      <c r="EE18" s="362">
        <v>10109.459519399272</v>
      </c>
      <c r="EF18" s="362">
        <v>10080.427516607666</v>
      </c>
      <c r="EG18" s="289">
        <v>-224.08592770108044</v>
      </c>
      <c r="EH18" s="977">
        <v>-2.1746386077534319</v>
      </c>
      <c r="EI18" s="804"/>
      <c r="EJ18" s="804"/>
      <c r="EK18" s="701"/>
      <c r="EL18" s="617"/>
      <c r="EM18" s="617"/>
      <c r="EN18" s="617"/>
      <c r="EO18" s="617"/>
    </row>
    <row r="19" spans="1:145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814">
        <v>0</v>
      </c>
      <c r="EB19" s="362">
        <v>0</v>
      </c>
      <c r="EC19" s="362">
        <v>0</v>
      </c>
      <c r="ED19" s="362">
        <v>0</v>
      </c>
      <c r="EE19" s="362">
        <v>0</v>
      </c>
      <c r="EF19" s="362">
        <v>0</v>
      </c>
      <c r="EG19" s="1004"/>
      <c r="EH19" s="977"/>
      <c r="EI19" s="804"/>
      <c r="EJ19" s="804"/>
      <c r="EK19" s="701"/>
      <c r="EL19" s="617"/>
      <c r="EM19" s="617"/>
      <c r="EN19" s="617"/>
      <c r="EO19" s="617"/>
    </row>
    <row r="20" spans="1:145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814">
        <v>0</v>
      </c>
      <c r="EB20" s="362">
        <v>0</v>
      </c>
      <c r="EC20" s="362">
        <v>0</v>
      </c>
      <c r="ED20" s="362">
        <v>0</v>
      </c>
      <c r="EE20" s="362">
        <v>0</v>
      </c>
      <c r="EF20" s="362">
        <v>0.7</v>
      </c>
      <c r="EG20" s="289">
        <v>0.7</v>
      </c>
      <c r="EH20" s="993"/>
      <c r="EI20" s="804"/>
      <c r="EJ20" s="804"/>
      <c r="EK20" s="701"/>
      <c r="EL20" s="617"/>
      <c r="EM20" s="617"/>
      <c r="EN20" s="617"/>
      <c r="EO20" s="617"/>
    </row>
    <row r="21" spans="1:145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814">
        <v>31.499999999999996</v>
      </c>
      <c r="EB21" s="362">
        <v>24</v>
      </c>
      <c r="EC21" s="362">
        <v>21.1</v>
      </c>
      <c r="ED21" s="362">
        <v>28.6</v>
      </c>
      <c r="EE21" s="362">
        <v>33</v>
      </c>
      <c r="EF21" s="362">
        <v>35</v>
      </c>
      <c r="EG21" s="289">
        <v>110.19999999999999</v>
      </c>
      <c r="EH21" s="1040">
        <v>349.84126984126982</v>
      </c>
      <c r="EI21" s="804"/>
      <c r="EJ21" s="804"/>
      <c r="EK21" s="701"/>
      <c r="EL21" s="617"/>
      <c r="EM21" s="617"/>
      <c r="EN21" s="617"/>
      <c r="EO21" s="617"/>
    </row>
    <row r="22" spans="1:145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814">
        <v>4.7</v>
      </c>
      <c r="EB22" s="362">
        <v>0</v>
      </c>
      <c r="EC22" s="362">
        <v>0.9</v>
      </c>
      <c r="ED22" s="362">
        <v>0</v>
      </c>
      <c r="EE22" s="362">
        <v>0.6</v>
      </c>
      <c r="EF22" s="362">
        <v>0.8</v>
      </c>
      <c r="EG22" s="289">
        <v>-2.4000000000000004</v>
      </c>
      <c r="EH22" s="1040">
        <v>-51.063829787234049</v>
      </c>
      <c r="EI22" s="804"/>
      <c r="EJ22" s="804"/>
      <c r="EK22" s="701"/>
      <c r="EL22" s="617"/>
      <c r="EM22" s="617"/>
      <c r="EN22" s="617"/>
      <c r="EO22" s="617"/>
    </row>
    <row r="23" spans="1:145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814">
        <v>0</v>
      </c>
      <c r="EB23" s="362">
        <v>0</v>
      </c>
      <c r="EC23" s="362">
        <v>0</v>
      </c>
      <c r="ED23" s="362">
        <v>0</v>
      </c>
      <c r="EE23" s="362">
        <v>0</v>
      </c>
      <c r="EF23" s="362">
        <v>0</v>
      </c>
      <c r="EG23" s="1031"/>
      <c r="EH23" s="1007"/>
      <c r="EI23" s="804"/>
      <c r="EJ23" s="804"/>
      <c r="EK23" s="701"/>
      <c r="EL23" s="617"/>
      <c r="EM23" s="617"/>
      <c r="EN23" s="617"/>
      <c r="EO23" s="617"/>
    </row>
    <row r="24" spans="1:145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814">
        <v>0</v>
      </c>
      <c r="EB24" s="362">
        <v>0</v>
      </c>
      <c r="EC24" s="362">
        <v>0</v>
      </c>
      <c r="ED24" s="362">
        <v>0</v>
      </c>
      <c r="EE24" s="362">
        <v>0</v>
      </c>
      <c r="EF24" s="362">
        <v>0</v>
      </c>
      <c r="EG24" s="1031"/>
      <c r="EH24" s="1007"/>
      <c r="EI24" s="804"/>
      <c r="EJ24" s="804"/>
      <c r="EK24" s="701"/>
      <c r="EL24" s="617"/>
      <c r="EM24" s="617"/>
      <c r="EN24" s="617"/>
      <c r="EO24" s="617"/>
    </row>
    <row r="25" spans="1:145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814">
        <v>0</v>
      </c>
      <c r="EB25" s="362">
        <v>0</v>
      </c>
      <c r="EC25" s="362">
        <v>0</v>
      </c>
      <c r="ED25" s="362">
        <v>0</v>
      </c>
      <c r="EE25" s="362">
        <v>0</v>
      </c>
      <c r="EF25" s="362">
        <v>30</v>
      </c>
      <c r="EG25" s="1031"/>
      <c r="EH25" s="1009"/>
      <c r="EI25" s="804"/>
      <c r="EJ25" s="804"/>
      <c r="EK25" s="701"/>
      <c r="EL25" s="617"/>
      <c r="EM25" s="617"/>
      <c r="EN25" s="617"/>
      <c r="EO25" s="617"/>
    </row>
    <row r="26" spans="1:145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814">
        <v>15</v>
      </c>
      <c r="EB26" s="362">
        <v>23</v>
      </c>
      <c r="EC26" s="362">
        <v>25.2</v>
      </c>
      <c r="ED26" s="362">
        <v>10</v>
      </c>
      <c r="EE26" s="362">
        <v>10</v>
      </c>
      <c r="EF26" s="362">
        <v>14</v>
      </c>
      <c r="EG26" s="289">
        <v>67.2</v>
      </c>
      <c r="EH26" s="1040">
        <v>448.00000000000006</v>
      </c>
      <c r="EI26" s="804"/>
      <c r="EJ26" s="804"/>
      <c r="EK26" s="701"/>
      <c r="EL26" s="617"/>
      <c r="EM26" s="617"/>
      <c r="EN26" s="617"/>
      <c r="EO26" s="617"/>
    </row>
    <row r="27" spans="1:14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2"/>
      <c r="EB27" s="951"/>
      <c r="EC27" s="951"/>
      <c r="ED27" s="951"/>
      <c r="EE27" s="951"/>
      <c r="EF27" s="951"/>
      <c r="EG27" s="969"/>
      <c r="EH27" s="970"/>
      <c r="EI27" s="804"/>
      <c r="EJ27" s="804"/>
      <c r="EK27" s="703"/>
    </row>
    <row r="28" spans="1:145" x14ac:dyDescent="0.2">
      <c r="A28" s="170"/>
      <c r="B28" s="106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788">
        <v>65868.857473443961</v>
      </c>
      <c r="EB28" s="587">
        <v>65447.502424884246</v>
      </c>
      <c r="EC28" s="587">
        <v>65307.968968156209</v>
      </c>
      <c r="ED28" s="587">
        <v>65184.721367130958</v>
      </c>
      <c r="EE28" s="587">
        <v>65269.000644890933</v>
      </c>
      <c r="EF28" s="560">
        <v>65647.184083599088</v>
      </c>
      <c r="EG28" s="289">
        <v>-221.67338984487287</v>
      </c>
      <c r="EH28" s="977">
        <v>-0.33653747514027499</v>
      </c>
      <c r="EI28" s="804"/>
      <c r="EJ28" s="804"/>
      <c r="EK28" s="623"/>
      <c r="EL28" s="230"/>
    </row>
    <row r="29" spans="1:145" x14ac:dyDescent="0.2">
      <c r="A29" s="170"/>
      <c r="B29" s="106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788">
        <v>47064.175224800005</v>
      </c>
      <c r="EB29" s="587">
        <v>46965.014571199994</v>
      </c>
      <c r="EC29" s="587">
        <v>46884.563184500003</v>
      </c>
      <c r="ED29" s="587">
        <v>46763.475925899998</v>
      </c>
      <c r="EE29" s="587">
        <v>46737.645240400001</v>
      </c>
      <c r="EF29" s="560">
        <v>46760.508084300003</v>
      </c>
      <c r="EG29" s="289">
        <v>-303.66714050000155</v>
      </c>
      <c r="EH29" s="977">
        <v>-0.64521929694836277</v>
      </c>
      <c r="EI29" s="804"/>
      <c r="EJ29" s="804"/>
      <c r="EK29" s="623"/>
      <c r="EL29" s="230"/>
    </row>
    <row r="30" spans="1:145" x14ac:dyDescent="0.2">
      <c r="A30" s="170"/>
      <c r="B30" s="106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788">
        <v>-8674.8804114532632</v>
      </c>
      <c r="EB30" s="587">
        <v>-8556.7474942710869</v>
      </c>
      <c r="EC30" s="587">
        <v>-8296.1575987220112</v>
      </c>
      <c r="ED30" s="587">
        <v>-8179.4680564131422</v>
      </c>
      <c r="EE30" s="587">
        <v>-7864.9777206132812</v>
      </c>
      <c r="EF30" s="560">
        <v>-7752.6889409768892</v>
      </c>
      <c r="EG30" s="289">
        <v>922.19147047637398</v>
      </c>
      <c r="EH30" s="977">
        <v>-10.630595774655571</v>
      </c>
      <c r="EI30" s="804"/>
      <c r="EJ30" s="804"/>
      <c r="EK30" s="623"/>
      <c r="EL30" s="230"/>
    </row>
    <row r="31" spans="1:145" x14ac:dyDescent="0.2">
      <c r="A31" s="170"/>
      <c r="B31" s="1068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788">
        <v>16055.861747259531</v>
      </c>
      <c r="EB31" s="587">
        <v>15820.600948694873</v>
      </c>
      <c r="EC31" s="587">
        <v>16053.615108184391</v>
      </c>
      <c r="ED31" s="587">
        <v>16117.452488656902</v>
      </c>
      <c r="EE31" s="587">
        <v>16448.928811864203</v>
      </c>
      <c r="EF31" s="560">
        <v>16522.726985160472</v>
      </c>
      <c r="EG31" s="289">
        <v>466.86523790094179</v>
      </c>
      <c r="EH31" s="977">
        <v>2.9077557171954815</v>
      </c>
      <c r="EI31" s="804"/>
      <c r="EJ31" s="804"/>
      <c r="EK31" s="623"/>
      <c r="EL31" s="230"/>
    </row>
    <row r="32" spans="1:145" x14ac:dyDescent="0.2">
      <c r="A32" s="170"/>
      <c r="B32" s="1068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788">
        <v>9180.0365412589999</v>
      </c>
      <c r="EB32" s="587">
        <v>9179.9933175877995</v>
      </c>
      <c r="EC32" s="587">
        <v>9221.0428225586002</v>
      </c>
      <c r="ED32" s="587">
        <v>9221.0218027324008</v>
      </c>
      <c r="EE32" s="587">
        <v>9219.415545088601</v>
      </c>
      <c r="EF32" s="560">
        <v>9428.0607371954011</v>
      </c>
      <c r="EG32" s="289">
        <v>248.02419593640116</v>
      </c>
      <c r="EH32" s="977">
        <v>2.7017778722521868</v>
      </c>
      <c r="EI32" s="804"/>
      <c r="EJ32" s="804"/>
      <c r="EK32" s="623"/>
      <c r="EL32" s="230"/>
    </row>
    <row r="33" spans="1:142" ht="13.5" x14ac:dyDescent="0.2">
      <c r="A33" s="170"/>
      <c r="B33" s="106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789"/>
      <c r="EB33" s="557"/>
      <c r="EC33" s="557"/>
      <c r="ED33" s="557"/>
      <c r="EE33" s="557"/>
      <c r="EF33" s="557"/>
      <c r="EG33" s="971"/>
      <c r="EH33" s="972"/>
      <c r="EI33" s="804"/>
      <c r="EJ33" s="804"/>
      <c r="EK33" s="224"/>
    </row>
    <row r="34" spans="1:142" x14ac:dyDescent="0.2">
      <c r="A34" s="170"/>
      <c r="B34" s="1068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73335.503848119988</v>
      </c>
      <c r="DX34" s="788">
        <v>73619.2344218941</v>
      </c>
      <c r="DY34" s="788">
        <v>74268.012417024118</v>
      </c>
      <c r="DZ34" s="788">
        <v>72969.572362014122</v>
      </c>
      <c r="EA34" s="788">
        <v>73025.196949344128</v>
      </c>
      <c r="EB34" s="587">
        <v>73032.805180544106</v>
      </c>
      <c r="EC34" s="587">
        <v>73076.578382144115</v>
      </c>
      <c r="ED34" s="587">
        <v>72654.213295944108</v>
      </c>
      <c r="EE34" s="587">
        <v>73155.383196294119</v>
      </c>
      <c r="EF34" s="587">
        <v>73182.782051274116</v>
      </c>
      <c r="EG34" s="289">
        <v>157.58510192998801</v>
      </c>
      <c r="EH34" s="977">
        <v>0.21579551786665707</v>
      </c>
      <c r="EI34" s="804"/>
      <c r="EJ34" s="804"/>
      <c r="EK34" s="702"/>
      <c r="EL34" s="230"/>
    </row>
    <row r="35" spans="1:142" x14ac:dyDescent="0.2">
      <c r="A35" s="170"/>
      <c r="B35" s="1068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130591.72995955001</v>
      </c>
      <c r="DX35" s="788">
        <v>132364.65410878538</v>
      </c>
      <c r="DY35" s="788">
        <v>132073.72566709536</v>
      </c>
      <c r="DZ35" s="788">
        <v>130035.37702271537</v>
      </c>
      <c r="EA35" s="788">
        <v>129335.42717621542</v>
      </c>
      <c r="EB35" s="587">
        <v>129117.77972626538</v>
      </c>
      <c r="EC35" s="587">
        <v>129477.53670786539</v>
      </c>
      <c r="ED35" s="587">
        <v>129005.00033629537</v>
      </c>
      <c r="EE35" s="587">
        <v>129544.38529225538</v>
      </c>
      <c r="EF35" s="587">
        <v>130307.76310046541</v>
      </c>
      <c r="EG35" s="289">
        <v>972.33592424998642</v>
      </c>
      <c r="EH35" s="977">
        <v>0.75179395582403163</v>
      </c>
      <c r="EI35" s="804"/>
      <c r="EJ35" s="804"/>
      <c r="EK35" s="702"/>
      <c r="EL35" s="230"/>
    </row>
    <row r="36" spans="1:142" x14ac:dyDescent="0.2">
      <c r="A36" s="170"/>
      <c r="B36" s="1068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216957.86832920994</v>
      </c>
      <c r="DX36" s="788">
        <v>218732.03956741295</v>
      </c>
      <c r="DY36" s="788">
        <v>218741.99289172294</v>
      </c>
      <c r="DZ36" s="788">
        <v>216609.44134631293</v>
      </c>
      <c r="EA36" s="788">
        <v>215544.21844268296</v>
      </c>
      <c r="EB36" s="587">
        <v>215575.56564119295</v>
      </c>
      <c r="EC36" s="587">
        <v>215959.34212690292</v>
      </c>
      <c r="ED36" s="587">
        <v>215533.7667820529</v>
      </c>
      <c r="EE36" s="587">
        <v>216101.07119711293</v>
      </c>
      <c r="EF36" s="587">
        <v>217124.41039548293</v>
      </c>
      <c r="EG36" s="289">
        <v>1580.1919527999707</v>
      </c>
      <c r="EH36" s="977">
        <v>0.73311729918665858</v>
      </c>
      <c r="EI36" s="804"/>
      <c r="EJ36" s="804"/>
      <c r="EK36" s="702"/>
      <c r="EL36" s="230"/>
    </row>
    <row r="37" spans="1:142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2"/>
      <c r="EB37" s="851"/>
      <c r="EC37" s="851"/>
      <c r="ED37" s="851"/>
      <c r="EE37" s="851"/>
      <c r="EF37" s="851"/>
      <c r="EG37" s="971"/>
      <c r="EH37" s="973"/>
      <c r="EI37" s="804"/>
      <c r="EJ37" s="804"/>
      <c r="EK37" s="703"/>
    </row>
    <row r="38" spans="1:142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89.799989066643931</v>
      </c>
      <c r="DX38" s="792">
        <v>89.876979114504337</v>
      </c>
      <c r="DY38" s="792">
        <v>89.637437537030095</v>
      </c>
      <c r="DZ38" s="792">
        <v>89.81617152877989</v>
      </c>
      <c r="EA38" s="792">
        <v>89.71156128919165</v>
      </c>
      <c r="EB38" s="620">
        <v>89.814877329589464</v>
      </c>
      <c r="EC38" s="620">
        <v>89.828825218906914</v>
      </c>
      <c r="ED38" s="620">
        <v>89.844205472950506</v>
      </c>
      <c r="EE38" s="620">
        <v>89.877263767001224</v>
      </c>
      <c r="EF38" s="620">
        <v>89.883555375111001</v>
      </c>
      <c r="EG38" s="1038">
        <v>0.17199408591935139</v>
      </c>
      <c r="EH38" s="977">
        <v>0.19171897517746839</v>
      </c>
      <c r="EI38" s="804"/>
      <c r="EJ38" s="804"/>
      <c r="EK38" s="702"/>
    </row>
    <row r="39" spans="1:142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85.716690251612718</v>
      </c>
      <c r="DX39" s="792">
        <v>85.97590042761145</v>
      </c>
      <c r="DY39" s="792">
        <v>85.777134153228687</v>
      </c>
      <c r="DZ39" s="792">
        <v>85.720102145972149</v>
      </c>
      <c r="EA39" s="792">
        <v>85.611836156075327</v>
      </c>
      <c r="EB39" s="620">
        <v>85.646318031657046</v>
      </c>
      <c r="EC39" s="620">
        <v>85.679128297914744</v>
      </c>
      <c r="ED39" s="620">
        <v>85.658883725525982</v>
      </c>
      <c r="EE39" s="620">
        <v>85.681144476569855</v>
      </c>
      <c r="EF39" s="620">
        <v>85.754096493091097</v>
      </c>
      <c r="EG39" s="1038">
        <v>0.14226033701577023</v>
      </c>
      <c r="EH39" s="977">
        <v>0.16616900583281691</v>
      </c>
      <c r="EI39" s="804"/>
      <c r="EJ39" s="804"/>
      <c r="EK39" s="702"/>
    </row>
    <row r="40" spans="1:142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89.426544547888383</v>
      </c>
      <c r="DX40" s="646">
        <v>89.56440691539062</v>
      </c>
      <c r="DY40" s="646">
        <v>89.453226366822165</v>
      </c>
      <c r="DZ40" s="646">
        <v>89.47100363515608</v>
      </c>
      <c r="EA40" s="646">
        <v>89.402049226972693</v>
      </c>
      <c r="EB40" s="932">
        <v>89.444104465138096</v>
      </c>
      <c r="EC40" s="932">
        <v>89.457889719906746</v>
      </c>
      <c r="ED40" s="932">
        <v>89.45292095749015</v>
      </c>
      <c r="EE40" s="932">
        <v>89.460574878979941</v>
      </c>
      <c r="EF40" s="932">
        <v>89.495239069228802</v>
      </c>
      <c r="EG40" s="996">
        <v>9.3189842256109046E-2</v>
      </c>
      <c r="EH40" s="999">
        <v>0.10423680783817613</v>
      </c>
      <c r="EI40" s="804"/>
      <c r="EJ40" s="804"/>
      <c r="EK40" s="702"/>
    </row>
    <row r="41" spans="1:142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82"/>
      <c r="EB41" s="875"/>
      <c r="EC41" s="875"/>
      <c r="ED41" s="875"/>
      <c r="EE41" s="875"/>
      <c r="EF41" s="875"/>
      <c r="EG41" s="975"/>
      <c r="EH41" s="976"/>
      <c r="EI41" s="804"/>
      <c r="EJ41" s="804"/>
      <c r="EK41" s="224"/>
    </row>
    <row r="42" spans="1:142" ht="12.75" customHeight="1" x14ac:dyDescent="0.2">
      <c r="A42" s="170"/>
      <c r="B42" s="1070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814">
        <v>2895.8383381924191</v>
      </c>
      <c r="EB42" s="362">
        <v>2895.8383381924191</v>
      </c>
      <c r="EC42" s="362">
        <v>2895.8383381924191</v>
      </c>
      <c r="ED42" s="362">
        <v>2895.8383381924191</v>
      </c>
      <c r="EE42" s="362">
        <v>2895.8383381924191</v>
      </c>
      <c r="EF42" s="362">
        <v>2894.7179300291536</v>
      </c>
      <c r="EG42" s="289">
        <v>-1.1204081632654379</v>
      </c>
      <c r="EH42" s="977">
        <v>-3.8690286971088117E-2</v>
      </c>
      <c r="EI42" s="702"/>
      <c r="EJ42" s="804"/>
      <c r="EK42" s="531"/>
      <c r="EL42" s="230"/>
    </row>
    <row r="43" spans="1:142" x14ac:dyDescent="0.2">
      <c r="A43" s="170"/>
      <c r="B43" s="1070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814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362">
        <v>2578.9246355685132</v>
      </c>
      <c r="EG43" s="1004"/>
      <c r="EH43" s="1030"/>
      <c r="EI43" s="702"/>
      <c r="EJ43" s="804"/>
      <c r="EK43" s="224"/>
      <c r="EL43" s="230"/>
    </row>
    <row r="44" spans="1:142" ht="12.75" customHeight="1" x14ac:dyDescent="0.2">
      <c r="A44" s="170"/>
      <c r="B44" s="1070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814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362">
        <v>17691.423000000003</v>
      </c>
      <c r="EG44" s="1004"/>
      <c r="EH44" s="1030"/>
      <c r="EI44" s="702"/>
      <c r="EJ44" s="804"/>
      <c r="EK44" s="224"/>
      <c r="EL44" s="230"/>
    </row>
    <row r="45" spans="1:142" ht="12.75" customHeight="1" x14ac:dyDescent="0.2">
      <c r="A45" s="170"/>
      <c r="B45" s="1070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814">
        <v>0</v>
      </c>
      <c r="EB45" s="362">
        <v>0</v>
      </c>
      <c r="EC45" s="362">
        <v>0</v>
      </c>
      <c r="ED45" s="362">
        <v>0</v>
      </c>
      <c r="EE45" s="362">
        <v>0</v>
      </c>
      <c r="EF45" s="362">
        <v>0</v>
      </c>
      <c r="EG45" s="1004"/>
      <c r="EH45" s="1030"/>
      <c r="EI45" s="702"/>
      <c r="EJ45" s="804"/>
      <c r="EK45" s="224"/>
      <c r="EL45" s="230"/>
    </row>
    <row r="46" spans="1:142" x14ac:dyDescent="0.2">
      <c r="A46" s="170"/>
      <c r="B46" s="1070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814">
        <v>316.91370262390592</v>
      </c>
      <c r="EB46" s="362">
        <v>316.91370262390592</v>
      </c>
      <c r="EC46" s="362">
        <v>316.91370262390592</v>
      </c>
      <c r="ED46" s="362">
        <v>316.91370262390592</v>
      </c>
      <c r="EE46" s="362">
        <v>316.91370262390592</v>
      </c>
      <c r="EF46" s="362">
        <v>315.79329446064065</v>
      </c>
      <c r="EG46" s="289">
        <v>-1.1204081632652674</v>
      </c>
      <c r="EH46" s="977">
        <v>-0.35353730494730451</v>
      </c>
      <c r="EI46" s="702"/>
      <c r="EJ46" s="804"/>
      <c r="EK46" s="224"/>
      <c r="EL46" s="230"/>
    </row>
    <row r="47" spans="1:142" ht="13.5" x14ac:dyDescent="0.2">
      <c r="A47" s="170"/>
      <c r="B47" s="1070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814">
        <v>2174.0279999999948</v>
      </c>
      <c r="EB47" s="362">
        <v>2174.0279999999948</v>
      </c>
      <c r="EC47" s="362">
        <v>2174.0279999999948</v>
      </c>
      <c r="ED47" s="362">
        <v>2174.0279999999948</v>
      </c>
      <c r="EE47" s="362">
        <v>2174.0279999999948</v>
      </c>
      <c r="EF47" s="362">
        <v>2166.3419999999951</v>
      </c>
      <c r="EG47" s="289">
        <v>-7.6859999999996944</v>
      </c>
      <c r="EH47" s="977">
        <v>-0.35353730494730451</v>
      </c>
      <c r="EI47" s="702"/>
      <c r="EJ47" s="804"/>
      <c r="EK47" s="224"/>
      <c r="EL47" s="230"/>
    </row>
    <row r="48" spans="1:142" ht="12.75" customHeight="1" x14ac:dyDescent="0.2">
      <c r="A48" s="170"/>
      <c r="B48" s="1070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814">
        <v>1536.6890000000001</v>
      </c>
      <c r="EB48" s="362">
        <v>1536.6890000000001</v>
      </c>
      <c r="EC48" s="362">
        <v>1536.6890000000001</v>
      </c>
      <c r="ED48" s="362">
        <v>1536.6890000000001</v>
      </c>
      <c r="EE48" s="362">
        <v>1536.6890000000001</v>
      </c>
      <c r="EF48" s="362">
        <v>1529.0029999999999</v>
      </c>
      <c r="EG48" s="289">
        <v>-7.6860000000001492</v>
      </c>
      <c r="EH48" s="977">
        <v>-0.50016626656402829</v>
      </c>
      <c r="EI48" s="702"/>
      <c r="EJ48" s="804"/>
      <c r="EK48" s="224"/>
      <c r="EL48" s="230"/>
    </row>
    <row r="49" spans="1:144" x14ac:dyDescent="0.2">
      <c r="A49" s="170"/>
      <c r="B49" s="107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814">
        <v>0</v>
      </c>
      <c r="EB49" s="362">
        <v>0</v>
      </c>
      <c r="EC49" s="362">
        <v>0</v>
      </c>
      <c r="ED49" s="362">
        <v>0</v>
      </c>
      <c r="EE49" s="362">
        <v>0</v>
      </c>
      <c r="EF49" s="362">
        <v>0</v>
      </c>
      <c r="EG49" s="1004"/>
      <c r="EH49" s="977"/>
      <c r="EI49" s="702"/>
      <c r="EJ49" s="804"/>
      <c r="EK49" s="224"/>
    </row>
    <row r="50" spans="1:144" x14ac:dyDescent="0.2">
      <c r="A50" s="170"/>
      <c r="B50" s="107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90">
        <v>12.184392565597667</v>
      </c>
      <c r="EB50" s="785">
        <v>12.184392565597667</v>
      </c>
      <c r="EC50" s="785">
        <v>18.165150583090377</v>
      </c>
      <c r="ED50" s="785">
        <v>18.165150583090377</v>
      </c>
      <c r="EE50" s="785">
        <v>17.939626093294457</v>
      </c>
      <c r="EF50" s="785">
        <v>27.939626093294457</v>
      </c>
      <c r="EG50" s="371">
        <v>15.75523352769679</v>
      </c>
      <c r="EH50" s="977">
        <v>129.30668018840188</v>
      </c>
      <c r="EI50" s="702"/>
      <c r="EJ50" s="804"/>
      <c r="EK50" s="224"/>
    </row>
    <row r="51" spans="1:144" x14ac:dyDescent="0.2">
      <c r="A51" s="170"/>
      <c r="B51" s="107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90">
        <v>12.184392565597667</v>
      </c>
      <c r="EB51" s="785">
        <v>12.184392565597667</v>
      </c>
      <c r="EC51" s="785">
        <v>18.165150583090377</v>
      </c>
      <c r="ED51" s="785">
        <v>18.165150583090377</v>
      </c>
      <c r="EE51" s="785">
        <v>17.939626093294457</v>
      </c>
      <c r="EF51" s="785">
        <v>27.939626093294457</v>
      </c>
      <c r="EG51" s="371">
        <v>15.75523352769679</v>
      </c>
      <c r="EH51" s="977">
        <v>129.30668018840188</v>
      </c>
      <c r="EI51" s="702"/>
      <c r="EJ51" s="804"/>
      <c r="EK51" s="531"/>
    </row>
    <row r="52" spans="1:144" ht="12.75" customHeight="1" outlineLevel="1" x14ac:dyDescent="0.2">
      <c r="A52" s="170"/>
      <c r="B52" s="107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90">
        <v>83.584933000000007</v>
      </c>
      <c r="EB52" s="785">
        <v>83.584933000000007</v>
      </c>
      <c r="EC52" s="785">
        <v>124.612933</v>
      </c>
      <c r="ED52" s="785">
        <v>124.612933</v>
      </c>
      <c r="EE52" s="785">
        <v>123.06583499999999</v>
      </c>
      <c r="EF52" s="785">
        <v>123.06583499999999</v>
      </c>
      <c r="EG52" s="371">
        <v>39.480901999999986</v>
      </c>
      <c r="EH52" s="977">
        <v>47.234472270259495</v>
      </c>
      <c r="EI52" s="702"/>
      <c r="EJ52" s="804"/>
      <c r="EK52" s="531"/>
    </row>
    <row r="53" spans="1:144" ht="12.75" customHeight="1" outlineLevel="1" x14ac:dyDescent="0.2">
      <c r="A53" s="170"/>
      <c r="B53" s="107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90">
        <v>0</v>
      </c>
      <c r="EB53" s="785">
        <v>0</v>
      </c>
      <c r="EC53" s="785">
        <v>0</v>
      </c>
      <c r="ED53" s="785">
        <v>0</v>
      </c>
      <c r="EE53" s="785">
        <v>0</v>
      </c>
      <c r="EF53" s="785">
        <v>10</v>
      </c>
      <c r="EG53" s="371">
        <v>10</v>
      </c>
      <c r="EH53" s="977"/>
      <c r="EI53" s="702"/>
      <c r="EJ53" s="804"/>
      <c r="EK53" s="531"/>
    </row>
    <row r="54" spans="1:144" x14ac:dyDescent="0.2">
      <c r="A54" s="170"/>
      <c r="B54" s="107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90">
        <v>0</v>
      </c>
      <c r="EB54" s="785">
        <v>0</v>
      </c>
      <c r="EC54" s="785">
        <v>0</v>
      </c>
      <c r="ED54" s="785">
        <v>0</v>
      </c>
      <c r="EE54" s="785">
        <v>0</v>
      </c>
      <c r="EF54" s="785">
        <v>0</v>
      </c>
      <c r="EG54" s="1042"/>
      <c r="EH54" s="977"/>
      <c r="EI54" s="702"/>
      <c r="EJ54" s="804"/>
      <c r="EK54" s="224"/>
    </row>
    <row r="55" spans="1:144" ht="12.75" customHeight="1" outlineLevel="1" x14ac:dyDescent="0.2">
      <c r="A55" s="170"/>
      <c r="B55" s="107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90">
        <v>0</v>
      </c>
      <c r="EB55" s="785">
        <v>0</v>
      </c>
      <c r="EC55" s="785">
        <v>0</v>
      </c>
      <c r="ED55" s="785">
        <v>0</v>
      </c>
      <c r="EE55" s="785">
        <v>0</v>
      </c>
      <c r="EF55" s="785">
        <v>0</v>
      </c>
      <c r="EG55" s="1042"/>
      <c r="EH55" s="977"/>
      <c r="EI55" s="702"/>
      <c r="EJ55" s="804"/>
      <c r="EK55" s="224"/>
    </row>
    <row r="56" spans="1:144" ht="12.75" customHeight="1" outlineLevel="1" thickBot="1" x14ac:dyDescent="0.25">
      <c r="A56" s="170"/>
      <c r="B56" s="1070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658">
        <v>0</v>
      </c>
      <c r="EB56" s="934">
        <v>0</v>
      </c>
      <c r="EC56" s="934">
        <v>0</v>
      </c>
      <c r="ED56" s="934">
        <v>0</v>
      </c>
      <c r="EE56" s="934">
        <v>0</v>
      </c>
      <c r="EF56" s="934">
        <v>0</v>
      </c>
      <c r="EG56" s="1005"/>
      <c r="EH56" s="997"/>
      <c r="EI56" s="702"/>
      <c r="EJ56" s="804"/>
      <c r="EK56" s="224"/>
    </row>
    <row r="57" spans="1:144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763"/>
      <c r="EB57" s="139"/>
      <c r="EC57" s="139"/>
      <c r="ED57" s="139"/>
      <c r="EE57" s="139"/>
      <c r="EF57" s="139"/>
      <c r="EG57" s="975"/>
      <c r="EH57" s="976"/>
      <c r="EI57" s="804"/>
      <c r="EJ57" s="804"/>
      <c r="EK57" s="703"/>
      <c r="EL57" s="168"/>
    </row>
    <row r="58" spans="1:144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26673.575199147701</v>
      </c>
      <c r="DX58" s="814">
        <v>26911.644465333258</v>
      </c>
      <c r="DY58" s="814">
        <v>26824.529190435296</v>
      </c>
      <c r="DZ58" s="814">
        <v>26624.568675225379</v>
      </c>
      <c r="EA58" s="814">
        <v>26529.578131621889</v>
      </c>
      <c r="EB58" s="362">
        <v>26521.557397110235</v>
      </c>
      <c r="EC58" s="362">
        <v>26595.147464410511</v>
      </c>
      <c r="ED58" s="362">
        <v>26543.88134753588</v>
      </c>
      <c r="EE58" s="362">
        <v>26633.339844659782</v>
      </c>
      <c r="EF58" s="362">
        <v>26783.306640792438</v>
      </c>
      <c r="EG58" s="289">
        <v>253.72850917054893</v>
      </c>
      <c r="EH58" s="977">
        <v>0.95639858241136633</v>
      </c>
      <c r="EI58" s="804"/>
      <c r="EJ58" s="804"/>
      <c r="EK58" s="702"/>
      <c r="EL58" s="168"/>
    </row>
    <row r="59" spans="1:144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90">
        <v>86.831662769274402</v>
      </c>
      <c r="EB59" s="785">
        <v>86.850493832493143</v>
      </c>
      <c r="EC59" s="785">
        <v>86.877920045936236</v>
      </c>
      <c r="ED59" s="785">
        <v>86.873074842934756</v>
      </c>
      <c r="EE59" s="785">
        <v>86.916121786712125</v>
      </c>
      <c r="EF59" s="785">
        <v>86.886072149097103</v>
      </c>
      <c r="EG59" s="836">
        <v>5.4409379822700998E-2</v>
      </c>
      <c r="EH59" s="977"/>
      <c r="EI59" s="804"/>
      <c r="EJ59" s="531"/>
      <c r="EK59" s="531"/>
      <c r="EL59" s="168"/>
    </row>
    <row r="60" spans="1:144" ht="12.75" customHeight="1" x14ac:dyDescent="0.2">
      <c r="A60" s="170"/>
      <c r="B60" s="1069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25858.873595179302</v>
      </c>
      <c r="DX60" s="814">
        <v>26099.065893434832</v>
      </c>
      <c r="DY60" s="814">
        <v>26013.505866350282</v>
      </c>
      <c r="DZ60" s="814">
        <v>25814.743018778852</v>
      </c>
      <c r="EA60" s="814">
        <v>25720.944603455242</v>
      </c>
      <c r="EB60" s="362">
        <v>25712.654918506261</v>
      </c>
      <c r="EC60" s="362">
        <v>25786.228513503338</v>
      </c>
      <c r="ED60" s="362">
        <v>25734.827556978562</v>
      </c>
      <c r="EE60" s="362">
        <v>25824.247570137453</v>
      </c>
      <c r="EF60" s="362">
        <v>25975.793520789055</v>
      </c>
      <c r="EG60" s="289">
        <v>254.84891733381301</v>
      </c>
      <c r="EH60" s="977">
        <v>0.99082254272877535</v>
      </c>
      <c r="EI60" s="804"/>
      <c r="EJ60" s="804"/>
      <c r="EK60" s="701"/>
      <c r="EL60" s="704"/>
    </row>
    <row r="61" spans="1:144" ht="12.75" customHeight="1" x14ac:dyDescent="0.2">
      <c r="A61" s="170"/>
      <c r="B61" s="1069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86.480507447244875</v>
      </c>
      <c r="DX61" s="790">
        <v>86.647735794412569</v>
      </c>
      <c r="DY61" s="790">
        <v>86.545449771556733</v>
      </c>
      <c r="DZ61" s="790">
        <v>86.527117678335529</v>
      </c>
      <c r="EA61" s="790">
        <v>86.448729363144821</v>
      </c>
      <c r="EB61" s="785">
        <v>86.473879322723747</v>
      </c>
      <c r="EC61" s="785">
        <v>86.504485547474872</v>
      </c>
      <c r="ED61" s="785">
        <v>86.48874072510722</v>
      </c>
      <c r="EE61" s="785">
        <v>86.53793038586079</v>
      </c>
      <c r="EF61" s="785">
        <v>86.615373634512025</v>
      </c>
      <c r="EG61" s="836">
        <v>0.16664427136720406</v>
      </c>
      <c r="EH61" s="977"/>
      <c r="EI61" s="804"/>
      <c r="EJ61" s="804"/>
      <c r="EK61" s="702"/>
      <c r="EL61" s="704"/>
    </row>
    <row r="62" spans="1:144" ht="3" customHeight="1" x14ac:dyDescent="0.2">
      <c r="A62" s="170"/>
      <c r="B62" s="1069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786"/>
      <c r="EB62" s="588"/>
      <c r="EC62" s="588"/>
      <c r="ED62" s="588"/>
      <c r="EE62" s="588"/>
      <c r="EF62" s="588"/>
      <c r="EG62" s="289"/>
      <c r="EH62" s="977"/>
      <c r="EI62" s="804"/>
      <c r="EJ62" s="804"/>
      <c r="EK62" s="703"/>
      <c r="EL62" s="704"/>
    </row>
    <row r="63" spans="1:144" x14ac:dyDescent="0.2">
      <c r="A63" s="170"/>
      <c r="B63" s="1069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4922.6688603265293</v>
      </c>
      <c r="DX63" s="814">
        <v>4945.5957556040967</v>
      </c>
      <c r="DY63" s="814">
        <v>4953.1588583766934</v>
      </c>
      <c r="DZ63" s="814">
        <v>4875.9866070734852</v>
      </c>
      <c r="EA63" s="814">
        <v>4945.5770388285873</v>
      </c>
      <c r="EB63" s="362">
        <v>4933.8268630180928</v>
      </c>
      <c r="EC63" s="362">
        <v>4957.8372970661967</v>
      </c>
      <c r="ED63" s="362">
        <v>4906.9043082746512</v>
      </c>
      <c r="EE63" s="362">
        <v>4986.6837216215899</v>
      </c>
      <c r="EF63" s="362">
        <v>4993.0488641988504</v>
      </c>
      <c r="EG63" s="289">
        <v>47.471825370263105</v>
      </c>
      <c r="EH63" s="977">
        <v>0.95988445832617675</v>
      </c>
      <c r="EI63" s="804"/>
      <c r="EJ63" s="804"/>
      <c r="EK63" s="703"/>
      <c r="EL63" s="704"/>
    </row>
    <row r="64" spans="1:144" x14ac:dyDescent="0.2">
      <c r="A64" s="170"/>
      <c r="B64" s="1069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77.849161065777949</v>
      </c>
      <c r="DX64" s="790">
        <v>78.033609543180518</v>
      </c>
      <c r="DY64" s="790">
        <v>77.35029290680724</v>
      </c>
      <c r="DZ64" s="790">
        <v>77.783980032489637</v>
      </c>
      <c r="EA64" s="790">
        <v>77.85472260818122</v>
      </c>
      <c r="EB64" s="785">
        <v>78.02260442170089</v>
      </c>
      <c r="EC64" s="785">
        <v>78.145899508900513</v>
      </c>
      <c r="ED64" s="785">
        <v>78.079876040743287</v>
      </c>
      <c r="EE64" s="785">
        <v>78.352473980430801</v>
      </c>
      <c r="EF64" s="785">
        <v>78.385415478852522</v>
      </c>
      <c r="EG64" s="836">
        <v>0.53069287067130233</v>
      </c>
      <c r="EH64" s="977"/>
      <c r="EI64" s="804"/>
      <c r="EJ64" s="804"/>
      <c r="EK64" s="703"/>
      <c r="EL64" s="703"/>
      <c r="EM64" s="703"/>
      <c r="EN64" s="703"/>
    </row>
    <row r="65" spans="1:142" ht="3" customHeight="1" x14ac:dyDescent="0.2">
      <c r="A65" s="170"/>
      <c r="B65" s="1069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786"/>
      <c r="EB65" s="588"/>
      <c r="EC65" s="588"/>
      <c r="ED65" s="588"/>
      <c r="EE65" s="588"/>
      <c r="EF65" s="588"/>
      <c r="EG65" s="289"/>
      <c r="EH65" s="977"/>
      <c r="EI65" s="804"/>
      <c r="EJ65" s="804"/>
      <c r="EK65" s="703"/>
      <c r="EL65" s="704"/>
    </row>
    <row r="66" spans="1:142" x14ac:dyDescent="0.2">
      <c r="A66" s="170"/>
      <c r="B66" s="1069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8346.388645981051</v>
      </c>
      <c r="DX66" s="814">
        <v>8563.4722575643264</v>
      </c>
      <c r="DY66" s="814">
        <v>8426.488811963738</v>
      </c>
      <c r="DZ66" s="814">
        <v>8318.6304170118456</v>
      </c>
      <c r="EA66" s="814">
        <v>8208.4883712640349</v>
      </c>
      <c r="EB66" s="362">
        <v>8175.6522661401268</v>
      </c>
      <c r="EC66" s="362">
        <v>8221.7140416503298</v>
      </c>
      <c r="ED66" s="362">
        <v>8214.4004431998947</v>
      </c>
      <c r="EE66" s="362">
        <v>8219.9711510147608</v>
      </c>
      <c r="EF66" s="362">
        <v>8327.2567127100992</v>
      </c>
      <c r="EG66" s="289">
        <v>118.76834144606437</v>
      </c>
      <c r="EH66" s="977">
        <v>1.4468966279083117</v>
      </c>
      <c r="EI66" s="804"/>
      <c r="EJ66" s="804"/>
      <c r="EK66" s="703"/>
      <c r="EL66" s="704"/>
    </row>
    <row r="67" spans="1:142" x14ac:dyDescent="0.2">
      <c r="A67" s="170"/>
      <c r="B67" s="1069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80.486677791832975</v>
      </c>
      <c r="DX67" s="790">
        <v>81.087103515795249</v>
      </c>
      <c r="DY67" s="790">
        <v>80.81746765103756</v>
      </c>
      <c r="DZ67" s="790">
        <v>80.482492109528565</v>
      </c>
      <c r="EA67" s="790">
        <v>80.295160410339733</v>
      </c>
      <c r="EB67" s="785">
        <v>80.218098057316851</v>
      </c>
      <c r="EC67" s="785">
        <v>80.302523692054123</v>
      </c>
      <c r="ED67" s="785">
        <v>80.262663460992812</v>
      </c>
      <c r="EE67" s="785">
        <v>80.237375244646259</v>
      </c>
      <c r="EF67" s="785">
        <v>80.463848972617953</v>
      </c>
      <c r="EG67" s="836">
        <v>0.16868856227821993</v>
      </c>
      <c r="EH67" s="977"/>
      <c r="EI67" s="804"/>
      <c r="EJ67" s="804"/>
      <c r="EK67" s="703"/>
      <c r="EL67" s="704"/>
    </row>
    <row r="68" spans="1:142" ht="3.75" customHeight="1" x14ac:dyDescent="0.2">
      <c r="A68" s="170"/>
      <c r="B68" s="1069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786"/>
      <c r="EB68" s="588"/>
      <c r="EC68" s="588"/>
      <c r="ED68" s="588"/>
      <c r="EE68" s="588"/>
      <c r="EF68" s="588"/>
      <c r="EG68" s="289"/>
      <c r="EH68" s="977"/>
      <c r="EI68" s="804"/>
      <c r="EJ68" s="804"/>
      <c r="EK68" s="703"/>
      <c r="EL68" s="704"/>
    </row>
    <row r="69" spans="1:142" x14ac:dyDescent="0.2">
      <c r="A69" s="170"/>
      <c r="B69" s="1069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11804.072061036442</v>
      </c>
      <c r="DX69" s="814">
        <v>11802.312772016028</v>
      </c>
      <c r="DY69" s="814">
        <v>11847.180851412535</v>
      </c>
      <c r="DZ69" s="814">
        <v>11839.959435303199</v>
      </c>
      <c r="EA69" s="814">
        <v>11790.226047956263</v>
      </c>
      <c r="EB69" s="362">
        <v>11826.568511529151</v>
      </c>
      <c r="EC69" s="362">
        <v>11833.398364448971</v>
      </c>
      <c r="ED69" s="362">
        <v>11836.426118383375</v>
      </c>
      <c r="EE69" s="362">
        <v>11840.797781666179</v>
      </c>
      <c r="EF69" s="362">
        <v>11870.413248612234</v>
      </c>
      <c r="EG69" s="289">
        <v>80.187200655971537</v>
      </c>
      <c r="EH69" s="977">
        <v>0.68011588861667249</v>
      </c>
      <c r="EI69" s="804"/>
      <c r="EJ69" s="804"/>
      <c r="EK69" s="703"/>
      <c r="EL69" s="704"/>
    </row>
    <row r="70" spans="1:142" x14ac:dyDescent="0.2">
      <c r="A70" s="170"/>
      <c r="B70" s="1069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95.824050011209934</v>
      </c>
      <c r="DX70" s="790">
        <v>95.824693679459571</v>
      </c>
      <c r="DY70" s="790">
        <v>95.824527803125804</v>
      </c>
      <c r="DZ70" s="790">
        <v>95.868608503995333</v>
      </c>
      <c r="EA70" s="790">
        <v>95.835085294566241</v>
      </c>
      <c r="EB70" s="785">
        <v>95.850266104887737</v>
      </c>
      <c r="EC70" s="785">
        <v>95.84982544622477</v>
      </c>
      <c r="ED70" s="785">
        <v>95.848601910821998</v>
      </c>
      <c r="EE70" s="785">
        <v>95.849732547277227</v>
      </c>
      <c r="EF70" s="785">
        <v>95.857231987221752</v>
      </c>
      <c r="EG70" s="1038">
        <v>2.2146692655510947E-2</v>
      </c>
      <c r="EH70" s="977"/>
      <c r="EI70" s="804"/>
      <c r="EJ70" s="804"/>
      <c r="EK70" s="703"/>
      <c r="EL70" s="704"/>
    </row>
    <row r="71" spans="1:142" ht="3" customHeight="1" x14ac:dyDescent="0.2">
      <c r="A71" s="170"/>
      <c r="B71" s="1069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786"/>
      <c r="EB71" s="588"/>
      <c r="EC71" s="588"/>
      <c r="ED71" s="588"/>
      <c r="EE71" s="588"/>
      <c r="EF71" s="588"/>
      <c r="EG71" s="289"/>
      <c r="EH71" s="977"/>
      <c r="EI71" s="804"/>
      <c r="EJ71" s="804"/>
      <c r="EK71" s="703"/>
      <c r="EL71" s="704"/>
    </row>
    <row r="72" spans="1:142" x14ac:dyDescent="0.2">
      <c r="A72" s="170"/>
      <c r="B72" s="1069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785.74402783527682</v>
      </c>
      <c r="DX72" s="814">
        <v>787.68510825037708</v>
      </c>
      <c r="DY72" s="814">
        <v>786.67734459731582</v>
      </c>
      <c r="DZ72" s="814">
        <v>780.16655939031887</v>
      </c>
      <c r="EA72" s="814">
        <v>776.65314540635393</v>
      </c>
      <c r="EB72" s="362">
        <v>776.60727781889022</v>
      </c>
      <c r="EC72" s="362">
        <v>773.27881033784058</v>
      </c>
      <c r="ED72" s="362">
        <v>777.09668712063922</v>
      </c>
      <c r="EE72" s="362">
        <v>776.79491583492506</v>
      </c>
      <c r="EF72" s="362">
        <v>785.07469526786986</v>
      </c>
      <c r="EG72" s="289">
        <v>8.4215498615159277</v>
      </c>
      <c r="EH72" s="977">
        <v>1.0843386022868273</v>
      </c>
      <c r="EI72" s="804"/>
      <c r="EJ72" s="804"/>
      <c r="EK72" s="703"/>
      <c r="EL72" s="704"/>
    </row>
    <row r="73" spans="1:142" ht="12.75" customHeight="1" x14ac:dyDescent="0.2">
      <c r="A73" s="170"/>
      <c r="B73" s="1069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83.199008134013255</v>
      </c>
      <c r="DX73" s="790">
        <v>83.667214494505501</v>
      </c>
      <c r="DY73" s="790">
        <v>83.469641474450412</v>
      </c>
      <c r="DZ73" s="790">
        <v>83.514820153825767</v>
      </c>
      <c r="EA73" s="790">
        <v>83.75224685164082</v>
      </c>
      <c r="EB73" s="785">
        <v>83.930887334279745</v>
      </c>
      <c r="EC73" s="785">
        <v>83.875253999394133</v>
      </c>
      <c r="ED73" s="785">
        <v>83.850475933620856</v>
      </c>
      <c r="EE73" s="785">
        <v>83.94833465680766</v>
      </c>
      <c r="EF73" s="785">
        <v>83.820165486934556</v>
      </c>
      <c r="EG73" s="836">
        <v>6.7918635293736429E-2</v>
      </c>
      <c r="EH73" s="977"/>
      <c r="EI73" s="804"/>
      <c r="EJ73" s="804"/>
      <c r="EK73" s="703"/>
      <c r="EL73" s="704"/>
    </row>
    <row r="74" spans="1:142" s="375" customFormat="1" ht="4.5" customHeight="1" x14ac:dyDescent="0.2">
      <c r="A74" s="170"/>
      <c r="B74" s="1069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794"/>
      <c r="EB74" s="624"/>
      <c r="EC74" s="624"/>
      <c r="ED74" s="624"/>
      <c r="EE74" s="624"/>
      <c r="EF74" s="624"/>
      <c r="EG74" s="624"/>
      <c r="EH74" s="989"/>
      <c r="EI74" s="804"/>
      <c r="EJ74" s="804"/>
      <c r="EK74" s="703"/>
      <c r="EL74" s="704"/>
    </row>
    <row r="75" spans="1:142" ht="12.75" customHeight="1" x14ac:dyDescent="0.2">
      <c r="A75" s="170"/>
      <c r="B75" s="106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814">
        <v>3844.20607457509</v>
      </c>
      <c r="EB75" s="362">
        <v>3795.0083975803959</v>
      </c>
      <c r="EC75" s="362">
        <v>3778.3143195426765</v>
      </c>
      <c r="ED75" s="362">
        <v>3777.7094019234164</v>
      </c>
      <c r="EE75" s="362">
        <v>3792.9063580309739</v>
      </c>
      <c r="EF75" s="362">
        <v>3814.5083377287701</v>
      </c>
      <c r="EG75" s="289">
        <v>-29.697736846319913</v>
      </c>
      <c r="EH75" s="977">
        <v>-0.7725323843259968</v>
      </c>
      <c r="EI75" s="702"/>
      <c r="EJ75" s="804"/>
      <c r="EK75" s="701"/>
      <c r="EL75" s="704"/>
    </row>
    <row r="76" spans="1:142" x14ac:dyDescent="0.2">
      <c r="A76" s="170"/>
      <c r="B76" s="106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814">
        <v>1614.7972501362972</v>
      </c>
      <c r="EB76" s="362">
        <v>1573.1408768884839</v>
      </c>
      <c r="EC76" s="362">
        <v>1580.6233503607873</v>
      </c>
      <c r="ED76" s="362">
        <v>1559.384043372449</v>
      </c>
      <c r="EE76" s="362">
        <v>1493.3263605940231</v>
      </c>
      <c r="EF76" s="362">
        <v>1541.1499153935861</v>
      </c>
      <c r="EG76" s="289">
        <v>-73.647334742711109</v>
      </c>
      <c r="EH76" s="977">
        <v>-4.560779053623909</v>
      </c>
      <c r="EI76" s="702"/>
      <c r="EJ76" s="804"/>
      <c r="EK76" s="531"/>
      <c r="EL76" s="230"/>
    </row>
    <row r="77" spans="1:142" ht="15" x14ac:dyDescent="0.25">
      <c r="A77" s="170"/>
      <c r="B77" s="106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814">
        <v>568.08239708454801</v>
      </c>
      <c r="EB77" s="362">
        <v>568.09842113411071</v>
      </c>
      <c r="EC77" s="362">
        <v>563.54375907871713</v>
      </c>
      <c r="ED77" s="362">
        <v>563.54929560058304</v>
      </c>
      <c r="EE77" s="362">
        <v>563.55485495335279</v>
      </c>
      <c r="EF77" s="362">
        <v>563.51142411370267</v>
      </c>
      <c r="EG77" s="289">
        <v>-4.5709729708453324</v>
      </c>
      <c r="EH77" s="977">
        <v>-0.80463203829304053</v>
      </c>
      <c r="EI77" s="702"/>
      <c r="EJ77" s="804"/>
      <c r="EK77" s="531"/>
      <c r="EL77" s="553"/>
    </row>
    <row r="78" spans="1:142" ht="15" x14ac:dyDescent="0.25">
      <c r="A78" s="170"/>
      <c r="B78" s="106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814">
        <v>593.88680622424499</v>
      </c>
      <c r="EB78" s="362">
        <v>586.15265842780184</v>
      </c>
      <c r="EC78" s="362">
        <v>569.17983668317197</v>
      </c>
      <c r="ED78" s="362">
        <v>589.79154586038499</v>
      </c>
      <c r="EE78" s="362">
        <v>670.92388523359762</v>
      </c>
      <c r="EF78" s="362">
        <v>644.67716634148121</v>
      </c>
      <c r="EG78" s="289">
        <v>50.790360117236219</v>
      </c>
      <c r="EH78" s="977">
        <v>8.5521953990098218</v>
      </c>
      <c r="EI78" s="702"/>
      <c r="EJ78" s="804"/>
      <c r="EK78" s="531"/>
      <c r="EL78" s="553"/>
    </row>
    <row r="79" spans="1:142" ht="15" x14ac:dyDescent="0.25">
      <c r="A79" s="170"/>
      <c r="B79" s="106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814">
        <v>1067.43962113</v>
      </c>
      <c r="EB79" s="362">
        <v>1067.6164411299997</v>
      </c>
      <c r="EC79" s="362">
        <v>1064.9673734200003</v>
      </c>
      <c r="ED79" s="362">
        <v>1064.9845170900001</v>
      </c>
      <c r="EE79" s="362">
        <v>1065.1012572500001</v>
      </c>
      <c r="EF79" s="362">
        <v>1065.1698318800002</v>
      </c>
      <c r="EG79" s="289">
        <v>-2.2697892499998034</v>
      </c>
      <c r="EH79" s="977">
        <v>-0.21263865469008936</v>
      </c>
      <c r="EI79" s="702"/>
      <c r="EJ79" s="804"/>
      <c r="EK79" s="531"/>
      <c r="EL79" s="553"/>
    </row>
    <row r="80" spans="1:142" ht="15" x14ac:dyDescent="0.25">
      <c r="A80" s="170"/>
      <c r="B80" s="1069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814">
        <v>798.74541513663439</v>
      </c>
      <c r="EB80" s="362">
        <v>753.82855394250896</v>
      </c>
      <c r="EC80" s="362">
        <v>747.46651663458545</v>
      </c>
      <c r="ED80" s="362">
        <v>747.25864479691245</v>
      </c>
      <c r="EE80" s="362">
        <v>762.81649601370873</v>
      </c>
      <c r="EF80" s="362">
        <v>783.43228516774241</v>
      </c>
      <c r="EG80" s="289">
        <v>-15.313129968891985</v>
      </c>
      <c r="EH80" s="977">
        <v>-1.9171477768385681</v>
      </c>
      <c r="EI80" s="702"/>
      <c r="EJ80" s="804"/>
      <c r="EK80" s="531"/>
      <c r="EL80" s="553"/>
    </row>
    <row r="81" spans="1:142" x14ac:dyDescent="0.2">
      <c r="A81" s="170"/>
      <c r="B81" s="106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814">
        <v>665.02298169238952</v>
      </c>
      <c r="EB81" s="362">
        <v>627.10402139470716</v>
      </c>
      <c r="EC81" s="362">
        <v>636.21050594141354</v>
      </c>
      <c r="ED81" s="362">
        <v>615.54657564652769</v>
      </c>
      <c r="EE81" s="362">
        <v>549.84696495011121</v>
      </c>
      <c r="EF81" s="362">
        <v>597.08198631626112</v>
      </c>
      <c r="EG81" s="289">
        <v>-67.940995376128399</v>
      </c>
      <c r="EH81" s="977">
        <v>-10.216337968235045</v>
      </c>
      <c r="EI81" s="702"/>
      <c r="EJ81" s="804"/>
      <c r="EK81" s="531"/>
      <c r="EL81" s="230"/>
    </row>
    <row r="82" spans="1:142" x14ac:dyDescent="0.2">
      <c r="A82" s="170"/>
      <c r="B82" s="1069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814">
        <v>133.72243344424484</v>
      </c>
      <c r="EB82" s="362">
        <v>126.72453254780177</v>
      </c>
      <c r="EC82" s="362">
        <v>111.25601069317194</v>
      </c>
      <c r="ED82" s="362">
        <v>131.71206915038482</v>
      </c>
      <c r="EE82" s="362">
        <v>212.96953106359749</v>
      </c>
      <c r="EF82" s="362">
        <v>186.35029885148126</v>
      </c>
      <c r="EG82" s="289">
        <v>52.627865407236413</v>
      </c>
      <c r="EH82" s="977">
        <v>39.356048234927933</v>
      </c>
      <c r="EI82" s="702"/>
      <c r="EJ82" s="804"/>
      <c r="EK82" s="531"/>
      <c r="EL82" s="230"/>
    </row>
    <row r="83" spans="1:142" ht="12.75" hidden="1" customHeight="1" outlineLevel="1" x14ac:dyDescent="0.2">
      <c r="A83" s="170"/>
      <c r="B83" s="1069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796"/>
      <c r="EB83" s="618"/>
      <c r="EC83" s="618"/>
      <c r="ED83" s="618"/>
      <c r="EE83" s="618"/>
      <c r="EF83" s="618"/>
      <c r="EG83" s="289">
        <v>0</v>
      </c>
      <c r="EH83" s="977" t="e">
        <v>#REF!</v>
      </c>
      <c r="EI83" s="702" t="s">
        <v>273</v>
      </c>
      <c r="EJ83" s="804"/>
      <c r="EK83" s="224"/>
      <c r="EL83" s="230"/>
    </row>
    <row r="84" spans="1:142" collapsed="1" x14ac:dyDescent="0.2">
      <c r="A84" s="170"/>
      <c r="B84" s="1069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25286.161191198498</v>
      </c>
      <c r="DX84" s="814">
        <v>25164.209433842854</v>
      </c>
      <c r="DY84" s="814">
        <v>25062.458056751024</v>
      </c>
      <c r="DZ84" s="814">
        <v>25006.190259122748</v>
      </c>
      <c r="EA84" s="814">
        <v>25132.395689514891</v>
      </c>
      <c r="EB84" s="362">
        <v>25155.062713064435</v>
      </c>
      <c r="EC84" s="362">
        <v>25199.002950889506</v>
      </c>
      <c r="ED84" s="362">
        <v>25237.893534299143</v>
      </c>
      <c r="EE84" s="362">
        <v>25347.064552060052</v>
      </c>
      <c r="EF84" s="362">
        <v>25445.815854290388</v>
      </c>
      <c r="EG84" s="289">
        <v>313.42016477549623</v>
      </c>
      <c r="EH84" s="977">
        <v>1.2470763577316024</v>
      </c>
      <c r="EI84" s="702"/>
      <c r="EJ84" s="804"/>
      <c r="EK84" s="616"/>
      <c r="EL84" s="230"/>
    </row>
    <row r="85" spans="1:142" ht="12.75" hidden="1" customHeight="1" x14ac:dyDescent="0.2">
      <c r="A85" s="170"/>
      <c r="B85" s="1069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800"/>
      <c r="EB85" s="619"/>
      <c r="EC85" s="619"/>
      <c r="ED85" s="619"/>
      <c r="EE85" s="619"/>
      <c r="EF85" s="619"/>
      <c r="EG85" s="289">
        <v>0</v>
      </c>
      <c r="EH85" s="968" t="e">
        <v>#DIV/0!</v>
      </c>
      <c r="EI85" s="702" t="s">
        <v>273</v>
      </c>
      <c r="EJ85" s="804"/>
      <c r="EK85" s="224"/>
      <c r="EL85" s="230"/>
    </row>
    <row r="86" spans="1:142" ht="13.5" thickBot="1" x14ac:dyDescent="0.25">
      <c r="A86" s="170"/>
      <c r="B86" s="1069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98.446044444047203</v>
      </c>
      <c r="DX86" s="881">
        <v>98.443417135321297</v>
      </c>
      <c r="DY86" s="881">
        <v>98.453186093578509</v>
      </c>
      <c r="DZ86" s="881">
        <v>98.45673459346861</v>
      </c>
      <c r="EA86" s="881">
        <v>98.464234566928141</v>
      </c>
      <c r="EB86" s="935">
        <v>98.465969312508591</v>
      </c>
      <c r="EC86" s="935">
        <v>98.467156258835459</v>
      </c>
      <c r="ED86" s="935">
        <v>98.472610135495572</v>
      </c>
      <c r="EE86" s="935">
        <v>98.478318111724747</v>
      </c>
      <c r="EF86" s="935">
        <v>98.480403227311157</v>
      </c>
      <c r="EG86" s="996">
        <v>1.6168660383016231E-2</v>
      </c>
      <c r="EH86" s="999">
        <v>1.6420846060638539E-2</v>
      </c>
      <c r="EI86" s="702"/>
      <c r="EJ86" s="804"/>
      <c r="EK86" s="702"/>
      <c r="EL86" s="230"/>
    </row>
    <row r="87" spans="1:14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764"/>
      <c r="EB87" s="266"/>
      <c r="EC87" s="266"/>
      <c r="ED87" s="266"/>
      <c r="EE87" s="266"/>
      <c r="EF87" s="266"/>
      <c r="EG87" s="971"/>
      <c r="EH87" s="972"/>
      <c r="EI87" s="804"/>
      <c r="EJ87" s="804"/>
      <c r="EK87" s="703"/>
      <c r="EL87" s="230"/>
    </row>
    <row r="88" spans="1:14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807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621">
        <v>6.96</v>
      </c>
      <c r="EG88" s="289"/>
      <c r="EH88" s="977"/>
      <c r="EI88" s="702"/>
      <c r="EJ88" s="804"/>
      <c r="EK88" s="224"/>
      <c r="EL88" s="230"/>
    </row>
    <row r="89" spans="1:14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807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621">
        <v>6.86</v>
      </c>
      <c r="EG89" s="289"/>
      <c r="EH89" s="977"/>
      <c r="EI89" s="702"/>
      <c r="EJ89" s="804"/>
      <c r="EK89" s="224"/>
      <c r="EL89" s="230"/>
    </row>
    <row r="90" spans="1:14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686">
        <v>6.9728759854073434</v>
      </c>
      <c r="EB90" s="937">
        <v>6.9715340254574123</v>
      </c>
      <c r="EC90" s="937">
        <v>6.9711660183544062</v>
      </c>
      <c r="ED90" s="937">
        <v>6.9666605308703549</v>
      </c>
      <c r="EE90" s="937">
        <v>6.9604958265888275</v>
      </c>
      <c r="EF90" s="937">
        <v>6.9661327811002023</v>
      </c>
      <c r="EG90" s="1044">
        <v>-6.7432043071411485E-3</v>
      </c>
      <c r="EH90" s="977">
        <v>-9.6706213064068347E-2</v>
      </c>
      <c r="EI90" s="702"/>
      <c r="EJ90" s="804"/>
      <c r="EK90" s="224"/>
      <c r="EL90" s="230"/>
    </row>
    <row r="91" spans="1:142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1003"/>
      <c r="EB91" s="269"/>
      <c r="EC91" s="269"/>
      <c r="ED91" s="269"/>
      <c r="EE91" s="269"/>
      <c r="EF91" s="269"/>
      <c r="EG91" s="836"/>
      <c r="EH91" s="968"/>
      <c r="EI91" s="702"/>
      <c r="EJ91" s="804"/>
      <c r="EK91" s="224"/>
      <c r="EL91" s="230"/>
    </row>
    <row r="92" spans="1:14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807">
        <v>2.2979699999999998</v>
      </c>
      <c r="EB92" s="621">
        <v>2.2981500000000001</v>
      </c>
      <c r="EC92" s="621">
        <v>2.2982100000000001</v>
      </c>
      <c r="ED92" s="621">
        <v>2.29827</v>
      </c>
      <c r="EE92" s="621">
        <v>2.29833</v>
      </c>
      <c r="EF92" s="621">
        <v>2.2983899999999999</v>
      </c>
      <c r="EG92" s="1032">
        <v>4.2000000000008697E-4</v>
      </c>
      <c r="EH92" s="977">
        <v>1.827700100522911E-2</v>
      </c>
      <c r="EI92" s="702"/>
      <c r="EJ92" s="804"/>
      <c r="EK92" s="531"/>
      <c r="EL92" s="230"/>
    </row>
    <row r="93" spans="1:142" ht="12.75" customHeight="1" thickBot="1" x14ac:dyDescent="0.25">
      <c r="A93" s="170"/>
      <c r="B93" s="9"/>
      <c r="C93" s="36"/>
      <c r="D93" s="59" t="s">
        <v>74</v>
      </c>
      <c r="E93" s="1049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1003"/>
      <c r="EB93" s="269"/>
      <c r="EC93" s="269"/>
      <c r="ED93" s="269"/>
      <c r="EE93" s="269"/>
      <c r="EF93" s="269"/>
      <c r="EG93" s="854"/>
      <c r="EH93" s="974"/>
      <c r="EI93" s="702"/>
      <c r="EJ93" s="804"/>
      <c r="EK93" s="224"/>
      <c r="EL93" s="230"/>
    </row>
    <row r="94" spans="1:142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797"/>
      <c r="EB94" s="674"/>
      <c r="EC94" s="674"/>
      <c r="ED94" s="674"/>
      <c r="EE94" s="674"/>
      <c r="EF94" s="674"/>
      <c r="EG94" s="971"/>
      <c r="EH94" s="972"/>
      <c r="EI94" s="702"/>
      <c r="EJ94" s="804"/>
      <c r="EK94" s="224"/>
      <c r="EL94" s="230"/>
    </row>
    <row r="95" spans="1:142" ht="12.75" customHeight="1" thickBot="1" x14ac:dyDescent="0.25">
      <c r="A95" s="170"/>
      <c r="B95" s="1068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50">
        <v>884.98779074606625</v>
      </c>
      <c r="EB95" s="829">
        <v>884.98779074606625</v>
      </c>
      <c r="EC95" s="829">
        <v>884.98779074606625</v>
      </c>
      <c r="ED95" s="829">
        <v>884.98779074606625</v>
      </c>
      <c r="EE95" s="829">
        <v>884.98779074606625</v>
      </c>
      <c r="EF95" s="829">
        <v>879.2964096119556</v>
      </c>
      <c r="EG95" s="289">
        <v>-5.6913811341106566</v>
      </c>
      <c r="EH95" s="977">
        <v>-0.64310278555511635</v>
      </c>
      <c r="EI95" s="702"/>
      <c r="EJ95" s="804"/>
      <c r="EK95" s="531"/>
      <c r="EL95" s="230"/>
    </row>
    <row r="96" spans="1:142" x14ac:dyDescent="0.2">
      <c r="A96" s="170"/>
      <c r="B96" s="1068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773"/>
      <c r="EB96" s="317"/>
      <c r="EC96" s="317"/>
      <c r="ED96" s="317"/>
      <c r="EE96" s="317"/>
      <c r="EF96" s="317"/>
      <c r="EG96" s="473"/>
      <c r="EH96" s="319"/>
      <c r="EI96" s="415"/>
      <c r="EJ96" s="415"/>
      <c r="EK96" s="224"/>
    </row>
    <row r="97" spans="1:141" ht="12.75" hidden="1" customHeight="1" x14ac:dyDescent="0.2">
      <c r="A97" s="170"/>
      <c r="B97" s="1068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799"/>
      <c r="EB97" s="318"/>
      <c r="EC97" s="318"/>
      <c r="ED97" s="318"/>
      <c r="EE97" s="318"/>
      <c r="EF97" s="318"/>
      <c r="EG97" s="474"/>
      <c r="EH97" s="874"/>
      <c r="EI97" s="415"/>
      <c r="EJ97" s="415"/>
      <c r="EK97" s="224"/>
    </row>
    <row r="98" spans="1:141" x14ac:dyDescent="0.2">
      <c r="A98" s="170"/>
      <c r="B98" s="1068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799"/>
      <c r="EB98" s="318"/>
      <c r="EC98" s="318"/>
      <c r="ED98" s="318"/>
      <c r="EE98" s="318"/>
      <c r="EF98" s="318"/>
      <c r="EG98" s="474"/>
      <c r="EH98" s="874"/>
      <c r="EI98" s="415"/>
      <c r="EJ98" s="415"/>
      <c r="EK98" s="224"/>
    </row>
    <row r="99" spans="1:141" x14ac:dyDescent="0.2">
      <c r="A99" s="170"/>
      <c r="B99" s="1068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799"/>
      <c r="EB99" s="318"/>
      <c r="EC99" s="318"/>
      <c r="ED99" s="318"/>
      <c r="EE99" s="318"/>
      <c r="EF99" s="318"/>
      <c r="EG99" s="474"/>
      <c r="EH99" s="874"/>
      <c r="EI99" s="415"/>
      <c r="EJ99" s="415"/>
      <c r="EK99" s="224"/>
    </row>
    <row r="100" spans="1:141" x14ac:dyDescent="0.2">
      <c r="A100" s="170"/>
      <c r="B100" s="1068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799"/>
      <c r="EB100" s="318"/>
      <c r="EC100" s="318"/>
      <c r="ED100" s="318"/>
      <c r="EE100" s="318"/>
      <c r="EF100" s="318"/>
      <c r="EG100" s="474"/>
      <c r="EH100" s="874"/>
      <c r="EI100" s="415"/>
      <c r="EJ100" s="415"/>
      <c r="EK100" s="224"/>
    </row>
    <row r="101" spans="1:141" hidden="1" x14ac:dyDescent="0.2">
      <c r="A101" s="170"/>
      <c r="B101" s="1068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8"/>
      <c r="DV101" s="1008"/>
      <c r="DW101" s="1008"/>
      <c r="DX101" s="799"/>
      <c r="DY101" s="799"/>
      <c r="DZ101" s="799"/>
      <c r="EA101" s="799"/>
      <c r="EB101" s="318"/>
      <c r="EC101" s="318"/>
      <c r="ED101" s="318"/>
      <c r="EE101" s="318"/>
      <c r="EF101" s="318"/>
      <c r="EG101" s="474"/>
      <c r="EH101" s="874"/>
      <c r="EI101" s="415"/>
      <c r="EJ101" s="415"/>
      <c r="EK101" s="224"/>
    </row>
    <row r="102" spans="1:141" x14ac:dyDescent="0.2">
      <c r="A102" s="170"/>
      <c r="B102" s="1068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799"/>
      <c r="EB102" s="318"/>
      <c r="EC102" s="318"/>
      <c r="ED102" s="318"/>
      <c r="EE102" s="318"/>
      <c r="EF102" s="318"/>
      <c r="EG102" s="474"/>
      <c r="EH102" s="874"/>
      <c r="EI102" s="415"/>
      <c r="EJ102" s="415"/>
      <c r="EK102" s="224"/>
    </row>
    <row r="103" spans="1:141" x14ac:dyDescent="0.2">
      <c r="A103" s="170"/>
      <c r="B103" s="1068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799"/>
      <c r="EB103" s="318"/>
      <c r="EC103" s="318"/>
      <c r="ED103" s="318"/>
      <c r="EE103" s="318"/>
      <c r="EF103" s="318"/>
      <c r="EG103" s="474"/>
      <c r="EH103" s="874"/>
      <c r="EI103" s="415"/>
      <c r="EJ103" s="415"/>
      <c r="EK103" s="224"/>
    </row>
    <row r="104" spans="1:141" x14ac:dyDescent="0.2">
      <c r="A104" s="170"/>
      <c r="B104" s="1068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799"/>
      <c r="EB104" s="318"/>
      <c r="EC104" s="318"/>
      <c r="ED104" s="318"/>
      <c r="EE104" s="318"/>
      <c r="EF104" s="318"/>
      <c r="EG104" s="474"/>
      <c r="EH104" s="874"/>
      <c r="EI104" s="415"/>
      <c r="EJ104" s="415"/>
      <c r="EK104" s="224"/>
    </row>
    <row r="105" spans="1:141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799"/>
      <c r="EB105" s="318"/>
      <c r="EC105" s="318"/>
      <c r="ED105" s="318"/>
      <c r="EE105" s="318"/>
      <c r="EF105" s="318"/>
      <c r="EG105" s="474"/>
      <c r="EH105" s="874"/>
      <c r="EI105" s="415"/>
      <c r="EJ105" s="415"/>
      <c r="EK105" s="224"/>
    </row>
    <row r="106" spans="1:141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799"/>
      <c r="EB106" s="318"/>
      <c r="EC106" s="318"/>
      <c r="ED106" s="318"/>
      <c r="EE106" s="318"/>
      <c r="EF106" s="318"/>
      <c r="EG106" s="474"/>
      <c r="EH106" s="874"/>
      <c r="EI106" s="415"/>
      <c r="EJ106" s="415"/>
      <c r="EK106" s="224"/>
    </row>
    <row r="107" spans="1:141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799"/>
      <c r="EB107" s="318"/>
      <c r="EC107" s="318"/>
      <c r="ED107" s="318"/>
      <c r="EE107" s="318"/>
      <c r="EF107" s="318"/>
      <c r="EG107" s="474"/>
      <c r="EH107" s="874"/>
      <c r="EI107" s="415"/>
      <c r="EJ107" s="415"/>
      <c r="EK107" s="224"/>
    </row>
    <row r="108" spans="1:141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799"/>
      <c r="EB108" s="318"/>
      <c r="EC108" s="318"/>
      <c r="ED108" s="318"/>
      <c r="EE108" s="318"/>
      <c r="EF108" s="318"/>
      <c r="EG108" s="879"/>
      <c r="EH108" s="880"/>
      <c r="EI108" s="415"/>
      <c r="EJ108" s="415"/>
      <c r="EK108" s="224"/>
    </row>
    <row r="109" spans="1:141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773"/>
      <c r="EB109" s="317"/>
      <c r="EC109" s="317"/>
      <c r="ED109" s="317"/>
      <c r="EE109" s="317"/>
      <c r="EF109" s="317"/>
      <c r="EG109" s="475"/>
      <c r="EH109" s="416"/>
      <c r="EI109" s="415"/>
      <c r="EJ109" s="415"/>
      <c r="EK109" s="224"/>
    </row>
    <row r="110" spans="1:141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791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589">
        <v>2.5</v>
      </c>
      <c r="EG110" s="289"/>
      <c r="EH110" s="856"/>
      <c r="EI110" s="702"/>
      <c r="EJ110" s="415"/>
      <c r="EK110" s="224"/>
    </row>
    <row r="111" spans="1:141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611">
        <v>4</v>
      </c>
      <c r="EB111" s="936">
        <v>4</v>
      </c>
      <c r="EC111" s="936">
        <v>4</v>
      </c>
      <c r="ED111" s="936">
        <v>4</v>
      </c>
      <c r="EE111" s="936">
        <v>4</v>
      </c>
      <c r="EF111" s="936">
        <v>4</v>
      </c>
      <c r="EG111" s="855"/>
      <c r="EH111" s="857"/>
      <c r="EI111" s="702"/>
      <c r="EJ111" s="415"/>
      <c r="EK111" s="224"/>
    </row>
    <row r="112" spans="1:14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240"/>
      <c r="EH112" s="240"/>
      <c r="EI112" s="304"/>
      <c r="EJ112" s="304"/>
      <c r="EK112" s="224"/>
    </row>
    <row r="113" spans="3:14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1062"/>
      <c r="EH113" s="1062"/>
      <c r="EI113" s="304"/>
      <c r="EJ113" s="304"/>
      <c r="EK113" s="224"/>
    </row>
    <row r="114" spans="3:14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1"/>
      <c r="EH114" s="242"/>
      <c r="EI114" s="304"/>
      <c r="EJ114" s="304"/>
      <c r="EK114" s="224"/>
    </row>
    <row r="115" spans="3:14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1"/>
      <c r="EH115" s="242"/>
      <c r="EI115" s="304"/>
      <c r="EJ115" s="304"/>
      <c r="EK115" s="224"/>
    </row>
    <row r="116" spans="3:14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1"/>
      <c r="EH116" s="242"/>
      <c r="EI116" s="304"/>
      <c r="EJ116" s="304"/>
      <c r="EK116" s="224"/>
    </row>
    <row r="117" spans="3:14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1"/>
      <c r="EH117" s="240"/>
      <c r="EI117" s="304"/>
      <c r="EJ117" s="304"/>
      <c r="EK117" s="224"/>
    </row>
    <row r="118" spans="3:14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585"/>
      <c r="EG118" s="240"/>
      <c r="EH118" s="240"/>
      <c r="EI118" s="304"/>
      <c r="EJ118" s="304"/>
      <c r="EK118" s="224"/>
    </row>
    <row r="119" spans="3:141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584"/>
      <c r="EG119" s="240"/>
      <c r="EH119" s="240"/>
      <c r="EI119" s="304"/>
      <c r="EJ119" s="304"/>
      <c r="EK119" s="224"/>
    </row>
    <row r="120" spans="3:14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584"/>
      <c r="EG120" s="240"/>
      <c r="EH120" s="240"/>
      <c r="EI120" s="304"/>
      <c r="EJ120" s="304"/>
      <c r="EK120" s="224"/>
    </row>
    <row r="121" spans="3:14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584"/>
      <c r="EG121" s="240"/>
      <c r="EH121" s="240"/>
      <c r="EI121" s="304"/>
      <c r="EJ121" s="304"/>
      <c r="EK121" s="224"/>
    </row>
    <row r="122" spans="3:14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584"/>
      <c r="EG122" s="240"/>
      <c r="EH122" s="240"/>
      <c r="EI122" s="304"/>
      <c r="EJ122" s="304"/>
      <c r="EK122" s="224"/>
    </row>
    <row r="123" spans="3:14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304"/>
      <c r="EJ123" s="304"/>
      <c r="EK123" s="224"/>
    </row>
    <row r="124" spans="3:14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304"/>
      <c r="EJ124" s="304"/>
      <c r="EK124" s="224"/>
    </row>
    <row r="125" spans="3:14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304"/>
      <c r="EJ125" s="304"/>
      <c r="EK125" s="224"/>
    </row>
    <row r="126" spans="3:14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304"/>
      <c r="EJ126" s="304"/>
      <c r="EK126" s="224"/>
    </row>
    <row r="127" spans="3:14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304"/>
      <c r="EJ127" s="304"/>
      <c r="EK127" s="224"/>
    </row>
    <row r="128" spans="3:14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304"/>
      <c r="EJ128" s="304"/>
      <c r="EK128" s="224"/>
    </row>
    <row r="129" spans="3:14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304"/>
      <c r="EJ129" s="304"/>
      <c r="EK129" s="224"/>
    </row>
    <row r="130" spans="3:14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304"/>
      <c r="EJ130" s="304"/>
      <c r="EK130" s="224"/>
    </row>
    <row r="131" spans="3:14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304"/>
      <c r="EJ131" s="304"/>
      <c r="EK131" s="224"/>
    </row>
    <row r="132" spans="3:14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</row>
    <row r="133" spans="3:14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</row>
    <row r="134" spans="3:14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</row>
    <row r="135" spans="3:141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</row>
    <row r="136" spans="3:141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</row>
    <row r="137" spans="3:14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</row>
    <row r="138" spans="3:14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</row>
    <row r="139" spans="3:14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</row>
    <row r="140" spans="3:14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</row>
    <row r="141" spans="3:14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</row>
    <row r="142" spans="3:14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</row>
    <row r="143" spans="3:14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</row>
    <row r="144" spans="3:14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</row>
    <row r="145" spans="3:13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</row>
    <row r="146" spans="3:13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</row>
    <row r="147" spans="3:13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</row>
    <row r="148" spans="3:13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</row>
    <row r="149" spans="3:13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</row>
    <row r="150" spans="3:13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</row>
    <row r="151" spans="3:13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</row>
    <row r="152" spans="3:13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</row>
    <row r="153" spans="3:13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</row>
    <row r="154" spans="3:13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</row>
    <row r="155" spans="3:13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</row>
    <row r="156" spans="3:13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</row>
    <row r="157" spans="3:13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</row>
    <row r="158" spans="3:13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</row>
    <row r="159" spans="3:13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</row>
    <row r="160" spans="3:13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</row>
    <row r="161" spans="3:13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</row>
    <row r="162" spans="3:13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</row>
    <row r="163" spans="3:13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</row>
    <row r="164" spans="3:13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</row>
    <row r="165" spans="3:13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</row>
    <row r="166" spans="3:13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</row>
    <row r="167" spans="3:13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</row>
    <row r="168" spans="3:13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</row>
    <row r="169" spans="3:13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</row>
    <row r="170" spans="3:13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</row>
    <row r="171" spans="3:13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</row>
    <row r="172" spans="3:13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</row>
    <row r="173" spans="3:13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</row>
    <row r="174" spans="3:13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</row>
    <row r="175" spans="3:13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</row>
    <row r="176" spans="3:13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</row>
    <row r="177" spans="3:13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</row>
    <row r="178" spans="3:13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</row>
    <row r="179" spans="3:13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</row>
    <row r="180" spans="3:13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</row>
    <row r="181" spans="3:13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</row>
    <row r="182" spans="3:13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</row>
    <row r="183" spans="3:13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</row>
    <row r="184" spans="3:13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</row>
    <row r="185" spans="3:13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</row>
    <row r="186" spans="3:13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</row>
    <row r="187" spans="3:13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</row>
    <row r="188" spans="3:13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</row>
    <row r="189" spans="3:13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</row>
    <row r="190" spans="3:13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</row>
    <row r="191" spans="3:13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</row>
    <row r="192" spans="3:13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</row>
    <row r="193" spans="3:13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</row>
    <row r="194" spans="3:13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</row>
    <row r="195" spans="3:13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</row>
    <row r="196" spans="3:13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</row>
    <row r="197" spans="3:13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</row>
    <row r="198" spans="3:13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</row>
    <row r="199" spans="3:13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</row>
    <row r="200" spans="3:13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</row>
    <row r="201" spans="3:13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</row>
    <row r="202" spans="3:13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</row>
    <row r="203" spans="3:13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</row>
    <row r="204" spans="3:13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</row>
    <row r="205" spans="3:13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</row>
    <row r="206" spans="3:138" x14ac:dyDescent="0.2">
      <c r="E206" s="103"/>
      <c r="F206" s="103"/>
      <c r="G206" s="103"/>
      <c r="H206" s="103"/>
      <c r="I206" s="103"/>
      <c r="J206" s="103"/>
      <c r="K206" s="103"/>
    </row>
    <row r="207" spans="3:138" x14ac:dyDescent="0.2">
      <c r="E207" s="103"/>
      <c r="F207" s="103"/>
      <c r="G207" s="103"/>
      <c r="H207" s="103"/>
      <c r="I207" s="103"/>
      <c r="J207" s="103"/>
      <c r="K207" s="103"/>
    </row>
    <row r="208" spans="3:13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G3:EH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G113:EH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B3:EF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X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6" sqref="E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3" width="8.85546875" style="824" customWidth="1"/>
    <col min="134" max="136" width="9.28515625" style="824" customWidth="1"/>
    <col min="137" max="138" width="9.7109375" style="168" customWidth="1"/>
    <col min="139" max="154" width="11.42578125" style="168"/>
  </cols>
  <sheetData>
    <row r="2" spans="3:14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3:14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883"/>
      <c r="EG3" s="165"/>
      <c r="EH3" s="165"/>
      <c r="EI3" s="165"/>
      <c r="EJ3" s="165"/>
      <c r="EK3" s="165"/>
      <c r="EL3" s="165"/>
      <c r="EM3" s="165"/>
      <c r="EN3" s="165"/>
      <c r="EO3" s="165"/>
      <c r="EP3" s="165"/>
    </row>
    <row r="4" spans="3:146" ht="13.5" customHeight="1" x14ac:dyDescent="0.2">
      <c r="C4" s="11"/>
      <c r="D4" s="1071" t="str">
        <f>+entero!D3</f>
        <v>V   A   R   I   A   B   L   E   S     b/</v>
      </c>
      <c r="E4" s="1073" t="str">
        <f>+entero!E3</f>
        <v>2008                          A  fines de Dic*</v>
      </c>
      <c r="F4" s="1073" t="str">
        <f>+entero!F3</f>
        <v>2009                          A  fines de Ene*</v>
      </c>
      <c r="G4" s="1073" t="str">
        <f>+entero!G3</f>
        <v>2009                          A  fines de Feb*</v>
      </c>
      <c r="H4" s="1073" t="str">
        <f>+entero!H3</f>
        <v>2009                          A  fines de Mar*</v>
      </c>
      <c r="I4" s="1073" t="str">
        <f>+entero!I3</f>
        <v>2009                          A  fines de adr*</v>
      </c>
      <c r="J4" s="1073" t="str">
        <f>+entero!J3</f>
        <v>2009                          A  fines de May*</v>
      </c>
      <c r="K4" s="1073" t="str">
        <f>+entero!K3</f>
        <v>2009                          A  fines de Jun*</v>
      </c>
      <c r="L4" s="1073" t="str">
        <f>+entero!L3</f>
        <v>2009                          A  fines de Jul*</v>
      </c>
      <c r="M4" s="1073" t="str">
        <f>+entero!M3</f>
        <v>2009                          A  fines de Ago*</v>
      </c>
      <c r="N4" s="1073" t="str">
        <f>+entero!N3</f>
        <v>2009                          A  fines de Sep*</v>
      </c>
      <c r="O4" s="1073" t="str">
        <f>+entero!O3</f>
        <v>2009                          A  fines de Oct*</v>
      </c>
      <c r="P4" s="1073" t="str">
        <f>+entero!P3</f>
        <v>2009                          A  fines de Nov*</v>
      </c>
      <c r="Q4" s="1073" t="str">
        <f>+entero!Q3</f>
        <v>2009                          A  fines de Dic*</v>
      </c>
      <c r="R4" s="1073" t="str">
        <f>+entero!R3</f>
        <v>2010                          A  fines de Ene*</v>
      </c>
      <c r="S4" s="1073" t="str">
        <f>+entero!S3</f>
        <v>2010                          A  fines de Feb*</v>
      </c>
      <c r="T4" s="1073" t="str">
        <f>+entero!T3</f>
        <v>2010                          A  fines de Mar*</v>
      </c>
      <c r="U4" s="1073" t="str">
        <f>+entero!U3</f>
        <v>2010                          A  fines de adr*</v>
      </c>
      <c r="V4" s="1073" t="str">
        <f>+entero!V3</f>
        <v>2010                          A  fines de May*</v>
      </c>
      <c r="W4" s="1073" t="str">
        <f>+entero!W3</f>
        <v>2010                          A  fines de Jun*</v>
      </c>
      <c r="X4" s="1073" t="str">
        <f>+entero!X3</f>
        <v>2010                          A  fines de Jul*</v>
      </c>
      <c r="Y4" s="1073" t="str">
        <f>+entero!Y3</f>
        <v>2010                          A  fines de Ago*</v>
      </c>
      <c r="Z4" s="1073" t="str">
        <f>+entero!Z3</f>
        <v>2010                          A  fines de Sep*</v>
      </c>
      <c r="AA4" s="1073" t="str">
        <f>+entero!AA3</f>
        <v>2010                          A  fines de Oct*</v>
      </c>
      <c r="AB4" s="1073" t="str">
        <f>+entero!AB3</f>
        <v>2010                          A  fines de Nov*</v>
      </c>
      <c r="AC4" s="1073" t="str">
        <f>+entero!AC3</f>
        <v>2010                          A  fines de Dic*</v>
      </c>
      <c r="AD4" s="1073" t="str">
        <f>+entero!AD3</f>
        <v>2011                          A  fines de Ene*</v>
      </c>
      <c r="AE4" s="1073" t="str">
        <f>+entero!AE3</f>
        <v>2011                          A  fines de Feb*</v>
      </c>
      <c r="AF4" s="1073" t="str">
        <f>+entero!AF3</f>
        <v>2011                          A  fines de Mar*</v>
      </c>
      <c r="AG4" s="1073" t="str">
        <f>+entero!AG3</f>
        <v>2011                          A  fines de adr*</v>
      </c>
      <c r="AH4" s="1073" t="str">
        <f>+entero!AH3</f>
        <v>2011                          A  fines de May*</v>
      </c>
      <c r="AI4" s="1073" t="str">
        <f>+entero!AI3</f>
        <v>2011                          A  fines de Jun*</v>
      </c>
      <c r="AJ4" s="1073" t="str">
        <f>+entero!AJ3</f>
        <v>2011                          A  fines de Jul*</v>
      </c>
      <c r="AK4" s="1073" t="str">
        <f>+entero!AK3</f>
        <v>2011                          A  fines de Ago*</v>
      </c>
      <c r="AL4" s="1073" t="str">
        <f>+entero!AL3</f>
        <v>2011                          A  fines de Sep*</v>
      </c>
      <c r="AM4" s="1073" t="str">
        <f>+entero!AM3</f>
        <v>2011                          A  fines de Oct*</v>
      </c>
      <c r="AN4" s="1073" t="str">
        <f>+entero!AN3</f>
        <v>2011                          A  fines de Nov*</v>
      </c>
      <c r="AO4" s="1073" t="str">
        <f>+entero!AO3</f>
        <v>2011                          A  fines de Dic*</v>
      </c>
      <c r="AP4" s="1073" t="str">
        <f>+entero!AP3</f>
        <v>2012                          A  fines de Ene*</v>
      </c>
      <c r="AQ4" s="1073" t="str">
        <f>+entero!AQ3</f>
        <v>2012                          A  fines de Feb*</v>
      </c>
      <c r="AR4" s="1073" t="str">
        <f>+entero!AR3</f>
        <v>2012                          A  fines de Mar*</v>
      </c>
      <c r="AS4" s="1073" t="str">
        <f>+entero!AS3</f>
        <v>2012                          A  fines de adr*</v>
      </c>
      <c r="AT4" s="1073" t="str">
        <f>+entero!AT3</f>
        <v>2012                          A  fines de May*</v>
      </c>
      <c r="AU4" s="1073" t="str">
        <f>+entero!AU3</f>
        <v>2012                          A  fines de Jun*</v>
      </c>
      <c r="AV4" s="1073" t="str">
        <f>+entero!AV3</f>
        <v>2012                          A  fines de Jul*</v>
      </c>
      <c r="AW4" s="1073" t="str">
        <f>+entero!AW3</f>
        <v>2012                          A  fines de Ago*</v>
      </c>
      <c r="AX4" s="1073" t="str">
        <f>+entero!AX3</f>
        <v>2012                          A  fines de Sep*</v>
      </c>
      <c r="AY4" s="1073" t="str">
        <f>+entero!AY3</f>
        <v>2012                          A  fines de Oct*</v>
      </c>
      <c r="AZ4" s="1073" t="str">
        <f>+entero!AZ3</f>
        <v>2012                          A  fines de Nov*</v>
      </c>
      <c r="BA4" s="1073" t="str">
        <f>+entero!BA3</f>
        <v>2012                          A  fines de Dic*</v>
      </c>
      <c r="BB4" s="1073" t="str">
        <f>+entero!BB3</f>
        <v>2013                          A  fines de Ene*</v>
      </c>
      <c r="BC4" s="1073" t="str">
        <f>+entero!BC3</f>
        <v>2013                          A  fines de Feb*</v>
      </c>
      <c r="BD4" s="1073" t="str">
        <f>+entero!BD3</f>
        <v>2013                          A  fines de Mar*</v>
      </c>
      <c r="BE4" s="1073" t="str">
        <f>+entero!BE3</f>
        <v>2013                          A  fines de adr*</v>
      </c>
      <c r="BF4" s="1073" t="str">
        <f>+entero!BF3</f>
        <v>2013                          A  fines de May*</v>
      </c>
      <c r="BG4" s="1073" t="str">
        <f>+entero!BG3</f>
        <v>2013                          A  fines de Jun*</v>
      </c>
      <c r="BH4" s="1073" t="str">
        <f>+entero!BH3</f>
        <v>2013                          A  fines de Jul*</v>
      </c>
      <c r="BI4" s="1073" t="str">
        <f>+entero!BI3</f>
        <v>2013                          A  fines de Ago*</v>
      </c>
      <c r="BJ4" s="1073" t="str">
        <f>+entero!BJ3</f>
        <v>2013                          A  fines de Sep*</v>
      </c>
      <c r="BK4" s="1073" t="str">
        <f>+entero!BK3</f>
        <v>2013                          A  fines de Oct*</v>
      </c>
      <c r="BL4" s="1073" t="str">
        <f>+entero!BL3</f>
        <v>2013                          A  fines de Nov*</v>
      </c>
      <c r="BM4" s="1073" t="str">
        <f>+entero!BM3</f>
        <v>2013                          A  fines de Dic*</v>
      </c>
      <c r="BN4" s="1073" t="str">
        <f>+entero!BN3</f>
        <v>2014                          A  fines de Ene*</v>
      </c>
      <c r="BO4" s="1073" t="str">
        <f>+entero!BO3</f>
        <v>2014                          A  fines de Feb*</v>
      </c>
      <c r="BP4" s="1073" t="str">
        <f>+entero!BP3</f>
        <v>2014                          A  fines de Mar*</v>
      </c>
      <c r="BQ4" s="1073" t="str">
        <f>+entero!BQ3</f>
        <v>2014                          A  fines de adr*</v>
      </c>
      <c r="BR4" s="1073" t="str">
        <f>+entero!BR3</f>
        <v>2014                          A  fines de May*</v>
      </c>
      <c r="BS4" s="1073" t="str">
        <f>+entero!BS3</f>
        <v>2014                          A  fines de Jun*</v>
      </c>
      <c r="BT4" s="1073" t="str">
        <f>+entero!BT3</f>
        <v>2014                          A  fines de Jul*</v>
      </c>
      <c r="BU4" s="1073" t="str">
        <f>+entero!BU3</f>
        <v>2014                          A  fines de Ago*</v>
      </c>
      <c r="BV4" s="1073" t="str">
        <f>+entero!BV3</f>
        <v>2014                          A  fines de Sep*</v>
      </c>
      <c r="BW4" s="1073" t="str">
        <f>+entero!BW3</f>
        <v>2014                          A  fines de Oct*</v>
      </c>
      <c r="BX4" s="1073" t="str">
        <f>+entero!BX3</f>
        <v>2014                          A  fines de Nov*</v>
      </c>
      <c r="BY4" s="1073" t="str">
        <f>+entero!BY3</f>
        <v>2014                          A  fines de Dic*</v>
      </c>
      <c r="BZ4" s="1073" t="str">
        <f>+entero!BZ3</f>
        <v>2015                         A  fines de Ene*</v>
      </c>
      <c r="CA4" s="1073" t="str">
        <f>+entero!CA3</f>
        <v>2015                         A  fines de Feb*</v>
      </c>
      <c r="CB4" s="1073" t="str">
        <f>+entero!CB3</f>
        <v>2015                         A  fines de Mar*</v>
      </c>
      <c r="CC4" s="1073" t="str">
        <f>+entero!CC3</f>
        <v xml:space="preserve">2015                         A  fines de adr* </v>
      </c>
      <c r="CD4" s="1073" t="str">
        <f>+entero!CD3</f>
        <v xml:space="preserve">2015                         A  fines de May* </v>
      </c>
      <c r="CE4" s="1073" t="str">
        <f>+entero!CE3</f>
        <v xml:space="preserve">2015                         A  fines de Jun* </v>
      </c>
      <c r="CF4" s="1073" t="str">
        <f>+entero!CF3</f>
        <v xml:space="preserve">2015                         A  fines de Jul* </v>
      </c>
      <c r="CG4" s="1073" t="str">
        <f>+entero!CG3</f>
        <v xml:space="preserve">2015                         A  fines de Ago* </v>
      </c>
      <c r="CH4" s="1073" t="str">
        <f>+entero!CH3</f>
        <v xml:space="preserve">2015                         A  fines de Sep* </v>
      </c>
      <c r="CI4" s="1073" t="str">
        <f>+entero!CI3</f>
        <v xml:space="preserve">2015                         A  fines de Oct* </v>
      </c>
      <c r="CJ4" s="1073" t="str">
        <f>+entero!CJ3</f>
        <v xml:space="preserve">2015                         A  fines de Nov* </v>
      </c>
      <c r="CK4" s="1073" t="str">
        <f>+entero!CK3</f>
        <v xml:space="preserve">2015                         A  fines de Dic* </v>
      </c>
      <c r="CL4" s="1073" t="str">
        <f>+entero!CL3</f>
        <v xml:space="preserve">2016                         A  fines de Ene* </v>
      </c>
      <c r="CM4" s="1073" t="str">
        <f>+entero!CM3</f>
        <v xml:space="preserve">2016                         A  fines de Feb* </v>
      </c>
      <c r="CN4" s="1073" t="str">
        <f>+entero!CN3</f>
        <v xml:space="preserve">2016                         A  fines de Mar* </v>
      </c>
      <c r="CO4" s="1073" t="str">
        <f>+entero!CO3</f>
        <v xml:space="preserve">2016                         A  fines de adr* </v>
      </c>
      <c r="CP4" s="1073" t="str">
        <f>+entero!CP3</f>
        <v xml:space="preserve">2016                         A  fines de May* </v>
      </c>
      <c r="CQ4" s="1073" t="str">
        <f>+entero!CQ3</f>
        <v xml:space="preserve">2016                         A  fines de Jun* </v>
      </c>
      <c r="CR4" s="1073" t="str">
        <f>+entero!CR3</f>
        <v xml:space="preserve">2016                         A  fines de Jul* </v>
      </c>
      <c r="CS4" s="1073" t="str">
        <f>+entero!CS3</f>
        <v xml:space="preserve">2016                         A  fines de Ago* </v>
      </c>
      <c r="CT4" s="1073" t="str">
        <f>+entero!CT3</f>
        <v xml:space="preserve">2016                         A  fines de Sep* </v>
      </c>
      <c r="CU4" s="1073" t="str">
        <f>+entero!CU3</f>
        <v xml:space="preserve">2016                         A  fines de Oct* </v>
      </c>
      <c r="CV4" s="1073" t="str">
        <f>+entero!CV3</f>
        <v xml:space="preserve">2016                         A  fines de Nov* </v>
      </c>
      <c r="CW4" s="1073" t="str">
        <f>+entero!CW3</f>
        <v>2016                         A  fines de Dic* 15</v>
      </c>
      <c r="CX4" s="1073" t="str">
        <f>+entero!CX3</f>
        <v xml:space="preserve">2017                         A  fines de Ene* </v>
      </c>
      <c r="CY4" s="1073" t="str">
        <f>+entero!CY3</f>
        <v xml:space="preserve">2017                         A  fines de Feb* </v>
      </c>
      <c r="CZ4" s="1073" t="str">
        <f>+entero!CZ3</f>
        <v xml:space="preserve">2017                         A  fines de Mar* </v>
      </c>
      <c r="DA4" s="1073" t="str">
        <f>+entero!DA3</f>
        <v xml:space="preserve">2017                         A  fines de Abr* </v>
      </c>
      <c r="DB4" s="1073" t="str">
        <f>+entero!DB3</f>
        <v xml:space="preserve">2017                         A  fines de May* </v>
      </c>
      <c r="DC4" s="1073" t="str">
        <f>+entero!DC3</f>
        <v xml:space="preserve">2017                         A  fines de Jun* </v>
      </c>
      <c r="DD4" s="1073" t="str">
        <f>+entero!DD3</f>
        <v xml:space="preserve">2017                         A  fines de Jul* </v>
      </c>
      <c r="DE4" s="1073" t="str">
        <f>+entero!DE3</f>
        <v xml:space="preserve">2017                         A  fines de Ago* </v>
      </c>
      <c r="DF4" s="1073" t="str">
        <f>+entero!DF3</f>
        <v xml:space="preserve">2017                         A  fines de Sep* </v>
      </c>
      <c r="DG4" s="1073" t="str">
        <f>+entero!DG3</f>
        <v xml:space="preserve">2017                         A  fines de Oct* </v>
      </c>
      <c r="DH4" s="1054" t="s">
        <v>236</v>
      </c>
      <c r="DI4" s="1054" t="str">
        <f>+entero!DI3</f>
        <v>2017
A fines de Dic</v>
      </c>
      <c r="DJ4" s="1054" t="str">
        <f>+entero!DJ3</f>
        <v>2018
A fines de Ene</v>
      </c>
      <c r="DK4" s="1054" t="str">
        <f>+entero!DK3</f>
        <v>2018
A fines de Feb</v>
      </c>
      <c r="DL4" s="1054" t="str">
        <f>+entero!DL3</f>
        <v>2018
A fines de Mar</v>
      </c>
      <c r="DM4" s="1054" t="str">
        <f>+entero!DM3</f>
        <v>2018
A fines de Abr</v>
      </c>
      <c r="DN4" s="1054" t="str">
        <f>+entero!DN3</f>
        <v>2018
A fines de May</v>
      </c>
      <c r="DO4" s="1054" t="str">
        <f>+entero!DO3</f>
        <v>2018
A fines de Jun</v>
      </c>
      <c r="DP4" s="1054" t="str">
        <f>+entero!DP3</f>
        <v>2018
A fines de Jul</v>
      </c>
      <c r="DQ4" s="1054" t="str">
        <f>+entero!DQ3</f>
        <v>2018
A fines de Ago</v>
      </c>
      <c r="DR4" s="1054" t="str">
        <f>+entero!DR3</f>
        <v>2018
A fines de Sep</v>
      </c>
      <c r="DS4" s="1054" t="str">
        <f>+entero!DS3</f>
        <v>2018
A fines de Oct</v>
      </c>
      <c r="DT4" s="1054" t="str">
        <f>+entero!DT3</f>
        <v>2018
A fines de Nov</v>
      </c>
      <c r="DU4" s="1054" t="str">
        <f>+entero!DU3</f>
        <v>2018
A fines de Dic</v>
      </c>
      <c r="DV4" s="1054" t="str">
        <f>+entero!DV3</f>
        <v>2019
A fines de Ene</v>
      </c>
      <c r="DW4" s="1054" t="str">
        <f>+entero!DW3</f>
        <v>2019
A fines de Feb</v>
      </c>
      <c r="DX4" s="1075" t="str">
        <f>+entero!DX3</f>
        <v>Semana 1°</v>
      </c>
      <c r="DY4" s="1075" t="str">
        <f>+entero!DY3</f>
        <v>Semana 2°</v>
      </c>
      <c r="DZ4" s="1075" t="str">
        <f>+entero!DZ3</f>
        <v>Semana 3°</v>
      </c>
      <c r="EA4" s="1075" t="str">
        <f>+entero!EA3</f>
        <v>Semana 4°</v>
      </c>
      <c r="EB4" s="1063" t="str">
        <f>+entero!EB3</f>
        <v>Semana 5°</v>
      </c>
      <c r="EC4" s="1064"/>
      <c r="ED4" s="1064"/>
      <c r="EE4" s="1064"/>
      <c r="EF4" s="1065"/>
      <c r="EG4" s="1077" t="s">
        <v>252</v>
      </c>
      <c r="EH4" s="1078"/>
      <c r="EI4" s="165"/>
      <c r="EJ4" s="165"/>
      <c r="EK4" s="165"/>
      <c r="EL4" s="165"/>
      <c r="EM4" s="165"/>
      <c r="EN4" s="165"/>
      <c r="EO4" s="165"/>
      <c r="EP4" s="165"/>
    </row>
    <row r="5" spans="3:146" ht="23.25" customHeight="1" thickBot="1" x14ac:dyDescent="0.25">
      <c r="C5" s="16"/>
      <c r="D5" s="1081"/>
      <c r="E5" s="1079"/>
      <c r="F5" s="1079"/>
      <c r="G5" s="1079"/>
      <c r="H5" s="1079"/>
      <c r="I5" s="1079"/>
      <c r="J5" s="1079"/>
      <c r="K5" s="1079"/>
      <c r="L5" s="1079"/>
      <c r="M5" s="1079"/>
      <c r="N5" s="1079"/>
      <c r="O5" s="1079"/>
      <c r="P5" s="1079"/>
      <c r="Q5" s="1079"/>
      <c r="R5" s="1079"/>
      <c r="S5" s="1079"/>
      <c r="T5" s="1079"/>
      <c r="U5" s="1079"/>
      <c r="V5" s="1079"/>
      <c r="W5" s="1079"/>
      <c r="X5" s="1079"/>
      <c r="Y5" s="1079"/>
      <c r="Z5" s="1079"/>
      <c r="AA5" s="1079"/>
      <c r="AB5" s="1079"/>
      <c r="AC5" s="1079"/>
      <c r="AD5" s="1079"/>
      <c r="AE5" s="1079"/>
      <c r="AF5" s="1079"/>
      <c r="AG5" s="1079"/>
      <c r="AH5" s="1079"/>
      <c r="AI5" s="1079"/>
      <c r="AJ5" s="1079"/>
      <c r="AK5" s="1079"/>
      <c r="AL5" s="1079"/>
      <c r="AM5" s="1079"/>
      <c r="AN5" s="1079"/>
      <c r="AO5" s="1079"/>
      <c r="AP5" s="1079"/>
      <c r="AQ5" s="1079"/>
      <c r="AR5" s="1079"/>
      <c r="AS5" s="1079"/>
      <c r="AT5" s="1079"/>
      <c r="AU5" s="1079"/>
      <c r="AV5" s="1079"/>
      <c r="AW5" s="1079"/>
      <c r="AX5" s="1079"/>
      <c r="AY5" s="1079"/>
      <c r="AZ5" s="1079"/>
      <c r="BA5" s="1079"/>
      <c r="BB5" s="1079"/>
      <c r="BC5" s="1079"/>
      <c r="BD5" s="1079"/>
      <c r="BE5" s="1079"/>
      <c r="BF5" s="1079"/>
      <c r="BG5" s="1079"/>
      <c r="BH5" s="1079"/>
      <c r="BI5" s="1079"/>
      <c r="BJ5" s="1079"/>
      <c r="BK5" s="1079"/>
      <c r="BL5" s="1079"/>
      <c r="BM5" s="1079"/>
      <c r="BN5" s="1079"/>
      <c r="BO5" s="1079"/>
      <c r="BP5" s="1079"/>
      <c r="BQ5" s="1079"/>
      <c r="BR5" s="1079"/>
      <c r="BS5" s="1079"/>
      <c r="BT5" s="1079"/>
      <c r="BU5" s="1079"/>
      <c r="BV5" s="1079"/>
      <c r="BW5" s="1079"/>
      <c r="BX5" s="1079"/>
      <c r="BY5" s="1079"/>
      <c r="BZ5" s="1079"/>
      <c r="CA5" s="1079"/>
      <c r="CB5" s="1079"/>
      <c r="CC5" s="1079"/>
      <c r="CD5" s="1079"/>
      <c r="CE5" s="1079"/>
      <c r="CF5" s="1079"/>
      <c r="CG5" s="1079"/>
      <c r="CH5" s="1079"/>
      <c r="CI5" s="1079"/>
      <c r="CJ5" s="1079"/>
      <c r="CK5" s="1079"/>
      <c r="CL5" s="1079"/>
      <c r="CM5" s="1079"/>
      <c r="CN5" s="1079"/>
      <c r="CO5" s="1079"/>
      <c r="CP5" s="1079"/>
      <c r="CQ5" s="1079"/>
      <c r="CR5" s="1079"/>
      <c r="CS5" s="1079"/>
      <c r="CT5" s="1079"/>
      <c r="CU5" s="1079"/>
      <c r="CV5" s="1079"/>
      <c r="CW5" s="1079"/>
      <c r="CX5" s="1079"/>
      <c r="CY5" s="1079"/>
      <c r="CZ5" s="1079"/>
      <c r="DA5" s="1079"/>
      <c r="DB5" s="1079"/>
      <c r="DC5" s="1079"/>
      <c r="DD5" s="1079"/>
      <c r="DE5" s="1079"/>
      <c r="DF5" s="1079"/>
      <c r="DG5" s="1079"/>
      <c r="DH5" s="1080"/>
      <c r="DI5" s="1055">
        <f>+entero!DI4</f>
        <v>0</v>
      </c>
      <c r="DJ5" s="1055">
        <f>+entero!DJ4</f>
        <v>0</v>
      </c>
      <c r="DK5" s="1055">
        <f>+entero!DK4</f>
        <v>0</v>
      </c>
      <c r="DL5" s="1055">
        <f>+entero!DL4</f>
        <v>0</v>
      </c>
      <c r="DM5" s="1055">
        <f>+entero!DM4</f>
        <v>0</v>
      </c>
      <c r="DN5" s="1055">
        <f>+entero!DN4</f>
        <v>0</v>
      </c>
      <c r="DO5" s="1055">
        <f>+entero!DO4</f>
        <v>0</v>
      </c>
      <c r="DP5" s="1055">
        <f>+entero!DP4</f>
        <v>0</v>
      </c>
      <c r="DQ5" s="1055">
        <f>+entero!DQ4</f>
        <v>0</v>
      </c>
      <c r="DR5" s="1055">
        <f>+entero!DR4</f>
        <v>0</v>
      </c>
      <c r="DS5" s="1055">
        <f>+entero!DS4</f>
        <v>0</v>
      </c>
      <c r="DT5" s="1055">
        <f>+entero!DT4</f>
        <v>0</v>
      </c>
      <c r="DU5" s="1055">
        <f>+entero!DU4</f>
        <v>0</v>
      </c>
      <c r="DV5" s="1055">
        <f>+entero!DV4</f>
        <v>0</v>
      </c>
      <c r="DW5" s="1055">
        <f>+entero!DW4</f>
        <v>0</v>
      </c>
      <c r="DX5" s="1076">
        <f>+[20]entero!EE4</f>
        <v>0</v>
      </c>
      <c r="DY5" s="1076">
        <f>+[20]entero!EF4</f>
        <v>0</v>
      </c>
      <c r="DZ5" s="1076">
        <f>+[20]entero!EG4</f>
        <v>0</v>
      </c>
      <c r="EA5" s="1076">
        <f>+[20]entero!EH4</f>
        <v>0</v>
      </c>
      <c r="EB5" s="961">
        <f>+entero!EB4</f>
        <v>43549</v>
      </c>
      <c r="EC5" s="961">
        <f>+entero!EC4</f>
        <v>43550</v>
      </c>
      <c r="ED5" s="961">
        <f>+entero!ED4</f>
        <v>43551</v>
      </c>
      <c r="EE5" s="961">
        <f>+entero!EE4</f>
        <v>43552</v>
      </c>
      <c r="EF5" s="961">
        <f>+entero!EF4</f>
        <v>43553</v>
      </c>
      <c r="EG5" s="1015" t="s">
        <v>246</v>
      </c>
      <c r="EH5" s="1016" t="s">
        <v>183</v>
      </c>
      <c r="EI5" s="165"/>
      <c r="EJ5" s="165"/>
      <c r="EK5" s="165"/>
      <c r="EL5" s="165"/>
      <c r="EM5" s="165"/>
      <c r="EN5" s="165"/>
      <c r="EO5" s="165"/>
      <c r="EP5" s="165"/>
    </row>
    <row r="6" spans="3:14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841"/>
      <c r="EB6" s="733"/>
      <c r="EC6" s="733"/>
      <c r="ED6" s="733"/>
      <c r="EE6" s="733"/>
      <c r="EF6" s="733"/>
      <c r="EG6" s="1014"/>
      <c r="EH6" s="884"/>
      <c r="EI6" s="165"/>
      <c r="EJ6" s="165"/>
      <c r="EK6" s="165"/>
      <c r="EL6" s="165"/>
      <c r="EM6" s="165"/>
      <c r="EN6" s="165"/>
      <c r="EO6" s="165"/>
      <c r="EP6" s="165"/>
    </row>
    <row r="7" spans="3:146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777">
        <f>+entero!EA7</f>
        <v>8125.3308418199995</v>
      </c>
      <c r="EB7" s="479">
        <f>+entero!EB7</f>
        <v>8093.6553941800012</v>
      </c>
      <c r="EC7" s="479">
        <f>+entero!EC7</f>
        <v>8044.2192852000007</v>
      </c>
      <c r="ED7" s="479">
        <f>+entero!ED7</f>
        <v>8009.8002498700007</v>
      </c>
      <c r="EE7" s="479">
        <f>+entero!EE7</f>
        <v>7959.5665395400001</v>
      </c>
      <c r="EF7" s="479">
        <f>+entero!EF7</f>
        <v>7946.5310599100003</v>
      </c>
      <c r="EG7" s="779">
        <f>+entero!EG7</f>
        <v>-178.79978190999918</v>
      </c>
      <c r="EH7" s="979">
        <f>+entero!EH7</f>
        <v>-2.2005230973456524</v>
      </c>
      <c r="EI7" s="165"/>
      <c r="EJ7" s="165"/>
      <c r="EK7" s="165"/>
      <c r="EL7" s="165"/>
      <c r="EM7" s="165"/>
      <c r="EN7" s="165"/>
      <c r="EO7" s="165"/>
      <c r="EP7" s="165"/>
    </row>
    <row r="8" spans="3:146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777">
        <f>+entero!EA8</f>
        <v>6047.6872452799998</v>
      </c>
      <c r="EB8" s="479">
        <f>+entero!EB8</f>
        <v>6010.7584842599999</v>
      </c>
      <c r="EC8" s="479">
        <f>+entero!EC8</f>
        <v>5949.2452627699995</v>
      </c>
      <c r="ED8" s="479">
        <f>+entero!ED8</f>
        <v>5922.8732493400003</v>
      </c>
      <c r="EE8" s="479">
        <f>+entero!EE8</f>
        <v>5882.2798505000001</v>
      </c>
      <c r="EF8" s="479">
        <f>+entero!EF8</f>
        <v>5895.5445291299993</v>
      </c>
      <c r="EG8" s="779">
        <f>+entero!EG8</f>
        <v>-152.14271615000052</v>
      </c>
      <c r="EH8" s="979">
        <f>+entero!EH8</f>
        <v>-2.5157173309308001</v>
      </c>
      <c r="EI8" s="165"/>
      <c r="EJ8" s="165"/>
      <c r="EK8" s="165"/>
      <c r="EL8" s="165"/>
      <c r="EM8" s="165"/>
      <c r="EN8" s="165"/>
      <c r="EO8" s="165"/>
      <c r="EP8" s="165"/>
    </row>
    <row r="9" spans="3:146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777">
        <f>+entero!EA9</f>
        <v>233.24884062000001</v>
      </c>
      <c r="EB9" s="479">
        <f>+entero!EB9</f>
        <v>232.59702278</v>
      </c>
      <c r="EC9" s="479">
        <f>+entero!EC9</f>
        <v>232.76081289999999</v>
      </c>
      <c r="ED9" s="479">
        <f>+entero!ED9</f>
        <v>232.79423946</v>
      </c>
      <c r="EE9" s="479">
        <f>+entero!EE9</f>
        <v>232.53518364999999</v>
      </c>
      <c r="EF9" s="479">
        <f>+entero!EF9</f>
        <v>232.22025142999999</v>
      </c>
      <c r="EG9" s="779">
        <f>+entero!EG9</f>
        <v>-1.0285891900000195</v>
      </c>
      <c r="EH9" s="979">
        <f>+entero!EH9</f>
        <v>-0.44098362386965073</v>
      </c>
      <c r="EI9" s="165"/>
      <c r="EJ9" s="165"/>
      <c r="EK9" s="165"/>
      <c r="EL9" s="165"/>
      <c r="EM9" s="165"/>
      <c r="EN9" s="165"/>
      <c r="EO9" s="165"/>
      <c r="EP9" s="165"/>
    </row>
    <row r="10" spans="3:146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777">
        <f>+entero!EA10</f>
        <v>1808.0543278</v>
      </c>
      <c r="EB10" s="479">
        <f>+entero!EB10</f>
        <v>1814.06101296</v>
      </c>
      <c r="EC10" s="479">
        <f>+entero!EC10</f>
        <v>1825.94881667</v>
      </c>
      <c r="ED10" s="479">
        <f>+entero!ED10</f>
        <v>1817.86316031</v>
      </c>
      <c r="EE10" s="479">
        <f>+entero!EE10</f>
        <v>1808.52226582</v>
      </c>
      <c r="EF10" s="479">
        <f>+entero!EF10</f>
        <v>1782.5986685400001</v>
      </c>
      <c r="EG10" s="779">
        <f>+entero!EG10</f>
        <v>-25.455659259999948</v>
      </c>
      <c r="EH10" s="979">
        <f>+entero!EH10</f>
        <v>-1.4079034500569354</v>
      </c>
      <c r="EI10" s="165"/>
      <c r="EJ10" s="165"/>
      <c r="EK10" s="165"/>
      <c r="EL10" s="165"/>
      <c r="EM10" s="165"/>
      <c r="EN10" s="165"/>
      <c r="EO10" s="165"/>
      <c r="EP10" s="165"/>
    </row>
    <row r="11" spans="3:146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777">
        <f>+entero!EA11</f>
        <v>36.340428119999999</v>
      </c>
      <c r="EB11" s="479">
        <f>+entero!EB11</f>
        <v>36.238874179999996</v>
      </c>
      <c r="EC11" s="479">
        <f>+entero!EC11</f>
        <v>36.264392860000001</v>
      </c>
      <c r="ED11" s="479">
        <f>+entero!ED11</f>
        <v>36.269600760000003</v>
      </c>
      <c r="EE11" s="479">
        <f>+entero!EE11</f>
        <v>36.229239569999997</v>
      </c>
      <c r="EF11" s="479">
        <f>+entero!EF11</f>
        <v>36.167610809999999</v>
      </c>
      <c r="EG11" s="1039">
        <f>+entero!EG11</f>
        <v>-0.17281730999999922</v>
      </c>
      <c r="EH11" s="979">
        <f>+entero!EH11</f>
        <v>-0.47555111191683874</v>
      </c>
      <c r="EI11" s="165"/>
      <c r="EJ11" s="165"/>
      <c r="EK11" s="165"/>
      <c r="EL11" s="165"/>
      <c r="EM11" s="165"/>
      <c r="EN11" s="165"/>
      <c r="EO11" s="165"/>
      <c r="EP11" s="165"/>
    </row>
    <row r="12" spans="3:146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777">
        <f>+entero!EA12</f>
        <v>8125.2267691199995</v>
      </c>
      <c r="EB12" s="479">
        <f>+entero!EB12</f>
        <v>8093.5513214800003</v>
      </c>
      <c r="EC12" s="479">
        <f>+entero!EC12</f>
        <v>8043.8368488600008</v>
      </c>
      <c r="ED12" s="479">
        <f>+entero!ED12</f>
        <v>8009.1755076200006</v>
      </c>
      <c r="EE12" s="479">
        <f>+entero!EE12</f>
        <v>7959.5660292900002</v>
      </c>
      <c r="EF12" s="479">
        <f>+entero!EF12</f>
        <v>7946.5301786</v>
      </c>
      <c r="EG12" s="779">
        <f>+entero!EG12</f>
        <v>-178.69659051999952</v>
      </c>
      <c r="EH12" s="979">
        <f>+entero!EH12</f>
        <v>-2.1992812705134313</v>
      </c>
      <c r="EI12" s="165"/>
      <c r="EJ12" s="165"/>
      <c r="EK12" s="165"/>
      <c r="EL12" s="165"/>
      <c r="EM12" s="165"/>
      <c r="EN12" s="165"/>
      <c r="EO12" s="165"/>
      <c r="EP12" s="165"/>
    </row>
    <row r="13" spans="3:146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1997.2723831588901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777">
        <f>+entero!EA13</f>
        <v>2034.660076508746</v>
      </c>
      <c r="EB13" s="479">
        <f>+entero!EB13</f>
        <v>2054.6158605758014</v>
      </c>
      <c r="EC13" s="479">
        <f>+entero!EC13</f>
        <v>2081.7473112492708</v>
      </c>
      <c r="ED13" s="479">
        <f>+entero!ED13</f>
        <v>2008.9625677463555</v>
      </c>
      <c r="EE13" s="479">
        <f>+entero!EE13</f>
        <v>2005.1958642492709</v>
      </c>
      <c r="EF13" s="479">
        <f>+entero!EF13</f>
        <v>1989.1891215976673</v>
      </c>
      <c r="EG13" s="779">
        <f>+entero!EG13</f>
        <v>-45.470954911078707</v>
      </c>
      <c r="EH13" s="979">
        <f>+entero!EH13</f>
        <v>-2.2348182596230948</v>
      </c>
      <c r="EI13" s="165"/>
      <c r="EJ13" s="165"/>
      <c r="EK13" s="165"/>
      <c r="EL13" s="165"/>
      <c r="EM13" s="165"/>
      <c r="EN13" s="165"/>
      <c r="EO13" s="165"/>
      <c r="EP13" s="165"/>
    </row>
    <row r="14" spans="3:146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777">
        <f>+entero!EA14</f>
        <v>1067.43962113</v>
      </c>
      <c r="EB14" s="479">
        <f>+entero!EB14</f>
        <v>1067.6164411299997</v>
      </c>
      <c r="EC14" s="479">
        <f>+entero!EC14</f>
        <v>1064.9673734200003</v>
      </c>
      <c r="ED14" s="479">
        <f>+entero!ED14</f>
        <v>1064.9845170900001</v>
      </c>
      <c r="EE14" s="479">
        <f>+entero!EE14</f>
        <v>1065.1012572500001</v>
      </c>
      <c r="EF14" s="479">
        <f>+entero!EF14</f>
        <v>1065.1698318800002</v>
      </c>
      <c r="EG14" s="779">
        <f>+entero!EG14</f>
        <v>-2.2697892499998034</v>
      </c>
      <c r="EH14" s="979">
        <f>+entero!EH14</f>
        <v>-0.21263865469008936</v>
      </c>
      <c r="EI14" s="165"/>
      <c r="EJ14" s="165"/>
      <c r="EK14" s="165"/>
      <c r="EL14" s="165"/>
      <c r="EM14" s="165"/>
      <c r="EN14" s="165"/>
      <c r="EO14" s="165"/>
      <c r="EP14" s="165"/>
    </row>
    <row r="15" spans="3:146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777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1033"/>
      <c r="EH15" s="979"/>
      <c r="EI15" s="165"/>
      <c r="EJ15" s="165"/>
      <c r="EK15" s="165"/>
      <c r="EL15" s="165"/>
      <c r="EM15" s="165"/>
      <c r="EN15" s="165"/>
      <c r="EO15" s="165"/>
      <c r="EP15" s="165"/>
    </row>
    <row r="16" spans="3:146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777">
        <f>+entero!EA16</f>
        <v>144.62659868</v>
      </c>
      <c r="EB16" s="479">
        <f>+entero!EB16</f>
        <v>144.65200884000001</v>
      </c>
      <c r="EC16" s="479">
        <f>+entero!EC16</f>
        <v>144.67576058</v>
      </c>
      <c r="ED16" s="479">
        <f>+entero!ED16</f>
        <v>144.68370349999998</v>
      </c>
      <c r="EE16" s="479">
        <f>+entero!EE16</f>
        <v>144.69762586000002</v>
      </c>
      <c r="EF16" s="479">
        <f>+entero!EF16</f>
        <v>144.70821641000001</v>
      </c>
      <c r="EG16" s="1039">
        <f>+entero!EG16</f>
        <v>8.161773000000494E-2</v>
      </c>
      <c r="EH16" s="979">
        <f>+entero!EH16</f>
        <v>5.6433415944878718E-2</v>
      </c>
      <c r="EI16" s="165"/>
      <c r="EJ16" s="165"/>
      <c r="EK16" s="165"/>
      <c r="EL16" s="165"/>
      <c r="EM16" s="165"/>
      <c r="EN16" s="165"/>
      <c r="EO16" s="165"/>
      <c r="EP16" s="165"/>
    </row>
    <row r="17" spans="2:154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777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779"/>
      <c r="EH17" s="979"/>
      <c r="EI17" s="812"/>
      <c r="EJ17" s="812"/>
      <c r="EK17" s="812"/>
      <c r="EL17" s="812"/>
      <c r="EM17" s="812"/>
      <c r="EN17" s="812"/>
      <c r="EO17" s="812"/>
      <c r="EP17" s="812"/>
      <c r="EQ17" s="813"/>
      <c r="ER17" s="813"/>
      <c r="ES17" s="813"/>
      <c r="ET17" s="813"/>
      <c r="EU17" s="813"/>
      <c r="EV17" s="813"/>
      <c r="EW17" s="813"/>
      <c r="EX17" s="813"/>
    </row>
    <row r="18" spans="2:154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10616.500357278892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777">
        <f>+entero!EA18</f>
        <v>10304.513444308746</v>
      </c>
      <c r="EB18" s="479">
        <f>+entero!EB18</f>
        <v>10292.819190895802</v>
      </c>
      <c r="EC18" s="479">
        <f>+entero!EC18</f>
        <v>10270.259920689272</v>
      </c>
      <c r="ED18" s="479">
        <f>+entero!ED18</f>
        <v>10162.821778866357</v>
      </c>
      <c r="EE18" s="479">
        <f>+entero!EE18</f>
        <v>10109.459519399272</v>
      </c>
      <c r="EF18" s="479">
        <f>+entero!EF18</f>
        <v>10080.427516607666</v>
      </c>
      <c r="EG18" s="779">
        <f>+entero!EG18</f>
        <v>-224.08592770108044</v>
      </c>
      <c r="EH18" s="979">
        <f>+entero!EH18</f>
        <v>-2.1746386077534319</v>
      </c>
      <c r="EI18" s="165"/>
      <c r="EJ18" s="165"/>
      <c r="EK18" s="165"/>
      <c r="EL18" s="165"/>
      <c r="EM18" s="165"/>
      <c r="EN18" s="165"/>
      <c r="EO18" s="165"/>
      <c r="EP18" s="165"/>
    </row>
    <row r="19" spans="2:154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777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1053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2:154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777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0.7</v>
      </c>
      <c r="EG20" s="779">
        <f>+entero!EG20</f>
        <v>0.7</v>
      </c>
      <c r="EH20" s="979"/>
      <c r="EI20" s="165"/>
      <c r="EJ20" s="165"/>
      <c r="EK20" s="165"/>
      <c r="EL20" s="165"/>
      <c r="EM20" s="165"/>
      <c r="EN20" s="165"/>
      <c r="EO20" s="165"/>
      <c r="EP20" s="165"/>
    </row>
    <row r="21" spans="2:154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777">
        <f>+entero!EA21</f>
        <v>31.499999999999996</v>
      </c>
      <c r="EB21" s="479">
        <f>+entero!EB21</f>
        <v>24</v>
      </c>
      <c r="EC21" s="479">
        <f>+entero!EC21</f>
        <v>21.1</v>
      </c>
      <c r="ED21" s="479">
        <f>+entero!ED21</f>
        <v>28.6</v>
      </c>
      <c r="EE21" s="479">
        <f>+entero!EE21</f>
        <v>33</v>
      </c>
      <c r="EF21" s="479">
        <f>+entero!EF21</f>
        <v>35</v>
      </c>
      <c r="EG21" s="779">
        <f>+entero!EG21</f>
        <v>110.19999999999999</v>
      </c>
      <c r="EH21" s="979">
        <f>+entero!EH21</f>
        <v>349.84126984126982</v>
      </c>
      <c r="EI21" s="812"/>
      <c r="EJ21" s="812"/>
      <c r="EK21" s="812"/>
      <c r="EL21" s="812"/>
      <c r="EM21" s="812"/>
      <c r="EN21" s="812"/>
      <c r="EO21" s="812"/>
      <c r="EP21" s="812"/>
      <c r="EQ21" s="813"/>
      <c r="ER21" s="813"/>
      <c r="ES21" s="813"/>
      <c r="ET21" s="813"/>
      <c r="EU21" s="813"/>
      <c r="EV21" s="813"/>
      <c r="EW21" s="813"/>
      <c r="EX21" s="813"/>
    </row>
    <row r="22" spans="2:154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777">
        <f>+entero!EA22</f>
        <v>4.7</v>
      </c>
      <c r="EB22" s="479">
        <f>+entero!EB22</f>
        <v>0</v>
      </c>
      <c r="EC22" s="479">
        <f>+entero!EC22</f>
        <v>0.9</v>
      </c>
      <c r="ED22" s="479">
        <f>+entero!ED22</f>
        <v>0</v>
      </c>
      <c r="EE22" s="479">
        <f>+entero!EE22</f>
        <v>0.6</v>
      </c>
      <c r="EF22" s="479">
        <f>+entero!EF22</f>
        <v>0.8</v>
      </c>
      <c r="EG22" s="779">
        <f>+entero!EG22</f>
        <v>-2.4000000000000004</v>
      </c>
      <c r="EH22" s="979">
        <f>+entero!EH22</f>
        <v>-51.063829787234049</v>
      </c>
      <c r="EI22" s="812"/>
      <c r="EJ22" s="812"/>
      <c r="EK22" s="812"/>
      <c r="EL22" s="812"/>
      <c r="EM22" s="812"/>
      <c r="EN22" s="812"/>
      <c r="EO22" s="812"/>
      <c r="EP22" s="812"/>
      <c r="EQ22" s="813"/>
      <c r="ER22" s="813"/>
      <c r="ES22" s="813"/>
      <c r="ET22" s="813"/>
      <c r="EU22" s="813"/>
      <c r="EV22" s="813"/>
      <c r="EW22" s="813"/>
      <c r="EX22" s="813"/>
    </row>
    <row r="23" spans="2:154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777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1000"/>
      <c r="EH23" s="979"/>
      <c r="EI23" s="812"/>
      <c r="EJ23" s="812"/>
      <c r="EK23" s="812"/>
      <c r="EL23" s="812"/>
      <c r="EM23" s="812"/>
      <c r="EN23" s="812"/>
      <c r="EO23" s="812"/>
      <c r="EP23" s="812"/>
      <c r="EQ23" s="813"/>
      <c r="ER23" s="813"/>
      <c r="ES23" s="813"/>
      <c r="ET23" s="813"/>
      <c r="EU23" s="813"/>
      <c r="EV23" s="813"/>
      <c r="EW23" s="813"/>
      <c r="EX23" s="813"/>
    </row>
    <row r="24" spans="2:154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777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1000"/>
      <c r="EH24" s="979"/>
      <c r="EI24" s="165"/>
      <c r="EJ24" s="165"/>
      <c r="EK24" s="165"/>
      <c r="EL24" s="165"/>
      <c r="EM24" s="165"/>
      <c r="EN24" s="165"/>
      <c r="EO24" s="165"/>
      <c r="EP24" s="165"/>
    </row>
    <row r="25" spans="2:154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777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30</v>
      </c>
      <c r="EG25" s="1000"/>
      <c r="EH25" s="979"/>
      <c r="EI25" s="165"/>
      <c r="EJ25" s="165"/>
      <c r="EK25" s="165"/>
      <c r="EL25" s="165"/>
      <c r="EM25" s="165"/>
      <c r="EN25" s="165"/>
      <c r="EO25" s="165"/>
      <c r="EP25" s="165"/>
    </row>
    <row r="26" spans="2:154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777">
        <f>+entero!EA26</f>
        <v>15</v>
      </c>
      <c r="EB26" s="479">
        <f>+entero!EB26</f>
        <v>23</v>
      </c>
      <c r="EC26" s="479">
        <f>+entero!EC26</f>
        <v>25.2</v>
      </c>
      <c r="ED26" s="479">
        <f>+entero!ED26</f>
        <v>10</v>
      </c>
      <c r="EE26" s="479">
        <f>+entero!EE26</f>
        <v>10</v>
      </c>
      <c r="EF26" s="479">
        <f>+entero!EF26</f>
        <v>14</v>
      </c>
      <c r="EG26" s="779">
        <f>+entero!EG26</f>
        <v>67.2</v>
      </c>
      <c r="EH26" s="979">
        <f>+entero!EH26</f>
        <v>448.00000000000006</v>
      </c>
      <c r="EI26" s="165"/>
      <c r="EJ26" s="165"/>
      <c r="EK26" s="165"/>
      <c r="EL26" s="165"/>
      <c r="EM26" s="165"/>
      <c r="EN26" s="165"/>
      <c r="EO26" s="165"/>
      <c r="EP26" s="165"/>
    </row>
    <row r="27" spans="2:15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1036"/>
      <c r="EC27" s="1036"/>
      <c r="ED27" s="821"/>
      <c r="EE27" s="821"/>
      <c r="EF27" s="821"/>
      <c r="EG27" s="885"/>
      <c r="EH27" s="886"/>
      <c r="EI27" s="165"/>
      <c r="EJ27" s="165"/>
      <c r="EK27" s="165"/>
      <c r="EL27" s="165"/>
      <c r="EM27" s="165"/>
      <c r="EN27" s="165"/>
      <c r="EO27" s="165"/>
      <c r="EP27" s="165"/>
    </row>
    <row r="28" spans="2:15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2:15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2:15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2:15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2:15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747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  <c r="EP93" s="165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  <c r="EF170" s="767"/>
    </row>
    <row r="171" spans="3:13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  <c r="EF171" s="767"/>
    </row>
    <row r="172" spans="3:13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  <c r="EF172" s="767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</sheetData>
  <mergeCells count="130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A4:EA5"/>
    <mergeCell ref="EB4:EF4"/>
    <mergeCell ref="EG4:E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G7:EH14 EG16:EH16 EG18:EH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R179"/>
  <sheetViews>
    <sheetView zoomScaleNormal="100" workbookViewId="0">
      <pane xSplit="40" ySplit="4" topLeftCell="DT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6" width="9.28515625" style="824" customWidth="1"/>
    <col min="137" max="148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6.2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76"/>
      <c r="DY4" s="1076"/>
      <c r="DZ4" s="1076"/>
      <c r="EA4" s="1076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322"/>
      <c r="EC5" s="322"/>
      <c r="ED5" s="322"/>
      <c r="EE5" s="322"/>
      <c r="EF5" s="322"/>
      <c r="EG5" s="864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1068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778">
        <f>+entero!EA28</f>
        <v>65868.857473443961</v>
      </c>
      <c r="EB6" s="887">
        <f>+entero!EB28</f>
        <v>65447.502424884246</v>
      </c>
      <c r="EC6" s="887">
        <f>+entero!EC28</f>
        <v>65307.968968156209</v>
      </c>
      <c r="ED6" s="887">
        <f>+entero!ED28</f>
        <v>65184.721367130958</v>
      </c>
      <c r="EE6" s="887">
        <f>+entero!EE28</f>
        <v>65269.000644890933</v>
      </c>
      <c r="EF6" s="887">
        <f>+entero!EF28</f>
        <v>65647.184083599088</v>
      </c>
      <c r="EG6" s="865">
        <f>+entero!EG28</f>
        <v>-221.67338984487287</v>
      </c>
      <c r="EH6" s="980">
        <f>+entero!EH28</f>
        <v>-0.33653747514027499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1068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778">
        <f>+entero!EA29</f>
        <v>47064.175224800005</v>
      </c>
      <c r="EB7" s="887">
        <f>+entero!EB29</f>
        <v>46965.014571199994</v>
      </c>
      <c r="EC7" s="887">
        <f>+entero!EC29</f>
        <v>46884.563184500003</v>
      </c>
      <c r="ED7" s="887">
        <f>+entero!ED29</f>
        <v>46763.475925899998</v>
      </c>
      <c r="EE7" s="887">
        <f>+entero!EE29</f>
        <v>46737.645240400001</v>
      </c>
      <c r="EF7" s="887">
        <f>+entero!EF29</f>
        <v>46760.508084300003</v>
      </c>
      <c r="EG7" s="865">
        <f>+entero!EG29</f>
        <v>-303.66714050000155</v>
      </c>
      <c r="EH7" s="980">
        <f>+entero!EH29</f>
        <v>-0.64521929694836277</v>
      </c>
      <c r="EI7" s="165"/>
      <c r="EJ7" s="165"/>
      <c r="EK7" s="165"/>
      <c r="EL7" s="165"/>
      <c r="EM7" s="165"/>
      <c r="EN7" s="165"/>
      <c r="EO7" s="165"/>
      <c r="EP7" s="165"/>
    </row>
    <row r="8" spans="1:146" x14ac:dyDescent="0.2">
      <c r="A8" s="3"/>
      <c r="B8" s="1068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778">
        <f>+entero!EA30</f>
        <v>-8674.8804114532632</v>
      </c>
      <c r="EB8" s="887">
        <f>+entero!EB30</f>
        <v>-8556.7474942710869</v>
      </c>
      <c r="EC8" s="887">
        <f>+entero!EC30</f>
        <v>-8296.1575987220112</v>
      </c>
      <c r="ED8" s="887">
        <f>+entero!ED30</f>
        <v>-8179.4680564131422</v>
      </c>
      <c r="EE8" s="887">
        <f>+entero!EE30</f>
        <v>-7864.9777206132812</v>
      </c>
      <c r="EF8" s="887">
        <f>+entero!EF30</f>
        <v>-7752.6889409768892</v>
      </c>
      <c r="EG8" s="865">
        <f>+entero!EG30</f>
        <v>922.19147047637398</v>
      </c>
      <c r="EH8" s="980">
        <f>+entero!EH30</f>
        <v>-10.630595774655571</v>
      </c>
      <c r="EI8" s="165"/>
      <c r="EJ8" s="165"/>
      <c r="EK8" s="165"/>
      <c r="EL8" s="165"/>
      <c r="EM8" s="165"/>
      <c r="EN8" s="165"/>
      <c r="EO8" s="165"/>
      <c r="EP8" s="165"/>
    </row>
    <row r="9" spans="1:146" x14ac:dyDescent="0.2">
      <c r="A9" s="3"/>
      <c r="B9" s="1068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778">
        <f>+entero!EA31</f>
        <v>16055.861747259531</v>
      </c>
      <c r="EB9" s="887">
        <f>+entero!EB31</f>
        <v>15820.600948694873</v>
      </c>
      <c r="EC9" s="887">
        <f>+entero!EC31</f>
        <v>16053.615108184391</v>
      </c>
      <c r="ED9" s="887">
        <f>+entero!ED31</f>
        <v>16117.452488656902</v>
      </c>
      <c r="EE9" s="887">
        <f>+entero!EE31</f>
        <v>16448.928811864203</v>
      </c>
      <c r="EF9" s="887">
        <f>+entero!EF31</f>
        <v>16522.726985160472</v>
      </c>
      <c r="EG9" s="865">
        <f>+entero!EG31</f>
        <v>466.86523790094179</v>
      </c>
      <c r="EH9" s="980">
        <f>+entero!EH31</f>
        <v>2.9077557171954815</v>
      </c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1068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778">
        <f>+entero!EA32</f>
        <v>9180.0365412589999</v>
      </c>
      <c r="EB10" s="887">
        <f>+entero!EB32</f>
        <v>9179.9933175877995</v>
      </c>
      <c r="EC10" s="887">
        <f>+entero!EC32</f>
        <v>9221.0428225586002</v>
      </c>
      <c r="ED10" s="887">
        <f>+entero!ED32</f>
        <v>9221.0218027324008</v>
      </c>
      <c r="EE10" s="887">
        <f>+entero!EE32</f>
        <v>9219.415545088601</v>
      </c>
      <c r="EF10" s="887">
        <f>+entero!EF32</f>
        <v>9428.0607371954011</v>
      </c>
      <c r="EG10" s="865">
        <f>+entero!EG32</f>
        <v>248.02419593640116</v>
      </c>
      <c r="EH10" s="980">
        <f>+entero!EH32</f>
        <v>2.7017778722521868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1068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780"/>
      <c r="EB11" s="888"/>
      <c r="EC11" s="888"/>
      <c r="ED11" s="888"/>
      <c r="EE11" s="888"/>
      <c r="EF11" s="888"/>
      <c r="EG11" s="866"/>
      <c r="EH11" s="981"/>
      <c r="EI11" s="165"/>
      <c r="EJ11" s="165"/>
      <c r="EK11" s="165"/>
      <c r="EL11" s="165"/>
      <c r="EM11" s="165"/>
      <c r="EN11" s="165"/>
      <c r="EO11" s="165"/>
      <c r="EP11" s="165"/>
    </row>
    <row r="12" spans="1:146" x14ac:dyDescent="0.2">
      <c r="A12" s="3"/>
      <c r="B12" s="1068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73335.503848119988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778">
        <f>+entero!EA34</f>
        <v>73025.196949344128</v>
      </c>
      <c r="EB12" s="887">
        <f>+entero!EB34</f>
        <v>73032.805180544106</v>
      </c>
      <c r="EC12" s="887">
        <f>+entero!EC34</f>
        <v>73076.578382144115</v>
      </c>
      <c r="ED12" s="887">
        <f>+entero!ED34</f>
        <v>72654.213295944108</v>
      </c>
      <c r="EE12" s="887">
        <f>+entero!EE34</f>
        <v>73155.383196294119</v>
      </c>
      <c r="EF12" s="887">
        <f>+entero!EF34</f>
        <v>73182.782051274116</v>
      </c>
      <c r="EG12" s="865">
        <f>+entero!EG34</f>
        <v>157.58510192998801</v>
      </c>
      <c r="EH12" s="980">
        <f>+entero!EH34</f>
        <v>0.21579551786665707</v>
      </c>
      <c r="EI12" s="165"/>
      <c r="EJ12" s="165"/>
      <c r="EK12" s="165"/>
      <c r="EL12" s="165"/>
      <c r="EM12" s="165"/>
      <c r="EN12" s="165"/>
      <c r="EO12" s="165"/>
      <c r="EP12" s="165"/>
    </row>
    <row r="13" spans="1:146" x14ac:dyDescent="0.2">
      <c r="A13" s="3"/>
      <c r="B13" s="1068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130591.72995955001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778">
        <f>+entero!EA35</f>
        <v>129335.42717621542</v>
      </c>
      <c r="EB13" s="887">
        <f>+entero!EB35</f>
        <v>129117.77972626538</v>
      </c>
      <c r="EC13" s="887">
        <f>+entero!EC35</f>
        <v>129477.53670786539</v>
      </c>
      <c r="ED13" s="887">
        <f>+entero!ED35</f>
        <v>129005.00033629537</v>
      </c>
      <c r="EE13" s="887">
        <f>+entero!EE35</f>
        <v>129544.38529225538</v>
      </c>
      <c r="EF13" s="887">
        <f>+entero!EF35</f>
        <v>130307.76310046541</v>
      </c>
      <c r="EG13" s="865">
        <f>+entero!EG35</f>
        <v>972.33592424998642</v>
      </c>
      <c r="EH13" s="980">
        <f>+entero!EH35</f>
        <v>0.75179395582403163</v>
      </c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1068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216957.86832920994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778">
        <f>+entero!EA36</f>
        <v>215544.21844268296</v>
      </c>
      <c r="EB14" s="887">
        <f>+entero!EB36</f>
        <v>215575.56564119295</v>
      </c>
      <c r="EC14" s="887">
        <f>+entero!EC36</f>
        <v>215959.34212690292</v>
      </c>
      <c r="ED14" s="887">
        <f>+entero!ED36</f>
        <v>215533.7667820529</v>
      </c>
      <c r="EE14" s="887">
        <f>+entero!EE36</f>
        <v>216101.07119711293</v>
      </c>
      <c r="EF14" s="887">
        <f>+entero!EF36</f>
        <v>217124.41039548293</v>
      </c>
      <c r="EG14" s="865">
        <f>+entero!EG36</f>
        <v>1580.1919527999707</v>
      </c>
      <c r="EH14" s="980">
        <f>+entero!EH36</f>
        <v>0.73311729918665858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106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762"/>
      <c r="EB15" s="889"/>
      <c r="EC15" s="889"/>
      <c r="ED15" s="889"/>
      <c r="EE15" s="889"/>
      <c r="EF15" s="889"/>
      <c r="EG15" s="867"/>
      <c r="EH15" s="890"/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1068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89.799989066643931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781">
        <f>+entero!EA38</f>
        <v>89.71156128919165</v>
      </c>
      <c r="EB16" s="891">
        <f>+entero!EB38</f>
        <v>89.814877329589464</v>
      </c>
      <c r="EC16" s="891">
        <f>+entero!EC38</f>
        <v>89.828825218906914</v>
      </c>
      <c r="ED16" s="891">
        <f>+entero!ED38</f>
        <v>89.844205472950506</v>
      </c>
      <c r="EE16" s="891">
        <f>+entero!EE38</f>
        <v>89.877263767001224</v>
      </c>
      <c r="EF16" s="891">
        <f>+entero!EF38</f>
        <v>89.883555375111001</v>
      </c>
      <c r="EG16" s="1045">
        <f>+entero!EG38</f>
        <v>0.17199408591935139</v>
      </c>
      <c r="EH16" s="892">
        <f>+entero!EH38</f>
        <v>0.19171897517746839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1068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85.716690251612718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781">
        <f>+entero!EA39</f>
        <v>85.611836156075327</v>
      </c>
      <c r="EB17" s="891">
        <f>+entero!EB39</f>
        <v>85.646318031657046</v>
      </c>
      <c r="EC17" s="891">
        <f>+entero!EC39</f>
        <v>85.679128297914744</v>
      </c>
      <c r="ED17" s="891">
        <f>+entero!ED39</f>
        <v>85.658883725525982</v>
      </c>
      <c r="EE17" s="891">
        <f>+entero!EE39</f>
        <v>85.681144476569855</v>
      </c>
      <c r="EF17" s="891">
        <f>+entero!EF39</f>
        <v>85.754096493091097</v>
      </c>
      <c r="EG17" s="1045">
        <f>+entero!EG39</f>
        <v>0.14226033701577023</v>
      </c>
      <c r="EH17" s="892">
        <f>+entero!EH39</f>
        <v>0.16616900583281691</v>
      </c>
      <c r="EI17" s="165"/>
      <c r="EJ17" s="165"/>
      <c r="EK17" s="165"/>
      <c r="EL17" s="165"/>
      <c r="EM17" s="165"/>
      <c r="EN17" s="165"/>
      <c r="EO17" s="165"/>
      <c r="EP17" s="165"/>
    </row>
    <row r="18" spans="1:146" ht="13.5" thickBot="1" x14ac:dyDescent="0.25">
      <c r="A18" s="3"/>
      <c r="B18" s="1068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89.426544547888383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782">
        <f>+entero!EA40</f>
        <v>89.402049226972693</v>
      </c>
      <c r="EB18" s="893">
        <f>+entero!EB40</f>
        <v>89.444104465138096</v>
      </c>
      <c r="EC18" s="893">
        <f>+entero!EC40</f>
        <v>89.457889719906746</v>
      </c>
      <c r="ED18" s="893">
        <f>+entero!ED40</f>
        <v>89.45292095749015</v>
      </c>
      <c r="EE18" s="893">
        <f>+entero!EE40</f>
        <v>89.460574878979941</v>
      </c>
      <c r="EF18" s="893">
        <f>+entero!EF40</f>
        <v>89.495239069228802</v>
      </c>
      <c r="EG18" s="1041">
        <f>+entero!EG40</f>
        <v>9.3189842256109046E-2</v>
      </c>
      <c r="EH18" s="894">
        <f>+entero!EH40</f>
        <v>0.10423680783817613</v>
      </c>
      <c r="EI18" s="165"/>
      <c r="EJ18" s="165"/>
      <c r="EK18" s="165"/>
      <c r="EL18" s="165"/>
      <c r="EM18" s="165"/>
      <c r="EN18" s="165"/>
      <c r="EO18" s="165"/>
      <c r="EP18" s="165"/>
    </row>
    <row r="19" spans="1:14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747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747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747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747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747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765"/>
      <c r="EG86" s="165"/>
      <c r="EH86" s="165"/>
      <c r="EI86" s="165"/>
      <c r="EJ86" s="165"/>
      <c r="EK86" s="165"/>
      <c r="EL86" s="165"/>
      <c r="EM86" s="165"/>
      <c r="EN86" s="165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765"/>
      <c r="EG87" s="165"/>
      <c r="EH87" s="165"/>
      <c r="EI87" s="165"/>
      <c r="EJ87" s="165"/>
      <c r="EK87" s="165"/>
      <c r="EL87" s="165"/>
      <c r="EM87" s="165"/>
      <c r="EN87" s="165"/>
      <c r="EO87" s="165"/>
      <c r="EP87" s="165"/>
    </row>
    <row r="88" spans="1:14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765"/>
      <c r="EG88" s="165"/>
      <c r="EH88" s="165"/>
      <c r="EI88" s="165"/>
      <c r="EJ88" s="165"/>
      <c r="EK88" s="165"/>
      <c r="EL88" s="165"/>
      <c r="EM88" s="165"/>
      <c r="EN88" s="165"/>
      <c r="EO88" s="165"/>
      <c r="EP88" s="165"/>
    </row>
    <row r="89" spans="1:14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765"/>
      <c r="EG89" s="165"/>
      <c r="EH89" s="165"/>
      <c r="EI89" s="165"/>
      <c r="EJ89" s="165"/>
      <c r="EK89" s="165"/>
      <c r="EL89" s="165"/>
      <c r="EM89" s="165"/>
      <c r="EN89" s="165"/>
      <c r="EO89" s="165"/>
      <c r="EP89" s="165"/>
    </row>
    <row r="90" spans="1:14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765"/>
      <c r="EG90" s="165"/>
      <c r="EH90" s="165"/>
      <c r="EI90" s="165"/>
      <c r="EJ90" s="165"/>
      <c r="EK90" s="165"/>
      <c r="EL90" s="165"/>
      <c r="EM90" s="165"/>
      <c r="EN90" s="165"/>
      <c r="EO90" s="165"/>
      <c r="EP90" s="165"/>
    </row>
    <row r="91" spans="1:14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765"/>
      <c r="EG91" s="165"/>
      <c r="EH91" s="165"/>
      <c r="EI91" s="165"/>
      <c r="EJ91" s="165"/>
      <c r="EK91" s="165"/>
      <c r="EL91" s="165"/>
      <c r="EM91" s="165"/>
      <c r="EN91" s="165"/>
      <c r="EO91" s="165"/>
      <c r="EP91" s="165"/>
    </row>
    <row r="92" spans="1:14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  <c r="EP92" s="165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  <c r="EF159" s="767"/>
    </row>
    <row r="160" spans="3:13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  <c r="EF160" s="767"/>
    </row>
    <row r="161" spans="3:13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  <c r="EF161" s="767"/>
    </row>
    <row r="162" spans="3:13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  <c r="EF162" s="767"/>
    </row>
    <row r="163" spans="3:13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  <c r="EF163" s="767"/>
    </row>
    <row r="164" spans="3:13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  <c r="EF164" s="767"/>
    </row>
    <row r="165" spans="3:13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  <c r="EF165" s="767"/>
    </row>
    <row r="166" spans="3:13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  <c r="EF166" s="767"/>
    </row>
    <row r="167" spans="3:13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  <c r="EF167" s="767"/>
    </row>
    <row r="168" spans="3:13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  <c r="EF168" s="767"/>
    </row>
    <row r="169" spans="3:13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  <c r="EF169" s="767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</sheetData>
  <mergeCells count="131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Z3:DZ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EA3:EA4"/>
    <mergeCell ref="EG3:EH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B3:EF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P172"/>
  <sheetViews>
    <sheetView topLeftCell="DK1" zoomScaleNormal="100" workbookViewId="0">
      <selection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6" width="8.285156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8.7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18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1013">
        <f>+entero!EF4</f>
        <v>43553</v>
      </c>
      <c r="EG4" s="1017" t="s">
        <v>246</v>
      </c>
      <c r="EH4" s="1018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906"/>
      <c r="EC5" s="906"/>
      <c r="ED5" s="906"/>
      <c r="EE5" s="906"/>
      <c r="EF5" s="906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783">
        <f>+entero!EA42</f>
        <v>2895.8383381924191</v>
      </c>
      <c r="EB6" s="897">
        <f>+entero!EB42</f>
        <v>2895.8383381924191</v>
      </c>
      <c r="EC6" s="897">
        <f>+entero!EC42</f>
        <v>2895.8383381924191</v>
      </c>
      <c r="ED6" s="897">
        <f>+entero!ED42</f>
        <v>2895.8383381924191</v>
      </c>
      <c r="EE6" s="897">
        <f>+entero!EE42</f>
        <v>2895.8383381924191</v>
      </c>
      <c r="EF6" s="897">
        <f>+entero!EF42</f>
        <v>2894.7179300291536</v>
      </c>
      <c r="EG6" s="896">
        <f>+entero!EG42</f>
        <v>-1.1204081632654379</v>
      </c>
      <c r="EH6" s="982">
        <f>+entero!EH42</f>
        <v>-3.8690286971088117E-2</v>
      </c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777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479">
        <f>+entero!EF43</f>
        <v>2578.9246355685132</v>
      </c>
      <c r="EG7" s="1000"/>
      <c r="EH7" s="1051"/>
      <c r="EI7" s="165"/>
      <c r="EJ7" s="165"/>
      <c r="EK7" s="165"/>
      <c r="EL7" s="165"/>
      <c r="EM7" s="165"/>
      <c r="EN7" s="165"/>
      <c r="EO7" s="165"/>
      <c r="EP7" s="165"/>
    </row>
    <row r="8" spans="1:146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777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479">
        <f>+entero!EF44</f>
        <v>17691.423000000003</v>
      </c>
      <c r="EG8" s="1000"/>
      <c r="EH8" s="1051"/>
      <c r="EI8" s="165"/>
      <c r="EJ8" s="165"/>
      <c r="EK8" s="165"/>
      <c r="EL8" s="165"/>
      <c r="EM8" s="165"/>
      <c r="EN8" s="165"/>
      <c r="EO8" s="165"/>
      <c r="EP8" s="165"/>
    </row>
    <row r="9" spans="1:146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777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1000"/>
      <c r="EH9" s="1051"/>
      <c r="EI9" s="165"/>
      <c r="EJ9" s="165"/>
      <c r="EK9" s="165"/>
      <c r="EL9" s="165"/>
      <c r="EM9" s="165"/>
      <c r="EN9" s="165"/>
      <c r="EO9" s="165"/>
      <c r="EP9" s="165"/>
    </row>
    <row r="10" spans="1:146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777">
        <f>+entero!EA46</f>
        <v>316.91370262390592</v>
      </c>
      <c r="EB10" s="479">
        <f>+entero!EB46</f>
        <v>316.91370262390592</v>
      </c>
      <c r="EC10" s="479">
        <f>+entero!EC46</f>
        <v>316.91370262390592</v>
      </c>
      <c r="ED10" s="479">
        <f>+entero!ED46</f>
        <v>316.91370262390592</v>
      </c>
      <c r="EE10" s="479">
        <f>+entero!EE46</f>
        <v>316.91370262390592</v>
      </c>
      <c r="EF10" s="479">
        <f>+entero!EF46</f>
        <v>315.79329446064065</v>
      </c>
      <c r="EG10" s="779">
        <f>+entero!EG46</f>
        <v>-1.1204081632652674</v>
      </c>
      <c r="EH10" s="979">
        <f>+entero!EH46</f>
        <v>-0.35353730494730451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777">
        <f>+entero!EA47</f>
        <v>2174.0279999999948</v>
      </c>
      <c r="EB11" s="479">
        <f>+entero!EB47</f>
        <v>2174.0279999999948</v>
      </c>
      <c r="EC11" s="479">
        <f>+entero!EC47</f>
        <v>2174.0279999999948</v>
      </c>
      <c r="ED11" s="479">
        <f>+entero!ED47</f>
        <v>2174.0279999999948</v>
      </c>
      <c r="EE11" s="479">
        <f>+entero!EE47</f>
        <v>2174.0279999999948</v>
      </c>
      <c r="EF11" s="479">
        <f>+entero!EF47</f>
        <v>2166.3419999999951</v>
      </c>
      <c r="EG11" s="779">
        <f>+entero!EG47</f>
        <v>-7.6859999999996944</v>
      </c>
      <c r="EH11" s="979">
        <f>+entero!EH47</f>
        <v>-0.35353730494730451</v>
      </c>
      <c r="EI11" s="165"/>
      <c r="EJ11" s="165"/>
      <c r="EK11" s="165"/>
      <c r="EL11" s="165"/>
      <c r="EM11" s="165"/>
      <c r="EN11" s="165"/>
      <c r="EO11" s="165"/>
      <c r="EP11" s="165"/>
    </row>
    <row r="12" spans="1:146" s="824" customFormat="1" x14ac:dyDescent="0.2">
      <c r="A12" s="3"/>
      <c r="B12" s="1010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777">
        <f>+entero!EA48</f>
        <v>1536.6890000000001</v>
      </c>
      <c r="EB12" s="479">
        <f>+entero!EB48</f>
        <v>1536.6890000000001</v>
      </c>
      <c r="EC12" s="479">
        <f>+entero!EC48</f>
        <v>1536.6890000000001</v>
      </c>
      <c r="ED12" s="479">
        <f>+entero!ED48</f>
        <v>1536.6890000000001</v>
      </c>
      <c r="EE12" s="479">
        <f>+entero!EE48</f>
        <v>1536.6890000000001</v>
      </c>
      <c r="EF12" s="479">
        <f>+entero!EF48</f>
        <v>1529.0029999999999</v>
      </c>
      <c r="EG12" s="779">
        <f>+entero!EG48</f>
        <v>-7.6860000000001492</v>
      </c>
      <c r="EH12" s="1012">
        <f>+entero!EH48</f>
        <v>-0.50016626656402829</v>
      </c>
      <c r="EI12" s="812"/>
      <c r="EJ12" s="812"/>
      <c r="EK12" s="812"/>
      <c r="EL12" s="812"/>
      <c r="EM12" s="812"/>
      <c r="EN12" s="812"/>
      <c r="EO12" s="812"/>
      <c r="EP12" s="812"/>
    </row>
    <row r="13" spans="1:146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777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479">
        <f>+entero!EF49</f>
        <v>0</v>
      </c>
      <c r="EG13" s="779"/>
      <c r="EH13" s="1052"/>
      <c r="EI13" s="165"/>
      <c r="EJ13" s="165"/>
      <c r="EK13" s="165"/>
      <c r="EL13" s="165"/>
      <c r="EM13" s="165"/>
      <c r="EN13" s="165"/>
      <c r="EO13" s="165"/>
      <c r="EP13" s="165"/>
    </row>
    <row r="14" spans="1:14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753">
        <f>+entero!EA50</f>
        <v>12.184392565597667</v>
      </c>
      <c r="EB14" s="898">
        <f>+entero!EB50</f>
        <v>12.184392565597667</v>
      </c>
      <c r="EC14" s="898">
        <f>+entero!EC50</f>
        <v>18.165150583090377</v>
      </c>
      <c r="ED14" s="898">
        <f>+entero!ED50</f>
        <v>18.165150583090377</v>
      </c>
      <c r="EE14" s="898">
        <f>+entero!EE50</f>
        <v>17.939626093294457</v>
      </c>
      <c r="EF14" s="898">
        <f>+entero!EF50</f>
        <v>27.939626093294457</v>
      </c>
      <c r="EG14" s="779">
        <f>+entero!EG50</f>
        <v>15.75523352769679</v>
      </c>
      <c r="EH14" s="979">
        <f>+entero!EH50</f>
        <v>129.30668018840188</v>
      </c>
      <c r="EI14" s="165"/>
      <c r="EJ14" s="165"/>
      <c r="EK14" s="165"/>
      <c r="EL14" s="165"/>
      <c r="EM14" s="165"/>
      <c r="EN14" s="165"/>
      <c r="EO14" s="165"/>
      <c r="EP14" s="165"/>
    </row>
    <row r="15" spans="1:14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753">
        <f>+entero!EA51</f>
        <v>12.184392565597667</v>
      </c>
      <c r="EB15" s="898">
        <f>+entero!EB51</f>
        <v>12.184392565597667</v>
      </c>
      <c r="EC15" s="898">
        <f>+entero!EC51</f>
        <v>18.165150583090377</v>
      </c>
      <c r="ED15" s="898">
        <f>+entero!ED51</f>
        <v>18.165150583090377</v>
      </c>
      <c r="EE15" s="898">
        <f>+entero!EE51</f>
        <v>17.939626093294457</v>
      </c>
      <c r="EF15" s="898">
        <f>+entero!EF51</f>
        <v>27.939626093294457</v>
      </c>
      <c r="EG15" s="779">
        <f>+entero!EG51</f>
        <v>15.75523352769679</v>
      </c>
      <c r="EH15" s="979">
        <f>+entero!EH51</f>
        <v>129.30668018840188</v>
      </c>
      <c r="EI15" s="165"/>
      <c r="EJ15" s="165"/>
      <c r="EK15" s="165"/>
      <c r="EL15" s="165"/>
      <c r="EM15" s="165"/>
      <c r="EN15" s="165"/>
      <c r="EO15" s="165"/>
      <c r="EP15" s="165"/>
    </row>
    <row r="16" spans="1:14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753">
        <f>+entero!EA52</f>
        <v>83.584933000000007</v>
      </c>
      <c r="EB16" s="898">
        <f>+entero!EB52</f>
        <v>83.584933000000007</v>
      </c>
      <c r="EC16" s="898">
        <f>+entero!EC52</f>
        <v>124.612933</v>
      </c>
      <c r="ED16" s="898">
        <f>+entero!ED52</f>
        <v>124.612933</v>
      </c>
      <c r="EE16" s="898">
        <f>+entero!EE52</f>
        <v>123.06583499999999</v>
      </c>
      <c r="EF16" s="898">
        <f>+entero!EF52</f>
        <v>123.06583499999999</v>
      </c>
      <c r="EG16" s="779">
        <f>+entero!EG52</f>
        <v>39.480901999999986</v>
      </c>
      <c r="EH16" s="979">
        <f>+entero!EH52</f>
        <v>47.234472270259495</v>
      </c>
      <c r="EI16" s="165"/>
      <c r="EJ16" s="165"/>
      <c r="EK16" s="165"/>
      <c r="EL16" s="165"/>
      <c r="EM16" s="165"/>
      <c r="EN16" s="165"/>
      <c r="EO16" s="165"/>
      <c r="EP16" s="165"/>
    </row>
    <row r="17" spans="1:14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753">
        <f>+entero!EA53</f>
        <v>0</v>
      </c>
      <c r="EB17" s="898">
        <f>+entero!EB53</f>
        <v>0</v>
      </c>
      <c r="EC17" s="898">
        <f>+entero!EC53</f>
        <v>0</v>
      </c>
      <c r="ED17" s="898">
        <f>+entero!ED53</f>
        <v>0</v>
      </c>
      <c r="EE17" s="898">
        <f>+entero!EE53</f>
        <v>0</v>
      </c>
      <c r="EF17" s="898">
        <f>+entero!EF53</f>
        <v>10</v>
      </c>
      <c r="EG17" s="779">
        <f>+entero!EG53</f>
        <v>10</v>
      </c>
      <c r="EH17" s="979"/>
      <c r="EI17" s="165"/>
      <c r="EJ17" s="165"/>
      <c r="EK17" s="165"/>
      <c r="EL17" s="165"/>
      <c r="EM17" s="165"/>
      <c r="EN17" s="165"/>
      <c r="EO17" s="165"/>
      <c r="EP17" s="165"/>
    </row>
    <row r="18" spans="1:14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753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898">
        <f>+entero!EF54</f>
        <v>0</v>
      </c>
      <c r="EG18" s="779"/>
      <c r="EH18" s="979"/>
      <c r="EI18" s="165"/>
      <c r="EJ18" s="165"/>
      <c r="EK18" s="165"/>
      <c r="EL18" s="165"/>
      <c r="EM18" s="165"/>
      <c r="EN18" s="165"/>
      <c r="EO18" s="165"/>
      <c r="EP18" s="165"/>
    </row>
    <row r="19" spans="1:14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753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898">
        <f>+entero!EF55</f>
        <v>0</v>
      </c>
      <c r="EG19" s="779"/>
      <c r="EH19" s="979"/>
      <c r="EI19" s="165"/>
      <c r="EJ19" s="165"/>
      <c r="EK19" s="165"/>
      <c r="EL19" s="165"/>
      <c r="EM19" s="165"/>
      <c r="EN19" s="165"/>
      <c r="EO19" s="165"/>
      <c r="EP19" s="165"/>
    </row>
    <row r="20" spans="1:14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754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899">
        <f>+entero!EF56</f>
        <v>0</v>
      </c>
      <c r="EG20" s="1034"/>
      <c r="EH20" s="983"/>
      <c r="EI20" s="165"/>
      <c r="EJ20" s="165"/>
      <c r="EK20" s="165"/>
      <c r="EL20" s="165"/>
      <c r="EM20" s="165"/>
      <c r="EN20" s="165"/>
      <c r="EO20" s="165"/>
      <c r="EP20" s="165"/>
    </row>
    <row r="21" spans="1:14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747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747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747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765"/>
      <c r="EG76" s="165"/>
      <c r="EH76" s="165"/>
      <c r="EI76" s="165"/>
      <c r="EJ76" s="165"/>
      <c r="EK76" s="165"/>
      <c r="EL76" s="165"/>
      <c r="EM76" s="165"/>
      <c r="EN76" s="165"/>
      <c r="EO76" s="165"/>
      <c r="EP76" s="165"/>
    </row>
    <row r="77" spans="1:14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765"/>
      <c r="EG77" s="165"/>
      <c r="EH77" s="165"/>
      <c r="EI77" s="165"/>
      <c r="EJ77" s="165"/>
      <c r="EK77" s="165"/>
      <c r="EL77" s="165"/>
      <c r="EM77" s="165"/>
      <c r="EN77" s="165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765"/>
      <c r="EG78" s="165"/>
      <c r="EH78" s="165"/>
      <c r="EI78" s="165"/>
      <c r="EJ78" s="165"/>
      <c r="EK78" s="165"/>
      <c r="EL78" s="165"/>
      <c r="EM78" s="165"/>
      <c r="EN78" s="165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765"/>
      <c r="EG79" s="165"/>
      <c r="EH79" s="165"/>
      <c r="EI79" s="165"/>
      <c r="EJ79" s="165"/>
      <c r="EK79" s="165"/>
      <c r="EL79" s="165"/>
      <c r="EM79" s="165"/>
      <c r="EN79" s="165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765"/>
      <c r="EG80" s="165"/>
      <c r="EH80" s="165"/>
      <c r="EI80" s="165"/>
      <c r="EJ80" s="165"/>
      <c r="EK80" s="165"/>
      <c r="EL80" s="165"/>
      <c r="EM80" s="165"/>
      <c r="EN80" s="165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765"/>
      <c r="EG81" s="165"/>
      <c r="EH81" s="165"/>
      <c r="EI81" s="165"/>
      <c r="EJ81" s="165"/>
      <c r="EK81" s="165"/>
      <c r="EL81" s="165"/>
      <c r="EM81" s="165"/>
      <c r="EN81" s="165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765"/>
      <c r="EG82" s="165"/>
      <c r="EH82" s="165"/>
      <c r="EI82" s="165"/>
      <c r="EJ82" s="165"/>
      <c r="EK82" s="165"/>
      <c r="EL82" s="165"/>
      <c r="EM82" s="165"/>
      <c r="EN82" s="165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765"/>
      <c r="EG83" s="165"/>
      <c r="EH83" s="165"/>
      <c r="EI83" s="165"/>
      <c r="EJ83" s="165"/>
      <c r="EK83" s="165"/>
      <c r="EL83" s="165"/>
      <c r="EM83" s="165"/>
      <c r="EN83" s="165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765"/>
      <c r="EG84" s="165"/>
      <c r="EH84" s="165"/>
      <c r="EI84" s="165"/>
      <c r="EJ84" s="165"/>
      <c r="EK84" s="165"/>
      <c r="EL84" s="165"/>
      <c r="EM84" s="165"/>
      <c r="EN84" s="165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765"/>
      <c r="EG85" s="165"/>
      <c r="EH85" s="165"/>
      <c r="EI85" s="165"/>
      <c r="EJ85" s="165"/>
      <c r="EK85" s="165"/>
      <c r="EL85" s="165"/>
      <c r="EM85" s="165"/>
      <c r="EN85" s="165"/>
      <c r="EO85" s="165"/>
      <c r="EP85" s="165"/>
    </row>
    <row r="86" spans="1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1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</sheetData>
  <mergeCells count="130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W3:DW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A3:EA4"/>
    <mergeCell ref="EG3:EH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B3:EF3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P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H20" sqref="EH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6" width="9" style="824" customWidth="1"/>
    <col min="137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6" t="s">
        <v>247</v>
      </c>
      <c r="DJ3" s="1056" t="str">
        <f>+entero!DJ3</f>
        <v>2018
A fines de Ene</v>
      </c>
      <c r="DK3" s="1056" t="str">
        <f>+entero!DK3</f>
        <v>2018
A fines de Feb</v>
      </c>
      <c r="DL3" s="1056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</row>
    <row r="4" spans="1:145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9"/>
      <c r="DH4" s="1055"/>
      <c r="DI4" s="1085"/>
      <c r="DJ4" s="1085"/>
      <c r="DK4" s="1085"/>
      <c r="DL4" s="1085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19"/>
      <c r="DY5" s="1019"/>
      <c r="DZ5" s="1019"/>
      <c r="EA5" s="1019"/>
      <c r="EB5" s="906"/>
      <c r="EC5" s="906"/>
      <c r="ED5" s="906"/>
      <c r="EE5" s="906"/>
      <c r="EF5" s="906"/>
      <c r="EG5" s="770"/>
      <c r="EH5" s="871"/>
      <c r="EI5" s="165"/>
      <c r="EJ5" s="165"/>
      <c r="EK5" s="165"/>
      <c r="EL5" s="165"/>
      <c r="EM5" s="165"/>
      <c r="EN5" s="165"/>
      <c r="EO5" s="165"/>
    </row>
    <row r="6" spans="1:14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26673.575199147701</v>
      </c>
      <c r="DX6" s="1020">
        <f>+entero!DX58</f>
        <v>26911.644465333258</v>
      </c>
      <c r="DY6" s="1020">
        <f>+entero!DY58</f>
        <v>26824.529190435296</v>
      </c>
      <c r="DZ6" s="1020">
        <f>+entero!DZ58</f>
        <v>26624.568675225379</v>
      </c>
      <c r="EA6" s="1020">
        <f>+entero!EA58</f>
        <v>26529.578131621889</v>
      </c>
      <c r="EB6" s="900">
        <f>+entero!EB58</f>
        <v>26521.557397110235</v>
      </c>
      <c r="EC6" s="900">
        <f>+entero!EC58</f>
        <v>26595.147464410511</v>
      </c>
      <c r="ED6" s="900">
        <f>+entero!ED58</f>
        <v>26543.88134753588</v>
      </c>
      <c r="EE6" s="900">
        <f>+entero!EE58</f>
        <v>26633.339844659782</v>
      </c>
      <c r="EF6" s="900">
        <f>+entero!EF58</f>
        <v>26783.306640792438</v>
      </c>
      <c r="EG6" s="484">
        <f>+entero!EG58</f>
        <v>253.72850917054893</v>
      </c>
      <c r="EH6" s="986">
        <f>+entero!EH58</f>
        <v>0.95639858241136633</v>
      </c>
      <c r="EI6" s="165"/>
      <c r="EJ6" s="165"/>
      <c r="EK6" s="165"/>
      <c r="EL6" s="165"/>
      <c r="EM6" s="165"/>
      <c r="EN6" s="165"/>
      <c r="EO6" s="165"/>
    </row>
    <row r="7" spans="1:145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868">
        <f>+entero!EA59</f>
        <v>86.831662769274402</v>
      </c>
      <c r="EB7" s="901">
        <f>+entero!EB59</f>
        <v>86.850493832493143</v>
      </c>
      <c r="EC7" s="901">
        <f>+entero!EC59</f>
        <v>86.877920045936236</v>
      </c>
      <c r="ED7" s="901">
        <f>+entero!ED59</f>
        <v>86.873074842934756</v>
      </c>
      <c r="EE7" s="901">
        <f>+entero!EE59</f>
        <v>86.916121786712125</v>
      </c>
      <c r="EF7" s="901">
        <f>+entero!EF59</f>
        <v>86.886072149097103</v>
      </c>
      <c r="EG7" s="984">
        <f>+entero!EG59</f>
        <v>5.4409379822700998E-2</v>
      </c>
      <c r="EH7" s="868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25858.873595179302</v>
      </c>
      <c r="DX8" s="1020">
        <f>+entero!DX60</f>
        <v>26099.065893434832</v>
      </c>
      <c r="DY8" s="1020">
        <f>+entero!DY60</f>
        <v>26013.505866350282</v>
      </c>
      <c r="DZ8" s="1020">
        <f>+entero!DZ60</f>
        <v>25814.743018778852</v>
      </c>
      <c r="EA8" s="1020">
        <f>+entero!EA60</f>
        <v>25720.944603455242</v>
      </c>
      <c r="EB8" s="900">
        <f>+entero!EB60</f>
        <v>25712.654918506261</v>
      </c>
      <c r="EC8" s="900">
        <f>+entero!EC60</f>
        <v>25786.228513503338</v>
      </c>
      <c r="ED8" s="900">
        <f>+entero!ED60</f>
        <v>25734.827556978562</v>
      </c>
      <c r="EE8" s="900">
        <f>+entero!EE60</f>
        <v>25824.247570137453</v>
      </c>
      <c r="EF8" s="900">
        <f>+entero!EF60</f>
        <v>25975.793520789055</v>
      </c>
      <c r="EG8" s="484">
        <f>+entero!EG60</f>
        <v>254.84891733381301</v>
      </c>
      <c r="EH8" s="986">
        <f>+entero!EH60</f>
        <v>0.99082254272877535</v>
      </c>
      <c r="EI8" s="165"/>
      <c r="EJ8" s="165"/>
      <c r="EK8" s="165"/>
      <c r="EL8" s="165"/>
      <c r="EM8" s="165"/>
      <c r="EN8" s="165"/>
      <c r="EO8" s="165"/>
    </row>
    <row r="9" spans="1:145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86.480507447244875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868">
        <f>+entero!EA61</f>
        <v>86.448729363144821</v>
      </c>
      <c r="EB9" s="901">
        <f>+entero!EB61</f>
        <v>86.473879322723747</v>
      </c>
      <c r="EC9" s="901">
        <f>+entero!EC61</f>
        <v>86.504485547474872</v>
      </c>
      <c r="ED9" s="901">
        <f>+entero!ED61</f>
        <v>86.48874072510722</v>
      </c>
      <c r="EE9" s="901">
        <f>+entero!EE61</f>
        <v>86.53793038586079</v>
      </c>
      <c r="EF9" s="901">
        <f>+entero!EF61</f>
        <v>86.615373634512025</v>
      </c>
      <c r="EG9" s="984">
        <f>+entero!EG61</f>
        <v>0.16664427136720406</v>
      </c>
      <c r="EH9" s="868"/>
      <c r="EI9" s="165"/>
      <c r="EJ9" s="165"/>
      <c r="EK9" s="165"/>
      <c r="EL9" s="165"/>
      <c r="EM9" s="165"/>
      <c r="EN9" s="165"/>
      <c r="EO9" s="165"/>
    </row>
    <row r="10" spans="1:14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1"/>
      <c r="DY10" s="1021"/>
      <c r="DZ10" s="1021"/>
      <c r="EA10" s="1021"/>
      <c r="EB10" s="902"/>
      <c r="EC10" s="902"/>
      <c r="ED10" s="902"/>
      <c r="EE10" s="902"/>
      <c r="EF10" s="902"/>
      <c r="EG10" s="263"/>
      <c r="EH10" s="987"/>
      <c r="EI10" s="165"/>
      <c r="EJ10" s="165"/>
      <c r="EK10" s="165"/>
      <c r="EL10" s="165"/>
      <c r="EM10" s="165"/>
      <c r="EN10" s="165"/>
      <c r="EO10" s="165"/>
    </row>
    <row r="11" spans="1:14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4922.6688603265293</v>
      </c>
      <c r="DX11" s="1022">
        <f>+entero!DX63</f>
        <v>4945.5957556040967</v>
      </c>
      <c r="DY11" s="1022">
        <f>+entero!DY63</f>
        <v>4953.1588583766934</v>
      </c>
      <c r="DZ11" s="1022">
        <f>+entero!DZ63</f>
        <v>4875.9866070734852</v>
      </c>
      <c r="EA11" s="1022">
        <f>+entero!EA63</f>
        <v>4945.5770388285873</v>
      </c>
      <c r="EB11" s="903">
        <f>+entero!EB63</f>
        <v>4933.8268630180928</v>
      </c>
      <c r="EC11" s="903">
        <f>+entero!EC63</f>
        <v>4957.8372970661967</v>
      </c>
      <c r="ED11" s="903">
        <f>+entero!ED63</f>
        <v>4906.9043082746512</v>
      </c>
      <c r="EE11" s="903">
        <f>+entero!EE63</f>
        <v>4986.6837216215899</v>
      </c>
      <c r="EF11" s="903">
        <f>+entero!EF63</f>
        <v>4993.0488641988504</v>
      </c>
      <c r="EG11" s="985">
        <f>+entero!EG63</f>
        <v>47.471825370263105</v>
      </c>
      <c r="EH11" s="868">
        <f>+entero!EH63</f>
        <v>0.95988445832617675</v>
      </c>
      <c r="EI11" s="165"/>
      <c r="EJ11" s="165"/>
      <c r="EK11" s="165"/>
      <c r="EL11" s="165"/>
      <c r="EM11" s="165"/>
      <c r="EN11" s="165"/>
      <c r="EO11" s="165"/>
    </row>
    <row r="12" spans="1:145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77.849161065777949</v>
      </c>
      <c r="DX12" s="1023">
        <f>+entero!DX64</f>
        <v>78.033609543180518</v>
      </c>
      <c r="DY12" s="1023">
        <f>+entero!DY64</f>
        <v>77.35029290680724</v>
      </c>
      <c r="DZ12" s="1023">
        <f>+entero!DZ64</f>
        <v>77.783980032489637</v>
      </c>
      <c r="EA12" s="1023">
        <f>+entero!EA64</f>
        <v>77.85472260818122</v>
      </c>
      <c r="EB12" s="904">
        <f>+entero!EB64</f>
        <v>78.02260442170089</v>
      </c>
      <c r="EC12" s="904">
        <f>+entero!EC64</f>
        <v>78.145899508900513</v>
      </c>
      <c r="ED12" s="904">
        <f>+entero!ED64</f>
        <v>78.079876040743287</v>
      </c>
      <c r="EE12" s="904">
        <f>+entero!EE64</f>
        <v>78.352473980430801</v>
      </c>
      <c r="EF12" s="904">
        <f>+entero!EF64</f>
        <v>78.385415478852522</v>
      </c>
      <c r="EG12" s="984">
        <f>+entero!EG64</f>
        <v>0.53069287067130233</v>
      </c>
      <c r="EH12" s="868"/>
      <c r="EI12" s="165"/>
      <c r="EJ12" s="165"/>
      <c r="EK12" s="165"/>
      <c r="EL12" s="165"/>
      <c r="EM12" s="165"/>
      <c r="EN12" s="165"/>
      <c r="EO12" s="165"/>
    </row>
    <row r="13" spans="1:14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2">
        <f>+entero!DX65</f>
        <v>0</v>
      </c>
      <c r="DY13" s="1022">
        <f>+entero!DY65</f>
        <v>0</v>
      </c>
      <c r="DZ13" s="1022">
        <f>+entero!DZ65</f>
        <v>0</v>
      </c>
      <c r="EA13" s="1022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903">
        <f>+entero!EF65</f>
        <v>0</v>
      </c>
      <c r="EG13" s="507">
        <f>+entero!EG65</f>
        <v>0</v>
      </c>
      <c r="EH13" s="868">
        <f>+entero!EH65</f>
        <v>0</v>
      </c>
      <c r="EI13" s="165"/>
      <c r="EJ13" s="165"/>
      <c r="EK13" s="165"/>
      <c r="EL13" s="165"/>
      <c r="EM13" s="165"/>
      <c r="EN13" s="165"/>
      <c r="EO13" s="165"/>
    </row>
    <row r="14" spans="1:14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8346.388645981051</v>
      </c>
      <c r="DX14" s="1022">
        <f>+entero!DX66</f>
        <v>8563.4722575643264</v>
      </c>
      <c r="DY14" s="1022">
        <f>+entero!DY66</f>
        <v>8426.488811963738</v>
      </c>
      <c r="DZ14" s="1022">
        <f>+entero!DZ66</f>
        <v>8318.6304170118456</v>
      </c>
      <c r="EA14" s="1022">
        <f>+entero!EA66</f>
        <v>8208.4883712640349</v>
      </c>
      <c r="EB14" s="903">
        <f>+entero!EB66</f>
        <v>8175.6522661401268</v>
      </c>
      <c r="EC14" s="903">
        <f>+entero!EC66</f>
        <v>8221.7140416503298</v>
      </c>
      <c r="ED14" s="903">
        <f>+entero!ED66</f>
        <v>8214.4004431998947</v>
      </c>
      <c r="EE14" s="903">
        <f>+entero!EE66</f>
        <v>8219.9711510147608</v>
      </c>
      <c r="EF14" s="903">
        <f>+entero!EF66</f>
        <v>8327.2567127100992</v>
      </c>
      <c r="EG14" s="985">
        <f>+entero!EG66</f>
        <v>118.76834144606437</v>
      </c>
      <c r="EH14" s="868">
        <f>+entero!EH66</f>
        <v>1.4468966279083117</v>
      </c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80.486677791832975</v>
      </c>
      <c r="DX15" s="1023">
        <f>+entero!DX67</f>
        <v>81.087103515795249</v>
      </c>
      <c r="DY15" s="1023">
        <f>+entero!DY67</f>
        <v>80.81746765103756</v>
      </c>
      <c r="DZ15" s="1023">
        <f>+entero!DZ67</f>
        <v>80.482492109528565</v>
      </c>
      <c r="EA15" s="1023">
        <f>+entero!EA67</f>
        <v>80.295160410339733</v>
      </c>
      <c r="EB15" s="904">
        <f>+entero!EB67</f>
        <v>80.218098057316851</v>
      </c>
      <c r="EC15" s="904">
        <f>+entero!EC67</f>
        <v>80.302523692054123</v>
      </c>
      <c r="ED15" s="904">
        <f>+entero!ED67</f>
        <v>80.262663460992812</v>
      </c>
      <c r="EE15" s="904">
        <f>+entero!EE67</f>
        <v>80.237375244646259</v>
      </c>
      <c r="EF15" s="904">
        <f>+entero!EF67</f>
        <v>80.463848972617953</v>
      </c>
      <c r="EG15" s="984">
        <f>+entero!EG67</f>
        <v>0.16868856227821993</v>
      </c>
      <c r="EH15" s="868"/>
      <c r="EI15" s="165"/>
      <c r="EJ15" s="165"/>
      <c r="EK15" s="165"/>
      <c r="EL15" s="165"/>
      <c r="EM15" s="165"/>
      <c r="EN15" s="165"/>
      <c r="EO15" s="165"/>
    </row>
    <row r="16" spans="1:14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2">
        <f>+entero!DX68</f>
        <v>0</v>
      </c>
      <c r="DY16" s="1022">
        <f>+entero!DY68</f>
        <v>0</v>
      </c>
      <c r="DZ16" s="1022">
        <f>+entero!DZ68</f>
        <v>0</v>
      </c>
      <c r="EA16" s="1022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903">
        <f>+entero!EF68</f>
        <v>0</v>
      </c>
      <c r="EG16" s="507">
        <f>+entero!EG68</f>
        <v>0</v>
      </c>
      <c r="EH16" s="868">
        <f>+entero!EH68</f>
        <v>0</v>
      </c>
      <c r="EI16" s="165"/>
      <c r="EJ16" s="165"/>
      <c r="EK16" s="165"/>
      <c r="EL16" s="165"/>
      <c r="EM16" s="165"/>
      <c r="EN16" s="165"/>
      <c r="EO16" s="165"/>
    </row>
    <row r="17" spans="1:14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11804.072061036442</v>
      </c>
      <c r="DX17" s="1022">
        <f>+entero!DX69</f>
        <v>11802.312772016028</v>
      </c>
      <c r="DY17" s="1022">
        <f>+entero!DY69</f>
        <v>11847.180851412535</v>
      </c>
      <c r="DZ17" s="1022">
        <f>+entero!DZ69</f>
        <v>11839.959435303199</v>
      </c>
      <c r="EA17" s="1022">
        <f>+entero!EA69</f>
        <v>11790.226047956263</v>
      </c>
      <c r="EB17" s="903">
        <f>+entero!EB69</f>
        <v>11826.568511529151</v>
      </c>
      <c r="EC17" s="903">
        <f>+entero!EC69</f>
        <v>11833.398364448971</v>
      </c>
      <c r="ED17" s="903">
        <f>+entero!ED69</f>
        <v>11836.426118383375</v>
      </c>
      <c r="EE17" s="903">
        <f>+entero!EE69</f>
        <v>11840.797781666179</v>
      </c>
      <c r="EF17" s="903">
        <f>+entero!EF69</f>
        <v>11870.413248612234</v>
      </c>
      <c r="EG17" s="985">
        <f>+entero!EG69</f>
        <v>80.187200655971537</v>
      </c>
      <c r="EH17" s="868">
        <f>+entero!EH69</f>
        <v>0.68011588861667249</v>
      </c>
      <c r="EI17" s="165"/>
      <c r="EJ17" s="165"/>
      <c r="EK17" s="165"/>
      <c r="EL17" s="165"/>
      <c r="EM17" s="165"/>
      <c r="EN17" s="165"/>
      <c r="EO17" s="165"/>
    </row>
    <row r="18" spans="1:145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95.824050011209934</v>
      </c>
      <c r="DX18" s="1023">
        <f>+entero!DX70</f>
        <v>95.824693679459571</v>
      </c>
      <c r="DY18" s="1023">
        <f>+entero!DY70</f>
        <v>95.824527803125804</v>
      </c>
      <c r="DZ18" s="1023">
        <f>+entero!DZ70</f>
        <v>95.868608503995333</v>
      </c>
      <c r="EA18" s="1023">
        <f>+entero!EA70</f>
        <v>95.835085294566241</v>
      </c>
      <c r="EB18" s="904">
        <f>+entero!EB70</f>
        <v>95.850266104887737</v>
      </c>
      <c r="EC18" s="904">
        <f>+entero!EC70</f>
        <v>95.84982544622477</v>
      </c>
      <c r="ED18" s="904">
        <f>+entero!ED70</f>
        <v>95.848601910821998</v>
      </c>
      <c r="EE18" s="904">
        <f>+entero!EE70</f>
        <v>95.849732547277227</v>
      </c>
      <c r="EF18" s="904">
        <f>+entero!EF70</f>
        <v>95.857231987221752</v>
      </c>
      <c r="EG18" s="507">
        <f>+entero!EG70</f>
        <v>2.2146692655510947E-2</v>
      </c>
      <c r="EH18" s="868"/>
      <c r="EI18" s="165"/>
      <c r="EJ18" s="165"/>
      <c r="EK18" s="165"/>
      <c r="EL18" s="165"/>
      <c r="EM18" s="165"/>
      <c r="EN18" s="165"/>
      <c r="EO18" s="165"/>
    </row>
    <row r="19" spans="1:14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2">
        <f>+entero!DX71</f>
        <v>0</v>
      </c>
      <c r="DY19" s="1022">
        <f>+entero!DY71</f>
        <v>0</v>
      </c>
      <c r="DZ19" s="1022">
        <f>+entero!DZ71</f>
        <v>0</v>
      </c>
      <c r="EA19" s="1022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903">
        <f>+entero!EF71</f>
        <v>0</v>
      </c>
      <c r="EG19" s="507">
        <f>+entero!EG71</f>
        <v>0</v>
      </c>
      <c r="EH19" s="868">
        <f>+entero!EH71</f>
        <v>0</v>
      </c>
      <c r="EI19" s="165"/>
      <c r="EJ19" s="165"/>
      <c r="EK19" s="165"/>
      <c r="EL19" s="165"/>
      <c r="EM19" s="165"/>
      <c r="EN19" s="165"/>
      <c r="EO19" s="165"/>
    </row>
    <row r="20" spans="1:14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785.74402783527682</v>
      </c>
      <c r="DX20" s="1022">
        <f>+entero!DX72</f>
        <v>787.68510825037708</v>
      </c>
      <c r="DY20" s="1022">
        <f>+entero!DY72</f>
        <v>786.67734459731582</v>
      </c>
      <c r="DZ20" s="1022">
        <f>+entero!DZ72</f>
        <v>780.16655939031887</v>
      </c>
      <c r="EA20" s="1022">
        <f>+entero!EA72</f>
        <v>776.65314540635393</v>
      </c>
      <c r="EB20" s="903">
        <f>+entero!EB72</f>
        <v>776.60727781889022</v>
      </c>
      <c r="EC20" s="903">
        <f>+entero!EC72</f>
        <v>773.27881033784058</v>
      </c>
      <c r="ED20" s="903">
        <f>+entero!ED72</f>
        <v>777.09668712063922</v>
      </c>
      <c r="EE20" s="903">
        <f>+entero!EE72</f>
        <v>776.79491583492506</v>
      </c>
      <c r="EF20" s="903">
        <f>+entero!EF72</f>
        <v>785.07469526786986</v>
      </c>
      <c r="EG20" s="985">
        <f>+entero!EG72</f>
        <v>8.4215498615159277</v>
      </c>
      <c r="EH20" s="868">
        <f>+entero!EH72</f>
        <v>1.0843386022868273</v>
      </c>
      <c r="EI20" s="165"/>
      <c r="EJ20" s="165"/>
      <c r="EK20" s="165"/>
      <c r="EL20" s="165"/>
      <c r="EM20" s="165"/>
      <c r="EN20" s="165"/>
      <c r="EO20" s="165"/>
    </row>
    <row r="21" spans="1:145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83.199008134013255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868">
        <f>+entero!EA73</f>
        <v>83.75224685164082</v>
      </c>
      <c r="EB21" s="901">
        <f>+entero!EB73</f>
        <v>83.930887334279745</v>
      </c>
      <c r="EC21" s="901">
        <f>+entero!EC73</f>
        <v>83.875253999394133</v>
      </c>
      <c r="ED21" s="901">
        <f>+entero!ED73</f>
        <v>83.850475933620856</v>
      </c>
      <c r="EE21" s="901">
        <f>+entero!EE73</f>
        <v>83.94833465680766</v>
      </c>
      <c r="EF21" s="901">
        <f>+entero!EF73</f>
        <v>83.820165486934556</v>
      </c>
      <c r="EG21" s="984">
        <f>+entero!EG73</f>
        <v>6.7918635293736429E-2</v>
      </c>
      <c r="EH21" s="868"/>
      <c r="EI21" s="165"/>
      <c r="EJ21" s="165"/>
      <c r="EK21" s="165"/>
      <c r="EL21" s="165"/>
      <c r="EM21" s="165"/>
      <c r="EN21" s="165"/>
      <c r="EO21" s="165"/>
    </row>
    <row r="22" spans="1:14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1"/>
      <c r="DY22" s="1021"/>
      <c r="DZ22" s="1021"/>
      <c r="EA22" s="1021"/>
      <c r="EB22" s="902"/>
      <c r="EC22" s="902"/>
      <c r="ED22" s="902"/>
      <c r="EE22" s="902"/>
      <c r="EF22" s="902"/>
      <c r="EG22" s="263"/>
      <c r="EH22" s="987"/>
      <c r="EI22" s="165"/>
      <c r="EJ22" s="165"/>
      <c r="EK22" s="165"/>
      <c r="EL22" s="165"/>
      <c r="EM22" s="165"/>
      <c r="EN22" s="165"/>
      <c r="EO22" s="165"/>
    </row>
    <row r="23" spans="1:145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0">
        <f>+entero!DX75</f>
        <v>4141.6612116525303</v>
      </c>
      <c r="DY23" s="1020">
        <f>+entero!DY75</f>
        <v>4157.2413575585306</v>
      </c>
      <c r="DZ23" s="1020">
        <f>+entero!DZ75</f>
        <v>4067.4977461902972</v>
      </c>
      <c r="EA23" s="1020">
        <f>+entero!EA75</f>
        <v>3844.20607457509</v>
      </c>
      <c r="EB23" s="900">
        <f>+entero!EB75</f>
        <v>3795.0083975803959</v>
      </c>
      <c r="EC23" s="900">
        <f>+entero!EC75</f>
        <v>3778.3143195426765</v>
      </c>
      <c r="ED23" s="900">
        <f>+entero!ED75</f>
        <v>3777.7094019234164</v>
      </c>
      <c r="EE23" s="900">
        <f>+entero!EE75</f>
        <v>3792.9063580309739</v>
      </c>
      <c r="EF23" s="900">
        <f>+entero!EF75</f>
        <v>3814.5083377287701</v>
      </c>
      <c r="EG23" s="484">
        <f>+entero!EG75</f>
        <v>-29.697736846319913</v>
      </c>
      <c r="EH23" s="986">
        <f>+entero!EH75</f>
        <v>-0.7725323843259968</v>
      </c>
      <c r="EI23" s="165"/>
      <c r="EJ23" s="165"/>
      <c r="EK23" s="165"/>
      <c r="EL23" s="165"/>
      <c r="EM23" s="165"/>
      <c r="EN23" s="165"/>
      <c r="EO23" s="165"/>
    </row>
    <row r="24" spans="1:145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0">
        <f>+entero!DX76</f>
        <v>1875.6571919650141</v>
      </c>
      <c r="DY24" s="1020">
        <f>+entero!DY76</f>
        <v>1906.560802640671</v>
      </c>
      <c r="DZ24" s="1020">
        <f>+entero!DZ76</f>
        <v>1831.6213556989794</v>
      </c>
      <c r="EA24" s="1020">
        <f>+entero!EA76</f>
        <v>1614.7972501362972</v>
      </c>
      <c r="EB24" s="900">
        <f>+entero!EB76</f>
        <v>1573.1408768884839</v>
      </c>
      <c r="EC24" s="900">
        <f>+entero!EC76</f>
        <v>1580.6233503607873</v>
      </c>
      <c r="ED24" s="900">
        <f>+entero!ED76</f>
        <v>1559.384043372449</v>
      </c>
      <c r="EE24" s="900">
        <f>+entero!EE76</f>
        <v>1493.3263605940231</v>
      </c>
      <c r="EF24" s="900">
        <f>+entero!EF76</f>
        <v>1541.1499153935861</v>
      </c>
      <c r="EG24" s="484">
        <f>+entero!EG76</f>
        <v>-73.647334742711109</v>
      </c>
      <c r="EH24" s="986">
        <f>+entero!EH76</f>
        <v>-4.560779053623909</v>
      </c>
      <c r="EI24" s="165"/>
      <c r="EJ24" s="165"/>
      <c r="EK24" s="165"/>
      <c r="EL24" s="165"/>
      <c r="EM24" s="165"/>
      <c r="EN24" s="165"/>
      <c r="EO24" s="165"/>
    </row>
    <row r="25" spans="1:145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0">
        <f>+entero!DX77</f>
        <v>562.66573234402324</v>
      </c>
      <c r="DY25" s="1020">
        <f>+entero!DY77</f>
        <v>560.98910949416904</v>
      </c>
      <c r="DZ25" s="1020">
        <f>+entero!DZ77</f>
        <v>570.99373998979581</v>
      </c>
      <c r="EA25" s="1020">
        <f>+entero!EA77</f>
        <v>568.08239708454801</v>
      </c>
      <c r="EB25" s="900">
        <f>+entero!EB77</f>
        <v>568.09842113411071</v>
      </c>
      <c r="EC25" s="900">
        <f>+entero!EC77</f>
        <v>563.54375907871713</v>
      </c>
      <c r="ED25" s="900">
        <f>+entero!ED77</f>
        <v>563.54929560058304</v>
      </c>
      <c r="EE25" s="900">
        <f>+entero!EE77</f>
        <v>563.55485495335279</v>
      </c>
      <c r="EF25" s="900">
        <f>+entero!EF77</f>
        <v>563.51142411370267</v>
      </c>
      <c r="EG25" s="484">
        <f>+entero!EG77</f>
        <v>-4.5709729708453324</v>
      </c>
      <c r="EH25" s="986">
        <f>+entero!EH77</f>
        <v>-0.80463203829304053</v>
      </c>
      <c r="EI25" s="165"/>
      <c r="EJ25" s="165"/>
      <c r="EK25" s="165"/>
      <c r="EL25" s="165"/>
      <c r="EM25" s="165"/>
      <c r="EN25" s="165"/>
      <c r="EO25" s="165"/>
    </row>
    <row r="26" spans="1:145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0">
        <f>+entero!DX78</f>
        <v>631.60449729349284</v>
      </c>
      <c r="DY26" s="1020">
        <f>+entero!DY78</f>
        <v>617.41534339369082</v>
      </c>
      <c r="DZ26" s="1020">
        <f>+entero!DZ78</f>
        <v>586.08554369152182</v>
      </c>
      <c r="EA26" s="1020">
        <f>+entero!EA78</f>
        <v>593.88680622424499</v>
      </c>
      <c r="EB26" s="900">
        <f>+entero!EB78</f>
        <v>586.15265842780184</v>
      </c>
      <c r="EC26" s="900">
        <f>+entero!EC78</f>
        <v>569.17983668317197</v>
      </c>
      <c r="ED26" s="900">
        <f>+entero!ED78</f>
        <v>589.79154586038499</v>
      </c>
      <c r="EE26" s="900">
        <f>+entero!EE78</f>
        <v>670.92388523359762</v>
      </c>
      <c r="EF26" s="900">
        <f>+entero!EF78</f>
        <v>644.67716634148121</v>
      </c>
      <c r="EG26" s="484">
        <f>+entero!EG78</f>
        <v>50.790360117236219</v>
      </c>
      <c r="EH26" s="986">
        <f>+entero!EH78</f>
        <v>8.5521953990098218</v>
      </c>
      <c r="EI26" s="165"/>
      <c r="EJ26" s="165"/>
      <c r="EK26" s="165"/>
      <c r="EL26" s="165"/>
      <c r="EM26" s="165"/>
      <c r="EN26" s="165"/>
      <c r="EO26" s="165"/>
    </row>
    <row r="27" spans="1:145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0">
        <f>+entero!DX79</f>
        <v>1071.7337900499997</v>
      </c>
      <c r="DY27" s="1020">
        <f>+entero!DY79</f>
        <v>1072.2761020299999</v>
      </c>
      <c r="DZ27" s="1020">
        <f>+entero!DZ79</f>
        <v>1078.7971068100003</v>
      </c>
      <c r="EA27" s="1020">
        <f>+entero!EA79</f>
        <v>1067.43962113</v>
      </c>
      <c r="EB27" s="900">
        <f>+entero!EB79</f>
        <v>1067.6164411299997</v>
      </c>
      <c r="EC27" s="900">
        <f>+entero!EC79</f>
        <v>1064.9673734200003</v>
      </c>
      <c r="ED27" s="900">
        <f>+entero!ED79</f>
        <v>1064.9845170900001</v>
      </c>
      <c r="EE27" s="900">
        <f>+entero!EE79</f>
        <v>1065.1012572500001</v>
      </c>
      <c r="EF27" s="900">
        <f>+entero!EF79</f>
        <v>1065.1698318800002</v>
      </c>
      <c r="EG27" s="484">
        <f>+entero!EG79</f>
        <v>-2.2697892499998034</v>
      </c>
      <c r="EH27" s="986">
        <f>+entero!EH79</f>
        <v>-0.21263865469008936</v>
      </c>
      <c r="EI27" s="165"/>
      <c r="EJ27" s="165"/>
      <c r="EK27" s="165"/>
      <c r="EL27" s="165"/>
      <c r="EM27" s="165"/>
      <c r="EN27" s="165"/>
      <c r="EO27" s="165"/>
    </row>
    <row r="28" spans="1:145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0">
        <f>+entero!DX80</f>
        <v>1101.4629768488153</v>
      </c>
      <c r="DY28" s="1020">
        <f>+entero!DY80</f>
        <v>1121.7657682719328</v>
      </c>
      <c r="DZ28" s="1020">
        <f>+entero!DZ80</f>
        <v>997.04261844829671</v>
      </c>
      <c r="EA28" s="1020">
        <f>+entero!EA80</f>
        <v>798.74541513663439</v>
      </c>
      <c r="EB28" s="900">
        <f>+entero!EB80</f>
        <v>753.82855394250896</v>
      </c>
      <c r="EC28" s="900">
        <f>+entero!EC80</f>
        <v>747.46651663458545</v>
      </c>
      <c r="ED28" s="900">
        <f>+entero!ED80</f>
        <v>747.25864479691245</v>
      </c>
      <c r="EE28" s="900">
        <f>+entero!EE80</f>
        <v>762.81649601370873</v>
      </c>
      <c r="EF28" s="900">
        <f>+entero!EF80</f>
        <v>783.43228516774241</v>
      </c>
      <c r="EG28" s="484">
        <f>+entero!EG80</f>
        <v>-15.313129968891985</v>
      </c>
      <c r="EH28" s="986">
        <f>+entero!EH80</f>
        <v>-1.9171477768385681</v>
      </c>
      <c r="EI28" s="165"/>
      <c r="EJ28" s="165"/>
      <c r="EK28" s="165"/>
      <c r="EL28" s="165"/>
      <c r="EM28" s="165"/>
      <c r="EN28" s="165"/>
      <c r="EO28" s="165"/>
    </row>
    <row r="29" spans="1:145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0">
        <f>+entero!DX81</f>
        <v>929.83564274532239</v>
      </c>
      <c r="DY29" s="1020">
        <f>+entero!DY81</f>
        <v>963.62265725824193</v>
      </c>
      <c r="DZ29" s="1020">
        <f>+entero!DZ81</f>
        <v>873.07843661677487</v>
      </c>
      <c r="EA29" s="1020">
        <f>+entero!EA81</f>
        <v>665.02298169238952</v>
      </c>
      <c r="EB29" s="900">
        <f>+entero!EB81</f>
        <v>627.10402139470716</v>
      </c>
      <c r="EC29" s="900">
        <f>+entero!EC81</f>
        <v>636.21050594141354</v>
      </c>
      <c r="ED29" s="900">
        <f>+entero!ED81</f>
        <v>615.54657564652769</v>
      </c>
      <c r="EE29" s="900">
        <f>+entero!EE81</f>
        <v>549.84696495011121</v>
      </c>
      <c r="EF29" s="900">
        <f>+entero!EF81</f>
        <v>597.08198631626112</v>
      </c>
      <c r="EG29" s="484">
        <f>+entero!EG81</f>
        <v>-67.940995376128399</v>
      </c>
      <c r="EH29" s="986">
        <f>+entero!EH81</f>
        <v>-10.216337968235045</v>
      </c>
      <c r="EI29" s="165"/>
      <c r="EJ29" s="165"/>
      <c r="EK29" s="165"/>
      <c r="EL29" s="165"/>
      <c r="EM29" s="165"/>
      <c r="EN29" s="165"/>
      <c r="EO29" s="165"/>
    </row>
    <row r="30" spans="1:145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0">
        <f>+entero!DX82</f>
        <v>171.62733410349284</v>
      </c>
      <c r="DY30" s="1020">
        <f>+entero!DY82</f>
        <v>158.14311101369091</v>
      </c>
      <c r="DZ30" s="1020">
        <f>+entero!DZ82</f>
        <v>123.96418183152178</v>
      </c>
      <c r="EA30" s="1020">
        <f>+entero!EA82</f>
        <v>133.72243344424484</v>
      </c>
      <c r="EB30" s="900">
        <f>+entero!EB82</f>
        <v>126.72453254780177</v>
      </c>
      <c r="EC30" s="900">
        <f>+entero!EC82</f>
        <v>111.25601069317194</v>
      </c>
      <c r="ED30" s="900">
        <f>+entero!ED82</f>
        <v>131.71206915038482</v>
      </c>
      <c r="EE30" s="900">
        <f>+entero!EE82</f>
        <v>212.96953106359749</v>
      </c>
      <c r="EF30" s="900">
        <f>+entero!EF82</f>
        <v>186.35029885148126</v>
      </c>
      <c r="EG30" s="484">
        <f>+entero!EG82</f>
        <v>52.627865407236413</v>
      </c>
      <c r="EH30" s="986">
        <f>+entero!EH82</f>
        <v>39.356048234927933</v>
      </c>
      <c r="EI30" s="165"/>
      <c r="EJ30" s="165"/>
      <c r="EK30" s="165"/>
      <c r="EL30" s="165"/>
      <c r="EM30" s="165"/>
      <c r="EN30" s="165"/>
      <c r="EO30" s="165"/>
    </row>
    <row r="31" spans="1:145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0">
        <f>+entero!DX83</f>
        <v>0</v>
      </c>
      <c r="DY31" s="1020">
        <f>+entero!DY83</f>
        <v>0</v>
      </c>
      <c r="DZ31" s="1020">
        <f>+entero!DZ83</f>
        <v>0</v>
      </c>
      <c r="EA31" s="102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900">
        <f>+entero!EF83</f>
        <v>0</v>
      </c>
      <c r="EG31" s="484">
        <f>+entero!EG83</f>
        <v>0</v>
      </c>
      <c r="EH31" s="986" t="e">
        <f>+entero!EH83</f>
        <v>#REF!</v>
      </c>
      <c r="EI31" s="165"/>
      <c r="EJ31" s="165"/>
      <c r="EK31" s="165"/>
      <c r="EL31" s="165"/>
      <c r="EM31" s="165"/>
      <c r="EN31" s="165"/>
      <c r="EO31" s="165"/>
    </row>
    <row r="32" spans="1:145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25286.161191198498</v>
      </c>
      <c r="DX32" s="1020">
        <f>+entero!DX84</f>
        <v>25164.209433842854</v>
      </c>
      <c r="DY32" s="1020">
        <f>+entero!DY84</f>
        <v>25062.458056751024</v>
      </c>
      <c r="DZ32" s="1020">
        <f>+entero!DZ84</f>
        <v>25006.190259122748</v>
      </c>
      <c r="EA32" s="1020">
        <f>+entero!EA84</f>
        <v>25132.395689514891</v>
      </c>
      <c r="EB32" s="900">
        <f>+entero!EB84</f>
        <v>25155.062713064435</v>
      </c>
      <c r="EC32" s="900">
        <f>+entero!EC84</f>
        <v>25199.002950889506</v>
      </c>
      <c r="ED32" s="900">
        <f>+entero!ED84</f>
        <v>25237.893534299143</v>
      </c>
      <c r="EE32" s="900">
        <f>+entero!EE84</f>
        <v>25347.064552060052</v>
      </c>
      <c r="EF32" s="900">
        <f>+entero!EF84</f>
        <v>25445.815854290388</v>
      </c>
      <c r="EG32" s="484">
        <f>+entero!EG84</f>
        <v>313.42016477549623</v>
      </c>
      <c r="EH32" s="986">
        <f>+entero!EH84</f>
        <v>1.2470763577316024</v>
      </c>
      <c r="EI32" s="165"/>
      <c r="EJ32" s="165"/>
      <c r="EK32" s="165"/>
      <c r="EL32" s="165"/>
      <c r="EM32" s="165"/>
      <c r="EN32" s="165"/>
      <c r="EO32" s="165"/>
    </row>
    <row r="33" spans="1:14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1">
        <f>+entero!DX85</f>
        <v>0</v>
      </c>
      <c r="DY33" s="1021">
        <f>+entero!DY85</f>
        <v>0</v>
      </c>
      <c r="DZ33" s="1021">
        <f>+entero!DZ85</f>
        <v>0</v>
      </c>
      <c r="EA33" s="1021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902">
        <f>+entero!EF85</f>
        <v>0</v>
      </c>
      <c r="EG33" s="263">
        <f>+entero!EG85</f>
        <v>0</v>
      </c>
      <c r="EH33" s="987" t="e">
        <f>+entero!EH85</f>
        <v>#DIV/0!</v>
      </c>
      <c r="EI33" s="165"/>
      <c r="EJ33" s="165"/>
      <c r="EK33" s="165"/>
      <c r="EL33" s="165"/>
      <c r="EM33" s="165"/>
      <c r="EN33" s="165"/>
      <c r="EO33" s="165"/>
    </row>
    <row r="34" spans="1:145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98.446044444047203</v>
      </c>
      <c r="DX34" s="1024">
        <f>+entero!DX86</f>
        <v>98.443417135321297</v>
      </c>
      <c r="DY34" s="1024">
        <f>+entero!DY86</f>
        <v>98.453186093578509</v>
      </c>
      <c r="DZ34" s="1024">
        <f>+entero!DZ86</f>
        <v>98.45673459346861</v>
      </c>
      <c r="EA34" s="1024">
        <f>+entero!EA86</f>
        <v>98.464234566928141</v>
      </c>
      <c r="EB34" s="905">
        <f>+entero!EB86</f>
        <v>98.465969312508591</v>
      </c>
      <c r="EC34" s="905">
        <f>+entero!EC86</f>
        <v>98.467156258835459</v>
      </c>
      <c r="ED34" s="905">
        <f>+entero!ED86</f>
        <v>98.472610135495572</v>
      </c>
      <c r="EE34" s="905">
        <f>+entero!EE86</f>
        <v>98.478318111724747</v>
      </c>
      <c r="EF34" s="905">
        <f>+entero!EF86</f>
        <v>98.480403227311157</v>
      </c>
      <c r="EG34" s="1046">
        <f>+entero!EG86</f>
        <v>1.6168660383016231E-2</v>
      </c>
      <c r="EH34" s="987">
        <f>+entero!EH86</f>
        <v>1.6420846060638539E-2</v>
      </c>
      <c r="EI34" s="165"/>
      <c r="EJ34" s="165"/>
      <c r="EK34" s="165"/>
      <c r="EL34" s="165"/>
      <c r="EM34" s="165"/>
      <c r="EN34" s="165"/>
      <c r="EO34" s="165"/>
    </row>
    <row r="35" spans="1:14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5"/>
      <c r="DY35" s="1025"/>
      <c r="DZ35" s="1025"/>
      <c r="EA35" s="1025"/>
      <c r="EB35" s="798"/>
      <c r="EC35" s="798"/>
      <c r="ED35" s="822"/>
      <c r="EE35" s="822"/>
      <c r="EF35" s="822"/>
      <c r="EG35" s="870"/>
      <c r="EH35" s="869"/>
      <c r="EI35" s="165"/>
      <c r="EJ35" s="165"/>
      <c r="EK35" s="165"/>
      <c r="EL35" s="165"/>
      <c r="EM35" s="165"/>
      <c r="EN35" s="165"/>
      <c r="EO35" s="165"/>
    </row>
    <row r="36" spans="1:14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747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747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747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7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7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765"/>
      <c r="EG94" s="165"/>
      <c r="EH94" s="165"/>
      <c r="EI94" s="165"/>
      <c r="EJ94" s="165"/>
      <c r="EK94" s="165"/>
      <c r="EL94" s="165"/>
      <c r="EM94" s="165"/>
      <c r="EN94" s="165"/>
      <c r="EO94" s="165"/>
    </row>
    <row r="95" spans="1:14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765"/>
      <c r="EG95" s="165"/>
      <c r="EH95" s="165"/>
      <c r="EI95" s="165"/>
      <c r="EJ95" s="165"/>
      <c r="EK95" s="165"/>
      <c r="EL95" s="165"/>
      <c r="EM95" s="165"/>
      <c r="EN95" s="165"/>
      <c r="EO95" s="165"/>
    </row>
    <row r="96" spans="1:14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765"/>
      <c r="EG96" s="165"/>
      <c r="EH96" s="165"/>
      <c r="EI96" s="165"/>
      <c r="EJ96" s="165"/>
      <c r="EK96" s="165"/>
      <c r="EL96" s="165"/>
      <c r="EM96" s="165"/>
      <c r="EN96" s="165"/>
      <c r="EO96" s="165"/>
    </row>
    <row r="97" spans="1:14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765"/>
      <c r="EG97" s="165"/>
      <c r="EH97" s="165"/>
      <c r="EI97" s="165"/>
      <c r="EJ97" s="165"/>
      <c r="EK97" s="165"/>
      <c r="EL97" s="165"/>
      <c r="EM97" s="165"/>
      <c r="EN97" s="165"/>
      <c r="EO97" s="165"/>
    </row>
    <row r="98" spans="1:14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765"/>
      <c r="EG98" s="165"/>
      <c r="EH98" s="165"/>
      <c r="EI98" s="165"/>
      <c r="EJ98" s="165"/>
      <c r="EK98" s="165"/>
      <c r="EL98" s="165"/>
      <c r="EM98" s="165"/>
      <c r="EN98" s="165"/>
      <c r="EO98" s="165"/>
    </row>
    <row r="99" spans="1:14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765"/>
      <c r="EG99" s="165"/>
      <c r="EH99" s="165"/>
      <c r="EI99" s="165"/>
      <c r="EJ99" s="165"/>
      <c r="EK99" s="165"/>
      <c r="EL99" s="165"/>
      <c r="EM99" s="165"/>
      <c r="EN99" s="165"/>
      <c r="EO99" s="165"/>
    </row>
    <row r="100" spans="1:14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765"/>
      <c r="EG100" s="165"/>
      <c r="EH100" s="165"/>
      <c r="EI100" s="165"/>
      <c r="EJ100" s="165"/>
      <c r="EK100" s="165"/>
      <c r="EL100" s="165"/>
      <c r="EM100" s="165"/>
      <c r="EN100" s="165"/>
      <c r="EO100" s="165"/>
    </row>
    <row r="101" spans="1:14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765"/>
      <c r="EG101" s="165"/>
      <c r="EH101" s="165"/>
      <c r="EI101" s="165"/>
      <c r="EJ101" s="165"/>
      <c r="EK101" s="165"/>
      <c r="EL101" s="165"/>
      <c r="EM101" s="165"/>
      <c r="EN101" s="165"/>
      <c r="EO101" s="165"/>
    </row>
    <row r="102" spans="1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1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1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1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1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1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1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1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1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1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1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  <row r="163" spans="3:13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  <c r="EF163" s="825"/>
    </row>
    <row r="164" spans="3:13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  <c r="EF164" s="825"/>
    </row>
    <row r="165" spans="3:13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  <c r="EF165" s="825"/>
    </row>
    <row r="166" spans="3:13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  <c r="EF166" s="825"/>
    </row>
    <row r="167" spans="3:13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  <c r="EF167" s="825"/>
    </row>
    <row r="168" spans="3:13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  <c r="EF168" s="825"/>
    </row>
    <row r="169" spans="3:13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  <c r="EF169" s="825"/>
    </row>
    <row r="170" spans="3:13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  <c r="EF170" s="825"/>
    </row>
    <row r="171" spans="3:13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  <c r="EF171" s="825"/>
    </row>
    <row r="172" spans="3:13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  <c r="EF172" s="825"/>
    </row>
    <row r="173" spans="3:13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  <c r="EF173" s="825"/>
    </row>
    <row r="174" spans="3:13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  <c r="EF174" s="825"/>
    </row>
    <row r="175" spans="3:13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  <c r="EF175" s="825"/>
    </row>
    <row r="176" spans="3:13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  <c r="EF176" s="825"/>
    </row>
    <row r="177" spans="3:13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  <c r="EF177" s="825"/>
    </row>
    <row r="178" spans="3:13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  <c r="EF178" s="825"/>
    </row>
    <row r="179" spans="3:13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  <c r="EF179" s="825"/>
    </row>
    <row r="180" spans="3:13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  <c r="EF180" s="825"/>
    </row>
    <row r="181" spans="3:13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  <c r="EF181" s="825"/>
    </row>
    <row r="182" spans="3:13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  <c r="EF182" s="825"/>
    </row>
    <row r="183" spans="3:13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  <c r="EF183" s="825"/>
    </row>
    <row r="184" spans="3:13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  <c r="EF184" s="825"/>
    </row>
    <row r="185" spans="3:13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  <c r="EF185" s="825"/>
    </row>
    <row r="186" spans="3:13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  <c r="EF186" s="825"/>
    </row>
    <row r="187" spans="3:13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  <c r="EF187" s="825"/>
    </row>
    <row r="188" spans="3:13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  <c r="EF188" s="825"/>
    </row>
  </sheetData>
  <mergeCells count="130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G3:EH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B3:EF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EA3:EA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P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5" sqref="E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6" width="8.42578125" style="824" customWidth="1"/>
    <col min="137" max="146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s="148" customFormat="1" ht="13.5" customHeight="1" x14ac:dyDescent="0.2">
      <c r="C3" s="149"/>
      <c r="D3" s="1088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71"/>
      <c r="EJ3" s="171"/>
      <c r="EK3" s="171"/>
      <c r="EL3" s="171"/>
      <c r="EM3" s="171"/>
      <c r="EN3" s="171"/>
      <c r="EO3" s="171"/>
      <c r="EP3" s="171"/>
    </row>
    <row r="4" spans="1:146" s="148" customFormat="1" ht="28.5" customHeight="1" thickBot="1" x14ac:dyDescent="0.25">
      <c r="C4" s="150"/>
      <c r="D4" s="1089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71"/>
      <c r="EJ4" s="171"/>
      <c r="EK4" s="171"/>
      <c r="EL4" s="171"/>
      <c r="EM4" s="171"/>
      <c r="EN4" s="171"/>
      <c r="EO4" s="171"/>
      <c r="EP4" s="171"/>
    </row>
    <row r="5" spans="1:14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846">
        <v>7.5</v>
      </c>
      <c r="EB5" s="907">
        <v>7.5</v>
      </c>
      <c r="EC5" s="907">
        <v>7.5</v>
      </c>
      <c r="ED5" s="907">
        <v>7.5</v>
      </c>
      <c r="EE5" s="907">
        <v>7.5</v>
      </c>
      <c r="EF5" s="907">
        <v>7.5</v>
      </c>
      <c r="EG5" s="872">
        <v>7.5</v>
      </c>
      <c r="EH5" s="871"/>
      <c r="EI5" s="165"/>
      <c r="EJ5" s="165"/>
      <c r="EK5" s="165"/>
      <c r="EL5" s="165"/>
      <c r="EM5" s="165"/>
      <c r="EN5" s="165"/>
      <c r="EO5" s="165"/>
      <c r="EP5" s="165"/>
    </row>
    <row r="6" spans="1:146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757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908">
        <f>+entero!EF88</f>
        <v>6.96</v>
      </c>
      <c r="EG6" s="1006"/>
      <c r="EH6" s="909"/>
      <c r="EI6" s="165"/>
      <c r="EJ6" s="165"/>
      <c r="EK6" s="165"/>
      <c r="EL6" s="165"/>
      <c r="EM6" s="165"/>
      <c r="EN6" s="165"/>
      <c r="EO6" s="165"/>
      <c r="EP6" s="165"/>
    </row>
    <row r="7" spans="1:146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757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908">
        <f>+entero!EF89</f>
        <v>6.86</v>
      </c>
      <c r="EG7" s="1006"/>
      <c r="EH7" s="909"/>
      <c r="EI7" s="165"/>
      <c r="EJ7" s="165"/>
      <c r="EK7" s="165"/>
      <c r="EL7" s="165"/>
      <c r="EM7" s="165"/>
      <c r="EN7" s="165"/>
      <c r="EO7" s="165"/>
      <c r="EP7" s="165"/>
    </row>
    <row r="8" spans="1:146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761">
        <f>+entero!EA90</f>
        <v>6.9728759854073434</v>
      </c>
      <c r="EB8" s="466">
        <f>+entero!EB90</f>
        <v>6.9715340254574123</v>
      </c>
      <c r="EC8" s="466">
        <f>+entero!EC90</f>
        <v>6.9711660183544062</v>
      </c>
      <c r="ED8" s="466">
        <f>+entero!ED90</f>
        <v>6.9666605308703549</v>
      </c>
      <c r="EE8" s="466">
        <f>+entero!EE90</f>
        <v>6.9604958265888275</v>
      </c>
      <c r="EF8" s="466">
        <f>+entero!EF90</f>
        <v>6.9661327811002023</v>
      </c>
      <c r="EG8" s="1047">
        <f>+entero!EG90</f>
        <v>-6.7432043071411485E-3</v>
      </c>
      <c r="EH8" s="909">
        <f>+entero!EH90</f>
        <v>-9.6706213064068347E-2</v>
      </c>
      <c r="EI8" s="165"/>
      <c r="EJ8" s="165"/>
      <c r="EK8" s="165"/>
      <c r="EL8" s="165"/>
      <c r="EM8" s="165"/>
      <c r="EN8" s="165"/>
      <c r="EO8" s="165"/>
      <c r="EP8" s="165"/>
    </row>
    <row r="9" spans="1:146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1003"/>
      <c r="EB9" s="269"/>
      <c r="EC9" s="269"/>
      <c r="ED9" s="269"/>
      <c r="EE9" s="269"/>
      <c r="EF9" s="269"/>
      <c r="EG9" s="845"/>
      <c r="EH9" s="910"/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757">
        <f>+entero!EA92</f>
        <v>2.2979699999999998</v>
      </c>
      <c r="EB10" s="908">
        <f>+entero!EB92</f>
        <v>2.2981500000000001</v>
      </c>
      <c r="EC10" s="908">
        <f>+entero!EC92</f>
        <v>2.2982100000000001</v>
      </c>
      <c r="ED10" s="908">
        <f>+entero!ED92</f>
        <v>2.29827</v>
      </c>
      <c r="EE10" s="908">
        <f>+entero!EE92</f>
        <v>2.29833</v>
      </c>
      <c r="EF10" s="908">
        <f>+entero!EF92</f>
        <v>2.2983899999999999</v>
      </c>
      <c r="EG10" s="1043">
        <f>+entero!EG92</f>
        <v>4.2000000000008697E-4</v>
      </c>
      <c r="EH10" s="909">
        <f>+entero!EH92</f>
        <v>1.827700100522911E-2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1003"/>
      <c r="EB11" s="269"/>
      <c r="EC11" s="269"/>
      <c r="ED11" s="269"/>
      <c r="EE11" s="269"/>
      <c r="EF11" s="269"/>
      <c r="EG11" s="964"/>
      <c r="EH11" s="948"/>
      <c r="EI11" s="165"/>
      <c r="EJ11" s="165"/>
      <c r="EK11" s="165"/>
      <c r="EL11" s="165"/>
      <c r="EM11" s="165"/>
      <c r="EN11" s="165"/>
      <c r="EO11" s="165"/>
      <c r="EP11" s="165"/>
    </row>
    <row r="12" spans="1:14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765"/>
      <c r="EG74" s="165"/>
      <c r="EH74" s="165"/>
      <c r="EI74" s="165"/>
      <c r="EJ74" s="165"/>
      <c r="EK74" s="165"/>
      <c r="EL74" s="165"/>
      <c r="EM74" s="165"/>
      <c r="EN74" s="165"/>
      <c r="EO74" s="165"/>
      <c r="EP74" s="165"/>
    </row>
    <row r="75" spans="1:14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765"/>
      <c r="EG75" s="165"/>
      <c r="EH75" s="165"/>
      <c r="EI75" s="165"/>
      <c r="EJ75" s="165"/>
      <c r="EK75" s="165"/>
      <c r="EL75" s="165"/>
      <c r="EM75" s="165"/>
      <c r="EN75" s="165"/>
      <c r="EO75" s="165"/>
      <c r="EP75" s="165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  <c r="EF102" s="825"/>
    </row>
    <row r="103" spans="3:13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  <c r="EF103" s="825"/>
    </row>
    <row r="104" spans="3:13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  <c r="EF104" s="825"/>
    </row>
    <row r="105" spans="3:13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  <c r="EF105" s="825"/>
    </row>
    <row r="106" spans="3:13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  <c r="EF106" s="825"/>
    </row>
    <row r="107" spans="3:13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  <c r="EF107" s="825"/>
    </row>
    <row r="108" spans="3:13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  <c r="EF108" s="825"/>
    </row>
    <row r="109" spans="3:13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  <c r="EF109" s="825"/>
    </row>
    <row r="110" spans="3:13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  <c r="EF110" s="825"/>
    </row>
    <row r="111" spans="3:13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  <c r="EF111" s="825"/>
    </row>
    <row r="112" spans="3:13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  <c r="EF112" s="825"/>
    </row>
    <row r="113" spans="3:13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  <c r="EF113" s="825"/>
    </row>
    <row r="114" spans="3:13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  <c r="EF114" s="825"/>
    </row>
    <row r="115" spans="3:13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  <c r="EF115" s="825"/>
    </row>
    <row r="116" spans="3:13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  <c r="EF116" s="825"/>
    </row>
    <row r="117" spans="3:13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  <c r="EF117" s="825"/>
    </row>
    <row r="118" spans="3:13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  <c r="EF118" s="825"/>
    </row>
    <row r="119" spans="3:13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  <c r="EF119" s="825"/>
    </row>
    <row r="120" spans="3:13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  <c r="EF120" s="825"/>
    </row>
    <row r="121" spans="3:13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  <c r="EF121" s="825"/>
    </row>
    <row r="122" spans="3:13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  <c r="EF122" s="825"/>
    </row>
    <row r="123" spans="3:13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  <c r="EF123" s="825"/>
    </row>
    <row r="124" spans="3:13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  <c r="EF124" s="825"/>
    </row>
    <row r="125" spans="3:13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  <c r="EF125" s="825"/>
    </row>
    <row r="126" spans="3:13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  <c r="EF126" s="825"/>
    </row>
    <row r="127" spans="3:13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  <c r="EF127" s="825"/>
    </row>
    <row r="128" spans="3:13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  <c r="EF128" s="825"/>
    </row>
    <row r="129" spans="3:13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  <c r="EF129" s="825"/>
    </row>
    <row r="130" spans="3:13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  <c r="EF130" s="825"/>
    </row>
    <row r="131" spans="3:13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  <c r="EF131" s="825"/>
    </row>
    <row r="132" spans="3:13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  <c r="EF132" s="825"/>
    </row>
    <row r="133" spans="3:13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  <c r="EF133" s="825"/>
    </row>
    <row r="134" spans="3:13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  <c r="EF134" s="825"/>
    </row>
    <row r="135" spans="3:13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  <c r="EF135" s="825"/>
    </row>
    <row r="136" spans="3:13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  <c r="EF136" s="825"/>
    </row>
    <row r="137" spans="3:13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  <c r="EF137" s="825"/>
    </row>
    <row r="138" spans="3:13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  <c r="EF138" s="825"/>
    </row>
    <row r="139" spans="3:13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  <c r="EF139" s="825"/>
    </row>
    <row r="140" spans="3:13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  <c r="EF140" s="825"/>
    </row>
    <row r="141" spans="3:13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  <c r="EF141" s="825"/>
    </row>
    <row r="142" spans="3:13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  <c r="EF142" s="825"/>
    </row>
    <row r="143" spans="3:13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  <c r="EF143" s="825"/>
    </row>
    <row r="144" spans="3:13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  <c r="EF144" s="825"/>
    </row>
    <row r="145" spans="3:13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  <c r="EF145" s="825"/>
    </row>
    <row r="146" spans="3:13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  <c r="EF146" s="825"/>
    </row>
    <row r="147" spans="3:13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  <c r="EF147" s="825"/>
    </row>
    <row r="148" spans="3:13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  <c r="EF148" s="825"/>
    </row>
    <row r="149" spans="3:13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  <c r="EF149" s="825"/>
    </row>
    <row r="150" spans="3:13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  <c r="EF150" s="825"/>
    </row>
    <row r="151" spans="3:13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  <c r="EF151" s="825"/>
    </row>
    <row r="152" spans="3:13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  <c r="EF152" s="825"/>
    </row>
    <row r="153" spans="3:13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  <c r="EF153" s="825"/>
    </row>
    <row r="154" spans="3:13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  <c r="EF154" s="825"/>
    </row>
    <row r="155" spans="3:13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  <c r="EF155" s="825"/>
    </row>
    <row r="156" spans="3:13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  <c r="EF156" s="825"/>
    </row>
    <row r="157" spans="3:13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  <c r="EF157" s="825"/>
    </row>
    <row r="158" spans="3:13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  <c r="EF158" s="825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  <row r="161" spans="3:13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  <c r="EF161" s="825"/>
    </row>
    <row r="162" spans="3:13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  <c r="EF162" s="825"/>
    </row>
  </sheetData>
  <mergeCells count="130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EA3:EA4"/>
    <mergeCell ref="DY3:DY4"/>
    <mergeCell ref="EB3:EF3"/>
    <mergeCell ref="DX3:DX4"/>
    <mergeCell ref="EG3:E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U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6" width="8.140625" style="824" customWidth="1"/>
    <col min="137" max="137" width="9.28515625" style="168" customWidth="1"/>
    <col min="138" max="151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883"/>
      <c r="EG1" s="165"/>
      <c r="EH1" s="165"/>
      <c r="EI1" s="165"/>
      <c r="EJ1" s="165"/>
      <c r="EK1" s="165"/>
      <c r="EL1" s="165"/>
      <c r="EM1" s="165"/>
      <c r="EN1" s="165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883"/>
      <c r="EG2" s="165"/>
      <c r="EH2" s="165"/>
      <c r="EI2" s="165"/>
      <c r="EJ2" s="165"/>
      <c r="EK2" s="165"/>
      <c r="EL2" s="165"/>
      <c r="EM2" s="165"/>
      <c r="EN2" s="165"/>
      <c r="EO2" s="165"/>
      <c r="EP2" s="165"/>
    </row>
    <row r="3" spans="1:146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entero!CT3</f>
        <v xml:space="preserve">2016                         A  fines de Sep* </v>
      </c>
      <c r="CU3" s="1073" t="str">
        <f>entero!CU3</f>
        <v xml:space="preserve">2016                         A  fines de Oct* </v>
      </c>
      <c r="CV3" s="1073" t="str">
        <f>entero!CV3</f>
        <v xml:space="preserve">2016                         A  fines de Nov* </v>
      </c>
      <c r="CW3" s="1073" t="str">
        <f>entero!CW3</f>
        <v>2016                         A  fines de Dic* 15</v>
      </c>
      <c r="CX3" s="1073" t="str">
        <f>entero!CX3</f>
        <v xml:space="preserve">2017                         A  fines de Ene* </v>
      </c>
      <c r="CY3" s="1073" t="str">
        <f>entero!CY3</f>
        <v xml:space="preserve">2017                         A  fines de Feb* </v>
      </c>
      <c r="CZ3" s="1073" t="str">
        <f>entero!CZ3</f>
        <v xml:space="preserve">2017                         A  fines de Mar* </v>
      </c>
      <c r="DA3" s="1073" t="str">
        <f>entero!DA3</f>
        <v xml:space="preserve">2017                         A  fines de Abr* </v>
      </c>
      <c r="DB3" s="1073" t="str">
        <f>entero!DB3</f>
        <v xml:space="preserve">2017                         A  fines de May* </v>
      </c>
      <c r="DC3" s="1073" t="str">
        <f>entero!DC3</f>
        <v xml:space="preserve">2017                         A  fines de Jun* </v>
      </c>
      <c r="DD3" s="1073" t="str">
        <f>entero!DD3</f>
        <v xml:space="preserve">2017                         A  fines de Jul* </v>
      </c>
      <c r="DE3" s="1073" t="str">
        <f>entero!DE3</f>
        <v xml:space="preserve">2017                         A  fines de Ago* </v>
      </c>
      <c r="DF3" s="1073" t="str">
        <f>entero!DF3</f>
        <v xml:space="preserve">2017                         A  fines de Sep* </v>
      </c>
      <c r="DG3" s="1073" t="str">
        <f>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077" t="s">
        <v>252</v>
      </c>
      <c r="EH3" s="1078"/>
      <c r="EI3" s="165"/>
      <c r="EJ3" s="165"/>
      <c r="EK3" s="165"/>
      <c r="EL3" s="165"/>
      <c r="EM3" s="165"/>
      <c r="EN3" s="165"/>
      <c r="EO3" s="165"/>
      <c r="EP3" s="165"/>
    </row>
    <row r="4" spans="1:146" ht="27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 t="str">
        <f>entero!CT3</f>
        <v xml:space="preserve">2016                         A  fines de Sep* </v>
      </c>
      <c r="CU4" s="1079" t="str">
        <f>entero!CU3</f>
        <v xml:space="preserve">2016                         A  fines de Oct* </v>
      </c>
      <c r="CV4" s="1079" t="str">
        <f>entero!CV3</f>
        <v xml:space="preserve">2016                         A  fines de Nov* </v>
      </c>
      <c r="CW4" s="1079" t="str">
        <f>entero!CW3</f>
        <v>2016                         A  fines de Dic* 15</v>
      </c>
      <c r="CX4" s="1079" t="str">
        <f>entero!CX3</f>
        <v xml:space="preserve">2017                         A  fines de Ene* </v>
      </c>
      <c r="CY4" s="1079" t="str">
        <f>entero!CY3</f>
        <v xml:space="preserve">2017                         A  fines de Feb* </v>
      </c>
      <c r="CZ4" s="1079" t="str">
        <f>entero!CZ3</f>
        <v xml:space="preserve">2017                         A  fines de Mar* </v>
      </c>
      <c r="DA4" s="1079" t="str">
        <f>entero!DA3</f>
        <v xml:space="preserve">2017                         A  fines de Abr* </v>
      </c>
      <c r="DB4" s="1079" t="str">
        <f>entero!DB3</f>
        <v xml:space="preserve">2017                         A  fines de May* </v>
      </c>
      <c r="DC4" s="1079" t="str">
        <f>entero!DC3</f>
        <v xml:space="preserve">2017                         A  fines de Jun* </v>
      </c>
      <c r="DD4" s="1079" t="str">
        <f>entero!DD3</f>
        <v xml:space="preserve">2017                         A  fines de Jul* </v>
      </c>
      <c r="DE4" s="1079" t="str">
        <f>entero!DE3</f>
        <v xml:space="preserve">2017                         A  fines de Ago* </v>
      </c>
      <c r="DF4" s="1079" t="str">
        <f>entero!DF3</f>
        <v xml:space="preserve">2017                         A  fines de Sep* </v>
      </c>
      <c r="DG4" s="1079" t="str">
        <f>entero!DG3</f>
        <v xml:space="preserve">2017                         A  fines de Oct* </v>
      </c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1">
        <f>+entero!EB4</f>
        <v>43549</v>
      </c>
      <c r="EC4" s="961">
        <f>+entero!EC4</f>
        <v>43550</v>
      </c>
      <c r="ED4" s="961">
        <f>+entero!ED4</f>
        <v>43551</v>
      </c>
      <c r="EE4" s="961">
        <f>+entero!EE4</f>
        <v>43552</v>
      </c>
      <c r="EF4" s="961">
        <f>+entero!EF4</f>
        <v>43553</v>
      </c>
      <c r="EG4" s="1015" t="s">
        <v>246</v>
      </c>
      <c r="EH4" s="1016" t="s">
        <v>183</v>
      </c>
      <c r="EI4" s="165"/>
      <c r="EJ4" s="165"/>
      <c r="EK4" s="165"/>
      <c r="EL4" s="165"/>
      <c r="EM4" s="165"/>
      <c r="EN4" s="165"/>
      <c r="EO4" s="165"/>
      <c r="EP4" s="165"/>
    </row>
    <row r="5" spans="1:14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56"/>
      <c r="EB5" s="770"/>
      <c r="EC5" s="770"/>
      <c r="ED5" s="770"/>
      <c r="EE5" s="770"/>
      <c r="EF5" s="770"/>
      <c r="EG5" s="770"/>
      <c r="EH5" s="895"/>
      <c r="EI5" s="165"/>
      <c r="EJ5" s="165"/>
      <c r="EK5" s="165"/>
      <c r="EL5" s="165"/>
      <c r="EM5" s="165"/>
      <c r="EN5" s="165"/>
      <c r="EO5" s="165"/>
      <c r="EP5" s="165"/>
    </row>
    <row r="6" spans="1:14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50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758" t="e">
        <f>+entero!#REF!</f>
        <v>#REF!</v>
      </c>
      <c r="EH6" s="895" t="e">
        <f>+entero!#REF!</f>
        <v>#REF!</v>
      </c>
      <c r="EI6" s="165"/>
      <c r="EJ6" s="165"/>
      <c r="EK6" s="165"/>
      <c r="EL6" s="165"/>
      <c r="EM6" s="165"/>
      <c r="EN6" s="165"/>
      <c r="EO6" s="165"/>
      <c r="EP6" s="165"/>
    </row>
    <row r="7" spans="1:14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50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758" t="e">
        <f>+entero!#REF!</f>
        <v>#REF!</v>
      </c>
      <c r="EH7" s="895" t="e">
        <f>+entero!#REF!</f>
        <v>#REF!</v>
      </c>
      <c r="EI7" s="165"/>
      <c r="EJ7" s="165"/>
      <c r="EK7" s="165"/>
      <c r="EL7" s="165"/>
      <c r="EM7" s="165"/>
      <c r="EN7" s="165"/>
      <c r="EO7" s="165"/>
      <c r="EP7" s="165"/>
    </row>
    <row r="8" spans="1:14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50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758" t="e">
        <f>+entero!#REF!</f>
        <v>#REF!</v>
      </c>
      <c r="EH8" s="895" t="e">
        <f>+entero!#REF!</f>
        <v>#REF!</v>
      </c>
      <c r="EI8" s="165"/>
      <c r="EJ8" s="165"/>
      <c r="EK8" s="165"/>
      <c r="EL8" s="165"/>
      <c r="EM8" s="165"/>
      <c r="EN8" s="165"/>
      <c r="EO8" s="165"/>
      <c r="EP8" s="165"/>
    </row>
    <row r="9" spans="1:14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50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758" t="e">
        <f>+entero!#REF!</f>
        <v>#REF!</v>
      </c>
      <c r="EH9" s="895" t="e">
        <f>+entero!#REF!</f>
        <v>#REF!</v>
      </c>
      <c r="EI9" s="165"/>
      <c r="EJ9" s="165"/>
      <c r="EK9" s="165"/>
      <c r="EL9" s="165"/>
      <c r="EM9" s="165"/>
      <c r="EN9" s="165"/>
      <c r="EO9" s="165"/>
      <c r="EP9" s="165"/>
    </row>
    <row r="10" spans="1:146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784">
        <f>+entero!EA95</f>
        <v>884.98779074606625</v>
      </c>
      <c r="EB10" s="939">
        <f>+entero!EB95</f>
        <v>884.98779074606625</v>
      </c>
      <c r="EC10" s="939">
        <f>+entero!EC95</f>
        <v>884.98779074606625</v>
      </c>
      <c r="ED10" s="939">
        <f>+entero!ED95</f>
        <v>884.98779074606625</v>
      </c>
      <c r="EE10" s="939">
        <f>+entero!EE95</f>
        <v>884.98779074606625</v>
      </c>
      <c r="EF10" s="939">
        <f>+entero!EF95</f>
        <v>879.2964096119556</v>
      </c>
      <c r="EG10" s="877">
        <f>+entero!EG95</f>
        <v>-5.6913811341106566</v>
      </c>
      <c r="EH10" s="988">
        <f>+entero!EH95</f>
        <v>-0.64310278555511635</v>
      </c>
      <c r="EI10" s="165"/>
      <c r="EJ10" s="165"/>
      <c r="EK10" s="165"/>
      <c r="EL10" s="165"/>
      <c r="EM10" s="165"/>
      <c r="EN10" s="165"/>
      <c r="EO10" s="165"/>
      <c r="EP10" s="165"/>
    </row>
    <row r="11" spans="1:14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165"/>
      <c r="EH11" s="165"/>
      <c r="EI11" s="165"/>
      <c r="EJ11" s="165"/>
      <c r="EK11" s="165"/>
      <c r="EL11" s="165"/>
      <c r="EM11" s="165"/>
      <c r="EN11" s="165"/>
      <c r="EO11" s="165"/>
      <c r="EP11" s="165"/>
    </row>
    <row r="12" spans="1:14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165"/>
      <c r="EH12" s="165"/>
      <c r="EI12" s="165"/>
      <c r="EJ12" s="165"/>
      <c r="EK12" s="165"/>
      <c r="EL12" s="165"/>
      <c r="EM12" s="165"/>
      <c r="EN12" s="165"/>
      <c r="EO12" s="165"/>
      <c r="EP12" s="165"/>
    </row>
    <row r="13" spans="1:14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165"/>
      <c r="EH13" s="165"/>
      <c r="EI13" s="165"/>
      <c r="EJ13" s="165"/>
      <c r="EK13" s="165"/>
      <c r="EL13" s="165"/>
      <c r="EM13" s="165"/>
      <c r="EN13" s="165"/>
      <c r="EO13" s="165"/>
      <c r="EP13" s="165"/>
    </row>
    <row r="14" spans="1:14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165"/>
      <c r="EH14" s="165"/>
      <c r="EI14" s="165"/>
      <c r="EJ14" s="165"/>
      <c r="EK14" s="165"/>
      <c r="EL14" s="165"/>
      <c r="EM14" s="165"/>
      <c r="EN14" s="165"/>
      <c r="EO14" s="165"/>
      <c r="EP14" s="165"/>
    </row>
    <row r="15" spans="1:14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768"/>
      <c r="EG15" s="165"/>
      <c r="EH15" s="165"/>
      <c r="EI15" s="165"/>
      <c r="EJ15" s="165"/>
      <c r="EK15" s="165"/>
      <c r="EL15" s="165"/>
      <c r="EM15" s="165"/>
      <c r="EN15" s="165"/>
      <c r="EO15" s="165"/>
      <c r="EP15" s="165"/>
    </row>
    <row r="16" spans="1:14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768"/>
      <c r="EG16" s="165"/>
      <c r="EH16" s="165"/>
      <c r="EI16" s="165"/>
      <c r="EJ16" s="165"/>
      <c r="EK16" s="165"/>
      <c r="EL16" s="165"/>
      <c r="EM16" s="165"/>
      <c r="EN16" s="165"/>
      <c r="EO16" s="165"/>
      <c r="EP16" s="165"/>
    </row>
    <row r="17" spans="1:14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766"/>
      <c r="EG17" s="165"/>
      <c r="EH17" s="165"/>
      <c r="EI17" s="165"/>
      <c r="EJ17" s="165"/>
      <c r="EK17" s="165"/>
      <c r="EL17" s="165"/>
      <c r="EM17" s="165"/>
      <c r="EN17" s="165"/>
      <c r="EO17" s="165"/>
      <c r="EP17" s="165"/>
    </row>
    <row r="18" spans="1:14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766"/>
      <c r="EG18" s="165"/>
      <c r="EH18" s="165"/>
      <c r="EI18" s="165"/>
      <c r="EJ18" s="165"/>
      <c r="EK18" s="165"/>
      <c r="EL18" s="165"/>
      <c r="EM18" s="165"/>
      <c r="EN18" s="165"/>
      <c r="EO18" s="165"/>
      <c r="EP18" s="165"/>
    </row>
    <row r="19" spans="1:14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766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</row>
    <row r="20" spans="1:14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766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</row>
    <row r="21" spans="1:14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766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</row>
    <row r="22" spans="1:14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</row>
    <row r="23" spans="1:14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766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</row>
    <row r="24" spans="1:14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766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</row>
    <row r="25" spans="1:14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766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</row>
    <row r="26" spans="1:14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766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</row>
    <row r="27" spans="1:14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766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</row>
    <row r="28" spans="1:14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766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</row>
    <row r="29" spans="1:14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766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</row>
    <row r="30" spans="1:14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766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766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766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766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766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766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766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766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766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766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766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766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766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766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766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766"/>
      <c r="EG45" s="165"/>
      <c r="EH45" s="165"/>
      <c r="EI45" s="165"/>
      <c r="EJ45" s="165"/>
      <c r="EK45" s="165"/>
      <c r="EL45" s="165"/>
      <c r="EM45" s="165"/>
      <c r="EN45" s="165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766"/>
      <c r="EG46" s="165"/>
      <c r="EH46" s="165"/>
      <c r="EI46" s="165"/>
      <c r="EJ46" s="165"/>
      <c r="EK46" s="165"/>
      <c r="EL46" s="165"/>
      <c r="EM46" s="165"/>
      <c r="EN46" s="165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766"/>
      <c r="EG47" s="165"/>
      <c r="EH47" s="165"/>
      <c r="EI47" s="165"/>
      <c r="EJ47" s="165"/>
      <c r="EK47" s="165"/>
      <c r="EL47" s="165"/>
      <c r="EM47" s="165"/>
      <c r="EN47" s="165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766"/>
      <c r="EG48" s="165"/>
      <c r="EH48" s="165"/>
      <c r="EI48" s="165"/>
      <c r="EJ48" s="165"/>
      <c r="EK48" s="165"/>
      <c r="EL48" s="165"/>
      <c r="EM48" s="165"/>
      <c r="EN48" s="165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766"/>
      <c r="EG49" s="165"/>
      <c r="EH49" s="165"/>
      <c r="EI49" s="165"/>
      <c r="EJ49" s="165"/>
      <c r="EK49" s="165"/>
      <c r="EL49" s="165"/>
      <c r="EM49" s="165"/>
      <c r="EN49" s="165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766"/>
      <c r="EG50" s="165"/>
      <c r="EH50" s="165"/>
      <c r="EI50" s="165"/>
      <c r="EJ50" s="165"/>
      <c r="EK50" s="165"/>
      <c r="EL50" s="165"/>
      <c r="EM50" s="165"/>
      <c r="EN50" s="165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766"/>
      <c r="EG51" s="165"/>
      <c r="EH51" s="165"/>
      <c r="EI51" s="165"/>
      <c r="EJ51" s="165"/>
      <c r="EK51" s="165"/>
      <c r="EL51" s="165"/>
      <c r="EM51" s="165"/>
      <c r="EN51" s="165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766"/>
      <c r="EG52" s="165"/>
      <c r="EH52" s="165"/>
      <c r="EI52" s="165"/>
      <c r="EJ52" s="165"/>
      <c r="EK52" s="165"/>
      <c r="EL52" s="165"/>
      <c r="EM52" s="165"/>
      <c r="EN52" s="165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766"/>
      <c r="EG53" s="165"/>
      <c r="EH53" s="165"/>
      <c r="EI53" s="165"/>
      <c r="EJ53" s="165"/>
      <c r="EK53" s="165"/>
      <c r="EL53" s="165"/>
      <c r="EM53" s="165"/>
      <c r="EN53" s="165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766"/>
      <c r="EG54" s="165"/>
      <c r="EH54" s="165"/>
      <c r="EI54" s="165"/>
      <c r="EJ54" s="165"/>
      <c r="EK54" s="165"/>
      <c r="EL54" s="165"/>
      <c r="EM54" s="165"/>
      <c r="EN54" s="165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766"/>
      <c r="EG55" s="165"/>
      <c r="EH55" s="165"/>
      <c r="EI55" s="165"/>
      <c r="EJ55" s="165"/>
      <c r="EK55" s="165"/>
      <c r="EL55" s="165"/>
      <c r="EM55" s="165"/>
      <c r="EN55" s="165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766"/>
      <c r="EG56" s="165"/>
      <c r="EH56" s="165"/>
      <c r="EI56" s="165"/>
      <c r="EJ56" s="165"/>
      <c r="EK56" s="165"/>
      <c r="EL56" s="165"/>
      <c r="EM56" s="165"/>
      <c r="EN56" s="165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766"/>
      <c r="EG57" s="165"/>
      <c r="EH57" s="165"/>
      <c r="EI57" s="165"/>
      <c r="EJ57" s="165"/>
      <c r="EK57" s="165"/>
      <c r="EL57" s="165"/>
      <c r="EM57" s="165"/>
      <c r="EN57" s="165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766"/>
      <c r="EG58" s="165"/>
      <c r="EH58" s="165"/>
      <c r="EI58" s="165"/>
      <c r="EJ58" s="165"/>
      <c r="EK58" s="165"/>
      <c r="EL58" s="165"/>
      <c r="EM58" s="165"/>
      <c r="EN58" s="165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766"/>
      <c r="EG59" s="165"/>
      <c r="EH59" s="165"/>
      <c r="EI59" s="165"/>
      <c r="EJ59" s="165"/>
      <c r="EK59" s="165"/>
      <c r="EL59" s="165"/>
      <c r="EM59" s="165"/>
      <c r="EN59" s="165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766"/>
      <c r="EG60" s="165"/>
      <c r="EH60" s="165"/>
      <c r="EI60" s="165"/>
      <c r="EJ60" s="165"/>
      <c r="EK60" s="165"/>
      <c r="EL60" s="165"/>
      <c r="EM60" s="165"/>
      <c r="EN60" s="165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766"/>
      <c r="EG61" s="165"/>
      <c r="EH61" s="165"/>
      <c r="EI61" s="165"/>
      <c r="EJ61" s="165"/>
      <c r="EK61" s="165"/>
      <c r="EL61" s="165"/>
      <c r="EM61" s="165"/>
      <c r="EN61" s="165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766"/>
      <c r="EG62" s="165"/>
      <c r="EH62" s="165"/>
      <c r="EI62" s="165"/>
      <c r="EJ62" s="165"/>
      <c r="EK62" s="165"/>
      <c r="EL62" s="165"/>
      <c r="EM62" s="165"/>
      <c r="EN62" s="165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766"/>
      <c r="EG63" s="165"/>
      <c r="EH63" s="165"/>
      <c r="EI63" s="165"/>
      <c r="EJ63" s="165"/>
      <c r="EK63" s="165"/>
      <c r="EL63" s="165"/>
      <c r="EM63" s="165"/>
      <c r="EN63" s="165"/>
      <c r="EO63" s="165"/>
      <c r="EP63" s="165"/>
    </row>
    <row r="64" spans="1:14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765"/>
      <c r="EG64" s="165"/>
      <c r="EH64" s="165"/>
      <c r="EI64" s="165"/>
      <c r="EJ64" s="165"/>
      <c r="EK64" s="165"/>
      <c r="EL64" s="165"/>
      <c r="EM64" s="165"/>
      <c r="EN64" s="165"/>
      <c r="EO64" s="165"/>
      <c r="EP64" s="165"/>
    </row>
    <row r="65" spans="1:14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765"/>
      <c r="EG65" s="165"/>
      <c r="EH65" s="165"/>
      <c r="EI65" s="165"/>
      <c r="EJ65" s="165"/>
      <c r="EK65" s="165"/>
      <c r="EL65" s="165"/>
      <c r="EM65" s="165"/>
      <c r="EN65" s="165"/>
      <c r="EO65" s="165"/>
      <c r="EP65" s="165"/>
    </row>
    <row r="66" spans="1:14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765"/>
      <c r="EG66" s="165"/>
      <c r="EH66" s="165"/>
      <c r="EI66" s="165"/>
      <c r="EJ66" s="165"/>
      <c r="EK66" s="165"/>
      <c r="EL66" s="165"/>
      <c r="EM66" s="165"/>
      <c r="EN66" s="165"/>
      <c r="EO66" s="165"/>
      <c r="EP66" s="165"/>
    </row>
    <row r="67" spans="1:14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765"/>
      <c r="EG67" s="165"/>
      <c r="EH67" s="165"/>
      <c r="EI67" s="165"/>
      <c r="EJ67" s="165"/>
      <c r="EK67" s="165"/>
      <c r="EL67" s="165"/>
      <c r="EM67" s="165"/>
      <c r="EN67" s="165"/>
      <c r="EO67" s="165"/>
      <c r="EP67" s="165"/>
    </row>
    <row r="68" spans="1:14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765"/>
      <c r="EG68" s="165"/>
      <c r="EH68" s="165"/>
      <c r="EI68" s="165"/>
      <c r="EJ68" s="165"/>
      <c r="EK68" s="165"/>
      <c r="EL68" s="165"/>
      <c r="EM68" s="165"/>
      <c r="EN68" s="165"/>
      <c r="EO68" s="165"/>
      <c r="EP68" s="165"/>
    </row>
    <row r="69" spans="1:14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7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</row>
    <row r="70" spans="1:14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765"/>
      <c r="EG70" s="165"/>
      <c r="EH70" s="165"/>
      <c r="EI70" s="165"/>
      <c r="EJ70" s="165"/>
      <c r="EK70" s="165"/>
      <c r="EL70" s="165"/>
      <c r="EM70" s="165"/>
      <c r="EN70" s="165"/>
      <c r="EO70" s="165"/>
      <c r="EP70" s="165"/>
    </row>
    <row r="71" spans="1:14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765"/>
      <c r="EG71" s="165"/>
      <c r="EH71" s="165"/>
      <c r="EI71" s="165"/>
      <c r="EJ71" s="165"/>
      <c r="EK71" s="165"/>
      <c r="EL71" s="165"/>
      <c r="EM71" s="165"/>
      <c r="EN71" s="165"/>
      <c r="EO71" s="165"/>
      <c r="EP71" s="165"/>
    </row>
    <row r="72" spans="1:14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765"/>
      <c r="EG72" s="165"/>
      <c r="EH72" s="165"/>
      <c r="EI72" s="165"/>
      <c r="EJ72" s="165"/>
      <c r="EK72" s="165"/>
      <c r="EL72" s="165"/>
      <c r="EM72" s="165"/>
      <c r="EN72" s="165"/>
      <c r="EO72" s="165"/>
      <c r="EP72" s="165"/>
    </row>
    <row r="73" spans="1:14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765"/>
      <c r="EG73" s="165"/>
      <c r="EH73" s="165"/>
      <c r="EI73" s="165"/>
      <c r="EJ73" s="165"/>
      <c r="EK73" s="165"/>
      <c r="EL73" s="165"/>
      <c r="EM73" s="165"/>
      <c r="EN73" s="165"/>
      <c r="EO73" s="165"/>
      <c r="EP73" s="165"/>
    </row>
    <row r="74" spans="1:14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</row>
    <row r="75" spans="1:14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</row>
    <row r="76" spans="1:14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</row>
    <row r="77" spans="1:14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</row>
    <row r="78" spans="1:14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</row>
    <row r="79" spans="1:14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</row>
    <row r="80" spans="1:14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</row>
    <row r="81" spans="3:13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</row>
    <row r="82" spans="3:13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</row>
    <row r="83" spans="3:13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</row>
    <row r="84" spans="3:13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</row>
    <row r="85" spans="3:13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</row>
    <row r="86" spans="3:13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</row>
    <row r="87" spans="3:13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</row>
    <row r="88" spans="3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</row>
    <row r="89" spans="3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</row>
    <row r="90" spans="3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</row>
    <row r="91" spans="3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</row>
    <row r="92" spans="3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  <c r="EF92" s="767"/>
    </row>
    <row r="93" spans="3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  <c r="EF93" s="767"/>
    </row>
    <row r="94" spans="3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  <c r="EF94" s="767"/>
    </row>
    <row r="95" spans="3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  <c r="EF95" s="767"/>
    </row>
    <row r="96" spans="3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  <c r="EF96" s="767"/>
    </row>
    <row r="97" spans="3:13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  <c r="EF97" s="767"/>
    </row>
    <row r="98" spans="3:13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  <c r="EF98" s="767"/>
    </row>
    <row r="99" spans="3:13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  <c r="EF99" s="767"/>
    </row>
    <row r="100" spans="3:13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  <c r="EF100" s="767"/>
    </row>
    <row r="101" spans="3:13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  <c r="EF101" s="767"/>
    </row>
    <row r="102" spans="3:13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  <c r="EF102" s="767"/>
    </row>
    <row r="103" spans="3:13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  <c r="EF103" s="767"/>
    </row>
    <row r="104" spans="3:13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  <c r="EF104" s="767"/>
    </row>
    <row r="105" spans="3:13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  <c r="EF105" s="767"/>
    </row>
    <row r="106" spans="3:13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  <c r="EF106" s="767"/>
    </row>
    <row r="107" spans="3:13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  <c r="EF107" s="767"/>
    </row>
    <row r="108" spans="3:13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  <c r="EF108" s="767"/>
    </row>
    <row r="109" spans="3:13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  <c r="EF109" s="767"/>
    </row>
    <row r="110" spans="3:13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  <c r="EF110" s="767"/>
    </row>
    <row r="111" spans="3:13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  <c r="EF111" s="767"/>
    </row>
    <row r="112" spans="3:13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  <c r="EF112" s="767"/>
    </row>
    <row r="113" spans="3:13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  <c r="EF113" s="767"/>
    </row>
    <row r="114" spans="3:13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  <c r="EF114" s="767"/>
    </row>
    <row r="115" spans="3:13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  <c r="EF115" s="767"/>
    </row>
    <row r="116" spans="3:13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  <c r="EF116" s="767"/>
    </row>
    <row r="117" spans="3:13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  <c r="EF117" s="767"/>
    </row>
    <row r="118" spans="3:13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  <c r="EF118" s="767"/>
    </row>
    <row r="119" spans="3:13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  <c r="EF119" s="767"/>
    </row>
    <row r="120" spans="3:13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  <c r="EF120" s="767"/>
    </row>
    <row r="121" spans="3:13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  <c r="EF121" s="767"/>
    </row>
    <row r="122" spans="3:13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  <c r="EF122" s="767"/>
    </row>
    <row r="123" spans="3:13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  <c r="EF123" s="767"/>
    </row>
    <row r="124" spans="3:13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  <c r="EF124" s="767"/>
    </row>
    <row r="125" spans="3:13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  <c r="EF125" s="767"/>
    </row>
    <row r="126" spans="3:13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  <c r="EF126" s="767"/>
    </row>
    <row r="127" spans="3:13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  <c r="EF127" s="767"/>
    </row>
    <row r="128" spans="3:13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  <c r="EF128" s="767"/>
    </row>
    <row r="129" spans="3:13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  <c r="EF129" s="767"/>
    </row>
    <row r="130" spans="3:13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  <c r="EF130" s="767"/>
    </row>
    <row r="131" spans="3:13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  <c r="EF131" s="767"/>
    </row>
    <row r="132" spans="3:13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  <c r="EF132" s="767"/>
    </row>
    <row r="133" spans="3:13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  <c r="EF133" s="767"/>
    </row>
    <row r="134" spans="3:13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  <c r="EF134" s="767"/>
    </row>
    <row r="135" spans="3:13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  <c r="EF135" s="767"/>
    </row>
    <row r="136" spans="3:13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  <c r="EF136" s="767"/>
    </row>
    <row r="137" spans="3:13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  <c r="EF137" s="767"/>
    </row>
    <row r="138" spans="3:13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  <c r="EF138" s="767"/>
    </row>
    <row r="139" spans="3:13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  <c r="EF139" s="767"/>
    </row>
    <row r="140" spans="3:13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  <c r="EF140" s="767"/>
    </row>
    <row r="141" spans="3:13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  <c r="EF141" s="767"/>
    </row>
    <row r="142" spans="3:13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  <c r="EF142" s="767"/>
    </row>
    <row r="143" spans="3:13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  <c r="EF143" s="767"/>
    </row>
    <row r="144" spans="3:13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  <c r="EF144" s="767"/>
    </row>
    <row r="145" spans="3:13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  <c r="EF145" s="767"/>
    </row>
    <row r="146" spans="3:13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  <c r="EF146" s="767"/>
    </row>
    <row r="147" spans="3:13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  <c r="EF147" s="767"/>
    </row>
    <row r="148" spans="3:13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  <c r="EF148" s="767"/>
    </row>
    <row r="149" spans="3:13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  <c r="EF149" s="767"/>
    </row>
    <row r="150" spans="3:13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  <c r="EF150" s="767"/>
    </row>
    <row r="151" spans="3:13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  <c r="EF151" s="767"/>
    </row>
    <row r="152" spans="3:13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  <c r="EF152" s="767"/>
    </row>
    <row r="153" spans="3:13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  <c r="EF153" s="767"/>
    </row>
    <row r="154" spans="3:13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  <c r="EF154" s="767"/>
    </row>
    <row r="155" spans="3:13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  <c r="EF155" s="767"/>
    </row>
    <row r="156" spans="3:13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  <c r="EF156" s="767"/>
    </row>
    <row r="157" spans="3:13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  <c r="EF157" s="767"/>
    </row>
    <row r="158" spans="3:13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  <c r="EF158" s="767"/>
    </row>
    <row r="159" spans="3:13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  <c r="EF159" s="825"/>
    </row>
    <row r="160" spans="3:13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  <c r="EF160" s="825"/>
    </row>
  </sheetData>
  <mergeCells count="130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BW3:BW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DI3:DI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EA3:EA4"/>
    <mergeCell ref="DY3:DY4"/>
    <mergeCell ref="EB3:EF3"/>
    <mergeCell ref="EG3:EH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3" width="8" style="824" customWidth="1"/>
    <col min="134" max="136" width="8" style="168" customWidth="1"/>
    <col min="137" max="139" width="11.42578125" style="168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D1" s="165"/>
      <c r="EE1" s="165"/>
      <c r="EF1" s="165"/>
      <c r="EG1" s="165"/>
      <c r="EH1" s="165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D2" s="165"/>
      <c r="EE2" s="165"/>
      <c r="EF2" s="165"/>
      <c r="EG2" s="165"/>
      <c r="EH2" s="165"/>
    </row>
    <row r="3" spans="1:138" ht="13.5" customHeight="1" x14ac:dyDescent="0.2">
      <c r="C3" s="11"/>
      <c r="D3" s="1082" t="str">
        <f>+entero!D3</f>
        <v>V   A   R   I   A   B   L   E   S     b/</v>
      </c>
      <c r="E3" s="1073" t="str">
        <f>+entero!E3</f>
        <v>2008                          A  fines de Dic*</v>
      </c>
      <c r="F3" s="1073" t="str">
        <f>+entero!F3</f>
        <v>2009                          A  fines de Ene*</v>
      </c>
      <c r="G3" s="1073" t="str">
        <f>+entero!G3</f>
        <v>2009                          A  fines de Feb*</v>
      </c>
      <c r="H3" s="1073" t="str">
        <f>+entero!H3</f>
        <v>2009                          A  fines de Mar*</v>
      </c>
      <c r="I3" s="1073" t="str">
        <f>+entero!I3</f>
        <v>2009                          A  fines de adr*</v>
      </c>
      <c r="J3" s="1073" t="str">
        <f>+entero!J3</f>
        <v>2009                          A  fines de May*</v>
      </c>
      <c r="K3" s="1073" t="str">
        <f>+entero!K3</f>
        <v>2009                          A  fines de Jun*</v>
      </c>
      <c r="L3" s="1073" t="str">
        <f>+entero!L3</f>
        <v>2009                          A  fines de Jul*</v>
      </c>
      <c r="M3" s="1073" t="str">
        <f>+entero!M3</f>
        <v>2009                          A  fines de Ago*</v>
      </c>
      <c r="N3" s="1073" t="str">
        <f>+entero!N3</f>
        <v>2009                          A  fines de Sep*</v>
      </c>
      <c r="O3" s="1073" t="str">
        <f>+entero!O3</f>
        <v>2009                          A  fines de Oct*</v>
      </c>
      <c r="P3" s="1073" t="str">
        <f>+entero!P3</f>
        <v>2009                          A  fines de Nov*</v>
      </c>
      <c r="Q3" s="1073" t="str">
        <f>+entero!Q3</f>
        <v>2009                          A  fines de Dic*</v>
      </c>
      <c r="R3" s="1073" t="str">
        <f>+entero!R3</f>
        <v>2010                          A  fines de Ene*</v>
      </c>
      <c r="S3" s="1073" t="str">
        <f>+entero!S3</f>
        <v>2010                          A  fines de Feb*</v>
      </c>
      <c r="T3" s="1073" t="str">
        <f>+entero!T3</f>
        <v>2010                          A  fines de Mar*</v>
      </c>
      <c r="U3" s="1073" t="str">
        <f>+entero!U3</f>
        <v>2010                          A  fines de adr*</v>
      </c>
      <c r="V3" s="1073" t="str">
        <f>+entero!V3</f>
        <v>2010                          A  fines de May*</v>
      </c>
      <c r="W3" s="1073" t="str">
        <f>+entero!W3</f>
        <v>2010                          A  fines de Jun*</v>
      </c>
      <c r="X3" s="1073" t="str">
        <f>+entero!X3</f>
        <v>2010                          A  fines de Jul*</v>
      </c>
      <c r="Y3" s="1073" t="str">
        <f>+entero!Y3</f>
        <v>2010                          A  fines de Ago*</v>
      </c>
      <c r="Z3" s="1073" t="str">
        <f>+entero!Z3</f>
        <v>2010                          A  fines de Sep*</v>
      </c>
      <c r="AA3" s="1073" t="str">
        <f>+entero!AA3</f>
        <v>2010                          A  fines de Oct*</v>
      </c>
      <c r="AB3" s="1073" t="str">
        <f>+entero!AB3</f>
        <v>2010                          A  fines de Nov*</v>
      </c>
      <c r="AC3" s="1073" t="str">
        <f>+entero!AC3</f>
        <v>2010                          A  fines de Dic*</v>
      </c>
      <c r="AD3" s="1073" t="str">
        <f>+entero!AD3</f>
        <v>2011                          A  fines de Ene*</v>
      </c>
      <c r="AE3" s="1073" t="str">
        <f>+entero!AE3</f>
        <v>2011                          A  fines de Feb*</v>
      </c>
      <c r="AF3" s="1073" t="str">
        <f>+entero!AF3</f>
        <v>2011                          A  fines de Mar*</v>
      </c>
      <c r="AG3" s="1073" t="str">
        <f>+entero!AG3</f>
        <v>2011                          A  fines de adr*</v>
      </c>
      <c r="AH3" s="1073" t="str">
        <f>+entero!AH3</f>
        <v>2011                          A  fines de May*</v>
      </c>
      <c r="AI3" s="1073" t="str">
        <f>+entero!AI3</f>
        <v>2011                          A  fines de Jun*</v>
      </c>
      <c r="AJ3" s="1073" t="str">
        <f>+entero!AJ3</f>
        <v>2011                          A  fines de Jul*</v>
      </c>
      <c r="AK3" s="1073" t="str">
        <f>+entero!AK3</f>
        <v>2011                          A  fines de Ago*</v>
      </c>
      <c r="AL3" s="1073" t="str">
        <f>+entero!AL3</f>
        <v>2011                          A  fines de Sep*</v>
      </c>
      <c r="AM3" s="1073" t="str">
        <f>+entero!AM3</f>
        <v>2011                          A  fines de Oct*</v>
      </c>
      <c r="AN3" s="1073" t="str">
        <f>+entero!AN3</f>
        <v>2011                          A  fines de Nov*</v>
      </c>
      <c r="AO3" s="1073" t="str">
        <f>+entero!AO3</f>
        <v>2011                          A  fines de Dic*</v>
      </c>
      <c r="AP3" s="1073" t="str">
        <f>+entero!AP3</f>
        <v>2012                          A  fines de Ene*</v>
      </c>
      <c r="AQ3" s="1073" t="str">
        <f>+entero!AQ3</f>
        <v>2012                          A  fines de Feb*</v>
      </c>
      <c r="AR3" s="1073" t="str">
        <f>+entero!AR3</f>
        <v>2012                          A  fines de Mar*</v>
      </c>
      <c r="AS3" s="1073" t="str">
        <f>+entero!AS3</f>
        <v>2012                          A  fines de adr*</v>
      </c>
      <c r="AT3" s="1073" t="str">
        <f>+entero!AT3</f>
        <v>2012                          A  fines de May*</v>
      </c>
      <c r="AU3" s="1073" t="str">
        <f>+entero!AU3</f>
        <v>2012                          A  fines de Jun*</v>
      </c>
      <c r="AV3" s="1073" t="str">
        <f>+entero!AV3</f>
        <v>2012                          A  fines de Jul*</v>
      </c>
      <c r="AW3" s="1073" t="str">
        <f>+entero!AW3</f>
        <v>2012                          A  fines de Ago*</v>
      </c>
      <c r="AX3" s="1073" t="str">
        <f>+entero!AX3</f>
        <v>2012                          A  fines de Sep*</v>
      </c>
      <c r="AY3" s="1073" t="str">
        <f>+entero!AY3</f>
        <v>2012                          A  fines de Oct*</v>
      </c>
      <c r="AZ3" s="1073" t="str">
        <f>+entero!AZ3</f>
        <v>2012                          A  fines de Nov*</v>
      </c>
      <c r="BA3" s="1073" t="str">
        <f>+entero!BA3</f>
        <v>2012                          A  fines de Dic*</v>
      </c>
      <c r="BB3" s="1073" t="str">
        <f>+entero!BB3</f>
        <v>2013                          A  fines de Ene*</v>
      </c>
      <c r="BC3" s="1073" t="str">
        <f>+entero!BC3</f>
        <v>2013                          A  fines de Feb*</v>
      </c>
      <c r="BD3" s="1073" t="str">
        <f>+entero!BD3</f>
        <v>2013                          A  fines de Mar*</v>
      </c>
      <c r="BE3" s="1073" t="str">
        <f>+entero!BE3</f>
        <v>2013                          A  fines de adr*</v>
      </c>
      <c r="BF3" s="1073" t="str">
        <f>+entero!BF3</f>
        <v>2013                          A  fines de May*</v>
      </c>
      <c r="BG3" s="1073" t="str">
        <f>+entero!BG3</f>
        <v>2013                          A  fines de Jun*</v>
      </c>
      <c r="BH3" s="1073" t="str">
        <f>+entero!BH3</f>
        <v>2013                          A  fines de Jul*</v>
      </c>
      <c r="BI3" s="1073" t="str">
        <f>+entero!BI3</f>
        <v>2013                          A  fines de Ago*</v>
      </c>
      <c r="BJ3" s="1073" t="str">
        <f>+entero!BJ3</f>
        <v>2013                          A  fines de Sep*</v>
      </c>
      <c r="BK3" s="1073" t="str">
        <f>+entero!BK3</f>
        <v>2013                          A  fines de Oct*</v>
      </c>
      <c r="BL3" s="1073" t="str">
        <f>+entero!BL3</f>
        <v>2013                          A  fines de Nov*</v>
      </c>
      <c r="BM3" s="1073" t="str">
        <f>+entero!BM3</f>
        <v>2013                          A  fines de Dic*</v>
      </c>
      <c r="BN3" s="1073" t="str">
        <f>+entero!BN3</f>
        <v>2014                          A  fines de Ene*</v>
      </c>
      <c r="BO3" s="1073" t="str">
        <f>+entero!BO3</f>
        <v>2014                          A  fines de Feb*</v>
      </c>
      <c r="BP3" s="1073" t="str">
        <f>+entero!BP3</f>
        <v>2014                          A  fines de Mar*</v>
      </c>
      <c r="BQ3" s="1073" t="str">
        <f>+entero!BQ3</f>
        <v>2014                          A  fines de adr*</v>
      </c>
      <c r="BR3" s="1073" t="str">
        <f>+entero!BR3</f>
        <v>2014                          A  fines de May*</v>
      </c>
      <c r="BS3" s="1073" t="str">
        <f>+entero!BS3</f>
        <v>2014                          A  fines de Jun*</v>
      </c>
      <c r="BT3" s="1073" t="str">
        <f>+entero!BT3</f>
        <v>2014                          A  fines de Jul*</v>
      </c>
      <c r="BU3" s="1073" t="str">
        <f>+entero!BU3</f>
        <v>2014                          A  fines de Ago*</v>
      </c>
      <c r="BV3" s="1073" t="str">
        <f>+entero!BV3</f>
        <v>2014                          A  fines de Sep*</v>
      </c>
      <c r="BW3" s="1073" t="str">
        <f>+entero!BW3</f>
        <v>2014                          A  fines de Oct*</v>
      </c>
      <c r="BX3" s="1073" t="str">
        <f>+entero!BX3</f>
        <v>2014                          A  fines de Nov*</v>
      </c>
      <c r="BY3" s="1073" t="str">
        <f>+entero!BY3</f>
        <v>2014                          A  fines de Dic*</v>
      </c>
      <c r="BZ3" s="1073" t="str">
        <f>+entero!BZ3</f>
        <v>2015                         A  fines de Ene*</v>
      </c>
      <c r="CA3" s="1073" t="str">
        <f>+entero!CA3</f>
        <v>2015                         A  fines de Feb*</v>
      </c>
      <c r="CB3" s="1073" t="str">
        <f>+entero!CB3</f>
        <v>2015                         A  fines de Mar*</v>
      </c>
      <c r="CC3" s="1073" t="str">
        <f>+entero!CC3</f>
        <v xml:space="preserve">2015                         A  fines de adr* </v>
      </c>
      <c r="CD3" s="1073" t="str">
        <f>+entero!CD3</f>
        <v xml:space="preserve">2015                         A  fines de May* </v>
      </c>
      <c r="CE3" s="1073" t="str">
        <f>+entero!CE3</f>
        <v xml:space="preserve">2015                         A  fines de Jun* </v>
      </c>
      <c r="CF3" s="1073" t="str">
        <f>+entero!CF3</f>
        <v xml:space="preserve">2015                         A  fines de Jul* </v>
      </c>
      <c r="CG3" s="1073" t="str">
        <f>+entero!CG3</f>
        <v xml:space="preserve">2015                         A  fines de Ago* </v>
      </c>
      <c r="CH3" s="1073" t="str">
        <f>+entero!CH3</f>
        <v xml:space="preserve">2015                         A  fines de Sep* </v>
      </c>
      <c r="CI3" s="1073" t="str">
        <f>+entero!CI3</f>
        <v xml:space="preserve">2015                         A  fines de Oct* </v>
      </c>
      <c r="CJ3" s="1073" t="str">
        <f>+entero!CJ3</f>
        <v xml:space="preserve">2015                         A  fines de Nov* </v>
      </c>
      <c r="CK3" s="1073" t="str">
        <f>+entero!CK3</f>
        <v xml:space="preserve">2015                         A  fines de Dic* </v>
      </c>
      <c r="CL3" s="1073" t="str">
        <f>+entero!CL3</f>
        <v xml:space="preserve">2016                         A  fines de Ene* </v>
      </c>
      <c r="CM3" s="1073" t="str">
        <f>+entero!CM3</f>
        <v xml:space="preserve">2016                         A  fines de Feb* </v>
      </c>
      <c r="CN3" s="1073" t="str">
        <f>+entero!CN3</f>
        <v xml:space="preserve">2016                         A  fines de Mar* </v>
      </c>
      <c r="CO3" s="1073" t="str">
        <f>+entero!CO3</f>
        <v xml:space="preserve">2016                         A  fines de adr* </v>
      </c>
      <c r="CP3" s="1073" t="str">
        <f>+entero!CP3</f>
        <v xml:space="preserve">2016                         A  fines de May* </v>
      </c>
      <c r="CQ3" s="1073" t="str">
        <f>+entero!CQ3</f>
        <v xml:space="preserve">2016                         A  fines de Jun* </v>
      </c>
      <c r="CR3" s="1073" t="str">
        <f>+entero!CR3</f>
        <v xml:space="preserve">2016                         A  fines de Jul* </v>
      </c>
      <c r="CS3" s="1073" t="str">
        <f>+entero!CS3</f>
        <v xml:space="preserve">2016                         A  fines de Ago* </v>
      </c>
      <c r="CT3" s="1073" t="str">
        <f>+entero!CT3</f>
        <v xml:space="preserve">2016                         A  fines de Sep* </v>
      </c>
      <c r="CU3" s="1073" t="str">
        <f>+entero!CU3</f>
        <v xml:space="preserve">2016                         A  fines de Oct* </v>
      </c>
      <c r="CV3" s="1073" t="str">
        <f>+entero!CV3</f>
        <v xml:space="preserve">2016                         A  fines de Nov* </v>
      </c>
      <c r="CW3" s="1073" t="str">
        <f>+entero!CW3</f>
        <v>2016                         A  fines de Dic* 15</v>
      </c>
      <c r="CX3" s="1073" t="str">
        <f>+entero!CX3</f>
        <v xml:space="preserve">2017                         A  fines de Ene* </v>
      </c>
      <c r="CY3" s="1073" t="str">
        <f>+entero!CY3</f>
        <v xml:space="preserve">2017                         A  fines de Feb* </v>
      </c>
      <c r="CZ3" s="1073" t="str">
        <f>+entero!CZ3</f>
        <v xml:space="preserve">2017                         A  fines de Mar* </v>
      </c>
      <c r="DA3" s="1073" t="str">
        <f>+entero!DA3</f>
        <v xml:space="preserve">2017                         A  fines de Abr* </v>
      </c>
      <c r="DB3" s="1073" t="str">
        <f>+entero!DB3</f>
        <v xml:space="preserve">2017                         A  fines de May* </v>
      </c>
      <c r="DC3" s="1073" t="str">
        <f>+entero!DC3</f>
        <v xml:space="preserve">2017                         A  fines de Jun* </v>
      </c>
      <c r="DD3" s="1073" t="str">
        <f>+entero!DD3</f>
        <v xml:space="preserve">2017                         A  fines de Jul* </v>
      </c>
      <c r="DE3" s="1073" t="str">
        <f>+entero!DE3</f>
        <v xml:space="preserve">2017                         A  fines de Ago* </v>
      </c>
      <c r="DF3" s="1073" t="str">
        <f>+entero!DF3</f>
        <v xml:space="preserve">2017                         A  fines de Sep* </v>
      </c>
      <c r="DG3" s="1073" t="str">
        <f>+entero!DG3</f>
        <v xml:space="preserve">2017                         A  fines de Oct* </v>
      </c>
      <c r="DH3" s="1054" t="s">
        <v>236</v>
      </c>
      <c r="DI3" s="1054" t="s">
        <v>247</v>
      </c>
      <c r="DJ3" s="1054" t="str">
        <f>+entero!DJ3</f>
        <v>2018
A fines de Ene</v>
      </c>
      <c r="DK3" s="1054" t="str">
        <f>+entero!DK3</f>
        <v>2018
A fines de Feb</v>
      </c>
      <c r="DL3" s="1054" t="str">
        <f>+entero!DL3</f>
        <v>2018
A fines de Mar</v>
      </c>
      <c r="DM3" s="1054" t="str">
        <f>+entero!DM3</f>
        <v>2018
A fines de Abr</v>
      </c>
      <c r="DN3" s="1054" t="str">
        <f>+entero!DN3</f>
        <v>2018
A fines de May</v>
      </c>
      <c r="DO3" s="1054" t="str">
        <f>+entero!DO3</f>
        <v>2018
A fines de Jun</v>
      </c>
      <c r="DP3" s="1054" t="str">
        <f>+entero!DP3</f>
        <v>2018
A fines de Jul</v>
      </c>
      <c r="DQ3" s="1054" t="str">
        <f>+entero!DQ3</f>
        <v>2018
A fines de Ago</v>
      </c>
      <c r="DR3" s="1054" t="str">
        <f>+entero!DR3</f>
        <v>2018
A fines de Sep</v>
      </c>
      <c r="DS3" s="1054" t="str">
        <f>+entero!DS3</f>
        <v>2018
A fines de Oct</v>
      </c>
      <c r="DT3" s="1054" t="str">
        <f>+entero!DT3</f>
        <v>2018
A fines de Nov</v>
      </c>
      <c r="DU3" s="1054" t="str">
        <f>+entero!DU3</f>
        <v>2018
A fines de Dic</v>
      </c>
      <c r="DV3" s="1054" t="str">
        <f>+entero!DV3</f>
        <v>2019
A fines de Ene</v>
      </c>
      <c r="DW3" s="1054" t="str">
        <f>+entero!DW3</f>
        <v>2019
A fines de Feb</v>
      </c>
      <c r="DX3" s="1075" t="str">
        <f>+entero!DX3</f>
        <v>Semana 1°</v>
      </c>
      <c r="DY3" s="1075" t="str">
        <f>+entero!DY3</f>
        <v>Semana 2°</v>
      </c>
      <c r="DZ3" s="1075" t="str">
        <f>+entero!DZ3</f>
        <v>Semana 3°</v>
      </c>
      <c r="EA3" s="1075" t="str">
        <f>+entero!EA3</f>
        <v>Semana 4°</v>
      </c>
      <c r="EB3" s="1063" t="str">
        <f>+entero!EB3</f>
        <v>Semana 5°</v>
      </c>
      <c r="EC3" s="1064"/>
      <c r="ED3" s="1064"/>
      <c r="EE3" s="1064"/>
      <c r="EF3" s="1065"/>
      <c r="EG3" s="165"/>
      <c r="EH3" s="165"/>
    </row>
    <row r="4" spans="1:138" ht="24.75" customHeight="1" thickBot="1" x14ac:dyDescent="0.25">
      <c r="C4" s="16"/>
      <c r="D4" s="1083"/>
      <c r="E4" s="1079"/>
      <c r="F4" s="1079"/>
      <c r="G4" s="1079"/>
      <c r="H4" s="1079"/>
      <c r="I4" s="1079"/>
      <c r="J4" s="1079"/>
      <c r="K4" s="1079"/>
      <c r="L4" s="1079"/>
      <c r="M4" s="1079"/>
      <c r="N4" s="1079"/>
      <c r="O4" s="1079"/>
      <c r="P4" s="1079"/>
      <c r="Q4" s="1079"/>
      <c r="R4" s="1079"/>
      <c r="S4" s="1079"/>
      <c r="T4" s="1079"/>
      <c r="U4" s="1079"/>
      <c r="V4" s="1079"/>
      <c r="W4" s="1079"/>
      <c r="X4" s="1079"/>
      <c r="Y4" s="1079"/>
      <c r="Z4" s="1079"/>
      <c r="AA4" s="1079"/>
      <c r="AB4" s="1079"/>
      <c r="AC4" s="1079"/>
      <c r="AD4" s="1079"/>
      <c r="AE4" s="1079"/>
      <c r="AF4" s="1079"/>
      <c r="AG4" s="1079"/>
      <c r="AH4" s="1079"/>
      <c r="AI4" s="1079"/>
      <c r="AJ4" s="1079"/>
      <c r="AK4" s="1079"/>
      <c r="AL4" s="1079"/>
      <c r="AM4" s="1079"/>
      <c r="AN4" s="1079"/>
      <c r="AO4" s="1079"/>
      <c r="AP4" s="1079"/>
      <c r="AQ4" s="1079"/>
      <c r="AR4" s="1079"/>
      <c r="AS4" s="1079"/>
      <c r="AT4" s="1079"/>
      <c r="AU4" s="1079"/>
      <c r="AV4" s="1079"/>
      <c r="AW4" s="1079"/>
      <c r="AX4" s="1079"/>
      <c r="AY4" s="1079"/>
      <c r="AZ4" s="1079"/>
      <c r="BA4" s="1079"/>
      <c r="BB4" s="1079"/>
      <c r="BC4" s="1079"/>
      <c r="BD4" s="1079"/>
      <c r="BE4" s="1079"/>
      <c r="BF4" s="1079"/>
      <c r="BG4" s="1079"/>
      <c r="BH4" s="1079"/>
      <c r="BI4" s="1079"/>
      <c r="BJ4" s="1079"/>
      <c r="BK4" s="1079"/>
      <c r="BL4" s="1079"/>
      <c r="BM4" s="1079"/>
      <c r="BN4" s="1079"/>
      <c r="BO4" s="1079"/>
      <c r="BP4" s="1079"/>
      <c r="BQ4" s="1079"/>
      <c r="BR4" s="1079"/>
      <c r="BS4" s="1079"/>
      <c r="BT4" s="1079"/>
      <c r="BU4" s="1079"/>
      <c r="BV4" s="1079"/>
      <c r="BW4" s="1079"/>
      <c r="BX4" s="1079"/>
      <c r="BY4" s="1079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9"/>
      <c r="CK4" s="1079"/>
      <c r="CL4" s="1079"/>
      <c r="CM4" s="1079"/>
      <c r="CN4" s="1079"/>
      <c r="CO4" s="1079"/>
      <c r="CP4" s="1079"/>
      <c r="CQ4" s="1079"/>
      <c r="CR4" s="1079"/>
      <c r="CS4" s="1079"/>
      <c r="CT4" s="1079"/>
      <c r="CU4" s="1079"/>
      <c r="CV4" s="1079"/>
      <c r="CW4" s="1079"/>
      <c r="CX4" s="1079"/>
      <c r="CY4" s="1079"/>
      <c r="CZ4" s="1079"/>
      <c r="DA4" s="1079"/>
      <c r="DB4" s="1079"/>
      <c r="DC4" s="1079"/>
      <c r="DD4" s="1079"/>
      <c r="DE4" s="1079"/>
      <c r="DF4" s="1079"/>
      <c r="DG4" s="1074"/>
      <c r="DH4" s="1055"/>
      <c r="DI4" s="1055"/>
      <c r="DJ4" s="1055"/>
      <c r="DK4" s="1055"/>
      <c r="DL4" s="1055"/>
      <c r="DM4" s="1055"/>
      <c r="DN4" s="1055"/>
      <c r="DO4" s="1055"/>
      <c r="DP4" s="1055"/>
      <c r="DQ4" s="1055"/>
      <c r="DR4" s="1055"/>
      <c r="DS4" s="1055"/>
      <c r="DT4" s="1055"/>
      <c r="DU4" s="1055"/>
      <c r="DV4" s="1055"/>
      <c r="DW4" s="1055"/>
      <c r="DX4" s="1084"/>
      <c r="DY4" s="1084"/>
      <c r="DZ4" s="1084"/>
      <c r="EA4" s="1084"/>
      <c r="EB4" s="963">
        <f>+entero!EB4</f>
        <v>43549</v>
      </c>
      <c r="EC4" s="963">
        <f>+entero!EC4</f>
        <v>43550</v>
      </c>
      <c r="ED4" s="963">
        <f>+entero!ED4</f>
        <v>43551</v>
      </c>
      <c r="EE4" s="963">
        <f>+entero!EE4</f>
        <v>43552</v>
      </c>
      <c r="EF4" s="990">
        <f>+entero!EF4</f>
        <v>43553</v>
      </c>
      <c r="EG4" s="165"/>
      <c r="EH4" s="165"/>
    </row>
    <row r="5" spans="1:138" x14ac:dyDescent="0.2">
      <c r="A5" s="3"/>
      <c r="B5" s="106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962"/>
      <c r="EB5" s="30"/>
      <c r="EC5" s="30"/>
      <c r="ED5" s="30"/>
      <c r="EE5" s="30"/>
      <c r="EF5" s="1050"/>
      <c r="EG5" s="165"/>
      <c r="EH5" s="165"/>
    </row>
    <row r="6" spans="1:138" ht="12.75" hidden="1" customHeight="1" x14ac:dyDescent="0.2">
      <c r="A6" s="3"/>
      <c r="B6" s="1068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41"/>
      <c r="EB6" s="911"/>
      <c r="EC6" s="911"/>
      <c r="ED6" s="911"/>
      <c r="EE6" s="911"/>
      <c r="EF6" s="941"/>
      <c r="EG6" s="165"/>
      <c r="EH6" s="165"/>
    </row>
    <row r="7" spans="1:138" x14ac:dyDescent="0.2">
      <c r="A7" s="3"/>
      <c r="B7" s="1068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41"/>
      <c r="EB7" s="911"/>
      <c r="EC7" s="911"/>
      <c r="ED7" s="911"/>
      <c r="EE7" s="911"/>
      <c r="EF7" s="941"/>
      <c r="EG7" s="165"/>
      <c r="EH7" s="165"/>
    </row>
    <row r="8" spans="1:138" x14ac:dyDescent="0.2">
      <c r="A8" s="3"/>
      <c r="B8" s="1068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41"/>
      <c r="EB8" s="911"/>
      <c r="EC8" s="911"/>
      <c r="ED8" s="911"/>
      <c r="EE8" s="911"/>
      <c r="EF8" s="941"/>
      <c r="EG8" s="165"/>
      <c r="EH8" s="165"/>
    </row>
    <row r="9" spans="1:138" x14ac:dyDescent="0.2">
      <c r="A9" s="3"/>
      <c r="B9" s="1068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41"/>
      <c r="EB9" s="911"/>
      <c r="EC9" s="911"/>
      <c r="ED9" s="911"/>
      <c r="EE9" s="911"/>
      <c r="EF9" s="941"/>
      <c r="EG9" s="165"/>
      <c r="EH9" s="165"/>
    </row>
    <row r="10" spans="1:138" ht="12.75" hidden="1" customHeight="1" x14ac:dyDescent="0.2">
      <c r="A10" s="3"/>
      <c r="B10" s="1068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41"/>
      <c r="EB10" s="911"/>
      <c r="EC10" s="911"/>
      <c r="ED10" s="911"/>
      <c r="EE10" s="911"/>
      <c r="EF10" s="941"/>
      <c r="EG10" s="165"/>
      <c r="EH10" s="165"/>
    </row>
    <row r="11" spans="1:138" x14ac:dyDescent="0.2">
      <c r="A11" s="3"/>
      <c r="B11" s="1068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41"/>
      <c r="EB11" s="911"/>
      <c r="EC11" s="911"/>
      <c r="ED11" s="911"/>
      <c r="EE11" s="911"/>
      <c r="EF11" s="941"/>
      <c r="EG11" s="165"/>
      <c r="EH11" s="165"/>
    </row>
    <row r="12" spans="1:138" x14ac:dyDescent="0.2">
      <c r="A12" s="3"/>
      <c r="B12" s="1068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41"/>
      <c r="EB12" s="911"/>
      <c r="EC12" s="911"/>
      <c r="ED12" s="911"/>
      <c r="EE12" s="911"/>
      <c r="EF12" s="1028"/>
      <c r="EG12" s="165"/>
      <c r="EH12" s="165"/>
    </row>
    <row r="13" spans="1:138" x14ac:dyDescent="0.2">
      <c r="A13" s="3"/>
      <c r="B13" s="1068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41"/>
      <c r="EB13" s="911"/>
      <c r="EC13" s="911"/>
      <c r="ED13" s="911"/>
      <c r="EE13" s="911"/>
      <c r="EF13" s="1028"/>
      <c r="EG13" s="165"/>
      <c r="EH13" s="165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41"/>
      <c r="EB14" s="911"/>
      <c r="EC14" s="911"/>
      <c r="ED14" s="911"/>
      <c r="EE14" s="911"/>
      <c r="EF14" s="1028"/>
      <c r="EG14" s="165"/>
      <c r="EH14" s="165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41"/>
      <c r="EB15" s="911"/>
      <c r="EC15" s="911"/>
      <c r="ED15" s="911"/>
      <c r="EE15" s="911"/>
      <c r="EF15" s="1028"/>
      <c r="EG15" s="165"/>
      <c r="EH15" s="165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41"/>
      <c r="EB16" s="911"/>
      <c r="EC16" s="911"/>
      <c r="ED16" s="911"/>
      <c r="EE16" s="911"/>
      <c r="EF16" s="1028"/>
      <c r="EG16" s="165"/>
      <c r="EH16" s="165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947"/>
      <c r="EB17" s="1026"/>
      <c r="EC17" s="1026"/>
      <c r="ED17" s="1026"/>
      <c r="EE17" s="1026"/>
      <c r="EF17" s="947"/>
      <c r="EG17" s="165"/>
      <c r="EH17" s="165"/>
    </row>
    <row r="18" spans="1:138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910"/>
      <c r="EB18" s="466"/>
      <c r="EC18" s="466"/>
      <c r="ED18" s="466"/>
      <c r="EE18" s="466"/>
      <c r="EF18" s="1027"/>
      <c r="EG18" s="165"/>
      <c r="EH18" s="165"/>
    </row>
    <row r="19" spans="1:138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910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466">
        <f>+entero!EE110</f>
        <v>2.5</v>
      </c>
      <c r="EF19" s="1027">
        <f>+entero!EF110</f>
        <v>2.5</v>
      </c>
      <c r="EG19" s="165"/>
      <c r="EH19" s="165"/>
    </row>
    <row r="20" spans="1:138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948">
        <f>+entero!EA111</f>
        <v>4</v>
      </c>
      <c r="EB20" s="1029">
        <f>+entero!EB111</f>
        <v>4</v>
      </c>
      <c r="EC20" s="1029">
        <f>+entero!EC111</f>
        <v>4</v>
      </c>
      <c r="ED20" s="1029">
        <f>+entero!ED111</f>
        <v>4</v>
      </c>
      <c r="EE20" s="1029">
        <f>+entero!EE111</f>
        <v>4</v>
      </c>
      <c r="EF20" s="948">
        <f>+entero!EF111</f>
        <v>4</v>
      </c>
      <c r="EG20" s="165"/>
      <c r="EH20" s="165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165"/>
      <c r="EF21" s="165"/>
      <c r="EG21" s="165"/>
      <c r="EH21" s="165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165"/>
      <c r="EF22" s="165"/>
      <c r="EG22" s="165"/>
      <c r="EH22" s="165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165"/>
      <c r="EF23" s="165"/>
      <c r="EG23" s="165"/>
      <c r="EH23" s="165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165"/>
      <c r="EF24" s="165"/>
      <c r="EG24" s="165"/>
      <c r="EH24" s="165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165"/>
      <c r="EF25" s="165"/>
      <c r="EG25" s="165"/>
      <c r="EH25" s="165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D26" s="165"/>
      <c r="EE26" s="165"/>
      <c r="EF26" s="165"/>
      <c r="EG26" s="165"/>
      <c r="EH26" s="165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D27" s="165"/>
      <c r="EE27" s="165"/>
      <c r="EF27" s="165"/>
      <c r="EG27" s="165"/>
      <c r="EH27" s="165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D28" s="165"/>
      <c r="EE28" s="165"/>
      <c r="EF28" s="165"/>
      <c r="EG28" s="165"/>
      <c r="EH28" s="165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D29" s="165"/>
      <c r="EE29" s="165"/>
      <c r="EF29" s="165"/>
      <c r="EG29" s="165"/>
      <c r="EH29" s="165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D30" s="165"/>
      <c r="EE30" s="165"/>
      <c r="EF30" s="165"/>
      <c r="EG30" s="165"/>
      <c r="EH30" s="165"/>
    </row>
    <row r="31" spans="1:13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812"/>
      <c r="ED31" s="165"/>
      <c r="EE31" s="165"/>
      <c r="EF31" s="165"/>
      <c r="EG31" s="165"/>
      <c r="EH31" s="165"/>
    </row>
    <row r="32" spans="1:13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812"/>
      <c r="ED32" s="165"/>
      <c r="EE32" s="165"/>
      <c r="EF32" s="165"/>
      <c r="EG32" s="165"/>
      <c r="EH32" s="165"/>
    </row>
    <row r="33" spans="1:13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812"/>
      <c r="ED33" s="165"/>
      <c r="EE33" s="165"/>
      <c r="EF33" s="165"/>
      <c r="EG33" s="165"/>
      <c r="EH33" s="165"/>
    </row>
    <row r="34" spans="1:13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812"/>
      <c r="ED34" s="165"/>
      <c r="EE34" s="165"/>
      <c r="EF34" s="165"/>
      <c r="EG34" s="165"/>
      <c r="EH34" s="165"/>
    </row>
    <row r="35" spans="1:13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812"/>
      <c r="ED35" s="165"/>
      <c r="EE35" s="165"/>
      <c r="EF35" s="165"/>
      <c r="EG35" s="165"/>
      <c r="EH35" s="165"/>
    </row>
    <row r="36" spans="1:13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812"/>
      <c r="ED36" s="165"/>
      <c r="EE36" s="165"/>
      <c r="EF36" s="165"/>
      <c r="EG36" s="165"/>
      <c r="EH36" s="165"/>
    </row>
    <row r="37" spans="1:13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812"/>
      <c r="ED37" s="165"/>
      <c r="EE37" s="165"/>
      <c r="EF37" s="165"/>
      <c r="EG37" s="165"/>
      <c r="EH37" s="165"/>
    </row>
    <row r="38" spans="1:13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812"/>
      <c r="ED38" s="165"/>
      <c r="EE38" s="165"/>
      <c r="EF38" s="165"/>
      <c r="EG38" s="165"/>
      <c r="EH38" s="165"/>
    </row>
    <row r="39" spans="1:13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812"/>
      <c r="ED39" s="165"/>
      <c r="EE39" s="165"/>
      <c r="EF39" s="165"/>
      <c r="EG39" s="165"/>
      <c r="EH39" s="165"/>
    </row>
    <row r="40" spans="1:13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812"/>
      <c r="ED40" s="165"/>
      <c r="EE40" s="165"/>
      <c r="EF40" s="165"/>
      <c r="EG40" s="165"/>
      <c r="EH40" s="165"/>
    </row>
    <row r="41" spans="1:13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812"/>
      <c r="ED41" s="165"/>
      <c r="EE41" s="165"/>
      <c r="EF41" s="165"/>
      <c r="EG41" s="165"/>
      <c r="EH41" s="165"/>
    </row>
    <row r="42" spans="1:13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812"/>
      <c r="ED42" s="165"/>
      <c r="EE42" s="165"/>
      <c r="EF42" s="165"/>
      <c r="EG42" s="165"/>
      <c r="EH42" s="165"/>
    </row>
    <row r="43" spans="1:13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812"/>
      <c r="ED43" s="165"/>
      <c r="EE43" s="165"/>
      <c r="EF43" s="165"/>
      <c r="EG43" s="165"/>
      <c r="EH43" s="165"/>
    </row>
    <row r="44" spans="1:13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812"/>
      <c r="ED44" s="165"/>
      <c r="EE44" s="165"/>
      <c r="EF44" s="165"/>
      <c r="EG44" s="165"/>
      <c r="EH44" s="165"/>
    </row>
    <row r="45" spans="1:13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812"/>
      <c r="ED45" s="165"/>
      <c r="EE45" s="165"/>
      <c r="EF45" s="165"/>
      <c r="EG45" s="165"/>
      <c r="EH45" s="165"/>
    </row>
    <row r="46" spans="1:13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812"/>
      <c r="ED46" s="165"/>
      <c r="EE46" s="165"/>
      <c r="EF46" s="165"/>
      <c r="EG46" s="165"/>
      <c r="EH46" s="165"/>
    </row>
    <row r="47" spans="1:13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812"/>
      <c r="ED47" s="165"/>
      <c r="EE47" s="165"/>
      <c r="EF47" s="165"/>
      <c r="EG47" s="165"/>
      <c r="EH47" s="165"/>
    </row>
    <row r="48" spans="1:13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812"/>
      <c r="ED48" s="165"/>
      <c r="EE48" s="165"/>
      <c r="EF48" s="165"/>
      <c r="EG48" s="165"/>
      <c r="EH48" s="165"/>
    </row>
    <row r="49" spans="1:13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812"/>
      <c r="ED49" s="165"/>
      <c r="EE49" s="165"/>
      <c r="EF49" s="165"/>
      <c r="EG49" s="165"/>
      <c r="EH49" s="165"/>
    </row>
    <row r="50" spans="1:13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812"/>
      <c r="ED50" s="165"/>
      <c r="EE50" s="165"/>
      <c r="EF50" s="165"/>
      <c r="EG50" s="165"/>
      <c r="EH50" s="165"/>
    </row>
    <row r="51" spans="1:13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812"/>
      <c r="ED51" s="165"/>
      <c r="EE51" s="165"/>
      <c r="EF51" s="165"/>
      <c r="EG51" s="165"/>
      <c r="EH51" s="165"/>
    </row>
    <row r="52" spans="1:13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812"/>
      <c r="ED52" s="165"/>
      <c r="EE52" s="165"/>
      <c r="EF52" s="165"/>
      <c r="EG52" s="165"/>
      <c r="EH52" s="165"/>
    </row>
    <row r="53" spans="1:13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812"/>
      <c r="ED53" s="165"/>
      <c r="EE53" s="165"/>
      <c r="EF53" s="165"/>
      <c r="EG53" s="165"/>
      <c r="EH53" s="165"/>
    </row>
    <row r="54" spans="1:13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812"/>
      <c r="ED54" s="165"/>
      <c r="EE54" s="165"/>
      <c r="EF54" s="165"/>
      <c r="EG54" s="165"/>
      <c r="EH54" s="165"/>
    </row>
    <row r="55" spans="1:13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812"/>
      <c r="ED55" s="165"/>
      <c r="EE55" s="165"/>
      <c r="EF55" s="165"/>
      <c r="EG55" s="165"/>
      <c r="EH55" s="165"/>
    </row>
    <row r="56" spans="1:13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812"/>
      <c r="ED56" s="165"/>
      <c r="EE56" s="165"/>
      <c r="EF56" s="165"/>
      <c r="EG56" s="165"/>
      <c r="EH56" s="165"/>
    </row>
    <row r="57" spans="1:13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812"/>
      <c r="ED57" s="165"/>
      <c r="EE57" s="165"/>
      <c r="EF57" s="165"/>
      <c r="EG57" s="165"/>
      <c r="EH57" s="165"/>
    </row>
    <row r="58" spans="1:13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812"/>
      <c r="ED58" s="165"/>
      <c r="EE58" s="165"/>
      <c r="EF58" s="165"/>
      <c r="EG58" s="165"/>
      <c r="EH58" s="165"/>
    </row>
    <row r="59" spans="1:13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812"/>
      <c r="ED59" s="165"/>
      <c r="EE59" s="165"/>
      <c r="EF59" s="165"/>
      <c r="EG59" s="165"/>
      <c r="EH59" s="165"/>
    </row>
    <row r="60" spans="1:13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812"/>
      <c r="ED60" s="165"/>
      <c r="EE60" s="165"/>
      <c r="EF60" s="165"/>
      <c r="EG60" s="165"/>
      <c r="EH60" s="165"/>
    </row>
    <row r="61" spans="1:13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812"/>
      <c r="ED61" s="165"/>
      <c r="EE61" s="165"/>
      <c r="EF61" s="165"/>
      <c r="EG61" s="165"/>
      <c r="EH61" s="165"/>
    </row>
    <row r="62" spans="1:13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812"/>
      <c r="ED62" s="165"/>
      <c r="EE62" s="165"/>
      <c r="EF62" s="165"/>
      <c r="EG62" s="165"/>
      <c r="EH62" s="165"/>
    </row>
    <row r="63" spans="1:13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812"/>
      <c r="ED63" s="165"/>
      <c r="EE63" s="165"/>
      <c r="EF63" s="165"/>
      <c r="EG63" s="165"/>
      <c r="EH63" s="165"/>
    </row>
    <row r="64" spans="1:13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812"/>
      <c r="ED64" s="165"/>
      <c r="EE64" s="165"/>
      <c r="EF64" s="165"/>
      <c r="EG64" s="165"/>
      <c r="EH64" s="165"/>
    </row>
    <row r="65" spans="1:13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812"/>
      <c r="ED65" s="165"/>
      <c r="EE65" s="165"/>
      <c r="EF65" s="165"/>
      <c r="EG65" s="165"/>
      <c r="EH65" s="165"/>
    </row>
    <row r="66" spans="1:13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812"/>
      <c r="ED66" s="165"/>
      <c r="EE66" s="165"/>
      <c r="EF66" s="165"/>
      <c r="EG66" s="165"/>
      <c r="EH66" s="165"/>
    </row>
    <row r="67" spans="1:13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812"/>
      <c r="ED67" s="165"/>
      <c r="EE67" s="165"/>
      <c r="EF67" s="165"/>
      <c r="EG67" s="165"/>
      <c r="EH67" s="165"/>
    </row>
    <row r="68" spans="1:13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812"/>
      <c r="ED68" s="165"/>
      <c r="EE68" s="165"/>
      <c r="EF68" s="165"/>
      <c r="EG68" s="165"/>
      <c r="EH68" s="165"/>
    </row>
    <row r="69" spans="1:13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812"/>
      <c r="ED69" s="165"/>
      <c r="EE69" s="165"/>
      <c r="EF69" s="165"/>
      <c r="EG69" s="165"/>
      <c r="EH69" s="165"/>
    </row>
    <row r="70" spans="1:13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812"/>
      <c r="ED70" s="165"/>
      <c r="EE70" s="165"/>
      <c r="EF70" s="165"/>
      <c r="EG70" s="165"/>
      <c r="EH70" s="165"/>
    </row>
    <row r="71" spans="1:13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812"/>
      <c r="ED71" s="165"/>
      <c r="EE71" s="165"/>
      <c r="EF71" s="165"/>
      <c r="EG71" s="165"/>
      <c r="EH71" s="165"/>
    </row>
    <row r="72" spans="1:13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812"/>
      <c r="ED72" s="165"/>
      <c r="EE72" s="165"/>
      <c r="EF72" s="165"/>
      <c r="EG72" s="165"/>
      <c r="EH72" s="165"/>
    </row>
    <row r="73" spans="1:13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812"/>
      <c r="ED73" s="165"/>
      <c r="EE73" s="165"/>
      <c r="EF73" s="165"/>
      <c r="EG73" s="165"/>
      <c r="EH73" s="165"/>
    </row>
    <row r="74" spans="1:13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812"/>
      <c r="ED74" s="165"/>
      <c r="EE74" s="165"/>
      <c r="EF74" s="165"/>
      <c r="EG74" s="165"/>
      <c r="EH74" s="165"/>
    </row>
    <row r="75" spans="1:13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812"/>
      <c r="ED75" s="165"/>
      <c r="EE75" s="165"/>
      <c r="EF75" s="165"/>
      <c r="EG75" s="165"/>
      <c r="EH75" s="165"/>
    </row>
    <row r="76" spans="1:13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812"/>
      <c r="ED76" s="165"/>
      <c r="EE76" s="165"/>
      <c r="EF76" s="165"/>
      <c r="EG76" s="165"/>
      <c r="EH76" s="165"/>
    </row>
    <row r="77" spans="1:13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812"/>
      <c r="ED77" s="165"/>
      <c r="EE77" s="165"/>
      <c r="EF77" s="165"/>
      <c r="EG77" s="165"/>
      <c r="EH77" s="165"/>
    </row>
    <row r="78" spans="1:13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812"/>
      <c r="ED78" s="165"/>
      <c r="EE78" s="165"/>
      <c r="EF78" s="165"/>
      <c r="EG78" s="165"/>
      <c r="EH78" s="165"/>
    </row>
    <row r="79" spans="1:13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812"/>
      <c r="ED79" s="165"/>
      <c r="EE79" s="165"/>
      <c r="EF79" s="165"/>
      <c r="EG79" s="165"/>
      <c r="EH79" s="165"/>
    </row>
    <row r="80" spans="1:13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812"/>
      <c r="ED80" s="165"/>
      <c r="EE80" s="165"/>
      <c r="EF80" s="165"/>
      <c r="EG80" s="165"/>
      <c r="EH80" s="165"/>
    </row>
    <row r="81" spans="1:13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812"/>
      <c r="ED81" s="165"/>
      <c r="EE81" s="165"/>
      <c r="EF81" s="165"/>
      <c r="EG81" s="165"/>
      <c r="EH81" s="165"/>
    </row>
    <row r="82" spans="1:13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812"/>
      <c r="ED82" s="165"/>
      <c r="EE82" s="165"/>
      <c r="EF82" s="165"/>
      <c r="EG82" s="165"/>
      <c r="EH82" s="165"/>
    </row>
    <row r="83" spans="1:13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812"/>
      <c r="ED83" s="165"/>
      <c r="EE83" s="165"/>
      <c r="EF83" s="165"/>
      <c r="EG83" s="165"/>
      <c r="EH83" s="165"/>
    </row>
    <row r="84" spans="1:13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812"/>
      <c r="ED84" s="165"/>
      <c r="EE84" s="165"/>
      <c r="EF84" s="165"/>
      <c r="EG84" s="165"/>
      <c r="EH84" s="165"/>
    </row>
    <row r="85" spans="1:13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812"/>
      <c r="ED85" s="165"/>
      <c r="EE85" s="165"/>
      <c r="EF85" s="165"/>
      <c r="EG85" s="165"/>
      <c r="EH85" s="165"/>
    </row>
    <row r="86" spans="1:13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812"/>
      <c r="ED86" s="165"/>
      <c r="EE86" s="165"/>
      <c r="EF86" s="165"/>
      <c r="EG86" s="165"/>
      <c r="EH86" s="165"/>
    </row>
    <row r="87" spans="1:13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812"/>
      <c r="ED87" s="165"/>
      <c r="EE87" s="165"/>
      <c r="EF87" s="165"/>
      <c r="EG87" s="165"/>
      <c r="EH87" s="165"/>
    </row>
    <row r="88" spans="1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  <c r="EC88" s="813"/>
    </row>
    <row r="89" spans="1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  <c r="EC89" s="813"/>
    </row>
    <row r="90" spans="1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  <c r="EC90" s="813"/>
    </row>
    <row r="91" spans="1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  <c r="EC91" s="813"/>
    </row>
    <row r="92" spans="1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  <c r="EC92" s="813"/>
    </row>
    <row r="93" spans="1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  <c r="EC93" s="813"/>
    </row>
    <row r="94" spans="1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  <c r="EC94" s="813"/>
    </row>
    <row r="95" spans="1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  <c r="EC95" s="813"/>
    </row>
    <row r="96" spans="1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  <c r="EC96" s="813"/>
    </row>
    <row r="97" spans="3:13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  <c r="EC97" s="813"/>
    </row>
    <row r="98" spans="3:13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  <c r="EC98" s="813"/>
    </row>
    <row r="99" spans="3:13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  <c r="EC99" s="813"/>
    </row>
    <row r="100" spans="3:13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  <c r="EC100" s="813"/>
    </row>
    <row r="101" spans="3:13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  <c r="EC101" s="813"/>
    </row>
    <row r="102" spans="3:13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  <c r="EC102" s="813"/>
    </row>
    <row r="103" spans="3:13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  <c r="EC103" s="813"/>
    </row>
    <row r="104" spans="3:13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  <c r="EC104" s="813"/>
    </row>
    <row r="105" spans="3:13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  <c r="EC105" s="813"/>
    </row>
    <row r="106" spans="3:13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  <c r="EC106" s="813"/>
    </row>
    <row r="107" spans="3:13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  <c r="EC107" s="813"/>
    </row>
    <row r="108" spans="3:13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  <c r="EC108" s="813"/>
    </row>
    <row r="109" spans="3:13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  <c r="EC109" s="813"/>
    </row>
    <row r="110" spans="3:13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  <c r="EC110" s="813"/>
    </row>
    <row r="111" spans="3:13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  <c r="EC111" s="813"/>
    </row>
    <row r="112" spans="3:13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  <c r="EC112" s="813"/>
    </row>
    <row r="113" spans="3:13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  <c r="EC113" s="813"/>
    </row>
    <row r="114" spans="3:13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  <c r="EC114" s="813"/>
    </row>
    <row r="115" spans="3:13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  <c r="EC115" s="813"/>
    </row>
    <row r="116" spans="3:13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  <c r="EC116" s="813"/>
    </row>
    <row r="117" spans="3:13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  <c r="EC117" s="813"/>
    </row>
    <row r="118" spans="3:13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  <c r="EC118" s="813"/>
    </row>
    <row r="119" spans="3:13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  <c r="EC119" s="813"/>
    </row>
    <row r="120" spans="3:13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  <c r="EC120" s="813"/>
    </row>
    <row r="121" spans="3:13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  <c r="EC121" s="813"/>
    </row>
    <row r="122" spans="3:13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  <c r="EC122" s="813"/>
    </row>
    <row r="123" spans="3:13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  <c r="EC123" s="813"/>
    </row>
    <row r="124" spans="3:13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  <c r="EC124" s="813"/>
    </row>
    <row r="125" spans="3:13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  <c r="EC125" s="813"/>
    </row>
    <row r="126" spans="3:13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  <c r="EC126" s="813"/>
    </row>
    <row r="127" spans="3:13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  <c r="EC127" s="813"/>
    </row>
    <row r="128" spans="3:13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  <c r="EC128" s="813"/>
    </row>
    <row r="129" spans="3:13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  <c r="EC129" s="813"/>
    </row>
    <row r="130" spans="3:13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  <c r="EC130" s="813"/>
    </row>
    <row r="131" spans="3:13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  <c r="EC131" s="813"/>
    </row>
    <row r="132" spans="3:13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  <c r="EC132" s="813"/>
    </row>
    <row r="133" spans="3:13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  <c r="EC133" s="813"/>
    </row>
    <row r="134" spans="3:13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  <c r="EC134" s="813"/>
    </row>
    <row r="135" spans="3:13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  <c r="EC135" s="813"/>
    </row>
    <row r="136" spans="3:13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  <c r="EC136" s="813"/>
    </row>
    <row r="137" spans="3:13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  <c r="EC137" s="813"/>
    </row>
    <row r="138" spans="3:13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  <c r="EC138" s="813"/>
    </row>
    <row r="139" spans="3:13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  <c r="EC139" s="813"/>
    </row>
    <row r="140" spans="3:13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  <c r="EC140" s="813"/>
    </row>
    <row r="141" spans="3:13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  <c r="EC141" s="813"/>
    </row>
    <row r="142" spans="3:13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  <c r="EC142" s="813"/>
    </row>
    <row r="143" spans="3:13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  <c r="EC143" s="813"/>
    </row>
    <row r="144" spans="3:13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  <c r="EC144" s="813"/>
    </row>
    <row r="145" spans="3:13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  <c r="EC145" s="813"/>
    </row>
    <row r="146" spans="3:13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  <c r="EC146" s="813"/>
    </row>
    <row r="147" spans="3:13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  <c r="EC147" s="813"/>
    </row>
    <row r="148" spans="3:13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  <c r="EC148" s="813"/>
    </row>
    <row r="149" spans="3:13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  <c r="EC149" s="813"/>
    </row>
    <row r="150" spans="3:13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  <c r="EC150" s="813"/>
    </row>
    <row r="151" spans="3:13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  <c r="EC151" s="813"/>
    </row>
    <row r="152" spans="3:13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  <c r="EC152" s="813"/>
    </row>
    <row r="153" spans="3:13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  <c r="EC153" s="813"/>
    </row>
    <row r="154" spans="3:13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  <c r="EC154" s="813"/>
    </row>
    <row r="155" spans="3:13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  <c r="EC155" s="813"/>
    </row>
    <row r="156" spans="3:13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  <c r="EC156" s="813"/>
    </row>
    <row r="157" spans="3:13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30">
    <mergeCell ref="CX3:CX4"/>
    <mergeCell ref="DK3:DK4"/>
    <mergeCell ref="DE3:DE4"/>
    <mergeCell ref="DN3:DN4"/>
    <mergeCell ref="DM3:DM4"/>
    <mergeCell ref="DY3:DY4"/>
    <mergeCell ref="EB3:EF3"/>
    <mergeCell ref="CH3:CH4"/>
    <mergeCell ref="DZ3:DZ4"/>
    <mergeCell ref="EA3:EA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2019-04-05T16:13:48Z</cp:lastPrinted>
  <dcterms:created xsi:type="dcterms:W3CDTF">2002-08-27T17:11:09Z</dcterms:created>
  <dcterms:modified xsi:type="dcterms:W3CDTF">2019-04-05T16:14:25Z</dcterms:modified>
</cp:coreProperties>
</file>