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pub'!$C$1:$CI$13</definedName>
    <definedName name="_xlnm.Print_Area" localSheetId="0">entero!$C$1:$CI$106</definedName>
    <definedName name="_xlnm.Print_Area" localSheetId="2">monet!$C$1:$CI$29</definedName>
    <definedName name="_xlnm.Print_Area" localSheetId="3">omas!$C$1:$CI$27</definedName>
    <definedName name="_xlnm.Print_Area" localSheetId="4">opersisfinanc!$C$1:$CI$44</definedName>
    <definedName name="_xlnm.Print_Area" localSheetId="1">opex!$C$3:$CI$29</definedName>
    <definedName name="_xlnm.Print_Area" localSheetId="7">'precios y tasas'!$C$1:$CH$29</definedName>
    <definedName name="_xlnm.Print_Area" localSheetId="5">'tipo de c'!$C$1:$CI$18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6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7" i="8" l="1"/>
  <c r="CA9" i="8"/>
  <c r="CA6" i="8"/>
  <c r="CA8" i="8"/>
  <c r="CA10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I19" i="7" l="1"/>
  <c r="CH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I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I18" i="7" l="1"/>
  <c r="CI20" i="9"/>
  <c r="CI19" i="9"/>
  <c r="CI18" i="9"/>
  <c r="CI17" i="9"/>
  <c r="CI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I15" i="9" l="1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I13" i="9" l="1"/>
  <c r="CH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G35" i="6" l="1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I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AU11" i="5"/>
  <c r="AU10" i="5"/>
  <c r="AU9" i="5"/>
  <c r="AU8" i="5"/>
  <c r="AU7" i="5"/>
  <c r="AU3" i="5"/>
  <c r="CB10" i="5" l="1"/>
  <c r="CB10" i="8"/>
  <c r="CB9" i="8"/>
  <c r="CB8" i="8"/>
  <c r="CB7" i="8"/>
  <c r="CB6" i="8"/>
  <c r="CB13" i="7"/>
  <c r="CB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G20" i="4" l="1"/>
  <c r="CF20" i="4"/>
  <c r="CE20" i="4"/>
  <c r="CD20" i="4"/>
  <c r="CG19" i="4"/>
  <c r="CF19" i="4"/>
  <c r="CE19" i="4"/>
  <c r="CD19" i="4"/>
  <c r="CC20" i="4"/>
  <c r="CC19" i="4"/>
  <c r="CC3" i="4"/>
  <c r="CG10" i="10" l="1"/>
  <c r="CF10" i="10"/>
  <c r="CE10" i="10"/>
  <c r="CD10" i="10"/>
  <c r="CC10" i="10"/>
  <c r="CG9" i="10"/>
  <c r="CF9" i="10"/>
  <c r="CE9" i="10"/>
  <c r="CD9" i="10"/>
  <c r="CC9" i="10"/>
  <c r="CG8" i="10"/>
  <c r="CF8" i="10"/>
  <c r="CE8" i="10"/>
  <c r="CD8" i="10"/>
  <c r="CC8" i="10"/>
  <c r="CG7" i="10"/>
  <c r="CF7" i="10"/>
  <c r="CE7" i="10"/>
  <c r="CD7" i="10"/>
  <c r="CC7" i="10"/>
  <c r="CG6" i="10"/>
  <c r="CF6" i="10"/>
  <c r="CE6" i="10"/>
  <c r="CD6" i="10"/>
  <c r="CC6" i="10"/>
  <c r="CC3" i="10"/>
  <c r="CG10" i="5"/>
  <c r="CF10" i="5"/>
  <c r="CE10" i="5"/>
  <c r="CD10" i="5"/>
  <c r="CC10" i="5"/>
  <c r="CG8" i="5"/>
  <c r="CF8" i="5"/>
  <c r="CE8" i="5"/>
  <c r="CD8" i="5"/>
  <c r="CC8" i="5"/>
  <c r="CG7" i="5"/>
  <c r="CF7" i="5"/>
  <c r="CE7" i="5"/>
  <c r="CD7" i="5"/>
  <c r="CC7" i="5"/>
  <c r="CF6" i="5"/>
  <c r="CE6" i="5"/>
  <c r="CD6" i="5"/>
  <c r="CC6" i="5"/>
  <c r="CC3" i="5"/>
  <c r="CC3" i="6"/>
  <c r="CG19" i="7"/>
  <c r="CF19" i="7"/>
  <c r="CE19" i="7"/>
  <c r="CD19" i="7"/>
  <c r="CC19" i="7"/>
  <c r="CG18" i="7"/>
  <c r="CF18" i="7"/>
  <c r="CE18" i="7"/>
  <c r="CD18" i="7"/>
  <c r="CC18" i="7"/>
  <c r="CF17" i="7"/>
  <c r="CE17" i="7"/>
  <c r="CD17" i="7"/>
  <c r="CC17" i="7"/>
  <c r="CG16" i="7"/>
  <c r="CF16" i="7"/>
  <c r="CE16" i="7"/>
  <c r="CD16" i="7"/>
  <c r="CC16" i="7"/>
  <c r="CG15" i="7"/>
  <c r="CF15" i="7"/>
  <c r="CE15" i="7"/>
  <c r="CD15" i="7"/>
  <c r="CC15" i="7"/>
  <c r="CF14" i="7"/>
  <c r="CE14" i="7"/>
  <c r="CD14" i="7"/>
  <c r="CC14" i="7"/>
  <c r="CF13" i="7"/>
  <c r="CE13" i="7"/>
  <c r="CD13" i="7"/>
  <c r="CC13" i="7"/>
  <c r="CG12" i="7"/>
  <c r="CF12" i="7"/>
  <c r="CE12" i="7"/>
  <c r="CD12" i="7"/>
  <c r="CC12" i="7"/>
  <c r="CG11" i="7"/>
  <c r="CF11" i="7"/>
  <c r="CE11" i="7"/>
  <c r="CD11" i="7"/>
  <c r="CC11" i="7"/>
  <c r="CG10" i="7"/>
  <c r="CF10" i="7"/>
  <c r="CE10" i="7"/>
  <c r="CD10" i="7"/>
  <c r="CC10" i="7"/>
  <c r="CG9" i="7"/>
  <c r="CF9" i="7"/>
  <c r="CE9" i="7"/>
  <c r="CD9" i="7"/>
  <c r="CC9" i="7"/>
  <c r="CG8" i="7"/>
  <c r="CF8" i="7"/>
  <c r="CE8" i="7"/>
  <c r="CD8" i="7"/>
  <c r="CC8" i="7"/>
  <c r="CG7" i="7"/>
  <c r="CF7" i="7"/>
  <c r="CE7" i="7"/>
  <c r="CD7" i="7"/>
  <c r="CC7" i="7"/>
  <c r="CG6" i="7"/>
  <c r="CF6" i="7"/>
  <c r="CE6" i="7"/>
  <c r="CD6" i="7"/>
  <c r="CC6" i="7"/>
  <c r="CC3" i="7"/>
  <c r="CG18" i="8"/>
  <c r="CF18" i="8"/>
  <c r="CE18" i="8"/>
  <c r="CD18" i="8"/>
  <c r="CC18" i="8"/>
  <c r="CG17" i="8"/>
  <c r="CF17" i="8"/>
  <c r="CE17" i="8"/>
  <c r="CD17" i="8"/>
  <c r="CC17" i="8"/>
  <c r="CG16" i="8"/>
  <c r="CF16" i="8"/>
  <c r="CE16" i="8"/>
  <c r="CD16" i="8"/>
  <c r="CC16" i="8"/>
  <c r="CG14" i="8"/>
  <c r="CF14" i="8"/>
  <c r="CE14" i="8"/>
  <c r="CD14" i="8"/>
  <c r="CC14" i="8"/>
  <c r="CG13" i="8"/>
  <c r="CF13" i="8"/>
  <c r="CE13" i="8"/>
  <c r="CD13" i="8"/>
  <c r="CC13" i="8"/>
  <c r="CG12" i="8"/>
  <c r="CF12" i="8"/>
  <c r="CE12" i="8"/>
  <c r="CD12" i="8"/>
  <c r="CC12" i="8"/>
  <c r="CC3" i="8"/>
  <c r="CG20" i="9"/>
  <c r="CF20" i="9"/>
  <c r="CE20" i="9"/>
  <c r="CD20" i="9"/>
  <c r="CC20" i="9"/>
  <c r="CG19" i="9"/>
  <c r="CF19" i="9"/>
  <c r="CE19" i="9"/>
  <c r="CD19" i="9"/>
  <c r="CC19" i="9"/>
  <c r="CG18" i="9"/>
  <c r="CF18" i="9"/>
  <c r="CE18" i="9"/>
  <c r="CD18" i="9"/>
  <c r="CC18" i="9"/>
  <c r="CG16" i="9"/>
  <c r="CF16" i="9"/>
  <c r="CE16" i="9"/>
  <c r="CD16" i="9"/>
  <c r="CC16" i="9"/>
  <c r="CG12" i="9"/>
  <c r="CF12" i="9"/>
  <c r="CE12" i="9"/>
  <c r="CD12" i="9"/>
  <c r="CC12" i="9"/>
  <c r="CG10" i="9"/>
  <c r="CF10" i="9"/>
  <c r="CE10" i="9"/>
  <c r="CD10" i="9"/>
  <c r="CC10" i="9"/>
  <c r="CG9" i="9"/>
  <c r="CF9" i="9"/>
  <c r="CE9" i="9"/>
  <c r="CD9" i="9"/>
  <c r="CC9" i="9"/>
  <c r="CG8" i="9"/>
  <c r="CF8" i="9"/>
  <c r="CE8" i="9"/>
  <c r="CD8" i="9"/>
  <c r="CC8" i="9"/>
  <c r="CG7" i="9"/>
  <c r="CF7" i="9"/>
  <c r="CE7" i="9"/>
  <c r="CD7" i="9"/>
  <c r="CC7" i="9"/>
  <c r="CG6" i="9"/>
  <c r="CF6" i="9"/>
  <c r="CE6" i="9"/>
  <c r="CD6" i="9"/>
  <c r="CC6" i="9"/>
  <c r="CC3" i="9"/>
  <c r="CF10" i="8" l="1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G14" i="7" l="1"/>
  <c r="CF11" i="9"/>
  <c r="CE11" i="9"/>
  <c r="CD11" i="9"/>
  <c r="CC11" i="9"/>
  <c r="CG17" i="7" l="1"/>
  <c r="CG13" i="7"/>
  <c r="CG11" i="9"/>
  <c r="C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F4" i="4" l="1"/>
  <c r="CE4" i="5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G4" i="4" l="1"/>
  <c r="CF4" i="7"/>
  <c r="CF4" i="10"/>
  <c r="CF4" i="9"/>
  <c r="CF4" i="6"/>
  <c r="CF4" i="8"/>
  <c r="CF4" i="5"/>
  <c r="W13" i="7"/>
  <c r="W14" i="7"/>
  <c r="V10" i="8"/>
  <c r="V9" i="8"/>
  <c r="V8" i="8"/>
  <c r="V7" i="8"/>
  <c r="V6" i="8"/>
  <c r="V6" i="5"/>
  <c r="V17" i="7"/>
  <c r="V11" i="9"/>
  <c r="CG4" i="10" l="1"/>
  <c r="CG4" i="9"/>
  <c r="CG4" i="7"/>
  <c r="CG4" i="5"/>
  <c r="CG4" i="6"/>
  <c r="C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I6" i="10"/>
  <c r="CI33" i="6"/>
  <c r="CI30" i="6"/>
  <c r="CI28" i="6"/>
  <c r="CI26" i="6"/>
  <c r="CI24" i="6"/>
  <c r="CI21" i="6"/>
  <c r="CI15" i="6"/>
  <c r="CI12" i="7"/>
  <c r="CI11" i="7"/>
  <c r="CI9" i="7"/>
  <c r="CI7" i="7"/>
  <c r="CI14" i="8"/>
  <c r="CI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I14" i="7"/>
  <c r="CI16" i="7"/>
  <c r="CH8" i="5"/>
  <c r="CH6" i="10"/>
  <c r="CH7" i="10"/>
  <c r="CI7" i="10"/>
  <c r="CH8" i="10"/>
  <c r="CI8" i="10"/>
  <c r="CH9" i="10"/>
  <c r="CI9" i="10"/>
  <c r="CH10" i="10"/>
  <c r="CI10" i="10"/>
  <c r="CH14" i="8"/>
  <c r="CI13" i="8"/>
  <c r="CH13" i="8"/>
  <c r="CH12" i="8"/>
  <c r="CI13" i="7"/>
  <c r="CH10" i="7"/>
  <c r="CI10" i="7"/>
  <c r="CH11" i="7"/>
  <c r="CH12" i="7"/>
  <c r="CH18" i="7"/>
  <c r="CH17" i="7"/>
  <c r="CH16" i="7"/>
  <c r="CH15" i="7"/>
  <c r="CH14" i="7"/>
  <c r="CH13" i="7"/>
  <c r="CH9" i="7"/>
  <c r="CI8" i="7"/>
  <c r="CH8" i="7"/>
  <c r="CH7" i="7"/>
  <c r="CI6" i="7"/>
  <c r="CH6" i="7"/>
  <c r="CH33" i="6"/>
  <c r="CI31" i="6"/>
  <c r="CH31" i="6"/>
  <c r="CH30" i="6"/>
  <c r="CI29" i="6"/>
  <c r="CH29" i="6"/>
  <c r="CH28" i="6"/>
  <c r="CI27" i="6"/>
  <c r="CH27" i="6"/>
  <c r="CH26" i="6"/>
  <c r="CI25" i="6"/>
  <c r="CH25" i="6"/>
  <c r="CH24" i="6"/>
  <c r="CH21" i="6"/>
  <c r="CI18" i="6"/>
  <c r="CH18" i="6"/>
  <c r="CH15" i="6"/>
  <c r="CI12" i="6"/>
  <c r="CH12" i="6"/>
  <c r="CI9" i="6"/>
  <c r="CH9" i="6"/>
  <c r="CI8" i="6"/>
  <c r="CH8" i="6"/>
  <c r="D11" i="9"/>
  <c r="D12" i="9"/>
  <c r="D6" i="9"/>
  <c r="CI10" i="9"/>
  <c r="CH10" i="9"/>
  <c r="CI9" i="9"/>
  <c r="CH9" i="9"/>
  <c r="CI8" i="9"/>
  <c r="CH8" i="9"/>
  <c r="CI7" i="9"/>
  <c r="CH7" i="9"/>
  <c r="CI6" i="9"/>
  <c r="CH6" i="9"/>
  <c r="D3" i="9"/>
  <c r="CH20" i="9"/>
  <c r="CH19" i="9"/>
  <c r="CH18" i="9"/>
  <c r="CH16" i="9"/>
  <c r="CI22" i="9"/>
  <c r="CI12" i="9"/>
  <c r="CH12" i="9"/>
  <c r="D3" i="5"/>
  <c r="D11" i="5"/>
  <c r="D10" i="5"/>
  <c r="CI6" i="5"/>
  <c r="CI7" i="5"/>
  <c r="CI8" i="5"/>
  <c r="CI10" i="5"/>
  <c r="CH10" i="5"/>
  <c r="CH7" i="5"/>
  <c r="CH6" i="5"/>
  <c r="CI17" i="5"/>
  <c r="G11" i="9" l="1"/>
  <c r="F13" i="7"/>
  <c r="J13" i="7"/>
  <c r="K13" i="7"/>
  <c r="G13" i="7"/>
  <c r="E13" i="7"/>
  <c r="H13" i="7"/>
  <c r="N6" i="7"/>
  <c r="CH11" i="9"/>
  <c r="F11" i="9"/>
  <c r="I13" i="7"/>
  <c r="K14" i="7"/>
  <c r="L13" i="7"/>
  <c r="M13" i="7"/>
  <c r="N13" i="7"/>
  <c r="N7" i="7"/>
  <c r="O13" i="7"/>
  <c r="I14" i="7"/>
  <c r="J14" i="7"/>
  <c r="R13" i="7"/>
  <c r="CI11" i="9"/>
  <c r="CH7" i="8" l="1"/>
  <c r="CI7" i="8"/>
  <c r="CG7" i="8"/>
  <c r="CH9" i="8" l="1"/>
  <c r="CI9" i="8"/>
  <c r="CG9" i="8"/>
  <c r="CI10" i="8" l="1"/>
  <c r="CH10" i="8"/>
  <c r="CG10" i="8"/>
  <c r="CI6" i="8" l="1"/>
  <c r="CH6" i="8"/>
  <c r="CG6" i="8"/>
  <c r="CI8" i="8"/>
  <c r="CH8" i="8"/>
  <c r="CG8" i="8"/>
</calcChain>
</file>

<file path=xl/sharedStrings.xml><?xml version="1.0" encoding="utf-8"?>
<sst xmlns="http://schemas.openxmlformats.org/spreadsheetml/2006/main" count="428" uniqueCount="223">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</sst>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G6" sqref="CG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140625" style="200" customWidth="1"/>
    <col min="82" max="83" width="9.7109375" style="200" customWidth="1"/>
    <col min="84" max="84" width="9.7109375" style="243" customWidth="1"/>
    <col min="85" max="85" width="9.7109375" style="200" customWidth="1"/>
    <col min="86" max="86" width="9" style="200" customWidth="1"/>
    <col min="87" max="87" width="10" style="200" customWidth="1"/>
    <col min="88" max="88" width="14.85546875" customWidth="1"/>
  </cols>
  <sheetData>
    <row r="1" spans="1:9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308"/>
      <c r="CD1" s="308"/>
      <c r="CE1" s="308"/>
      <c r="CF1" s="240"/>
      <c r="CG1" s="308"/>
      <c r="CH1" s="308"/>
      <c r="CI1" s="308"/>
    </row>
    <row r="2" spans="1:9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308"/>
      <c r="CD2" s="308"/>
      <c r="CE2" s="308"/>
      <c r="CF2" s="240"/>
      <c r="CG2" s="308"/>
      <c r="CH2" s="308"/>
      <c r="CI2" s="308"/>
    </row>
    <row r="3" spans="1:90" ht="19.5" customHeight="1" thickBot="1" x14ac:dyDescent="0.3">
      <c r="A3"/>
      <c r="C3" s="15"/>
      <c r="D3" s="775" t="s">
        <v>121</v>
      </c>
      <c r="E3" s="777" t="s">
        <v>101</v>
      </c>
      <c r="F3" s="777" t="s">
        <v>103</v>
      </c>
      <c r="G3" s="777" t="s">
        <v>104</v>
      </c>
      <c r="H3" s="777" t="s">
        <v>105</v>
      </c>
      <c r="I3" s="777" t="s">
        <v>106</v>
      </c>
      <c r="J3" s="777" t="s">
        <v>108</v>
      </c>
      <c r="K3" s="777" t="s">
        <v>110</v>
      </c>
      <c r="L3" s="768" t="s">
        <v>111</v>
      </c>
      <c r="M3" s="770" t="s">
        <v>112</v>
      </c>
      <c r="N3" s="768" t="s">
        <v>113</v>
      </c>
      <c r="O3" s="768" t="s">
        <v>114</v>
      </c>
      <c r="P3" s="770" t="s">
        <v>115</v>
      </c>
      <c r="Q3" s="768" t="s">
        <v>116</v>
      </c>
      <c r="R3" s="768" t="s">
        <v>117</v>
      </c>
      <c r="S3" s="768" t="s">
        <v>118</v>
      </c>
      <c r="T3" s="768" t="s">
        <v>119</v>
      </c>
      <c r="U3" s="768" t="s">
        <v>127</v>
      </c>
      <c r="V3" s="768" t="s">
        <v>128</v>
      </c>
      <c r="W3" s="768" t="s">
        <v>129</v>
      </c>
      <c r="X3" s="768" t="s">
        <v>130</v>
      </c>
      <c r="Y3" s="768" t="s">
        <v>132</v>
      </c>
      <c r="Z3" s="768" t="s">
        <v>133</v>
      </c>
      <c r="AA3" s="768" t="s">
        <v>134</v>
      </c>
      <c r="AB3" s="768" t="s">
        <v>135</v>
      </c>
      <c r="AC3" s="768" t="s">
        <v>136</v>
      </c>
      <c r="AD3" s="768" t="s">
        <v>137</v>
      </c>
      <c r="AE3" s="768" t="s">
        <v>138</v>
      </c>
      <c r="AF3" s="768" t="s">
        <v>139</v>
      </c>
      <c r="AG3" s="768" t="s">
        <v>140</v>
      </c>
      <c r="AH3" s="768" t="s">
        <v>141</v>
      </c>
      <c r="AI3" s="768" t="s">
        <v>142</v>
      </c>
      <c r="AJ3" s="768" t="s">
        <v>143</v>
      </c>
      <c r="AK3" s="768" t="s">
        <v>144</v>
      </c>
      <c r="AL3" s="768" t="s">
        <v>146</v>
      </c>
      <c r="AM3" s="768" t="s">
        <v>147</v>
      </c>
      <c r="AN3" s="768" t="s">
        <v>148</v>
      </c>
      <c r="AO3" s="768" t="s">
        <v>149</v>
      </c>
      <c r="AP3" s="768" t="s">
        <v>150</v>
      </c>
      <c r="AQ3" s="768" t="s">
        <v>151</v>
      </c>
      <c r="AR3" s="768" t="s">
        <v>152</v>
      </c>
      <c r="AS3" s="768" t="s">
        <v>153</v>
      </c>
      <c r="AT3" s="768" t="s">
        <v>154</v>
      </c>
      <c r="AU3" s="768" t="s">
        <v>155</v>
      </c>
      <c r="AV3" s="770" t="s">
        <v>156</v>
      </c>
      <c r="AW3" s="768" t="s">
        <v>157</v>
      </c>
      <c r="AX3" s="768" t="s">
        <v>158</v>
      </c>
      <c r="AY3" s="768" t="s">
        <v>159</v>
      </c>
      <c r="AZ3" s="768" t="s">
        <v>160</v>
      </c>
      <c r="BA3" s="768" t="s">
        <v>161</v>
      </c>
      <c r="BB3" s="768" t="s">
        <v>167</v>
      </c>
      <c r="BC3" s="768" t="s">
        <v>168</v>
      </c>
      <c r="BD3" s="768" t="s">
        <v>169</v>
      </c>
      <c r="BE3" s="768" t="s">
        <v>170</v>
      </c>
      <c r="BF3" s="768" t="s">
        <v>171</v>
      </c>
      <c r="BG3" s="768" t="s">
        <v>177</v>
      </c>
      <c r="BH3" s="768" t="s">
        <v>178</v>
      </c>
      <c r="BI3" s="768" t="s">
        <v>179</v>
      </c>
      <c r="BJ3" s="768" t="s">
        <v>180</v>
      </c>
      <c r="BK3" s="768" t="s">
        <v>182</v>
      </c>
      <c r="BL3" s="770" t="s">
        <v>183</v>
      </c>
      <c r="BM3" s="768" t="s">
        <v>184</v>
      </c>
      <c r="BN3" s="768" t="s">
        <v>185</v>
      </c>
      <c r="BO3" s="768" t="s">
        <v>186</v>
      </c>
      <c r="BP3" s="768" t="s">
        <v>188</v>
      </c>
      <c r="BQ3" s="768" t="s">
        <v>189</v>
      </c>
      <c r="BR3" s="768" t="s">
        <v>190</v>
      </c>
      <c r="BS3" s="785" t="s">
        <v>191</v>
      </c>
      <c r="BT3" s="768" t="s">
        <v>192</v>
      </c>
      <c r="BU3" s="783" t="s">
        <v>201</v>
      </c>
      <c r="BV3" s="768" t="s">
        <v>203</v>
      </c>
      <c r="BW3" s="768" t="s">
        <v>210</v>
      </c>
      <c r="BX3" s="768" t="s">
        <v>211</v>
      </c>
      <c r="BY3" s="770" t="s">
        <v>215</v>
      </c>
      <c r="BZ3" s="770" t="s">
        <v>220</v>
      </c>
      <c r="CA3" s="770" t="s">
        <v>221</v>
      </c>
      <c r="CB3" s="766" t="s">
        <v>187</v>
      </c>
      <c r="CC3" s="782" t="s">
        <v>222</v>
      </c>
      <c r="CD3" s="782"/>
      <c r="CE3" s="782"/>
      <c r="CF3" s="782"/>
      <c r="CG3" s="782"/>
      <c r="CH3" s="780" t="s">
        <v>145</v>
      </c>
      <c r="CI3" s="781"/>
    </row>
    <row r="4" spans="1:90" ht="16.5" customHeight="1" x14ac:dyDescent="0.2">
      <c r="A4"/>
      <c r="C4" s="23"/>
      <c r="D4" s="776"/>
      <c r="E4" s="778"/>
      <c r="F4" s="778"/>
      <c r="G4" s="778"/>
      <c r="H4" s="778"/>
      <c r="I4" s="778"/>
      <c r="J4" s="778"/>
      <c r="K4" s="778"/>
      <c r="L4" s="769"/>
      <c r="M4" s="771"/>
      <c r="N4" s="769"/>
      <c r="O4" s="769"/>
      <c r="P4" s="771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769"/>
      <c r="AU4" s="769"/>
      <c r="AV4" s="771"/>
      <c r="AW4" s="769"/>
      <c r="AX4" s="769"/>
      <c r="AY4" s="769"/>
      <c r="AZ4" s="769"/>
      <c r="BA4" s="769"/>
      <c r="BB4" s="769"/>
      <c r="BC4" s="769"/>
      <c r="BD4" s="769"/>
      <c r="BE4" s="769"/>
      <c r="BF4" s="769"/>
      <c r="BG4" s="769"/>
      <c r="BH4" s="769"/>
      <c r="BI4" s="769"/>
      <c r="BJ4" s="769"/>
      <c r="BK4" s="769"/>
      <c r="BL4" s="771"/>
      <c r="BM4" s="769"/>
      <c r="BN4" s="769"/>
      <c r="BO4" s="769"/>
      <c r="BP4" s="769"/>
      <c r="BQ4" s="769"/>
      <c r="BR4" s="769"/>
      <c r="BS4" s="786"/>
      <c r="BT4" s="769"/>
      <c r="BU4" s="784"/>
      <c r="BV4" s="769"/>
      <c r="BW4" s="769"/>
      <c r="BX4" s="769"/>
      <c r="BY4" s="771"/>
      <c r="BZ4" s="771"/>
      <c r="CA4" s="771"/>
      <c r="CB4" s="767">
        <v>42069</v>
      </c>
      <c r="CC4" s="622">
        <v>42072</v>
      </c>
      <c r="CD4" s="379">
        <v>42073</v>
      </c>
      <c r="CE4" s="379">
        <v>42074</v>
      </c>
      <c r="CF4" s="379">
        <v>42075</v>
      </c>
      <c r="CG4" s="465">
        <v>42076</v>
      </c>
      <c r="CH4" s="378" t="s">
        <v>20</v>
      </c>
      <c r="CI4" s="309" t="s">
        <v>214</v>
      </c>
    </row>
    <row r="5" spans="1:9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438"/>
      <c r="CC5" s="623"/>
      <c r="CD5" s="318"/>
      <c r="CE5" s="318"/>
      <c r="CF5" s="356"/>
      <c r="CG5" s="319"/>
      <c r="CH5" s="310"/>
      <c r="CI5" s="205"/>
    </row>
    <row r="6" spans="1:90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439"/>
      <c r="CC6" s="624"/>
      <c r="CD6" s="426"/>
      <c r="CE6" s="426"/>
      <c r="CF6" s="426"/>
      <c r="CG6" s="427"/>
      <c r="CH6" s="301"/>
      <c r="CI6" s="302"/>
    </row>
    <row r="7" spans="1:90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2">
        <v>14808.530374419999</v>
      </c>
      <c r="BT7" s="364">
        <v>14873.52632809</v>
      </c>
      <c r="BU7" s="472">
        <v>15396.291196100003</v>
      </c>
      <c r="BV7" s="364">
        <v>15272.013237600002</v>
      </c>
      <c r="BW7" s="529">
        <v>15386.647503849999</v>
      </c>
      <c r="BX7" s="529">
        <v>15477.552068539999</v>
      </c>
      <c r="BY7" s="364">
        <v>15123.15418833</v>
      </c>
      <c r="BZ7" s="529">
        <v>15087.309402160001</v>
      </c>
      <c r="CA7" s="529">
        <v>15143.512809999998</v>
      </c>
      <c r="CB7" s="529">
        <v>15045.924664910002</v>
      </c>
      <c r="CC7" s="759">
        <v>14969.234419249999</v>
      </c>
      <c r="CD7" s="472">
        <v>14935.87326317</v>
      </c>
      <c r="CE7" s="472">
        <v>14898.678279540001</v>
      </c>
      <c r="CF7" s="472">
        <v>15045.46702412</v>
      </c>
      <c r="CG7" s="529">
        <v>15036.98803848</v>
      </c>
      <c r="CH7" s="384">
        <v>-8.9366264300024341</v>
      </c>
      <c r="CI7" s="537">
        <v>-5.9395661144334699E-2</v>
      </c>
      <c r="CJ7" s="536"/>
      <c r="CK7" s="293"/>
      <c r="CL7" s="299"/>
    </row>
    <row r="8" spans="1:90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2">
        <v>12732.47977045</v>
      </c>
      <c r="BT8" s="364">
        <v>12828.00857407</v>
      </c>
      <c r="BU8" s="472">
        <v>13364.027498040003</v>
      </c>
      <c r="BV8" s="364">
        <v>13346.469576200001</v>
      </c>
      <c r="BW8" s="529">
        <v>13486.38388123</v>
      </c>
      <c r="BX8" s="529">
        <v>13585.699008439999</v>
      </c>
      <c r="BY8" s="364">
        <v>13226.548415290001</v>
      </c>
      <c r="BZ8" s="529">
        <v>13117.472763160002</v>
      </c>
      <c r="CA8" s="529">
        <v>13242.692437559999</v>
      </c>
      <c r="CB8" s="529">
        <v>13156.177512730001</v>
      </c>
      <c r="CC8" s="759">
        <v>13127.468858939999</v>
      </c>
      <c r="CD8" s="472">
        <v>13093.98330826</v>
      </c>
      <c r="CE8" s="472">
        <v>13064.52504796</v>
      </c>
      <c r="CF8" s="472">
        <v>13222.3211065</v>
      </c>
      <c r="CG8" s="529">
        <v>13216.29272381</v>
      </c>
      <c r="CH8" s="384">
        <v>60.115211079999426</v>
      </c>
      <c r="CI8" s="537">
        <v>0.45693523838388206</v>
      </c>
      <c r="CJ8" s="536"/>
      <c r="CK8" s="293"/>
      <c r="CL8" s="299"/>
    </row>
    <row r="9" spans="1:90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2">
        <v>257.41016827999999</v>
      </c>
      <c r="BT9" s="364">
        <v>255.60281583</v>
      </c>
      <c r="BU9" s="472">
        <v>253.0576437</v>
      </c>
      <c r="BV9" s="364">
        <v>247.92992516999999</v>
      </c>
      <c r="BW9" s="529">
        <v>246.84372042999999</v>
      </c>
      <c r="BX9" s="529">
        <v>244.06522056</v>
      </c>
      <c r="BY9" s="364">
        <v>241.43191057999999</v>
      </c>
      <c r="BZ9" s="529">
        <v>234.86781403999998</v>
      </c>
      <c r="CA9" s="529">
        <v>235.72083123000002</v>
      </c>
      <c r="CB9" s="529">
        <v>232.90887630999998</v>
      </c>
      <c r="CC9" s="759">
        <v>232.01711822000001</v>
      </c>
      <c r="CD9" s="472">
        <v>231.19536730999999</v>
      </c>
      <c r="CE9" s="472">
        <v>230.12525761000001</v>
      </c>
      <c r="CF9" s="472">
        <v>229.22016482999999</v>
      </c>
      <c r="CG9" s="529">
        <v>229.4185185</v>
      </c>
      <c r="CH9" s="384">
        <v>-3.4903578099999777</v>
      </c>
      <c r="CI9" s="537">
        <v>-1.4985937269966221</v>
      </c>
      <c r="CJ9" s="536"/>
      <c r="CK9" s="293"/>
      <c r="CL9" s="299"/>
    </row>
    <row r="10" spans="1:90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2">
        <v>1804.9363706900001</v>
      </c>
      <c r="BT10" s="364">
        <v>1776.3079656899999</v>
      </c>
      <c r="BU10" s="472">
        <v>1765.73238436</v>
      </c>
      <c r="BV10" s="364">
        <v>1664.41359373</v>
      </c>
      <c r="BW10" s="529">
        <v>1640.2779796899999</v>
      </c>
      <c r="BX10" s="529">
        <v>1634.79270954</v>
      </c>
      <c r="BY10" s="364">
        <v>1642.3194899599998</v>
      </c>
      <c r="BZ10" s="529">
        <v>1722.46448246</v>
      </c>
      <c r="CA10" s="529">
        <v>1652.54869371</v>
      </c>
      <c r="CB10" s="529">
        <v>1644.4371496200001</v>
      </c>
      <c r="CC10" s="759">
        <v>1597.3947970900001</v>
      </c>
      <c r="CD10" s="472">
        <v>1598.38469635</v>
      </c>
      <c r="CE10" s="472">
        <v>1591.7750602200001</v>
      </c>
      <c r="CF10" s="472">
        <v>1581.7210302899998</v>
      </c>
      <c r="CG10" s="529">
        <v>1579.0615124200001</v>
      </c>
      <c r="CH10" s="384">
        <v>-65.375637200000028</v>
      </c>
      <c r="CI10" s="537">
        <v>-3.9755631411700465</v>
      </c>
      <c r="CJ10" s="536"/>
      <c r="CK10" s="293"/>
      <c r="CL10" s="299"/>
    </row>
    <row r="11" spans="1:90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2">
        <v>13.704065</v>
      </c>
      <c r="BT11" s="364">
        <v>13.606972499999999</v>
      </c>
      <c r="BU11" s="472">
        <v>13.47367</v>
      </c>
      <c r="BV11" s="364">
        <v>13.2001425</v>
      </c>
      <c r="BW11" s="529">
        <v>13.1419225</v>
      </c>
      <c r="BX11" s="529">
        <v>12.99513</v>
      </c>
      <c r="BY11" s="364">
        <v>12.8543725</v>
      </c>
      <c r="BZ11" s="529">
        <v>12.5043425</v>
      </c>
      <c r="CA11" s="529">
        <v>12.5508475</v>
      </c>
      <c r="CB11" s="529">
        <v>12.401126249999999</v>
      </c>
      <c r="CC11" s="759">
        <v>12.353645</v>
      </c>
      <c r="CD11" s="472">
        <v>12.30989125</v>
      </c>
      <c r="CE11" s="472">
        <v>12.252913749999999</v>
      </c>
      <c r="CF11" s="472">
        <v>12.204722499999999</v>
      </c>
      <c r="CG11" s="529">
        <v>12.215283750000001</v>
      </c>
      <c r="CH11" s="384">
        <v>-0.18584249999999791</v>
      </c>
      <c r="CI11" s="537">
        <v>-1.498593726517361</v>
      </c>
      <c r="CJ11" s="536"/>
      <c r="CK11" s="293"/>
      <c r="CL11" s="299"/>
    </row>
    <row r="12" spans="1:90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494">
        <v>18489.242751633625</v>
      </c>
      <c r="CC12" s="261">
        <v>18399.100111646454</v>
      </c>
      <c r="CD12" s="493">
        <v>18393.440865543595</v>
      </c>
      <c r="CE12" s="493">
        <v>18368.417767925093</v>
      </c>
      <c r="CF12" s="493">
        <v>18506.328004636984</v>
      </c>
      <c r="CG12" s="494">
        <v>18507.791983020601</v>
      </c>
      <c r="CH12" s="384">
        <v>18.549231386976317</v>
      </c>
      <c r="CI12" s="537">
        <v>0.10032445155352399</v>
      </c>
      <c r="CJ12" s="536"/>
      <c r="CK12" s="293"/>
      <c r="CL12" s="299"/>
    </row>
    <row r="13" spans="1:90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3">
        <v>14808.851179669999</v>
      </c>
      <c r="BT13" s="365">
        <v>14873.382846199998</v>
      </c>
      <c r="BU13" s="473">
        <v>15395.173086740002</v>
      </c>
      <c r="BV13" s="365">
        <v>15271.853066600002</v>
      </c>
      <c r="BW13" s="482">
        <v>15386.73098504</v>
      </c>
      <c r="BX13" s="482">
        <v>15477.397322610001</v>
      </c>
      <c r="BY13" s="365">
        <v>15122.842117170001</v>
      </c>
      <c r="BZ13" s="482">
        <v>15087.162095330001</v>
      </c>
      <c r="CA13" s="482">
        <v>15143.512575499999</v>
      </c>
      <c r="CB13" s="482">
        <v>15045.905811740002</v>
      </c>
      <c r="CC13" s="431">
        <v>14969.215566079998</v>
      </c>
      <c r="CD13" s="473">
        <v>14935.853651650001</v>
      </c>
      <c r="CE13" s="473">
        <v>14898.65866802</v>
      </c>
      <c r="CF13" s="473">
        <v>15045.447412599999</v>
      </c>
      <c r="CG13" s="482">
        <v>15036.927360780001</v>
      </c>
      <c r="CH13" s="384">
        <v>-8.9784509600012825</v>
      </c>
      <c r="CI13" s="537">
        <v>-5.9673715044761266E-2</v>
      </c>
      <c r="CJ13" s="536"/>
      <c r="CK13" s="293"/>
      <c r="CL13" s="299"/>
    </row>
    <row r="14" spans="1:90" ht="12.75" customHeight="1" x14ac:dyDescent="0.2">
      <c r="C14" s="25"/>
      <c r="D14" s="527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98">
        <v>2000.4490062448981</v>
      </c>
      <c r="CC14" s="479">
        <v>1986.9416466865889</v>
      </c>
      <c r="CD14" s="373">
        <v>2014.6799437463553</v>
      </c>
      <c r="CE14" s="373">
        <v>2026.8150869023318</v>
      </c>
      <c r="CF14" s="373">
        <v>2017.9078392798831</v>
      </c>
      <c r="CG14" s="398">
        <v>2027.8667358104956</v>
      </c>
      <c r="CH14" s="384">
        <v>27.417729565597483</v>
      </c>
      <c r="CI14" s="537">
        <v>1.3705787790644131</v>
      </c>
      <c r="CJ14" s="536"/>
      <c r="CK14" s="293"/>
      <c r="CL14" s="299"/>
    </row>
    <row r="15" spans="1:90" ht="12.75" customHeight="1" x14ac:dyDescent="0.2">
      <c r="C15" s="25"/>
      <c r="D15" s="527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98">
        <v>461.04316627992</v>
      </c>
      <c r="CC15" s="479">
        <v>461.05812646150002</v>
      </c>
      <c r="CD15" s="373">
        <v>461.07841005832</v>
      </c>
      <c r="CE15" s="373">
        <v>461.08722618351999</v>
      </c>
      <c r="CF15" s="373">
        <v>461.09604102823999</v>
      </c>
      <c r="CG15" s="398">
        <v>461.10485229161998</v>
      </c>
      <c r="CH15" s="384">
        <v>6.1686011699976007E-2</v>
      </c>
      <c r="CI15" s="537">
        <v>1.3379660780499236E-2</v>
      </c>
      <c r="CJ15" s="536"/>
      <c r="CK15" s="293"/>
      <c r="CL15" s="299"/>
    </row>
    <row r="16" spans="1:90" ht="12.75" customHeight="1" x14ac:dyDescent="0.2">
      <c r="C16" s="25"/>
      <c r="D16" s="527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98">
        <v>981.84476736880458</v>
      </c>
      <c r="CC16" s="479">
        <v>981.88477241836722</v>
      </c>
      <c r="CD16" s="373">
        <v>981.82886008892115</v>
      </c>
      <c r="CE16" s="373">
        <v>981.85678681924185</v>
      </c>
      <c r="CF16" s="373">
        <v>981.87671172886292</v>
      </c>
      <c r="CG16" s="398">
        <v>981.89303413848393</v>
      </c>
      <c r="CH16" s="384">
        <v>4.8266769679344179E-2</v>
      </c>
      <c r="CI16" s="537">
        <v>4.9159267618836822E-3</v>
      </c>
      <c r="CJ16" s="536"/>
      <c r="CK16" s="293"/>
      <c r="CL16" s="299"/>
    </row>
    <row r="17" spans="1:90" ht="12.75" customHeight="1" x14ac:dyDescent="0.2">
      <c r="C17" s="666"/>
      <c r="D17" s="667" t="s">
        <v>122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6">
        <v>0</v>
      </c>
      <c r="CC17" s="760">
        <v>0</v>
      </c>
      <c r="CD17" s="675">
        <v>0</v>
      </c>
      <c r="CE17" s="675">
        <v>4</v>
      </c>
      <c r="CF17" s="675">
        <v>1</v>
      </c>
      <c r="CG17" s="676">
        <v>0.2</v>
      </c>
      <c r="CH17" s="384">
        <v>5.2</v>
      </c>
      <c r="CI17" s="538" t="e">
        <v>#DIV/0!</v>
      </c>
      <c r="CJ17" s="536"/>
      <c r="CK17" s="293"/>
      <c r="CL17" s="299"/>
    </row>
    <row r="18" spans="1:90" ht="12.75" customHeight="1" x14ac:dyDescent="0.2">
      <c r="C18" s="666"/>
      <c r="D18" s="667" t="s">
        <v>162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6">
        <v>2.8000000000000003</v>
      </c>
      <c r="CC18" s="760">
        <v>0.2</v>
      </c>
      <c r="CD18" s="675">
        <v>1</v>
      </c>
      <c r="CE18" s="675">
        <v>6</v>
      </c>
      <c r="CF18" s="675">
        <v>1</v>
      </c>
      <c r="CG18" s="676">
        <v>0.8</v>
      </c>
      <c r="CH18" s="384">
        <v>6.1999999999999993</v>
      </c>
      <c r="CI18" s="736">
        <v>221.42857142857139</v>
      </c>
      <c r="CJ18" s="536"/>
      <c r="CK18" s="293"/>
      <c r="CL18" s="299"/>
    </row>
    <row r="19" spans="1:90" ht="12.75" customHeight="1" x14ac:dyDescent="0.2">
      <c r="C19" s="666"/>
      <c r="D19" s="677" t="s">
        <v>58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6">
        <v>0</v>
      </c>
      <c r="CC19" s="760">
        <v>0</v>
      </c>
      <c r="CD19" s="675">
        <v>0</v>
      </c>
      <c r="CE19" s="675">
        <v>0</v>
      </c>
      <c r="CF19" s="675">
        <v>0</v>
      </c>
      <c r="CG19" s="676">
        <v>0</v>
      </c>
      <c r="CH19" s="384">
        <v>0</v>
      </c>
      <c r="CI19" s="538" t="e">
        <v>#DIV/0!</v>
      </c>
      <c r="CJ19" s="536"/>
      <c r="CK19" s="293"/>
    </row>
    <row r="20" spans="1:90" ht="12.75" customHeight="1" x14ac:dyDescent="0.2">
      <c r="C20" s="666"/>
      <c r="D20" s="677" t="s">
        <v>50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6">
        <v>0</v>
      </c>
      <c r="CC20" s="760">
        <v>0</v>
      </c>
      <c r="CD20" s="675">
        <v>0</v>
      </c>
      <c r="CE20" s="675">
        <v>0</v>
      </c>
      <c r="CF20" s="675">
        <v>0</v>
      </c>
      <c r="CG20" s="676">
        <v>0</v>
      </c>
      <c r="CH20" s="384">
        <v>0</v>
      </c>
      <c r="CI20" s="538" t="e">
        <v>#DIV/0!</v>
      </c>
      <c r="CJ20" s="536"/>
      <c r="CK20" s="293"/>
    </row>
    <row r="21" spans="1:90" ht="13.5" customHeight="1" thickBot="1" x14ac:dyDescent="0.25">
      <c r="C21" s="666"/>
      <c r="D21" s="677" t="s">
        <v>51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6">
        <v>20</v>
      </c>
      <c r="CC21" s="761">
        <v>0</v>
      </c>
      <c r="CD21" s="685">
        <v>0</v>
      </c>
      <c r="CE21" s="685">
        <v>0</v>
      </c>
      <c r="CF21" s="685">
        <v>1</v>
      </c>
      <c r="CG21" s="686">
        <v>4</v>
      </c>
      <c r="CH21" s="384">
        <v>-15</v>
      </c>
      <c r="CI21" s="537">
        <v>-75</v>
      </c>
      <c r="CJ21" s="536"/>
      <c r="CK21" s="293"/>
    </row>
    <row r="22" spans="1:90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406"/>
      <c r="CC22" s="744"/>
      <c r="CD22" s="328"/>
      <c r="CE22" s="329"/>
      <c r="CF22" s="328"/>
      <c r="CG22" s="406"/>
      <c r="CH22" s="634"/>
      <c r="CI22" s="539" t="s">
        <v>3</v>
      </c>
      <c r="CJ22" s="536"/>
      <c r="CK22" s="293"/>
    </row>
    <row r="23" spans="1:90" x14ac:dyDescent="0.2">
      <c r="A23" s="227"/>
      <c r="B23" s="77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3">
        <v>46248.208124989978</v>
      </c>
      <c r="BT23" s="365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5">
        <v>61256.800381815308</v>
      </c>
      <c r="BZ23" s="482">
        <v>58118.611381419993</v>
      </c>
      <c r="CA23" s="482">
        <v>56149.437725975207</v>
      </c>
      <c r="CB23" s="482">
        <v>57024.794297024215</v>
      </c>
      <c r="CC23" s="431">
        <v>57069.818607072346</v>
      </c>
      <c r="CD23" s="473">
        <v>56755.223879659279</v>
      </c>
      <c r="CE23" s="473">
        <v>56482.071934262931</v>
      </c>
      <c r="CF23" s="473">
        <v>56624.649819202787</v>
      </c>
      <c r="CG23" s="482">
        <v>56137.472995699238</v>
      </c>
      <c r="CH23" s="449">
        <v>-887.32130132497696</v>
      </c>
      <c r="CI23" s="537">
        <v>-1.5560271847771978</v>
      </c>
      <c r="CJ23" s="536"/>
      <c r="CK23" s="293"/>
      <c r="CL23" s="299"/>
    </row>
    <row r="24" spans="1:90" x14ac:dyDescent="0.2">
      <c r="A24" s="227"/>
      <c r="B24" s="77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3">
        <v>35280.659298040002</v>
      </c>
      <c r="BT24" s="365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5">
        <v>41371.515351379996</v>
      </c>
      <c r="BZ24" s="482">
        <v>40506.033192499999</v>
      </c>
      <c r="CA24" s="482">
        <v>39262.991807869999</v>
      </c>
      <c r="CB24" s="482">
        <v>39321.066935620001</v>
      </c>
      <c r="CC24" s="431">
        <v>39326.23679599</v>
      </c>
      <c r="CD24" s="473">
        <v>39427.236620999996</v>
      </c>
      <c r="CE24" s="473">
        <v>39397.765645379994</v>
      </c>
      <c r="CF24" s="473">
        <v>39333.22912489</v>
      </c>
      <c r="CG24" s="482">
        <v>39230.540665559995</v>
      </c>
      <c r="CH24" s="449">
        <v>-90.526270060006937</v>
      </c>
      <c r="CI24" s="537">
        <v>-0.23022333093917213</v>
      </c>
      <c r="CJ24" s="536"/>
      <c r="CK24" s="293"/>
      <c r="CL24" s="299"/>
    </row>
    <row r="25" spans="1:90" x14ac:dyDescent="0.2">
      <c r="A25" s="227"/>
      <c r="B25" s="77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3">
        <v>-66308.059794521148</v>
      </c>
      <c r="BT25" s="365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5">
        <v>-62371.181571876186</v>
      </c>
      <c r="BZ25" s="482">
        <v>-62991.898781180244</v>
      </c>
      <c r="CA25" s="482">
        <v>-64621.504459789583</v>
      </c>
      <c r="CB25" s="482">
        <v>-63893.846932817964</v>
      </c>
      <c r="CC25" s="431">
        <v>-63362.58198703191</v>
      </c>
      <c r="CD25" s="473">
        <v>-63032.719428880126</v>
      </c>
      <c r="CE25" s="473">
        <v>-62807.032816846535</v>
      </c>
      <c r="CF25" s="473">
        <v>-63878.540125044332</v>
      </c>
      <c r="CG25" s="482">
        <v>-63922.78102886914</v>
      </c>
      <c r="CH25" s="449">
        <v>-28.934096051176311</v>
      </c>
      <c r="CI25" s="537">
        <v>4.5284636064568673E-2</v>
      </c>
      <c r="CJ25" s="536"/>
      <c r="CK25" s="293"/>
      <c r="CL25" s="299"/>
    </row>
    <row r="26" spans="1:90" x14ac:dyDescent="0.2">
      <c r="A26" s="227"/>
      <c r="B26" s="772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3">
        <v>-39064.965928607722</v>
      </c>
      <c r="BT26" s="365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5">
        <v>-29328.915759721393</v>
      </c>
      <c r="BZ26" s="482">
        <v>-31461.852360015266</v>
      </c>
      <c r="CA26" s="482">
        <v>-31891.980872479322</v>
      </c>
      <c r="CB26" s="482">
        <v>-30104.666653675962</v>
      </c>
      <c r="CC26" s="431">
        <v>-30027.554068129513</v>
      </c>
      <c r="CD26" s="473">
        <v>-30001.254290981135</v>
      </c>
      <c r="CE26" s="473">
        <v>-29970.089431173459</v>
      </c>
      <c r="CF26" s="473">
        <v>-30770.861064296161</v>
      </c>
      <c r="CG26" s="482">
        <v>-30934.029067674473</v>
      </c>
      <c r="CH26" s="449">
        <v>-829.36241399851133</v>
      </c>
      <c r="CI26" s="537">
        <v>2.7549297374373616</v>
      </c>
      <c r="CJ26" s="536"/>
      <c r="CK26" s="293"/>
      <c r="CL26" s="299"/>
    </row>
    <row r="27" spans="1:90" x14ac:dyDescent="0.2">
      <c r="A27" s="227"/>
      <c r="B27" s="772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1">
        <v>-20884.613886331947</v>
      </c>
      <c r="BH27" s="431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36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73">
        <v>-17889.864321413577</v>
      </c>
      <c r="BT27" s="365">
        <v>-15485.911303125698</v>
      </c>
      <c r="BU27" s="482">
        <v>-16570.952583215374</v>
      </c>
      <c r="BV27" s="482">
        <v>-18423.402480635905</v>
      </c>
      <c r="BW27" s="482">
        <v>-20409.876567855114</v>
      </c>
      <c r="BX27" s="482">
        <v>-21114.521470602846</v>
      </c>
      <c r="BY27" s="365">
        <v>-26002.072435701524</v>
      </c>
      <c r="BZ27" s="482">
        <v>-24107.923342944792</v>
      </c>
      <c r="CA27" s="482">
        <v>-24371.494075155213</v>
      </c>
      <c r="CB27" s="482">
        <v>-25561.781202678212</v>
      </c>
      <c r="CC27" s="431">
        <v>-25605.080075285343</v>
      </c>
      <c r="CD27" s="473">
        <v>-25269.068216471878</v>
      </c>
      <c r="CE27" s="473">
        <v>-25326.812117566937</v>
      </c>
      <c r="CF27" s="473">
        <v>-25785.214524148185</v>
      </c>
      <c r="CG27" s="482">
        <v>-25583.039200078249</v>
      </c>
      <c r="CH27" s="449">
        <v>-21.257997400036402</v>
      </c>
      <c r="CI27" s="537">
        <v>8.316320850836334E-2</v>
      </c>
      <c r="CJ27" s="536"/>
      <c r="CK27" s="293"/>
      <c r="CL27" s="299"/>
    </row>
    <row r="28" spans="1:90" ht="13.5" x14ac:dyDescent="0.2">
      <c r="A28" s="227"/>
      <c r="B28" s="772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407"/>
      <c r="CC28" s="386"/>
      <c r="CD28" s="189"/>
      <c r="CE28" s="189"/>
      <c r="CF28" s="189"/>
      <c r="CG28" s="407"/>
      <c r="CH28" s="635"/>
      <c r="CI28" s="540"/>
      <c r="CJ28" s="536"/>
      <c r="CK28" s="293"/>
    </row>
    <row r="29" spans="1:90" x14ac:dyDescent="0.2">
      <c r="A29" s="227"/>
      <c r="B29" s="772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98">
        <v>62117.989123914114</v>
      </c>
      <c r="CC29" s="479">
        <v>62461.696904604112</v>
      </c>
      <c r="CD29" s="373">
        <v>62287.096931114109</v>
      </c>
      <c r="CE29" s="373">
        <v>62390.582802544093</v>
      </c>
      <c r="CF29" s="373">
        <v>62247.232844364109</v>
      </c>
      <c r="CG29" s="398">
        <v>62331.701730694098</v>
      </c>
      <c r="CH29" s="449">
        <v>213.71260677998362</v>
      </c>
      <c r="CI29" s="537">
        <v>0.34404302166586298</v>
      </c>
      <c r="CJ29" s="536"/>
      <c r="CK29" s="293"/>
      <c r="CL29" s="299"/>
    </row>
    <row r="30" spans="1:90" x14ac:dyDescent="0.2">
      <c r="A30" s="227"/>
      <c r="B30" s="772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98">
        <v>105686.81578516541</v>
      </c>
      <c r="CC30" s="479">
        <v>105537.20445873539</v>
      </c>
      <c r="CD30" s="373">
        <v>105308.00534636537</v>
      </c>
      <c r="CE30" s="373">
        <v>105393.00632402538</v>
      </c>
      <c r="CF30" s="373">
        <v>105586.10335781539</v>
      </c>
      <c r="CG30" s="398">
        <v>105674.45857732538</v>
      </c>
      <c r="CH30" s="449">
        <v>-12.357207840032061</v>
      </c>
      <c r="CI30" s="537">
        <v>-1.1692288908726756E-2</v>
      </c>
      <c r="CJ30" s="536"/>
      <c r="CK30" s="293"/>
      <c r="CL30" s="299"/>
    </row>
    <row r="31" spans="1:90" x14ac:dyDescent="0.2">
      <c r="A31" s="227"/>
      <c r="B31" s="772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98">
        <v>157208.42033377296</v>
      </c>
      <c r="CC31" s="479">
        <v>157007.05337917295</v>
      </c>
      <c r="CD31" s="373">
        <v>156782.13143836294</v>
      </c>
      <c r="CE31" s="373">
        <v>156831.77325826293</v>
      </c>
      <c r="CF31" s="373">
        <v>157023.48216630291</v>
      </c>
      <c r="CG31" s="398">
        <v>157132.40734203294</v>
      </c>
      <c r="CH31" s="449">
        <v>-76.012991740019061</v>
      </c>
      <c r="CI31" s="537">
        <v>-4.8351730510765023E-2</v>
      </c>
      <c r="CJ31" s="536"/>
      <c r="CK31" s="293"/>
      <c r="CL31" s="299"/>
    </row>
    <row r="32" spans="1:90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0"/>
      <c r="BM32" s="296"/>
      <c r="BN32" s="194"/>
      <c r="BO32" s="194"/>
      <c r="BP32" s="194"/>
      <c r="BQ32" s="194"/>
      <c r="BR32" s="194"/>
      <c r="BS32" s="377"/>
      <c r="BT32" s="194"/>
      <c r="BU32" s="408"/>
      <c r="BV32" s="408"/>
      <c r="BW32" s="408"/>
      <c r="BX32" s="408"/>
      <c r="BY32" s="194"/>
      <c r="BZ32" s="408"/>
      <c r="CA32" s="408"/>
      <c r="CB32" s="408"/>
      <c r="CC32" s="745"/>
      <c r="CD32" s="377"/>
      <c r="CE32" s="377"/>
      <c r="CF32" s="377"/>
      <c r="CG32" s="408"/>
      <c r="CH32" s="635"/>
      <c r="CI32" s="540"/>
      <c r="CJ32" s="536"/>
      <c r="CK32" s="293"/>
    </row>
    <row r="33" spans="1:90" x14ac:dyDescent="0.2">
      <c r="A33" s="227"/>
      <c r="B33" s="44"/>
      <c r="C33" s="17"/>
      <c r="D33" s="22" t="s">
        <v>74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7">
        <v>86.806238467440693</v>
      </c>
      <c r="CC33" s="762">
        <v>86.831368445428751</v>
      </c>
      <c r="CD33" s="609">
        <v>86.914328564157458</v>
      </c>
      <c r="CE33" s="609">
        <v>86.92083456140179</v>
      </c>
      <c r="CF33" s="609">
        <v>86.865366614460498</v>
      </c>
      <c r="CG33" s="607">
        <v>86.791366770119666</v>
      </c>
      <c r="CH33" s="449">
        <v>-1.4871697321027E-2</v>
      </c>
      <c r="CI33" s="537">
        <v>-1.7132060533420201E-2</v>
      </c>
      <c r="CK33" s="293"/>
    </row>
    <row r="34" spans="1:90" x14ac:dyDescent="0.2">
      <c r="A34" s="227"/>
      <c r="B34" s="44"/>
      <c r="C34" s="17"/>
      <c r="D34" s="22" t="s">
        <v>75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7">
        <v>82.201447889714828</v>
      </c>
      <c r="CC34" s="762">
        <v>82.138371509599466</v>
      </c>
      <c r="CD34" s="609">
        <v>82.176504793487155</v>
      </c>
      <c r="CE34" s="609">
        <v>82.175782502883777</v>
      </c>
      <c r="CF34" s="609">
        <v>82.20065174996094</v>
      </c>
      <c r="CG34" s="607">
        <v>82.163532234478765</v>
      </c>
      <c r="CH34" s="449">
        <v>-3.7915655236062662E-2</v>
      </c>
      <c r="CI34" s="537">
        <v>-4.6125288798970487E-2</v>
      </c>
      <c r="CJ34" s="536"/>
      <c r="CK34" s="293"/>
    </row>
    <row r="35" spans="1:90" x14ac:dyDescent="0.2">
      <c r="A35" s="227"/>
      <c r="B35" s="44"/>
      <c r="C35" s="17"/>
      <c r="D35" s="22" t="s">
        <v>76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7">
        <v>84.601396161417028</v>
      </c>
      <c r="CC35" s="762">
        <v>84.56158691974575</v>
      </c>
      <c r="CD35" s="609">
        <v>84.591671298824451</v>
      </c>
      <c r="CE35" s="609">
        <v>84.583192175391588</v>
      </c>
      <c r="CF35" s="609">
        <v>84.597902376182276</v>
      </c>
      <c r="CG35" s="607">
        <v>84.563839213794225</v>
      </c>
      <c r="CH35" s="449">
        <v>-3.7556947622803705E-2</v>
      </c>
      <c r="CI35" s="537">
        <v>-4.4392822490946227E-2</v>
      </c>
      <c r="CJ35" s="536"/>
      <c r="CK35" s="293"/>
    </row>
    <row r="36" spans="1:9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409"/>
      <c r="CC36" s="388"/>
      <c r="CD36" s="190"/>
      <c r="CE36" s="190"/>
      <c r="CF36" s="190"/>
      <c r="CG36" s="409"/>
      <c r="CH36" s="636" t="s">
        <v>3</v>
      </c>
      <c r="CI36" s="541"/>
      <c r="CJ36" s="536"/>
      <c r="CK36" s="293"/>
    </row>
    <row r="37" spans="1:90" ht="12.75" customHeight="1" x14ac:dyDescent="0.2">
      <c r="A37" s="227"/>
      <c r="B37" s="77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9">
        <v>4189.0607434402327</v>
      </c>
      <c r="BS37" s="479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98">
        <v>4662.2681720116616</v>
      </c>
      <c r="CC37" s="373">
        <v>4662.2681720116616</v>
      </c>
      <c r="CD37" s="373">
        <v>4662.2681720116616</v>
      </c>
      <c r="CE37" s="373">
        <v>4662.2681720116616</v>
      </c>
      <c r="CF37" s="373">
        <v>4662.2681720116616</v>
      </c>
      <c r="CG37" s="398">
        <v>4695.3084314868802</v>
      </c>
      <c r="CH37" s="384">
        <v>33.040259475218591</v>
      </c>
      <c r="CI37" s="537">
        <v>0.70867350946401952</v>
      </c>
      <c r="CJ37" s="536"/>
      <c r="CK37" s="293"/>
      <c r="CL37" s="299"/>
    </row>
    <row r="38" spans="1:90" x14ac:dyDescent="0.2">
      <c r="A38" s="227"/>
      <c r="B38" s="77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9">
        <v>1353.8394169096216</v>
      </c>
      <c r="BS38" s="479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98">
        <v>1519.1110291545194</v>
      </c>
      <c r="CC38" s="373">
        <v>1519.1110291545194</v>
      </c>
      <c r="CD38" s="373">
        <v>1519.1110291545194</v>
      </c>
      <c r="CE38" s="373">
        <v>1519.1110291545194</v>
      </c>
      <c r="CF38" s="373">
        <v>1519.1110291545194</v>
      </c>
      <c r="CG38" s="398">
        <v>1525.8746122448986</v>
      </c>
      <c r="CH38" s="384">
        <v>6.763583090379143</v>
      </c>
      <c r="CI38" s="537">
        <v>0.44523296589740191</v>
      </c>
      <c r="CJ38" s="536"/>
      <c r="CK38" s="293"/>
      <c r="CL38" s="299"/>
    </row>
    <row r="39" spans="1:90" ht="12.75" customHeight="1" x14ac:dyDescent="0.2">
      <c r="A39" s="227"/>
      <c r="B39" s="774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9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98">
        <v>10421.101660000004</v>
      </c>
      <c r="CC39" s="373">
        <v>10421.101660000004</v>
      </c>
      <c r="CD39" s="373">
        <v>10421.101660000004</v>
      </c>
      <c r="CE39" s="373">
        <v>10421.101660000004</v>
      </c>
      <c r="CF39" s="373">
        <v>10421.101660000004</v>
      </c>
      <c r="CG39" s="398">
        <v>10467.499840000004</v>
      </c>
      <c r="CH39" s="384">
        <v>46.398180000000139</v>
      </c>
      <c r="CI39" s="537">
        <v>0.44523296589737971</v>
      </c>
      <c r="CJ39" s="536"/>
      <c r="CK39" s="293"/>
      <c r="CL39" s="299"/>
    </row>
    <row r="40" spans="1:90" ht="12.75" customHeight="1" x14ac:dyDescent="0.2">
      <c r="A40" s="227"/>
      <c r="B40" s="774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9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98">
        <v>1.0047518372857667E-14</v>
      </c>
      <c r="CC40" s="373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98">
        <v>1.0047518372857667E-14</v>
      </c>
      <c r="CH40" s="384" t="s">
        <v>3</v>
      </c>
      <c r="CI40" s="537" t="s">
        <v>3</v>
      </c>
      <c r="CJ40" s="536"/>
      <c r="CK40" s="293"/>
      <c r="CL40" s="299"/>
    </row>
    <row r="41" spans="1:90" x14ac:dyDescent="0.2">
      <c r="A41" s="227"/>
      <c r="B41" s="77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9">
        <v>2835.2213265306113</v>
      </c>
      <c r="BS41" s="479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98">
        <v>3143.1571428571419</v>
      </c>
      <c r="CC41" s="373">
        <v>3143.1571428571419</v>
      </c>
      <c r="CD41" s="373">
        <v>3143.1571428571419</v>
      </c>
      <c r="CE41" s="373">
        <v>3143.1571428571419</v>
      </c>
      <c r="CF41" s="373">
        <v>3143.1571428571419</v>
      </c>
      <c r="CG41" s="398">
        <v>3169.4338192419818</v>
      </c>
      <c r="CH41" s="384">
        <v>26.276676384839902</v>
      </c>
      <c r="CI41" s="537">
        <v>0.83599626714667696</v>
      </c>
      <c r="CJ41" s="536"/>
      <c r="CK41" s="293"/>
      <c r="CL41" s="299"/>
    </row>
    <row r="42" spans="1:90" ht="13.5" x14ac:dyDescent="0.2">
      <c r="A42" s="227"/>
      <c r="B42" s="774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9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98">
        <v>21562.057999999994</v>
      </c>
      <c r="CC42" s="373">
        <v>21562.057999999994</v>
      </c>
      <c r="CD42" s="373">
        <v>21562.057999999994</v>
      </c>
      <c r="CE42" s="373">
        <v>21562.057999999994</v>
      </c>
      <c r="CF42" s="373">
        <v>21562.057999999994</v>
      </c>
      <c r="CG42" s="398">
        <v>21742.315999999995</v>
      </c>
      <c r="CH42" s="384">
        <v>180.25800000000163</v>
      </c>
      <c r="CI42" s="537">
        <v>0.83599626714667696</v>
      </c>
      <c r="CJ42" s="536"/>
      <c r="CK42" s="293"/>
      <c r="CL42" s="299"/>
    </row>
    <row r="43" spans="1:90" ht="12.75" customHeight="1" x14ac:dyDescent="0.2">
      <c r="A43" s="227"/>
      <c r="B43" s="774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9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98">
        <v>1395.634</v>
      </c>
      <c r="CC43" s="373">
        <v>1395.634</v>
      </c>
      <c r="CD43" s="373">
        <v>1395.634</v>
      </c>
      <c r="CE43" s="373">
        <v>1395.634</v>
      </c>
      <c r="CF43" s="373">
        <v>1395.634</v>
      </c>
      <c r="CG43" s="398">
        <v>1392.4389999999999</v>
      </c>
      <c r="CH43" s="384">
        <v>-3.1950000000001637</v>
      </c>
      <c r="CI43" s="537">
        <v>-0.22892821470387181</v>
      </c>
      <c r="CJ43" s="536"/>
      <c r="CK43" s="293"/>
      <c r="CL43" s="299"/>
    </row>
    <row r="44" spans="1:90" x14ac:dyDescent="0.2">
      <c r="A44" s="227"/>
      <c r="B44" s="77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9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98">
        <v>0</v>
      </c>
      <c r="CC44" s="373">
        <v>0</v>
      </c>
      <c r="CD44" s="373">
        <v>0</v>
      </c>
      <c r="CE44" s="373">
        <v>0</v>
      </c>
      <c r="CF44" s="373">
        <v>0</v>
      </c>
      <c r="CG44" s="398">
        <v>0</v>
      </c>
      <c r="CH44" s="384" t="s">
        <v>3</v>
      </c>
      <c r="CI44" s="537" t="s">
        <v>3</v>
      </c>
      <c r="CJ44" s="536"/>
      <c r="CK44" s="293"/>
    </row>
    <row r="45" spans="1:90" x14ac:dyDescent="0.2">
      <c r="A45" s="227"/>
      <c r="B45" s="77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8">
        <v>120.92988466034986</v>
      </c>
      <c r="BT45" s="369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9">
        <v>14.107194333819198</v>
      </c>
      <c r="BZ45" s="503">
        <v>0.45</v>
      </c>
      <c r="CA45" s="503">
        <v>0.3</v>
      </c>
      <c r="CB45" s="503">
        <v>0.44577259475218656</v>
      </c>
      <c r="CC45" s="746">
        <v>0.44577259475218656</v>
      </c>
      <c r="CD45" s="468">
        <v>0.53323615160349846</v>
      </c>
      <c r="CE45" s="468">
        <v>0.48323615160349853</v>
      </c>
      <c r="CF45" s="468">
        <v>0.48323615160349853</v>
      </c>
      <c r="CG45" s="503">
        <v>0.48323615160349853</v>
      </c>
      <c r="CH45" s="384">
        <v>3.7463556851311974E-2</v>
      </c>
      <c r="CI45" s="537">
        <v>8.4041857423152511</v>
      </c>
      <c r="CJ45" s="536"/>
      <c r="CK45" s="293"/>
    </row>
    <row r="46" spans="1:90" x14ac:dyDescent="0.2">
      <c r="A46" s="227"/>
      <c r="B46" s="77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8">
        <v>0.25</v>
      </c>
      <c r="BT46" s="369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9">
        <v>5.0606413994169088</v>
      </c>
      <c r="BZ46" s="503">
        <v>0.45</v>
      </c>
      <c r="CA46" s="503">
        <v>0.3</v>
      </c>
      <c r="CB46" s="503">
        <v>0.44577259475218656</v>
      </c>
      <c r="CC46" s="746">
        <v>0.44577259475218656</v>
      </c>
      <c r="CD46" s="468">
        <v>0.53323615160349846</v>
      </c>
      <c r="CE46" s="468">
        <v>0.48323615160349853</v>
      </c>
      <c r="CF46" s="468">
        <v>0.48323615160349853</v>
      </c>
      <c r="CG46" s="503">
        <v>0.48323615160349853</v>
      </c>
      <c r="CH46" s="384">
        <v>3.7463556851311974E-2</v>
      </c>
      <c r="CI46" s="537">
        <v>8.4041857423152511</v>
      </c>
      <c r="CJ46" s="536"/>
      <c r="CK46" s="293"/>
    </row>
    <row r="47" spans="1:90" ht="12.75" customHeight="1" outlineLevel="1" x14ac:dyDescent="0.2">
      <c r="A47" s="227"/>
      <c r="B47" s="77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9">
        <v>0.5</v>
      </c>
      <c r="BS47" s="468">
        <v>0</v>
      </c>
      <c r="BT47" s="369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9">
        <v>30.6</v>
      </c>
      <c r="BZ47" s="503">
        <v>0</v>
      </c>
      <c r="CA47" s="503">
        <v>0</v>
      </c>
      <c r="CB47" s="503">
        <v>1</v>
      </c>
      <c r="CC47" s="746">
        <v>1</v>
      </c>
      <c r="CD47" s="468">
        <v>1.6</v>
      </c>
      <c r="CE47" s="468">
        <v>1.6</v>
      </c>
      <c r="CF47" s="468">
        <v>1.6</v>
      </c>
      <c r="CG47" s="503">
        <v>1.6</v>
      </c>
      <c r="CH47" s="384">
        <v>0.60000000000000009</v>
      </c>
      <c r="CI47" s="537">
        <v>60.000000000000007</v>
      </c>
      <c r="CJ47" s="536"/>
      <c r="CK47" s="293"/>
    </row>
    <row r="48" spans="1:90" ht="12.75" customHeight="1" outlineLevel="1" x14ac:dyDescent="0.2">
      <c r="A48" s="227"/>
      <c r="B48" s="77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9">
        <v>0.4</v>
      </c>
      <c r="BS48" s="468">
        <v>0.25</v>
      </c>
      <c r="BT48" s="369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9">
        <v>0.6</v>
      </c>
      <c r="BZ48" s="369">
        <v>0.45</v>
      </c>
      <c r="CA48" s="369">
        <v>0.3</v>
      </c>
      <c r="CB48" s="503">
        <v>0.3</v>
      </c>
      <c r="CC48" s="746">
        <v>0.3</v>
      </c>
      <c r="CD48" s="468">
        <v>0.3</v>
      </c>
      <c r="CE48" s="468">
        <v>0.25</v>
      </c>
      <c r="CF48" s="468">
        <v>0.25</v>
      </c>
      <c r="CG48" s="503">
        <v>0.25</v>
      </c>
      <c r="CH48" s="384">
        <v>-4.9999999999999989E-2</v>
      </c>
      <c r="CI48" s="537">
        <v>-16.666666666666664</v>
      </c>
      <c r="CJ48" s="536"/>
      <c r="CK48" s="293"/>
    </row>
    <row r="49" spans="1:90" x14ac:dyDescent="0.2">
      <c r="A49" s="227"/>
      <c r="B49" s="77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8">
        <v>120.67988466034986</v>
      </c>
      <c r="BT49" s="369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9">
        <v>9.046552934402289</v>
      </c>
      <c r="BZ49" s="503">
        <v>0</v>
      </c>
      <c r="CA49" s="503">
        <v>0</v>
      </c>
      <c r="CB49" s="503">
        <v>0</v>
      </c>
      <c r="CC49" s="746">
        <v>0</v>
      </c>
      <c r="CD49" s="468">
        <v>0</v>
      </c>
      <c r="CE49" s="468">
        <v>0</v>
      </c>
      <c r="CF49" s="468">
        <v>0</v>
      </c>
      <c r="CG49" s="503">
        <v>0</v>
      </c>
      <c r="CH49" s="384">
        <v>0</v>
      </c>
      <c r="CI49" s="538" t="e">
        <v>#DIV/0!</v>
      </c>
      <c r="CJ49" s="536"/>
      <c r="CK49" s="293"/>
    </row>
    <row r="50" spans="1:90" ht="12.75" customHeight="1" outlineLevel="1" x14ac:dyDescent="0.2">
      <c r="A50" s="227"/>
      <c r="B50" s="77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8">
        <v>827.86400877000005</v>
      </c>
      <c r="BT50" s="369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9">
        <v>62.059353129999707</v>
      </c>
      <c r="BZ50" s="503">
        <v>0</v>
      </c>
      <c r="CA50" s="503">
        <v>0</v>
      </c>
      <c r="CB50" s="503">
        <v>0</v>
      </c>
      <c r="CC50" s="746">
        <v>0</v>
      </c>
      <c r="CD50" s="468">
        <v>0</v>
      </c>
      <c r="CE50" s="468">
        <v>0</v>
      </c>
      <c r="CF50" s="468">
        <v>0</v>
      </c>
      <c r="CG50" s="503">
        <v>0</v>
      </c>
      <c r="CH50" s="384">
        <v>0</v>
      </c>
      <c r="CI50" s="538" t="e">
        <v>#DIV/0!</v>
      </c>
      <c r="CJ50" s="536"/>
      <c r="CK50" s="293"/>
    </row>
    <row r="51" spans="1:90" ht="12.75" customHeight="1" outlineLevel="1" x14ac:dyDescent="0.2">
      <c r="A51" s="227"/>
      <c r="B51" s="77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8">
        <v>0</v>
      </c>
      <c r="BT51" s="369">
        <v>0</v>
      </c>
      <c r="BU51" s="503">
        <v>0</v>
      </c>
      <c r="BV51" s="503">
        <v>0</v>
      </c>
      <c r="BW51" s="503">
        <v>0</v>
      </c>
      <c r="BX51" s="503">
        <v>0</v>
      </c>
      <c r="BY51" s="369">
        <v>0</v>
      </c>
      <c r="BZ51" s="503">
        <v>0</v>
      </c>
      <c r="CA51" s="503">
        <v>0</v>
      </c>
      <c r="CB51" s="503">
        <v>0</v>
      </c>
      <c r="CC51" s="746">
        <v>0</v>
      </c>
      <c r="CD51" s="468">
        <v>0</v>
      </c>
      <c r="CE51" s="468">
        <v>0</v>
      </c>
      <c r="CF51" s="468">
        <v>0</v>
      </c>
      <c r="CG51" s="503">
        <v>0</v>
      </c>
      <c r="CH51" s="384">
        <v>0</v>
      </c>
      <c r="CI51" s="538" t="e">
        <v>#DIV/0!</v>
      </c>
      <c r="CJ51" s="536"/>
      <c r="CK51" s="293"/>
    </row>
    <row r="52" spans="1:9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410"/>
      <c r="CC52" s="393"/>
      <c r="CD52" s="191"/>
      <c r="CE52" s="191"/>
      <c r="CF52" s="191"/>
      <c r="CG52" s="410"/>
      <c r="CH52" s="636"/>
      <c r="CI52" s="541"/>
      <c r="CJ52" s="536"/>
      <c r="CK52" s="293"/>
    </row>
    <row r="53" spans="1:90" ht="14.25" x14ac:dyDescent="0.2">
      <c r="A53" s="227"/>
      <c r="B53" s="11"/>
      <c r="C53" s="26"/>
      <c r="D53" s="502" t="s">
        <v>213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18173.917027022293</v>
      </c>
      <c r="BW53" s="494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20017.540492784687</v>
      </c>
      <c r="CB53" s="398">
        <v>20078.235683896935</v>
      </c>
      <c r="CC53" s="479">
        <v>20024.132754675349</v>
      </c>
      <c r="CD53" s="373">
        <v>20012.745472426082</v>
      </c>
      <c r="CE53" s="373">
        <v>20028.924552749693</v>
      </c>
      <c r="CF53" s="373">
        <v>20069.753740927543</v>
      </c>
      <c r="CG53" s="398">
        <v>20091.491239099552</v>
      </c>
      <c r="CH53" s="384">
        <v>13.255555202616961</v>
      </c>
      <c r="CI53" s="537">
        <v>6.601952189080329E-2</v>
      </c>
      <c r="CJ53" s="536"/>
      <c r="CK53" s="293"/>
    </row>
    <row r="54" spans="1:90" ht="13.5" x14ac:dyDescent="0.2">
      <c r="A54" s="227"/>
      <c r="B54" s="11"/>
      <c r="C54" s="26"/>
      <c r="D54" s="497" t="s">
        <v>217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50.9697230809358</v>
      </c>
      <c r="R54" s="555">
        <v>51.588184008947024</v>
      </c>
      <c r="S54" s="555">
        <v>51.538504733913967</v>
      </c>
      <c r="T54" s="555">
        <v>51.125387257072255</v>
      </c>
      <c r="U54" s="555">
        <v>50.400947189409081</v>
      </c>
      <c r="V54" s="555">
        <v>51.796915222589888</v>
      </c>
      <c r="W54" s="555">
        <v>51.28281320076016</v>
      </c>
      <c r="X54" s="555">
        <v>51.41503649217254</v>
      </c>
      <c r="Y54" s="555">
        <v>51.909856787280262</v>
      </c>
      <c r="Z54" s="555">
        <v>52.0840927988977</v>
      </c>
      <c r="AA54" s="555">
        <v>52.348608723564041</v>
      </c>
      <c r="AB54" s="555">
        <v>53.868066636793955</v>
      </c>
      <c r="AC54" s="555">
        <v>58.145068410508699</v>
      </c>
      <c r="AD54" s="555">
        <v>58.508550622322289</v>
      </c>
      <c r="AE54" s="555">
        <v>58.927710034437155</v>
      </c>
      <c r="AF54" s="555">
        <v>59.65775509020802</v>
      </c>
      <c r="AG54" s="555">
        <v>59.209748647349315</v>
      </c>
      <c r="AH54" s="555">
        <v>59.426855952568488</v>
      </c>
      <c r="AI54" s="555">
        <v>60.654981499254681</v>
      </c>
      <c r="AJ54" s="555">
        <v>60.596410525469068</v>
      </c>
      <c r="AK54" s="555">
        <v>62.043506610533981</v>
      </c>
      <c r="AL54" s="555">
        <v>63.23481224285041</v>
      </c>
      <c r="AM54" s="555">
        <v>63.634045305593148</v>
      </c>
      <c r="AN54" s="555">
        <v>64.733501351694727</v>
      </c>
      <c r="AO54" s="556">
        <v>65.736999268964894</v>
      </c>
      <c r="AP54" s="556">
        <v>66.302578529941641</v>
      </c>
      <c r="AQ54" s="556">
        <v>66.875034158418785</v>
      </c>
      <c r="AR54" s="556">
        <v>67.556351544803462</v>
      </c>
      <c r="AS54" s="556">
        <v>67.567129428294251</v>
      </c>
      <c r="AT54" s="556">
        <v>68.571418815778628</v>
      </c>
      <c r="AU54" s="556">
        <v>69.539141819309449</v>
      </c>
      <c r="AV54" s="556">
        <v>70.084031306119698</v>
      </c>
      <c r="AW54" s="556">
        <v>70.739751166923227</v>
      </c>
      <c r="AX54" s="556">
        <v>71.075641663918603</v>
      </c>
      <c r="AY54" s="556">
        <v>71.152577002556512</v>
      </c>
      <c r="AZ54" s="556">
        <v>71.723904175464327</v>
      </c>
      <c r="BA54" s="556">
        <v>72.718015380159798</v>
      </c>
      <c r="BB54" s="556">
        <v>72.671387608326043</v>
      </c>
      <c r="BC54" s="556">
        <v>72.974455607668759</v>
      </c>
      <c r="BD54" s="556">
        <v>73.396687822808644</v>
      </c>
      <c r="BE54" s="556">
        <v>73.402048048442651</v>
      </c>
      <c r="BF54" s="556">
        <v>73.86054845673587</v>
      </c>
      <c r="BG54" s="556">
        <v>74.999767127787521</v>
      </c>
      <c r="BH54" s="556">
        <v>75.56884423214423</v>
      </c>
      <c r="BI54" s="556">
        <v>76.568266274161715</v>
      </c>
      <c r="BJ54" s="556">
        <v>76.434694511521755</v>
      </c>
      <c r="BK54" s="556">
        <v>76.810694175946765</v>
      </c>
      <c r="BL54" s="556">
        <v>77.478874690076537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82.45638352058549</v>
      </c>
      <c r="CA54" s="558">
        <v>82.396272108328461</v>
      </c>
      <c r="CB54" s="558">
        <v>82.264958680466421</v>
      </c>
      <c r="CC54" s="763">
        <v>82.185930846772223</v>
      </c>
      <c r="CD54" s="560">
        <v>82.226675924956325</v>
      </c>
      <c r="CE54" s="560">
        <v>82.235191196268218</v>
      </c>
      <c r="CF54" s="560">
        <v>82.269475380092388</v>
      </c>
      <c r="CG54" s="558">
        <v>82.139433325623628</v>
      </c>
      <c r="CH54" s="384">
        <v>-0.12552535484279304</v>
      </c>
      <c r="CI54" s="537"/>
      <c r="CJ54" s="536"/>
      <c r="CK54" s="737" t="s">
        <v>216</v>
      </c>
    </row>
    <row r="55" spans="1:90" ht="12.75" customHeight="1" x14ac:dyDescent="0.2">
      <c r="A55" s="227"/>
      <c r="B55" s="773" t="s">
        <v>3</v>
      </c>
      <c r="C55" s="18"/>
      <c r="D55" s="22" t="s">
        <v>199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16307.986526370692</v>
      </c>
      <c r="BW55" s="494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17886.458093141828</v>
      </c>
      <c r="CB55" s="398">
        <v>17936.473389516465</v>
      </c>
      <c r="CC55" s="479">
        <v>17881.597877513548</v>
      </c>
      <c r="CD55" s="373">
        <v>17865.813946612674</v>
      </c>
      <c r="CE55" s="373">
        <v>17881.631636138907</v>
      </c>
      <c r="CF55" s="373">
        <v>17922.11908185028</v>
      </c>
      <c r="CG55" s="398">
        <v>17945.955633583519</v>
      </c>
      <c r="CH55" s="384">
        <v>9.4822440670541255</v>
      </c>
      <c r="CI55" s="537">
        <v>5.2865710338556582E-2</v>
      </c>
      <c r="CJ55" s="536"/>
      <c r="CK55" s="293"/>
      <c r="CL55" s="299"/>
    </row>
    <row r="56" spans="1:90" ht="12.75" customHeight="1" x14ac:dyDescent="0.2">
      <c r="A56" s="227"/>
      <c r="B56" s="773"/>
      <c r="C56" s="19"/>
      <c r="D56" s="497" t="s">
        <v>193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80.002013380555169</v>
      </c>
      <c r="CB56" s="558">
        <v>79.848838833423613</v>
      </c>
      <c r="CC56" s="763">
        <v>79.753562119801018</v>
      </c>
      <c r="CD56" s="560">
        <v>79.790915832435516</v>
      </c>
      <c r="CE56" s="560">
        <v>79.790922043557146</v>
      </c>
      <c r="CF56" s="560">
        <v>79.838694084493781</v>
      </c>
      <c r="CG56" s="558">
        <v>79.687626408852722</v>
      </c>
      <c r="CH56" s="384">
        <v>-0.16121242457089124</v>
      </c>
      <c r="CI56" s="537"/>
      <c r="CJ56" s="536"/>
      <c r="CK56" s="293"/>
      <c r="CL56" s="299"/>
    </row>
    <row r="57" spans="1:90" ht="3" customHeight="1" x14ac:dyDescent="0.2">
      <c r="A57" s="227"/>
      <c r="B57" s="773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534"/>
      <c r="CC57" s="764"/>
      <c r="CD57" s="535"/>
      <c r="CE57" s="535"/>
      <c r="CF57" s="535"/>
      <c r="CG57" s="534"/>
      <c r="CH57" s="384"/>
      <c r="CI57" s="537" t="s">
        <v>3</v>
      </c>
      <c r="CJ57" s="536"/>
      <c r="CK57" s="293"/>
      <c r="CL57" s="299"/>
    </row>
    <row r="58" spans="1:90" x14ac:dyDescent="0.2">
      <c r="A58" s="227"/>
      <c r="B58" s="773"/>
      <c r="C58" s="17"/>
      <c r="D58" s="22" t="s">
        <v>194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3710.2066301740692</v>
      </c>
      <c r="BW58" s="494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4086.6442373387908</v>
      </c>
      <c r="CB58" s="398">
        <v>4074.8944959510372</v>
      </c>
      <c r="CC58" s="479">
        <v>4099.4759424452059</v>
      </c>
      <c r="CD58" s="373">
        <v>4091.0275752936036</v>
      </c>
      <c r="CE58" s="373">
        <v>4114.6942519233389</v>
      </c>
      <c r="CF58" s="373">
        <v>4106.3392973110958</v>
      </c>
      <c r="CG58" s="398">
        <v>4126.6107922804822</v>
      </c>
      <c r="CH58" s="384">
        <v>51.716296329444958</v>
      </c>
      <c r="CI58" s="537">
        <v>1.2691444252319162</v>
      </c>
      <c r="CJ58" s="536"/>
      <c r="CK58" s="293"/>
      <c r="CL58" s="299"/>
    </row>
    <row r="59" spans="1:90" x14ac:dyDescent="0.2">
      <c r="A59" s="227"/>
      <c r="B59" s="773"/>
      <c r="C59" s="17"/>
      <c r="D59" s="498" t="s">
        <v>193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71.652993516155604</v>
      </c>
      <c r="CB59" s="565">
        <v>70.681244341325268</v>
      </c>
      <c r="CC59" s="765">
        <v>70.751609834626976</v>
      </c>
      <c r="CD59" s="566">
        <v>70.957260543507914</v>
      </c>
      <c r="CE59" s="566">
        <v>71.090712371208426</v>
      </c>
      <c r="CF59" s="566">
        <v>70.975880183618983</v>
      </c>
      <c r="CG59" s="565">
        <v>70.916327903201534</v>
      </c>
      <c r="CH59" s="384">
        <v>0.23508356187626589</v>
      </c>
      <c r="CI59" s="537"/>
      <c r="CJ59" s="536"/>
      <c r="CK59" s="293"/>
      <c r="CL59" s="299"/>
    </row>
    <row r="60" spans="1:90" ht="3" customHeight="1" x14ac:dyDescent="0.2">
      <c r="A60" s="227"/>
      <c r="B60" s="773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8"/>
      <c r="BY60" s="359"/>
      <c r="BZ60" s="398"/>
      <c r="CA60" s="398"/>
      <c r="CB60" s="398"/>
      <c r="CC60" s="479"/>
      <c r="CD60" s="373"/>
      <c r="CE60" s="373"/>
      <c r="CF60" s="373"/>
      <c r="CG60" s="398"/>
      <c r="CH60" s="384"/>
      <c r="CI60" s="537"/>
      <c r="CJ60" s="536"/>
      <c r="CK60" s="293"/>
      <c r="CL60" s="299"/>
    </row>
    <row r="61" spans="1:90" x14ac:dyDescent="0.2">
      <c r="A61" s="227"/>
      <c r="B61" s="773"/>
      <c r="C61" s="17"/>
      <c r="D61" s="22" t="s">
        <v>195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5763.1953442902741</v>
      </c>
      <c r="BW61" s="494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6292.0541785380874</v>
      </c>
      <c r="CB61" s="398">
        <v>6351.1409127188454</v>
      </c>
      <c r="CC61" s="479">
        <v>6279.228506433129</v>
      </c>
      <c r="CD61" s="373">
        <v>6271.2694482873576</v>
      </c>
      <c r="CE61" s="373">
        <v>6268.5748573587862</v>
      </c>
      <c r="CF61" s="373">
        <v>6317.6196083748218</v>
      </c>
      <c r="CG61" s="398">
        <v>6318.186129246541</v>
      </c>
      <c r="CH61" s="384">
        <v>-32.954783472304371</v>
      </c>
      <c r="CI61" s="537">
        <v>-0.51887974027325923</v>
      </c>
      <c r="CJ61" s="536"/>
      <c r="CK61" s="293"/>
      <c r="CL61" s="299"/>
    </row>
    <row r="62" spans="1:90" x14ac:dyDescent="0.2">
      <c r="A62" s="227"/>
      <c r="B62" s="773"/>
      <c r="C62" s="17"/>
      <c r="D62" s="498" t="s">
        <v>193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75.544079258099288</v>
      </c>
      <c r="CB62" s="565">
        <v>75.636195782995358</v>
      </c>
      <c r="CC62" s="765">
        <v>75.33328507360946</v>
      </c>
      <c r="CD62" s="566">
        <v>75.316926525222101</v>
      </c>
      <c r="CE62" s="566">
        <v>75.29136671614414</v>
      </c>
      <c r="CF62" s="566">
        <v>75.500763430699166</v>
      </c>
      <c r="CG62" s="565">
        <v>75.508191805735478</v>
      </c>
      <c r="CH62" s="384">
        <v>-0.12800397725987978</v>
      </c>
      <c r="CI62" s="537"/>
      <c r="CJ62" s="536"/>
      <c r="CK62" s="293"/>
      <c r="CL62" s="299"/>
    </row>
    <row r="63" spans="1:90" ht="3.75" customHeight="1" x14ac:dyDescent="0.2">
      <c r="A63" s="227"/>
      <c r="B63" s="773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534"/>
      <c r="CC63" s="764"/>
      <c r="CD63" s="535"/>
      <c r="CE63" s="535"/>
      <c r="CF63" s="535"/>
      <c r="CG63" s="534"/>
      <c r="CH63" s="384"/>
      <c r="CI63" s="537" t="s">
        <v>3</v>
      </c>
      <c r="CJ63" s="536"/>
      <c r="CK63" s="293"/>
      <c r="CL63" s="299"/>
    </row>
    <row r="64" spans="1:90" x14ac:dyDescent="0.2">
      <c r="A64" s="227"/>
      <c r="B64" s="773"/>
      <c r="C64" s="17"/>
      <c r="D64" s="22" t="s">
        <v>196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6399.5605707609284</v>
      </c>
      <c r="BW64" s="494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7003.9037745816286</v>
      </c>
      <c r="CB64" s="398">
        <v>7019.4708451107845</v>
      </c>
      <c r="CC64" s="479">
        <v>7013.5574640583027</v>
      </c>
      <c r="CD64" s="373">
        <v>7013.1857696632596</v>
      </c>
      <c r="CE64" s="373">
        <v>7008.7068358862907</v>
      </c>
      <c r="CF64" s="373">
        <v>7008.0734910145702</v>
      </c>
      <c r="CG64" s="398">
        <v>7008.9166015787114</v>
      </c>
      <c r="CH64" s="384">
        <v>-10.554243532073087</v>
      </c>
      <c r="CI64" s="537">
        <v>-0.15035668307425976</v>
      </c>
      <c r="CJ64" s="536"/>
      <c r="CK64" s="293"/>
      <c r="CL64" s="299"/>
    </row>
    <row r="65" spans="1:90" x14ac:dyDescent="0.2">
      <c r="A65" s="227"/>
      <c r="B65" s="773"/>
      <c r="C65" s="17"/>
      <c r="D65" s="498" t="s">
        <v>193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90.878435682802106</v>
      </c>
      <c r="CB65" s="565">
        <v>90.944152280277493</v>
      </c>
      <c r="CC65" s="765">
        <v>90.94656745600075</v>
      </c>
      <c r="CD65" s="566">
        <v>90.947992294601306</v>
      </c>
      <c r="CE65" s="566">
        <v>90.951070396974288</v>
      </c>
      <c r="CF65" s="566">
        <v>90.952860856675358</v>
      </c>
      <c r="CG65" s="565">
        <v>90.958907209509192</v>
      </c>
      <c r="CH65" s="384">
        <v>1.4754929231699521E-2</v>
      </c>
      <c r="CI65" s="537"/>
      <c r="CJ65" s="536"/>
      <c r="CK65" s="293"/>
      <c r="CL65" s="299"/>
    </row>
    <row r="66" spans="1:90" ht="3" customHeight="1" x14ac:dyDescent="0.2">
      <c r="A66" s="227"/>
      <c r="B66" s="773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8"/>
      <c r="BY66" s="359"/>
      <c r="BZ66" s="398"/>
      <c r="CA66" s="398"/>
      <c r="CB66" s="398"/>
      <c r="CC66" s="479"/>
      <c r="CD66" s="373"/>
      <c r="CE66" s="373"/>
      <c r="CF66" s="373"/>
      <c r="CG66" s="398"/>
      <c r="CH66" s="384"/>
      <c r="CI66" s="537"/>
      <c r="CJ66" s="536"/>
      <c r="CK66" s="293"/>
      <c r="CL66" s="299"/>
    </row>
    <row r="67" spans="1:90" x14ac:dyDescent="0.2">
      <c r="A67" s="227"/>
      <c r="B67" s="773"/>
      <c r="C67" s="17"/>
      <c r="D67" s="22" t="s">
        <v>197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435.02398114542081</v>
      </c>
      <c r="BW67" s="494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503.85590268332157</v>
      </c>
      <c r="CB67" s="398">
        <v>490.96713573579984</v>
      </c>
      <c r="CC67" s="479">
        <v>489.33596457690766</v>
      </c>
      <c r="CD67" s="373">
        <v>490.33115336845293</v>
      </c>
      <c r="CE67" s="373">
        <v>489.65569097049354</v>
      </c>
      <c r="CF67" s="373">
        <v>490.08668514979394</v>
      </c>
      <c r="CG67" s="398">
        <v>492.24211047778221</v>
      </c>
      <c r="CH67" s="384">
        <v>1.274974741982362</v>
      </c>
      <c r="CI67" s="537">
        <v>0.25968637189361932</v>
      </c>
      <c r="CJ67" s="536"/>
      <c r="CK67" s="293"/>
      <c r="CL67" s="299"/>
    </row>
    <row r="68" spans="1:90" ht="12.75" customHeight="1" x14ac:dyDescent="0.2">
      <c r="A68" s="227"/>
      <c r="B68" s="773"/>
      <c r="C68" s="17"/>
      <c r="D68" s="498" t="s">
        <v>193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69.558695599532427</v>
      </c>
      <c r="CB68" s="565">
        <v>69.226417349693051</v>
      </c>
      <c r="CC68" s="765">
        <v>69.231352866625912</v>
      </c>
      <c r="CD68" s="566">
        <v>69.290200632241209</v>
      </c>
      <c r="CE68" s="566">
        <v>68.971068984070541</v>
      </c>
      <c r="CF68" s="566">
        <v>69.011703378530626</v>
      </c>
      <c r="CG68" s="565">
        <v>68.622266622042034</v>
      </c>
      <c r="CH68" s="384">
        <v>-0.60415072765101741</v>
      </c>
      <c r="CI68" s="537"/>
      <c r="CJ68" s="536"/>
      <c r="CK68" s="293"/>
      <c r="CL68" s="299"/>
    </row>
    <row r="69" spans="1:90" s="484" customFormat="1" ht="4.5" customHeight="1" x14ac:dyDescent="0.2">
      <c r="A69" s="227"/>
      <c r="B69" s="773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504"/>
      <c r="CC69" s="490"/>
      <c r="CD69" s="491"/>
      <c r="CE69" s="491"/>
      <c r="CF69" s="491"/>
      <c r="CG69" s="504"/>
      <c r="CH69" s="637"/>
      <c r="CI69" s="542"/>
      <c r="CJ69" s="536"/>
      <c r="CK69" s="483"/>
      <c r="CL69" s="492"/>
    </row>
    <row r="70" spans="1:90" ht="12.75" customHeight="1" x14ac:dyDescent="0.2">
      <c r="A70" s="227"/>
      <c r="B70" s="773"/>
      <c r="C70" s="17"/>
      <c r="D70" s="22" t="s">
        <v>173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505">
        <v>4119.3961504920198</v>
      </c>
      <c r="CC70" s="747">
        <v>4128.9648251230783</v>
      </c>
      <c r="CD70" s="469">
        <v>4086.8797193050195</v>
      </c>
      <c r="CE70" s="469">
        <v>4056.0833954145428</v>
      </c>
      <c r="CF70" s="469">
        <v>4086.170719699915</v>
      </c>
      <c r="CG70" s="505">
        <v>4031.8822438728539</v>
      </c>
      <c r="CH70" s="384">
        <v>-87.513906619165937</v>
      </c>
      <c r="CI70" s="537">
        <v>-2.1244353158099027</v>
      </c>
      <c r="CJ70" s="536"/>
      <c r="CK70" s="293"/>
      <c r="CL70" s="299"/>
    </row>
    <row r="71" spans="1:90" x14ac:dyDescent="0.2">
      <c r="A71" s="227"/>
      <c r="B71" s="773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505">
        <v>1027.1131417494896</v>
      </c>
      <c r="CC71" s="747">
        <v>1030.3346202199705</v>
      </c>
      <c r="CD71" s="469">
        <v>980.58270222040824</v>
      </c>
      <c r="CE71" s="469">
        <v>943.50038949883378</v>
      </c>
      <c r="CF71" s="469">
        <v>964.15048656275519</v>
      </c>
      <c r="CG71" s="505">
        <v>913.25196621523298</v>
      </c>
      <c r="CH71" s="384">
        <v>-113.86117553425663</v>
      </c>
      <c r="CI71" s="537">
        <v>-11.08555337344005</v>
      </c>
      <c r="CJ71" s="536"/>
      <c r="CK71" s="293"/>
      <c r="CL71" s="299"/>
    </row>
    <row r="72" spans="1:90" x14ac:dyDescent="0.2">
      <c r="A72" s="227"/>
      <c r="B72" s="773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505">
        <v>856.75168823760919</v>
      </c>
      <c r="CC72" s="747">
        <v>856.7939827448979</v>
      </c>
      <c r="CD72" s="469">
        <v>866.26615841107855</v>
      </c>
      <c r="CE72" s="469">
        <v>866.28317433819268</v>
      </c>
      <c r="CF72" s="469">
        <v>866.30031087755083</v>
      </c>
      <c r="CG72" s="505">
        <v>866.31041810787156</v>
      </c>
      <c r="CH72" s="384">
        <v>9.5587298702623684</v>
      </c>
      <c r="CI72" s="537">
        <v>1.1156943139412068</v>
      </c>
      <c r="CJ72" s="536"/>
      <c r="CK72" s="293"/>
      <c r="CL72" s="299"/>
    </row>
    <row r="73" spans="1:90" x14ac:dyDescent="0.2">
      <c r="A73" s="227"/>
      <c r="B73" s="773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505">
        <v>901.10053604492111</v>
      </c>
      <c r="CC73" s="747">
        <v>907.53452516821005</v>
      </c>
      <c r="CD73" s="469">
        <v>882.27044218353331</v>
      </c>
      <c r="CE73" s="469">
        <v>888.50657837751601</v>
      </c>
      <c r="CF73" s="469">
        <v>897.94637108960899</v>
      </c>
      <c r="CG73" s="505">
        <v>894.43794708974929</v>
      </c>
      <c r="CH73" s="384">
        <v>-6.6625889551718274</v>
      </c>
      <c r="CI73" s="537">
        <v>-0.73938353032337867</v>
      </c>
      <c r="CJ73" s="536"/>
      <c r="CK73" s="293"/>
      <c r="CL73" s="299"/>
    </row>
    <row r="74" spans="1:90" x14ac:dyDescent="0.2">
      <c r="A74" s="227"/>
      <c r="B74" s="773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505">
        <v>1334.43078446</v>
      </c>
      <c r="CC74" s="747">
        <v>1334.3016969900002</v>
      </c>
      <c r="CD74" s="469">
        <v>1357.7604164899997</v>
      </c>
      <c r="CE74" s="469">
        <v>1357.7932532000002</v>
      </c>
      <c r="CF74" s="469">
        <v>1357.77355117</v>
      </c>
      <c r="CG74" s="505">
        <v>1357.88191246</v>
      </c>
      <c r="CH74" s="384">
        <v>23.451127999999926</v>
      </c>
      <c r="CI74" s="537">
        <v>1.7573881143254422</v>
      </c>
      <c r="CJ74" s="536"/>
      <c r="CK74" s="293"/>
      <c r="CL74" s="299"/>
    </row>
    <row r="75" spans="1:90" x14ac:dyDescent="0.2">
      <c r="A75" s="227"/>
      <c r="B75" s="773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0">
        <v>394.02944606413996</v>
      </c>
      <c r="BS75" s="469">
        <v>437.65976676384832</v>
      </c>
      <c r="BT75" s="460">
        <v>235.23586005830896</v>
      </c>
      <c r="BU75" s="505">
        <v>370.23950437317779</v>
      </c>
      <c r="BV75" s="505">
        <v>458.12478134110791</v>
      </c>
      <c r="BW75" s="505">
        <v>846.24285714285725</v>
      </c>
      <c r="BX75" s="505">
        <v>782.11749271137023</v>
      </c>
      <c r="BY75" s="460">
        <v>1389.6732267791572</v>
      </c>
      <c r="BZ75" s="505">
        <v>1023.1209785015669</v>
      </c>
      <c r="CA75" s="505">
        <v>940.10586976184391</v>
      </c>
      <c r="CB75" s="505">
        <v>1064.6239595875295</v>
      </c>
      <c r="CC75" s="747">
        <v>1068.0787832657525</v>
      </c>
      <c r="CD75" s="469">
        <v>994.81871906140213</v>
      </c>
      <c r="CE75" s="469">
        <v>966.60142837141268</v>
      </c>
      <c r="CF75" s="469">
        <v>995.81019223874011</v>
      </c>
      <c r="CG75" s="505">
        <v>940.09895682110152</v>
      </c>
      <c r="CH75" s="384">
        <v>-124.52500276642797</v>
      </c>
      <c r="CI75" s="537">
        <v>-11.696618476882026</v>
      </c>
      <c r="CJ75" s="536"/>
      <c r="CK75" s="293"/>
      <c r="CL75" s="299"/>
    </row>
    <row r="76" spans="1:90" x14ac:dyDescent="0.2">
      <c r="A76" s="227"/>
      <c r="B76" s="773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0">
        <v>298.40918367346933</v>
      </c>
      <c r="BS76" s="469">
        <v>339.1027696793002</v>
      </c>
      <c r="BT76" s="460">
        <v>168.59577259475213</v>
      </c>
      <c r="BU76" s="505">
        <v>284.73032069970839</v>
      </c>
      <c r="BV76" s="505">
        <v>388.84985422740527</v>
      </c>
      <c r="BW76" s="505">
        <v>742.07026239067068</v>
      </c>
      <c r="BX76" s="505">
        <v>620.18090379008743</v>
      </c>
      <c r="BY76" s="460">
        <v>1176.2380296846497</v>
      </c>
      <c r="BZ76" s="505">
        <v>716.18606853215579</v>
      </c>
      <c r="CA76" s="505">
        <v>518.83779858149387</v>
      </c>
      <c r="CB76" s="505">
        <v>646.14731232716804</v>
      </c>
      <c r="CC76" s="747">
        <v>644.4384366519447</v>
      </c>
      <c r="CD76" s="469">
        <v>598.97786301363556</v>
      </c>
      <c r="CE76" s="469">
        <v>563.73705086973348</v>
      </c>
      <c r="CF76" s="469">
        <v>583.26578888171412</v>
      </c>
      <c r="CG76" s="505">
        <v>533.41298108854755</v>
      </c>
      <c r="CH76" s="384">
        <v>-112.73433123862048</v>
      </c>
      <c r="CI76" s="537">
        <v>-17.447156258004981</v>
      </c>
      <c r="CJ76" s="536"/>
      <c r="CK76" s="293"/>
      <c r="CL76" s="299"/>
    </row>
    <row r="77" spans="1:90" x14ac:dyDescent="0.2">
      <c r="A77" s="227"/>
      <c r="B77" s="773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0">
        <v>95.620262390670604</v>
      </c>
      <c r="BS77" s="469">
        <v>98.556997084548115</v>
      </c>
      <c r="BT77" s="460">
        <v>66.640087463556824</v>
      </c>
      <c r="BU77" s="505">
        <v>85.509183673469423</v>
      </c>
      <c r="BV77" s="505">
        <v>69.274927113702631</v>
      </c>
      <c r="BW77" s="505">
        <v>104.17259475218663</v>
      </c>
      <c r="BX77" s="505">
        <v>161.93658892128275</v>
      </c>
      <c r="BY77" s="460">
        <v>213.43519709450749</v>
      </c>
      <c r="BZ77" s="505">
        <v>306.93490996941108</v>
      </c>
      <c r="CA77" s="505">
        <v>421.26807118034998</v>
      </c>
      <c r="CB77" s="505">
        <v>418.47664726036146</v>
      </c>
      <c r="CC77" s="747">
        <v>423.64034661380771</v>
      </c>
      <c r="CD77" s="469">
        <v>395.84085604776652</v>
      </c>
      <c r="CE77" s="469">
        <v>402.8643775016792</v>
      </c>
      <c r="CF77" s="469">
        <v>412.544403357026</v>
      </c>
      <c r="CG77" s="505">
        <v>406.68597573255397</v>
      </c>
      <c r="CH77" s="384">
        <v>-11.79067152780749</v>
      </c>
      <c r="CI77" s="537">
        <v>-2.8175219824086772</v>
      </c>
      <c r="CJ77" s="536"/>
      <c r="CK77" s="293"/>
      <c r="CL77" s="299"/>
    </row>
    <row r="78" spans="1:90" ht="12.75" hidden="1" customHeight="1" outlineLevel="1" x14ac:dyDescent="0.2">
      <c r="A78" s="227"/>
      <c r="B78" s="773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1">
        <v>0</v>
      </c>
      <c r="N78" s="366">
        <v>0</v>
      </c>
      <c r="O78" s="366">
        <v>0</v>
      </c>
      <c r="P78" s="411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1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1">
        <v>0</v>
      </c>
      <c r="BK78" s="366">
        <v>0</v>
      </c>
      <c r="BL78" s="44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506">
        <v>0</v>
      </c>
      <c r="CC78" s="748">
        <v>0</v>
      </c>
      <c r="CD78" s="474">
        <v>0</v>
      </c>
      <c r="CE78" s="474">
        <v>0</v>
      </c>
      <c r="CF78" s="474">
        <v>0</v>
      </c>
      <c r="CG78" s="506">
        <v>0</v>
      </c>
      <c r="CH78" s="384"/>
      <c r="CI78" s="537">
        <v>0</v>
      </c>
      <c r="CJ78" s="536"/>
      <c r="CK78" s="293"/>
      <c r="CL78" s="299"/>
    </row>
    <row r="79" spans="1:90" collapsed="1" x14ac:dyDescent="0.2">
      <c r="A79" s="227"/>
      <c r="B79" s="773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13878.649407011204</v>
      </c>
      <c r="BX79" s="505">
        <v>14119.261717762942</v>
      </c>
      <c r="BY79" s="460">
        <v>14356.693545617414</v>
      </c>
      <c r="BZ79" s="505">
        <v>14301.240681671679</v>
      </c>
      <c r="CA79" s="460">
        <v>14382.203768626488</v>
      </c>
      <c r="CB79" s="505">
        <v>14302.944160515704</v>
      </c>
      <c r="CC79" s="747">
        <v>14299.252168813075</v>
      </c>
      <c r="CD79" s="469">
        <v>14279.412765986546</v>
      </c>
      <c r="CE79" s="469">
        <v>14286.300780705207</v>
      </c>
      <c r="CF79" s="469">
        <v>14289.501211990924</v>
      </c>
      <c r="CG79" s="505">
        <v>14304.272273899083</v>
      </c>
      <c r="CH79" s="384">
        <v>1.3281133833788772</v>
      </c>
      <c r="CI79" s="537">
        <v>9.2855944096026377E-3</v>
      </c>
      <c r="CJ79" s="536"/>
      <c r="CK79" s="293"/>
      <c r="CL79" s="299"/>
    </row>
    <row r="80" spans="1:90" ht="12.75" hidden="1" customHeight="1" x14ac:dyDescent="0.2">
      <c r="A80" s="227"/>
      <c r="B80" s="773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1">
        <v>14382.203768626488</v>
      </c>
      <c r="CB80" s="625"/>
      <c r="CC80" s="749"/>
      <c r="CD80" s="533"/>
      <c r="CE80" s="533">
        <v>14355.068793996428</v>
      </c>
      <c r="CF80" s="533"/>
      <c r="CG80" s="625"/>
      <c r="CH80" s="384">
        <v>0</v>
      </c>
      <c r="CI80" s="537" t="s">
        <v>3</v>
      </c>
      <c r="CJ80" s="536"/>
      <c r="CK80" s="293"/>
      <c r="CL80" s="299"/>
    </row>
    <row r="81" spans="1:90" x14ac:dyDescent="0.2">
      <c r="A81" s="227"/>
      <c r="B81" s="773"/>
      <c r="C81" s="19"/>
      <c r="D81" s="498" t="s">
        <v>193</v>
      </c>
      <c r="E81" s="610">
        <v>33.963793606856306</v>
      </c>
      <c r="F81" s="611">
        <v>33.211233959965462</v>
      </c>
      <c r="G81" s="610">
        <v>32.375007190164304</v>
      </c>
      <c r="H81" s="610">
        <v>31.330722136379691</v>
      </c>
      <c r="I81" s="610">
        <v>30.673406241308541</v>
      </c>
      <c r="J81" s="610">
        <v>29.876909548728797</v>
      </c>
      <c r="K81" s="610">
        <v>30.057029271378561</v>
      </c>
      <c r="L81" s="610">
        <v>30.429679198775929</v>
      </c>
      <c r="M81" s="612">
        <v>31.283666406226018</v>
      </c>
      <c r="N81" s="610">
        <v>32.886132974357267</v>
      </c>
      <c r="O81" s="610">
        <v>34.688550040248508</v>
      </c>
      <c r="P81" s="613">
        <v>36.301384877294431</v>
      </c>
      <c r="Q81" s="610">
        <v>38.306670212239396</v>
      </c>
      <c r="R81" s="610">
        <v>39.986762721665961</v>
      </c>
      <c r="S81" s="614">
        <v>41.064646940109796</v>
      </c>
      <c r="T81" s="614">
        <v>42.342656598905478</v>
      </c>
      <c r="U81" s="614">
        <v>43.57268800891547</v>
      </c>
      <c r="V81" s="614">
        <v>44.808511826655682</v>
      </c>
      <c r="W81" s="614">
        <v>46.357567383133905</v>
      </c>
      <c r="X81" s="614">
        <v>48.373946587274034</v>
      </c>
      <c r="Y81" s="614">
        <v>50.026732938557927</v>
      </c>
      <c r="Z81" s="614">
        <v>51.621248883200785</v>
      </c>
      <c r="AA81" s="614">
        <v>53.476224526961936</v>
      </c>
      <c r="AB81" s="614">
        <v>55.266650025552835</v>
      </c>
      <c r="AC81" s="614">
        <v>56.341034556841663</v>
      </c>
      <c r="AD81" s="614">
        <v>57.362531987995609</v>
      </c>
      <c r="AE81" s="614">
        <v>58.494162162547411</v>
      </c>
      <c r="AF81" s="614">
        <v>59.875103216499667</v>
      </c>
      <c r="AG81" s="614">
        <v>60.872637550711147</v>
      </c>
      <c r="AH81" s="614">
        <v>61.501701295654421</v>
      </c>
      <c r="AI81" s="614">
        <v>62.679694640124914</v>
      </c>
      <c r="AJ81" s="614">
        <v>63.852923275677142</v>
      </c>
      <c r="AK81" s="614">
        <v>65.139626167028013</v>
      </c>
      <c r="AL81" s="614">
        <v>66.330644780425601</v>
      </c>
      <c r="AM81" s="614">
        <v>67.369703972740027</v>
      </c>
      <c r="AN81" s="615">
        <v>68.3517343417886</v>
      </c>
      <c r="AO81" s="614">
        <v>69.500924166360633</v>
      </c>
      <c r="AP81" s="614">
        <v>70.105915995659046</v>
      </c>
      <c r="AQ81" s="614">
        <v>70.832497025596624</v>
      </c>
      <c r="AR81" s="614">
        <v>71.773638126792946</v>
      </c>
      <c r="AS81" s="614">
        <v>72.13874140856484</v>
      </c>
      <c r="AT81" s="614">
        <v>73.124349515913906</v>
      </c>
      <c r="AU81" s="616">
        <v>74.173911415272386</v>
      </c>
      <c r="AV81" s="617">
        <v>75.309824192545562</v>
      </c>
      <c r="AW81" s="614">
        <v>76.339768450995606</v>
      </c>
      <c r="AX81" s="614">
        <v>77.289337205538629</v>
      </c>
      <c r="AY81" s="614">
        <v>78.340463733698286</v>
      </c>
      <c r="AZ81" s="614">
        <v>79.216909838360323</v>
      </c>
      <c r="BA81" s="614">
        <v>80.00438884904537</v>
      </c>
      <c r="BB81" s="614">
        <v>80.50190268406476</v>
      </c>
      <c r="BC81" s="614">
        <v>81.14614318610991</v>
      </c>
      <c r="BD81" s="614">
        <v>81.889697580014968</v>
      </c>
      <c r="BE81" s="614">
        <v>82.772644715691484</v>
      </c>
      <c r="BF81" s="614">
        <v>83.585341420356556</v>
      </c>
      <c r="BG81" s="614">
        <v>84.235500213595571</v>
      </c>
      <c r="BH81" s="614">
        <v>84.810264749137758</v>
      </c>
      <c r="BI81" s="614">
        <v>85.356087122512136</v>
      </c>
      <c r="BJ81" s="617">
        <v>85.876750172954289</v>
      </c>
      <c r="BK81" s="614">
        <v>86.446454981810064</v>
      </c>
      <c r="BL81" s="618">
        <v>87.031983302390046</v>
      </c>
      <c r="BM81" s="614">
        <v>87.621339544706984</v>
      </c>
      <c r="BN81" s="619">
        <v>88.044251754843515</v>
      </c>
      <c r="BO81" s="619">
        <v>88.348285885171549</v>
      </c>
      <c r="BP81" s="619">
        <v>88.831132368533645</v>
      </c>
      <c r="BQ81" s="619">
        <v>89.376943354364286</v>
      </c>
      <c r="BR81" s="619">
        <v>89.760910302362575</v>
      </c>
      <c r="BS81" s="620">
        <v>90.103247038014146</v>
      </c>
      <c r="BT81" s="619">
        <v>90.537612788185299</v>
      </c>
      <c r="BU81" s="621">
        <v>91.038428969516403</v>
      </c>
      <c r="BV81" s="621">
        <v>91.387125672968224</v>
      </c>
      <c r="BW81" s="621">
        <v>92.240356462054677</v>
      </c>
      <c r="BX81" s="621">
        <v>92.5398703498347</v>
      </c>
      <c r="BY81" s="619">
        <v>92.274911208651247</v>
      </c>
      <c r="BZ81" s="621">
        <v>92.382959838142341</v>
      </c>
      <c r="CA81" s="619">
        <v>92.505791896466519</v>
      </c>
      <c r="CB81" s="621">
        <v>92.533502533249887</v>
      </c>
      <c r="CC81" s="750">
        <v>92.541067111301672</v>
      </c>
      <c r="CD81" s="620">
        <v>92.53634837351818</v>
      </c>
      <c r="CE81" s="620">
        <v>92.552016250469777</v>
      </c>
      <c r="CF81" s="620">
        <v>92.568147959101083</v>
      </c>
      <c r="CG81" s="621">
        <v>92.565610985688011</v>
      </c>
      <c r="CH81" s="384">
        <v>3.2108452438123436E-2</v>
      </c>
      <c r="CI81" s="537">
        <v>3.4699272759697308E-2</v>
      </c>
      <c r="CJ81" s="536"/>
      <c r="CK81" s="293"/>
      <c r="CL81" s="299"/>
    </row>
    <row r="82" spans="1:90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412"/>
      <c r="CC82" s="396"/>
      <c r="CD82" s="358"/>
      <c r="CE82" s="358"/>
      <c r="CF82" s="358"/>
      <c r="CG82" s="412"/>
      <c r="CH82" s="635"/>
      <c r="CI82" s="543"/>
      <c r="CJ82" s="536"/>
      <c r="CK82" s="293"/>
      <c r="CL82" s="299"/>
    </row>
    <row r="83" spans="1:90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6">
        <v>6.96</v>
      </c>
      <c r="BT83" s="368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8">
        <v>6.96</v>
      </c>
      <c r="BZ83" s="467">
        <v>6.96</v>
      </c>
      <c r="CA83" s="368">
        <v>6.96</v>
      </c>
      <c r="CB83" s="467">
        <v>6.96</v>
      </c>
      <c r="CC83" s="626">
        <v>6.96</v>
      </c>
      <c r="CD83" s="466">
        <v>6.96</v>
      </c>
      <c r="CE83" s="466">
        <v>6.96</v>
      </c>
      <c r="CF83" s="466">
        <v>6.96</v>
      </c>
      <c r="CG83" s="467">
        <v>6.96</v>
      </c>
      <c r="CH83" s="384">
        <v>0</v>
      </c>
      <c r="CI83" s="537">
        <v>0</v>
      </c>
      <c r="CJ83" s="536"/>
      <c r="CK83" s="293"/>
      <c r="CL83" s="299"/>
    </row>
    <row r="84" spans="1:90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6">
        <v>6.86</v>
      </c>
      <c r="BT84" s="368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8">
        <v>6.86</v>
      </c>
      <c r="BZ84" s="467">
        <v>6.86</v>
      </c>
      <c r="CA84" s="368">
        <v>6.86</v>
      </c>
      <c r="CB84" s="467">
        <v>6.86</v>
      </c>
      <c r="CC84" s="626">
        <v>6.86</v>
      </c>
      <c r="CD84" s="466">
        <v>6.86</v>
      </c>
      <c r="CE84" s="466">
        <v>6.86</v>
      </c>
      <c r="CF84" s="466">
        <v>6.86</v>
      </c>
      <c r="CG84" s="467">
        <v>6.86</v>
      </c>
      <c r="CH84" s="384">
        <v>0</v>
      </c>
      <c r="CI84" s="537">
        <v>0</v>
      </c>
      <c r="CJ84" s="536"/>
      <c r="CK84" s="293"/>
      <c r="CL84" s="299"/>
    </row>
    <row r="85" spans="1:90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705">
        <v>6.9469582523019682</v>
      </c>
      <c r="CC85" s="706">
        <v>6.9478698251125381</v>
      </c>
      <c r="CD85" s="704">
        <v>6.9559797955481244</v>
      </c>
      <c r="CE85" s="704">
        <v>6.9455288533565138</v>
      </c>
      <c r="CF85" s="704">
        <v>6.9399318938775885</v>
      </c>
      <c r="CG85" s="705">
        <v>6.946006667021825</v>
      </c>
      <c r="CH85" s="384">
        <v>-9.5158528014316346E-4</v>
      </c>
      <c r="CI85" s="537">
        <v>-1.369786956511021E-2</v>
      </c>
      <c r="CJ85" s="536"/>
      <c r="CK85" s="293"/>
      <c r="CL85" s="299"/>
    </row>
    <row r="86" spans="1:90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68.730794048221696</v>
      </c>
      <c r="CA86" s="572">
        <v>67.024390993427744</v>
      </c>
      <c r="CB86" s="413"/>
      <c r="CC86" s="751"/>
      <c r="CD86" s="361"/>
      <c r="CE86" s="361"/>
      <c r="CF86" s="361"/>
      <c r="CG86" s="413"/>
      <c r="CH86" s="384"/>
      <c r="CI86" s="537"/>
      <c r="CJ86" s="536"/>
      <c r="CK86" s="293"/>
      <c r="CL86" s="299"/>
    </row>
    <row r="87" spans="1:90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6">
        <v>1.9587699999999999</v>
      </c>
      <c r="BT87" s="368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8">
        <v>2.0132400000000001</v>
      </c>
      <c r="BZ87" s="467">
        <v>2.02102</v>
      </c>
      <c r="CA87" s="467">
        <v>2.0303100000000001</v>
      </c>
      <c r="CB87" s="467">
        <v>2.0325199999999999</v>
      </c>
      <c r="CC87" s="626">
        <v>2.0334500000000002</v>
      </c>
      <c r="CD87" s="466">
        <v>2.0337700000000001</v>
      </c>
      <c r="CE87" s="466">
        <v>2.0340600000000002</v>
      </c>
      <c r="CF87" s="466">
        <v>2.0343499999999999</v>
      </c>
      <c r="CG87" s="467">
        <v>2.03464</v>
      </c>
      <c r="CH87" s="384">
        <v>2.1200000000001218E-3</v>
      </c>
      <c r="CI87" s="537">
        <v>0.10430401668863887</v>
      </c>
      <c r="CJ87" s="536"/>
      <c r="CK87" s="293"/>
      <c r="CL87" s="299"/>
    </row>
    <row r="88" spans="1:90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6">
        <v>1.9587699999999999</v>
      </c>
      <c r="BT88" s="626">
        <v>1.96984</v>
      </c>
      <c r="BU88" s="62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13"/>
      <c r="CC88" s="751"/>
      <c r="CD88" s="361"/>
      <c r="CE88" s="361"/>
      <c r="CF88" s="361"/>
      <c r="CG88" s="413"/>
      <c r="CH88" s="384"/>
      <c r="CI88" s="537"/>
      <c r="CJ88" s="536"/>
      <c r="CK88" s="293"/>
      <c r="CL88" s="299"/>
    </row>
    <row r="89" spans="1:90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8"/>
      <c r="CA89" s="758"/>
      <c r="CB89" s="733"/>
      <c r="CC89" s="752"/>
      <c r="CD89" s="731"/>
      <c r="CE89" s="731"/>
      <c r="CF89" s="731"/>
      <c r="CG89" s="733"/>
      <c r="CH89" s="637"/>
      <c r="CI89" s="542"/>
      <c r="CJ89" s="536"/>
      <c r="CK89" s="293"/>
      <c r="CL89" s="299"/>
    </row>
    <row r="90" spans="1:90" ht="12.75" customHeight="1" thickBot="1" x14ac:dyDescent="0.25">
      <c r="A90" s="227"/>
      <c r="B90" s="772"/>
      <c r="C90" s="511" t="s">
        <v>204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11">
        <v>4151.0976066056901</v>
      </c>
      <c r="CC90" s="712">
        <v>4151.0976066056901</v>
      </c>
      <c r="CD90" s="712">
        <v>4151.0976066056901</v>
      </c>
      <c r="CE90" s="712">
        <v>4151.0976066056901</v>
      </c>
      <c r="CF90" s="712">
        <v>4151.0976066056901</v>
      </c>
      <c r="CG90" s="711">
        <v>4313.755170292935</v>
      </c>
      <c r="CH90" s="384">
        <v>162.65756368724487</v>
      </c>
      <c r="CI90" s="537">
        <v>3.9184230076499738</v>
      </c>
      <c r="CJ90" s="536"/>
      <c r="CK90" s="293"/>
      <c r="CL90" s="299"/>
    </row>
    <row r="91" spans="1:90" x14ac:dyDescent="0.2">
      <c r="A91" s="227"/>
      <c r="B91" s="77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17"/>
      <c r="CC91" s="753"/>
      <c r="CD91" s="414"/>
      <c r="CE91" s="414"/>
      <c r="CF91" s="414"/>
      <c r="CG91" s="417"/>
      <c r="CH91" s="638"/>
      <c r="CI91" s="417"/>
      <c r="CJ91" s="536"/>
      <c r="CK91" s="293"/>
    </row>
    <row r="92" spans="1:90" ht="12.75" customHeight="1" x14ac:dyDescent="0.2">
      <c r="A92" s="227"/>
      <c r="B92" s="772"/>
      <c r="C92" s="17"/>
      <c r="D92" s="72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18"/>
      <c r="CC92" s="754"/>
      <c r="CD92" s="415"/>
      <c r="CE92" s="415"/>
      <c r="CF92" s="415"/>
      <c r="CG92" s="418"/>
      <c r="CH92" s="639"/>
      <c r="CI92" s="418"/>
      <c r="CJ92" s="536"/>
      <c r="CK92" s="293"/>
    </row>
    <row r="93" spans="1:90" x14ac:dyDescent="0.2">
      <c r="A93" s="227"/>
      <c r="B93" s="772"/>
      <c r="C93" s="17"/>
      <c r="D93" s="72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418"/>
      <c r="CC93" s="754"/>
      <c r="CD93" s="415"/>
      <c r="CE93" s="415"/>
      <c r="CF93" s="415"/>
      <c r="CG93" s="418"/>
      <c r="CH93" s="639"/>
      <c r="CI93" s="418"/>
      <c r="CJ93" s="536"/>
      <c r="CK93" s="293"/>
    </row>
    <row r="94" spans="1:90" x14ac:dyDescent="0.2">
      <c r="A94" s="227"/>
      <c r="B94" s="772"/>
      <c r="C94" s="17"/>
      <c r="D94" s="72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418"/>
      <c r="CC94" s="754"/>
      <c r="CD94" s="415"/>
      <c r="CE94" s="415"/>
      <c r="CF94" s="415"/>
      <c r="CG94" s="418"/>
      <c r="CH94" s="639"/>
      <c r="CI94" s="418"/>
      <c r="CJ94" s="536"/>
      <c r="CK94" s="293"/>
    </row>
    <row r="95" spans="1:90" x14ac:dyDescent="0.2">
      <c r="A95" s="227"/>
      <c r="B95" s="772"/>
      <c r="C95" s="17"/>
      <c r="D95" s="72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418"/>
      <c r="CC95" s="754"/>
      <c r="CD95" s="415"/>
      <c r="CE95" s="415"/>
      <c r="CF95" s="415"/>
      <c r="CG95" s="418"/>
      <c r="CH95" s="639"/>
      <c r="CI95" s="418"/>
      <c r="CJ95" s="536"/>
      <c r="CK95" s="293"/>
    </row>
    <row r="96" spans="1:90" x14ac:dyDescent="0.2">
      <c r="A96" s="227"/>
      <c r="B96" s="772"/>
      <c r="C96" s="17" t="s">
        <v>3</v>
      </c>
      <c r="D96" s="72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18"/>
      <c r="CC96" s="754"/>
      <c r="CD96" s="415"/>
      <c r="CE96" s="415"/>
      <c r="CF96" s="415"/>
      <c r="CG96" s="418"/>
      <c r="CH96" s="639"/>
      <c r="CI96" s="418"/>
      <c r="CJ96" s="536"/>
      <c r="CK96" s="293"/>
    </row>
    <row r="97" spans="1:89" x14ac:dyDescent="0.2">
      <c r="A97" s="227"/>
      <c r="B97" s="772"/>
      <c r="C97" s="17"/>
      <c r="D97" s="72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418"/>
      <c r="CC97" s="754"/>
      <c r="CD97" s="415"/>
      <c r="CE97" s="415"/>
      <c r="CF97" s="415"/>
      <c r="CG97" s="418"/>
      <c r="CH97" s="639"/>
      <c r="CI97" s="418"/>
      <c r="CJ97" s="536"/>
      <c r="CK97" s="293"/>
    </row>
    <row r="98" spans="1:89" x14ac:dyDescent="0.2">
      <c r="A98" s="227"/>
      <c r="B98" s="772"/>
      <c r="C98" s="17"/>
      <c r="D98" s="72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418"/>
      <c r="CC98" s="754"/>
      <c r="CD98" s="415"/>
      <c r="CE98" s="415"/>
      <c r="CF98" s="415"/>
      <c r="CG98" s="418"/>
      <c r="CH98" s="639"/>
      <c r="CI98" s="418"/>
      <c r="CJ98" s="536"/>
      <c r="CK98" s="293"/>
    </row>
    <row r="99" spans="1:89" x14ac:dyDescent="0.2">
      <c r="A99" s="227"/>
      <c r="B99" s="772"/>
      <c r="C99" s="17"/>
      <c r="D99" s="72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418"/>
      <c r="CC99" s="754"/>
      <c r="CD99" s="415"/>
      <c r="CE99" s="415"/>
      <c r="CF99" s="415"/>
      <c r="CG99" s="418"/>
      <c r="CH99" s="639"/>
      <c r="CI99" s="418"/>
      <c r="CJ99" s="536"/>
      <c r="CK99" s="293"/>
    </row>
    <row r="100" spans="1:89" x14ac:dyDescent="0.2">
      <c r="A100" s="227"/>
      <c r="B100" s="44"/>
      <c r="C100" s="17"/>
      <c r="D100" s="103" t="s">
        <v>82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9">
        <v>4.2853453240845253E-2</v>
      </c>
      <c r="BZ100" s="739">
        <v>4.4383283980336502E-2</v>
      </c>
      <c r="CA100" s="739">
        <v>4.203094679416406E-2</v>
      </c>
      <c r="CB100" s="418"/>
      <c r="CC100" s="754"/>
      <c r="CD100" s="415"/>
      <c r="CE100" s="415"/>
      <c r="CF100" s="415"/>
      <c r="CG100" s="418"/>
      <c r="CH100" s="639"/>
      <c r="CI100" s="418"/>
      <c r="CJ100" s="536"/>
      <c r="CK100" s="293"/>
    </row>
    <row r="101" spans="1:89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9">
        <v>2.1672148590234919E-2</v>
      </c>
      <c r="BZ101" s="739">
        <v>-1.2326019265260599</v>
      </c>
      <c r="CA101" s="739">
        <v>-0.65582104137934527</v>
      </c>
      <c r="CB101" s="418"/>
      <c r="CC101" s="754"/>
      <c r="CD101" s="415"/>
      <c r="CE101" s="415"/>
      <c r="CF101" s="415"/>
      <c r="CG101" s="418"/>
      <c r="CH101" s="639"/>
      <c r="CI101" s="418"/>
      <c r="CJ101" s="536"/>
      <c r="CK101" s="293"/>
    </row>
    <row r="102" spans="1:89" x14ac:dyDescent="0.2">
      <c r="A102" s="227"/>
      <c r="B102" s="44"/>
      <c r="C102" s="17"/>
      <c r="D102" s="103" t="s">
        <v>83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9">
        <v>1.4797140166454872</v>
      </c>
      <c r="BZ102" s="739">
        <v>0.20715606288316801</v>
      </c>
      <c r="CA102" s="739">
        <v>0.79234483265302125</v>
      </c>
      <c r="CB102" s="418"/>
      <c r="CC102" s="754"/>
      <c r="CD102" s="415"/>
      <c r="CE102" s="415"/>
      <c r="CF102" s="415"/>
      <c r="CG102" s="418"/>
      <c r="CH102" s="639"/>
      <c r="CI102" s="418"/>
      <c r="CJ102" s="536"/>
      <c r="CK102" s="293"/>
    </row>
    <row r="103" spans="1:89" ht="13.5" customHeight="1" thickBot="1" x14ac:dyDescent="0.25">
      <c r="A103" s="227"/>
      <c r="B103" s="44"/>
      <c r="C103" s="17"/>
      <c r="D103" s="103" t="s">
        <v>207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40">
        <v>-1.3945438664896281</v>
      </c>
      <c r="BZ103" s="740">
        <v>-1.39303601607685</v>
      </c>
      <c r="CA103" s="740">
        <v>-1.3953545553149538</v>
      </c>
      <c r="CB103" s="419"/>
      <c r="CC103" s="755"/>
      <c r="CD103" s="416"/>
      <c r="CE103" s="416"/>
      <c r="CF103" s="416"/>
      <c r="CG103" s="419"/>
      <c r="CH103" s="639"/>
      <c r="CI103" s="418"/>
      <c r="CJ103" s="536"/>
      <c r="CK103" s="293"/>
    </row>
    <row r="104" spans="1:89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17"/>
      <c r="CC104" s="753"/>
      <c r="CD104" s="414"/>
      <c r="CE104" s="414"/>
      <c r="CF104" s="414"/>
      <c r="CG104" s="417"/>
      <c r="CH104" s="640"/>
      <c r="CI104" s="544"/>
      <c r="CJ104" s="536"/>
      <c r="CK104" s="293"/>
    </row>
    <row r="105" spans="1:89" ht="12.75" customHeight="1" x14ac:dyDescent="0.2">
      <c r="A105" s="227"/>
      <c r="B105" s="44"/>
      <c r="C105" s="17"/>
      <c r="D105" s="727" t="s">
        <v>123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90">
        <v>3.3000000000000003</v>
      </c>
      <c r="CC105" s="756">
        <v>3.3000000000000003</v>
      </c>
      <c r="CD105" s="589">
        <v>3.3000000000000003</v>
      </c>
      <c r="CE105" s="589">
        <v>3.3000000000000003</v>
      </c>
      <c r="CF105" s="589">
        <v>3.3000000000000003</v>
      </c>
      <c r="CG105" s="590">
        <v>3.3000000000000003</v>
      </c>
      <c r="CH105" s="384" t="s">
        <v>3</v>
      </c>
      <c r="CI105" s="537"/>
      <c r="CJ105" s="536"/>
      <c r="CK105" s="293"/>
    </row>
    <row r="106" spans="1:89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8">
        <v>4</v>
      </c>
      <c r="CC106" s="757">
        <v>4</v>
      </c>
      <c r="CD106" s="599">
        <v>4</v>
      </c>
      <c r="CE106" s="599">
        <v>4</v>
      </c>
      <c r="CF106" s="599">
        <v>4</v>
      </c>
      <c r="CG106" s="598">
        <v>4</v>
      </c>
      <c r="CH106" s="641" t="s">
        <v>3</v>
      </c>
      <c r="CI106" s="545"/>
      <c r="CJ106" s="536"/>
      <c r="CK106" s="293"/>
    </row>
    <row r="107" spans="1:8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311"/>
      <c r="CI107" s="311"/>
      <c r="CJ107" s="399"/>
      <c r="CK107" s="293"/>
    </row>
    <row r="108" spans="1:89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320"/>
      <c r="CD108" s="320"/>
      <c r="CE108" s="320"/>
      <c r="CF108" s="241"/>
      <c r="CG108" s="320"/>
      <c r="CH108" s="779"/>
      <c r="CI108" s="779"/>
      <c r="CJ108" s="399"/>
      <c r="CK108" s="293"/>
    </row>
    <row r="109" spans="1:8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320"/>
      <c r="CD109" s="320"/>
      <c r="CE109" s="320"/>
      <c r="CF109" s="241"/>
      <c r="CG109" s="320"/>
      <c r="CH109" s="312"/>
      <c r="CI109" s="313"/>
      <c r="CJ109" s="399"/>
      <c r="CK109" s="293"/>
    </row>
    <row r="110" spans="1:89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320"/>
      <c r="CD110" s="320"/>
      <c r="CE110" s="320"/>
      <c r="CF110" s="241"/>
      <c r="CG110" s="320"/>
      <c r="CH110" s="312"/>
      <c r="CI110" s="313"/>
      <c r="CJ110" s="399"/>
      <c r="CK110" s="293"/>
    </row>
    <row r="111" spans="1:89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320"/>
      <c r="CD111" s="320"/>
      <c r="CE111" s="320"/>
      <c r="CF111" s="241"/>
      <c r="CG111" s="320"/>
      <c r="CH111" s="312"/>
      <c r="CI111" s="313"/>
      <c r="CJ111" s="399"/>
      <c r="CK111" s="293"/>
    </row>
    <row r="112" spans="1:8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321"/>
      <c r="CD112" s="321"/>
      <c r="CE112" s="321"/>
      <c r="CF112" s="242"/>
      <c r="CG112" s="321"/>
      <c r="CH112" s="312"/>
      <c r="CI112" s="311"/>
      <c r="CJ112" s="399"/>
      <c r="CK112" s="293"/>
    </row>
    <row r="113" spans="3:89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B113" s="148"/>
      <c r="CH113" s="311"/>
      <c r="CI113" s="311"/>
      <c r="CJ113" s="399"/>
      <c r="CK113" s="293"/>
    </row>
    <row r="114" spans="3:89" ht="13.5" customHeight="1" x14ac:dyDescent="0.25">
      <c r="C114" s="6">
        <v>2</v>
      </c>
      <c r="D114" s="1" t="s">
        <v>42</v>
      </c>
      <c r="CC114" s="311"/>
      <c r="CD114" s="311"/>
      <c r="CE114" s="311"/>
      <c r="CF114" s="244"/>
      <c r="CG114" s="311"/>
      <c r="CH114" s="311"/>
      <c r="CI114" s="311"/>
      <c r="CJ114" s="399"/>
      <c r="CK114" s="293"/>
    </row>
    <row r="115" spans="3:89" ht="14.25" x14ac:dyDescent="0.25">
      <c r="C115" s="6">
        <v>3</v>
      </c>
      <c r="D115" s="422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311"/>
      <c r="CD115" s="311"/>
      <c r="CE115" s="311"/>
      <c r="CF115" s="244"/>
      <c r="CG115" s="311"/>
      <c r="CH115" s="311"/>
      <c r="CI115" s="311"/>
      <c r="CJ115" s="399"/>
      <c r="CK115" s="293"/>
    </row>
    <row r="116" spans="3:89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311"/>
      <c r="CD116" s="311"/>
      <c r="CE116" s="311"/>
      <c r="CF116" s="244"/>
      <c r="CG116" s="311"/>
      <c r="CH116" s="311"/>
      <c r="CI116" s="311"/>
      <c r="CJ116" s="399"/>
      <c r="CK116" s="293"/>
    </row>
    <row r="117" spans="3:89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311"/>
      <c r="CD117" s="311"/>
      <c r="CE117" s="311"/>
      <c r="CF117" s="244"/>
      <c r="CG117" s="311"/>
      <c r="CH117" s="311"/>
      <c r="CI117" s="311"/>
      <c r="CJ117" s="399"/>
      <c r="CK117" s="293"/>
    </row>
    <row r="118" spans="3:89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314"/>
      <c r="CD118" s="314"/>
      <c r="CE118" s="314"/>
      <c r="CF118" s="245"/>
      <c r="CG118" s="314"/>
      <c r="CH118" s="314"/>
      <c r="CI118" s="314"/>
      <c r="CJ118" s="399"/>
      <c r="CK118" s="293"/>
    </row>
    <row r="119" spans="3:89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314"/>
      <c r="CD119" s="314"/>
      <c r="CE119" s="314"/>
      <c r="CF119" s="245"/>
      <c r="CG119" s="314"/>
      <c r="CH119" s="314"/>
      <c r="CI119" s="314"/>
      <c r="CJ119" s="399"/>
      <c r="CK119" s="293"/>
    </row>
    <row r="120" spans="3:89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314"/>
      <c r="CD120" s="314"/>
      <c r="CE120" s="314"/>
      <c r="CF120" s="245"/>
      <c r="CG120" s="314"/>
      <c r="CH120" s="314"/>
      <c r="CI120" s="314"/>
      <c r="CJ120" s="399"/>
      <c r="CK120" s="293"/>
    </row>
    <row r="121" spans="3:89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314"/>
      <c r="CD121" s="314"/>
      <c r="CE121" s="314"/>
      <c r="CF121" s="245"/>
      <c r="CG121" s="314"/>
      <c r="CH121" s="314"/>
      <c r="CI121" s="314"/>
      <c r="CJ121" s="399"/>
      <c r="CK121" s="293"/>
    </row>
    <row r="122" spans="3:89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314"/>
      <c r="CD122" s="314"/>
      <c r="CE122" s="314"/>
      <c r="CF122" s="245"/>
      <c r="CG122" s="314"/>
      <c r="CH122" s="314"/>
      <c r="CI122" s="314"/>
      <c r="CJ122" s="399"/>
      <c r="CK122" s="293"/>
    </row>
    <row r="123" spans="3:89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314"/>
      <c r="CD123" s="314"/>
      <c r="CE123" s="314"/>
      <c r="CF123" s="245"/>
      <c r="CG123" s="314"/>
      <c r="CH123" s="314"/>
      <c r="CI123" s="314"/>
      <c r="CJ123" s="399"/>
      <c r="CK123" s="293"/>
    </row>
    <row r="124" spans="3:89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314"/>
      <c r="CD124" s="314"/>
      <c r="CE124" s="314"/>
      <c r="CF124" s="245"/>
      <c r="CG124" s="314"/>
      <c r="CH124" s="314"/>
      <c r="CI124" s="314"/>
      <c r="CJ124" s="399"/>
      <c r="CK124" s="293"/>
    </row>
    <row r="125" spans="3:89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314"/>
      <c r="CD125" s="314"/>
      <c r="CE125" s="314"/>
      <c r="CF125" s="245"/>
      <c r="CG125" s="314"/>
      <c r="CH125" s="314"/>
      <c r="CI125" s="314"/>
      <c r="CJ125" s="399"/>
      <c r="CK125" s="293"/>
    </row>
    <row r="126" spans="3:89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314"/>
      <c r="CD126" s="314"/>
      <c r="CE126" s="314"/>
      <c r="CF126" s="245"/>
      <c r="CG126" s="314"/>
      <c r="CH126" s="314"/>
      <c r="CI126" s="314"/>
      <c r="CJ126" s="399"/>
      <c r="CK126" s="293"/>
    </row>
    <row r="127" spans="3:89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315"/>
      <c r="CD127" s="315"/>
      <c r="CE127" s="315"/>
      <c r="CF127" s="246"/>
      <c r="CG127" s="315"/>
      <c r="CH127" s="315"/>
      <c r="CI127" s="315"/>
    </row>
    <row r="128" spans="3:89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315"/>
      <c r="CD128" s="315"/>
      <c r="CE128" s="315"/>
      <c r="CF128" s="246"/>
      <c r="CG128" s="315"/>
      <c r="CH128" s="315"/>
      <c r="CI128" s="315"/>
    </row>
    <row r="129" spans="3:8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315"/>
      <c r="CD129" s="315"/>
      <c r="CE129" s="315"/>
      <c r="CF129" s="246"/>
      <c r="CG129" s="315"/>
      <c r="CH129" s="315"/>
      <c r="CI129" s="315"/>
    </row>
    <row r="130" spans="3:8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315"/>
      <c r="CD130" s="315"/>
      <c r="CE130" s="315"/>
      <c r="CF130" s="246"/>
      <c r="CG130" s="315"/>
      <c r="CH130" s="315"/>
      <c r="CI130" s="315"/>
    </row>
    <row r="131" spans="3:8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315"/>
      <c r="CD131" s="315"/>
      <c r="CE131" s="315"/>
      <c r="CF131" s="246"/>
      <c r="CG131" s="315"/>
      <c r="CH131" s="315"/>
      <c r="CI131" s="315"/>
    </row>
    <row r="132" spans="3:8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315"/>
      <c r="CD132" s="315"/>
      <c r="CE132" s="315"/>
      <c r="CF132" s="246"/>
      <c r="CG132" s="315"/>
      <c r="CH132" s="315"/>
      <c r="CI132" s="315"/>
    </row>
    <row r="133" spans="3:8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315"/>
      <c r="CD133" s="315"/>
      <c r="CE133" s="315"/>
      <c r="CF133" s="246"/>
      <c r="CG133" s="315"/>
      <c r="CH133" s="315"/>
      <c r="CI133" s="315"/>
    </row>
    <row r="134" spans="3:8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315"/>
      <c r="CD134" s="315"/>
      <c r="CE134" s="315"/>
      <c r="CF134" s="246"/>
      <c r="CG134" s="315"/>
      <c r="CH134" s="315"/>
      <c r="CI134" s="315"/>
    </row>
    <row r="135" spans="3:8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315"/>
      <c r="CD135" s="315"/>
      <c r="CE135" s="315"/>
      <c r="CF135" s="246"/>
      <c r="CG135" s="315"/>
      <c r="CH135" s="315"/>
      <c r="CI135" s="315"/>
    </row>
    <row r="136" spans="3:8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315"/>
      <c r="CD136" s="315"/>
      <c r="CE136" s="315"/>
      <c r="CF136" s="246"/>
      <c r="CG136" s="315"/>
      <c r="CH136" s="315"/>
      <c r="CI136" s="315"/>
    </row>
    <row r="137" spans="3:8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315"/>
      <c r="CD137" s="315"/>
      <c r="CE137" s="315"/>
      <c r="CF137" s="246"/>
      <c r="CG137" s="315"/>
      <c r="CH137" s="315"/>
      <c r="CI137" s="315"/>
    </row>
    <row r="138" spans="3:8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315"/>
      <c r="CD138" s="315"/>
      <c r="CE138" s="315"/>
      <c r="CF138" s="246"/>
      <c r="CG138" s="315"/>
      <c r="CH138" s="315"/>
      <c r="CI138" s="315"/>
    </row>
    <row r="139" spans="3:8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315"/>
      <c r="CD139" s="315"/>
      <c r="CE139" s="315"/>
      <c r="CF139" s="246"/>
      <c r="CG139" s="315"/>
      <c r="CH139" s="315"/>
      <c r="CI139" s="315"/>
    </row>
    <row r="140" spans="3:87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315"/>
      <c r="CD140" s="315"/>
      <c r="CE140" s="315"/>
      <c r="CF140" s="246"/>
      <c r="CG140" s="315"/>
      <c r="CH140" s="315"/>
      <c r="CI140" s="315"/>
    </row>
    <row r="141" spans="3:8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315"/>
      <c r="CD141" s="315"/>
      <c r="CE141" s="315"/>
      <c r="CF141" s="246"/>
      <c r="CG141" s="315"/>
      <c r="CH141" s="315"/>
      <c r="CI141" s="315"/>
    </row>
    <row r="142" spans="3:8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315"/>
      <c r="CD142" s="315"/>
      <c r="CE142" s="315"/>
      <c r="CF142" s="246"/>
      <c r="CG142" s="315"/>
      <c r="CH142" s="315"/>
      <c r="CI142" s="315"/>
    </row>
    <row r="143" spans="3:8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315"/>
      <c r="CD143" s="315"/>
      <c r="CE143" s="315"/>
      <c r="CF143" s="246"/>
      <c r="CG143" s="315"/>
      <c r="CH143" s="315"/>
      <c r="CI143" s="315"/>
    </row>
    <row r="144" spans="3:8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315"/>
      <c r="CD144" s="315"/>
      <c r="CE144" s="315"/>
      <c r="CF144" s="246"/>
      <c r="CG144" s="315"/>
      <c r="CH144" s="315"/>
      <c r="CI144" s="315"/>
    </row>
    <row r="145" spans="3:8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315"/>
      <c r="CD145" s="315"/>
      <c r="CE145" s="315"/>
      <c r="CF145" s="246"/>
      <c r="CG145" s="315"/>
      <c r="CH145" s="315"/>
      <c r="CI145" s="315"/>
    </row>
    <row r="146" spans="3:8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315"/>
      <c r="CD146" s="315"/>
      <c r="CE146" s="315"/>
      <c r="CF146" s="246"/>
      <c r="CG146" s="315"/>
      <c r="CH146" s="315"/>
      <c r="CI146" s="315"/>
    </row>
    <row r="147" spans="3:8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315"/>
      <c r="CD147" s="315"/>
      <c r="CE147" s="315"/>
      <c r="CF147" s="246"/>
      <c r="CG147" s="315"/>
      <c r="CH147" s="315"/>
      <c r="CI147" s="315"/>
    </row>
    <row r="148" spans="3:8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315"/>
      <c r="CD148" s="315"/>
      <c r="CE148" s="315"/>
      <c r="CF148" s="246"/>
      <c r="CG148" s="315"/>
      <c r="CH148" s="315"/>
      <c r="CI148" s="315"/>
    </row>
    <row r="149" spans="3:8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315"/>
      <c r="CD149" s="315"/>
      <c r="CE149" s="315"/>
      <c r="CF149" s="246"/>
      <c r="CG149" s="315"/>
      <c r="CH149" s="315"/>
      <c r="CI149" s="315"/>
    </row>
    <row r="150" spans="3:8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315"/>
      <c r="CD150" s="315"/>
      <c r="CE150" s="315"/>
      <c r="CF150" s="246"/>
      <c r="CG150" s="315"/>
      <c r="CH150" s="315"/>
      <c r="CI150" s="315"/>
    </row>
    <row r="151" spans="3:8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315"/>
      <c r="CD151" s="315"/>
      <c r="CE151" s="315"/>
      <c r="CF151" s="246"/>
      <c r="CG151" s="315"/>
      <c r="CH151" s="315"/>
      <c r="CI151" s="315"/>
    </row>
    <row r="152" spans="3:8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315"/>
      <c r="CD152" s="315"/>
      <c r="CE152" s="315"/>
      <c r="CF152" s="246"/>
      <c r="CG152" s="315"/>
      <c r="CH152" s="315"/>
      <c r="CI152" s="315"/>
    </row>
    <row r="153" spans="3:8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315"/>
      <c r="CD153" s="315"/>
      <c r="CE153" s="315"/>
      <c r="CF153" s="246"/>
      <c r="CG153" s="315"/>
      <c r="CH153" s="315"/>
      <c r="CI153" s="315"/>
    </row>
    <row r="154" spans="3:8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315"/>
      <c r="CD154" s="315"/>
      <c r="CE154" s="315"/>
      <c r="CF154" s="246"/>
      <c r="CG154" s="315"/>
      <c r="CH154" s="315"/>
      <c r="CI154" s="315"/>
    </row>
    <row r="155" spans="3:8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315"/>
      <c r="CD155" s="315"/>
      <c r="CE155" s="315"/>
      <c r="CF155" s="246"/>
      <c r="CG155" s="315"/>
      <c r="CH155" s="315"/>
      <c r="CI155" s="315"/>
    </row>
    <row r="156" spans="3:8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315"/>
      <c r="CD156" s="315"/>
      <c r="CE156" s="315"/>
      <c r="CF156" s="246"/>
      <c r="CG156" s="315"/>
      <c r="CH156" s="315"/>
      <c r="CI156" s="315"/>
    </row>
    <row r="157" spans="3:8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315"/>
      <c r="CD157" s="315"/>
      <c r="CE157" s="315"/>
      <c r="CF157" s="246"/>
      <c r="CG157" s="315"/>
      <c r="CH157" s="315"/>
      <c r="CI157" s="315"/>
    </row>
    <row r="158" spans="3:8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315"/>
      <c r="CD158" s="315"/>
      <c r="CE158" s="315"/>
      <c r="CF158" s="246"/>
      <c r="CG158" s="315"/>
      <c r="CH158" s="315"/>
      <c r="CI158" s="315"/>
    </row>
    <row r="159" spans="3:8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315"/>
      <c r="CD159" s="315"/>
      <c r="CE159" s="315"/>
      <c r="CF159" s="246"/>
      <c r="CG159" s="315"/>
      <c r="CH159" s="315"/>
      <c r="CI159" s="315"/>
    </row>
    <row r="160" spans="3:8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315"/>
      <c r="CD160" s="315"/>
      <c r="CE160" s="315"/>
      <c r="CF160" s="246"/>
      <c r="CG160" s="315"/>
      <c r="CH160" s="315"/>
      <c r="CI160" s="315"/>
    </row>
    <row r="161" spans="3:8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315"/>
      <c r="CD161" s="315"/>
      <c r="CE161" s="315"/>
      <c r="CF161" s="246"/>
      <c r="CG161" s="315"/>
      <c r="CH161" s="315"/>
      <c r="CI161" s="315"/>
    </row>
    <row r="162" spans="3:8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315"/>
      <c r="CD162" s="315"/>
      <c r="CE162" s="315"/>
      <c r="CF162" s="246"/>
      <c r="CG162" s="315"/>
      <c r="CH162" s="315"/>
      <c r="CI162" s="315"/>
    </row>
    <row r="163" spans="3:8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315"/>
      <c r="CD163" s="315"/>
      <c r="CE163" s="315"/>
      <c r="CF163" s="246"/>
      <c r="CG163" s="315"/>
      <c r="CH163" s="315"/>
      <c r="CI163" s="315"/>
    </row>
    <row r="164" spans="3:8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315"/>
      <c r="CD164" s="315"/>
      <c r="CE164" s="315"/>
      <c r="CF164" s="246"/>
      <c r="CG164" s="315"/>
      <c r="CH164" s="315"/>
      <c r="CI164" s="315"/>
    </row>
    <row r="165" spans="3:8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315"/>
      <c r="CD165" s="315"/>
      <c r="CE165" s="315"/>
      <c r="CF165" s="246"/>
      <c r="CG165" s="315"/>
      <c r="CH165" s="315"/>
      <c r="CI165" s="315"/>
    </row>
    <row r="166" spans="3:8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315"/>
      <c r="CD166" s="315"/>
      <c r="CE166" s="315"/>
      <c r="CF166" s="246"/>
      <c r="CG166" s="315"/>
      <c r="CH166" s="315"/>
      <c r="CI166" s="315"/>
    </row>
    <row r="167" spans="3:8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315"/>
      <c r="CD167" s="315"/>
      <c r="CE167" s="315"/>
      <c r="CF167" s="246"/>
      <c r="CG167" s="315"/>
      <c r="CH167" s="315"/>
      <c r="CI167" s="315"/>
    </row>
    <row r="168" spans="3:8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315"/>
      <c r="CD168" s="315"/>
      <c r="CE168" s="315"/>
      <c r="CF168" s="246"/>
      <c r="CG168" s="315"/>
      <c r="CH168" s="315"/>
      <c r="CI168" s="315"/>
    </row>
    <row r="169" spans="3:8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315"/>
      <c r="CD169" s="315"/>
      <c r="CE169" s="315"/>
      <c r="CF169" s="246"/>
      <c r="CG169" s="315"/>
      <c r="CH169" s="315"/>
      <c r="CI169" s="315"/>
    </row>
    <row r="170" spans="3:8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315"/>
      <c r="CD170" s="315"/>
      <c r="CE170" s="315"/>
      <c r="CF170" s="246"/>
      <c r="CG170" s="315"/>
      <c r="CH170" s="315"/>
      <c r="CI170" s="315"/>
    </row>
    <row r="171" spans="3:8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315"/>
      <c r="CD171" s="315"/>
      <c r="CE171" s="315"/>
      <c r="CF171" s="246"/>
      <c r="CG171" s="315"/>
      <c r="CH171" s="315"/>
      <c r="CI171" s="315"/>
    </row>
    <row r="172" spans="3:8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315"/>
      <c r="CD172" s="315"/>
      <c r="CE172" s="315"/>
      <c r="CF172" s="246"/>
      <c r="CG172" s="315"/>
      <c r="CH172" s="315"/>
      <c r="CI172" s="315"/>
    </row>
    <row r="173" spans="3:8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315"/>
      <c r="CD173" s="315"/>
      <c r="CE173" s="315"/>
      <c r="CF173" s="246"/>
      <c r="CG173" s="315"/>
      <c r="CH173" s="315"/>
      <c r="CI173" s="315"/>
    </row>
    <row r="174" spans="3:8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315"/>
      <c r="CD174" s="315"/>
      <c r="CE174" s="315"/>
      <c r="CF174" s="246"/>
      <c r="CG174" s="315"/>
      <c r="CH174" s="315"/>
      <c r="CI174" s="315"/>
    </row>
    <row r="175" spans="3:8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315"/>
      <c r="CD175" s="315"/>
      <c r="CE175" s="315"/>
      <c r="CF175" s="246"/>
      <c r="CG175" s="315"/>
      <c r="CH175" s="315"/>
      <c r="CI175" s="315"/>
    </row>
    <row r="176" spans="3:8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315"/>
      <c r="CD176" s="315"/>
      <c r="CE176" s="315"/>
      <c r="CF176" s="246"/>
      <c r="CG176" s="315"/>
      <c r="CH176" s="315"/>
      <c r="CI176" s="315"/>
    </row>
    <row r="177" spans="3:8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315"/>
      <c r="CD177" s="315"/>
      <c r="CE177" s="315"/>
      <c r="CF177" s="246"/>
      <c r="CG177" s="315"/>
      <c r="CH177" s="315"/>
      <c r="CI177" s="315"/>
    </row>
    <row r="178" spans="3:8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315"/>
      <c r="CD178" s="315"/>
      <c r="CE178" s="315"/>
      <c r="CF178" s="246"/>
      <c r="CG178" s="315"/>
      <c r="CH178" s="315"/>
      <c r="CI178" s="315"/>
    </row>
    <row r="179" spans="3:8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315"/>
      <c r="CD179" s="315"/>
      <c r="CE179" s="315"/>
      <c r="CF179" s="246"/>
      <c r="CG179" s="315"/>
      <c r="CH179" s="315"/>
      <c r="CI179" s="315"/>
    </row>
    <row r="180" spans="3:8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315"/>
      <c r="CD180" s="315"/>
      <c r="CE180" s="315"/>
      <c r="CF180" s="246"/>
      <c r="CG180" s="315"/>
      <c r="CH180" s="315"/>
      <c r="CI180" s="315"/>
    </row>
    <row r="181" spans="3:8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315"/>
      <c r="CD181" s="315"/>
      <c r="CE181" s="315"/>
      <c r="CF181" s="246"/>
      <c r="CG181" s="315"/>
      <c r="CH181" s="315"/>
      <c r="CI181" s="315"/>
    </row>
    <row r="182" spans="3:8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315"/>
      <c r="CD182" s="315"/>
      <c r="CE182" s="315"/>
      <c r="CF182" s="246"/>
      <c r="CG182" s="315"/>
      <c r="CH182" s="315"/>
      <c r="CI182" s="315"/>
    </row>
    <row r="183" spans="3:8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315"/>
      <c r="CD183" s="315"/>
      <c r="CE183" s="315"/>
      <c r="CF183" s="246"/>
      <c r="CG183" s="315"/>
      <c r="CH183" s="315"/>
      <c r="CI183" s="315"/>
    </row>
    <row r="184" spans="3:8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315"/>
      <c r="CD184" s="315"/>
      <c r="CE184" s="315"/>
      <c r="CF184" s="246"/>
      <c r="CG184" s="315"/>
      <c r="CH184" s="315"/>
      <c r="CI184" s="315"/>
    </row>
    <row r="185" spans="3:8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315"/>
      <c r="CD185" s="315"/>
      <c r="CE185" s="315"/>
      <c r="CF185" s="246"/>
      <c r="CG185" s="315"/>
      <c r="CH185" s="315"/>
      <c r="CI185" s="315"/>
    </row>
    <row r="186" spans="3:8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315"/>
      <c r="CD186" s="315"/>
      <c r="CE186" s="315"/>
      <c r="CF186" s="246"/>
      <c r="CG186" s="315"/>
      <c r="CH186" s="315"/>
      <c r="CI186" s="315"/>
    </row>
    <row r="187" spans="3:8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315"/>
      <c r="CD187" s="315"/>
      <c r="CE187" s="315"/>
      <c r="CF187" s="246"/>
      <c r="CG187" s="315"/>
      <c r="CH187" s="315"/>
      <c r="CI187" s="315"/>
    </row>
    <row r="188" spans="3:8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315"/>
      <c r="CD188" s="315"/>
      <c r="CE188" s="315"/>
      <c r="CF188" s="246"/>
      <c r="CG188" s="315"/>
      <c r="CH188" s="315"/>
      <c r="CI188" s="315"/>
    </row>
    <row r="189" spans="3:8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315"/>
      <c r="CD189" s="315"/>
      <c r="CE189" s="315"/>
      <c r="CF189" s="246"/>
      <c r="CG189" s="315"/>
      <c r="CH189" s="315"/>
      <c r="CI189" s="315"/>
    </row>
    <row r="190" spans="3:8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315"/>
      <c r="CD190" s="315"/>
      <c r="CE190" s="315"/>
      <c r="CF190" s="246"/>
      <c r="CG190" s="315"/>
      <c r="CH190" s="315"/>
      <c r="CI190" s="315"/>
    </row>
    <row r="191" spans="3:8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315"/>
      <c r="CD191" s="315"/>
      <c r="CE191" s="315"/>
      <c r="CF191" s="246"/>
      <c r="CG191" s="315"/>
      <c r="CH191" s="315"/>
      <c r="CI191" s="315"/>
    </row>
    <row r="192" spans="3:8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315"/>
      <c r="CD192" s="315"/>
      <c r="CE192" s="315"/>
      <c r="CF192" s="246"/>
      <c r="CG192" s="315"/>
      <c r="CH192" s="315"/>
      <c r="CI192" s="315"/>
    </row>
    <row r="193" spans="3:8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315"/>
      <c r="CD193" s="315"/>
      <c r="CE193" s="315"/>
      <c r="CF193" s="246"/>
      <c r="CG193" s="315"/>
      <c r="CH193" s="315"/>
      <c r="CI193" s="315"/>
    </row>
    <row r="194" spans="3:8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315"/>
      <c r="CD194" s="315"/>
      <c r="CE194" s="315"/>
      <c r="CF194" s="246"/>
      <c r="CG194" s="315"/>
      <c r="CH194" s="315"/>
      <c r="CI194" s="315"/>
    </row>
    <row r="195" spans="3:8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315"/>
      <c r="CD195" s="315"/>
      <c r="CE195" s="315"/>
      <c r="CF195" s="246"/>
      <c r="CG195" s="315"/>
      <c r="CH195" s="315"/>
      <c r="CI195" s="315"/>
    </row>
    <row r="196" spans="3:8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315"/>
      <c r="CD196" s="315"/>
      <c r="CE196" s="315"/>
      <c r="CF196" s="246"/>
      <c r="CG196" s="315"/>
      <c r="CH196" s="315"/>
      <c r="CI196" s="315"/>
    </row>
    <row r="197" spans="3:8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315"/>
      <c r="CD197" s="315"/>
      <c r="CE197" s="315"/>
      <c r="CF197" s="246"/>
      <c r="CG197" s="315"/>
      <c r="CH197" s="315"/>
      <c r="CI197" s="315"/>
    </row>
    <row r="198" spans="3:8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315"/>
      <c r="CD198" s="315"/>
      <c r="CE198" s="315"/>
      <c r="CF198" s="246"/>
      <c r="CG198" s="315"/>
      <c r="CH198" s="315"/>
      <c r="CI198" s="315"/>
    </row>
    <row r="199" spans="3:8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315"/>
      <c r="CD199" s="315"/>
      <c r="CE199" s="315"/>
      <c r="CF199" s="246"/>
      <c r="CG199" s="315"/>
      <c r="CH199" s="315"/>
      <c r="CI199" s="315"/>
    </row>
    <row r="200" spans="3:8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315"/>
      <c r="CD200" s="315"/>
      <c r="CE200" s="315"/>
      <c r="CF200" s="246"/>
      <c r="CG200" s="315"/>
      <c r="CH200" s="315"/>
      <c r="CI200" s="315"/>
    </row>
    <row r="201" spans="3:87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7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7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7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7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7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7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7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H108:CI108"/>
    <mergeCell ref="CH3:CI3"/>
    <mergeCell ref="CC3:C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B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5" width="9.28515625" customWidth="1"/>
    <col min="86" max="86" width="8.85546875" customWidth="1"/>
    <col min="87" max="87" width="9.5703125" customWidth="1"/>
    <col min="88" max="106" width="11.42578125" style="223"/>
  </cols>
  <sheetData>
    <row r="1" spans="2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2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2:98" ht="13.5" customHeight="1" x14ac:dyDescent="0.25">
      <c r="C3" s="15"/>
      <c r="D3" s="775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2:98" ht="23.25" customHeight="1" thickBot="1" x14ac:dyDescent="0.25">
      <c r="C4" s="20"/>
      <c r="D4" s="790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2:9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8"/>
      <c r="CA5" s="742"/>
      <c r="CB5" s="401"/>
      <c r="CC5" s="71"/>
      <c r="CD5" s="71"/>
      <c r="CE5" s="71"/>
      <c r="CF5" s="71"/>
      <c r="CG5" s="71"/>
      <c r="CH5" s="85"/>
      <c r="CI5" s="86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2:98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15045.924664910002</v>
      </c>
      <c r="CC6" s="631">
        <f>+entero!CC7</f>
        <v>14969.234419249999</v>
      </c>
      <c r="CD6" s="631">
        <f>+entero!CD7</f>
        <v>14935.87326317</v>
      </c>
      <c r="CE6" s="631">
        <f>+entero!CE7</f>
        <v>14898.678279540001</v>
      </c>
      <c r="CF6" s="631">
        <f>+entero!CF7</f>
        <v>15045.46702412</v>
      </c>
      <c r="CG6" s="631">
        <f>+entero!CG7</f>
        <v>15036.98803848</v>
      </c>
      <c r="CH6" s="633">
        <f>+entero!CH7</f>
        <v>-8.9366264300024341</v>
      </c>
      <c r="CI6" s="546">
        <f>+entero!CI7</f>
        <v>-5.9395661144334699E-2</v>
      </c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2:98" x14ac:dyDescent="0.2">
      <c r="C7" s="24"/>
      <c r="D7" s="113" t="s">
        <v>94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13156.177512730001</v>
      </c>
      <c r="CC7" s="631">
        <f>+entero!CC8</f>
        <v>13127.468858939999</v>
      </c>
      <c r="CD7" s="631">
        <f>+entero!CD8</f>
        <v>13093.98330826</v>
      </c>
      <c r="CE7" s="631">
        <f>+entero!CE8</f>
        <v>13064.52504796</v>
      </c>
      <c r="CF7" s="631">
        <f>+entero!CF8</f>
        <v>13222.3211065</v>
      </c>
      <c r="CG7" s="631">
        <f>+entero!CG8</f>
        <v>13216.29272381</v>
      </c>
      <c r="CH7" s="633">
        <f>+entero!CH8</f>
        <v>60.115211079999426</v>
      </c>
      <c r="CI7" s="546">
        <f>+entero!CI8</f>
        <v>0.45693523838388206</v>
      </c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2:98" x14ac:dyDescent="0.2">
      <c r="C8" s="24"/>
      <c r="D8" s="113" t="s">
        <v>95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232.90887630999998</v>
      </c>
      <c r="CC8" s="631">
        <f>+entero!CC9</f>
        <v>232.01711822000001</v>
      </c>
      <c r="CD8" s="631">
        <f>+entero!CD9</f>
        <v>231.19536730999999</v>
      </c>
      <c r="CE8" s="631">
        <f>+entero!CE9</f>
        <v>230.12525761000001</v>
      </c>
      <c r="CF8" s="631">
        <f>+entero!CF9</f>
        <v>229.22016482999999</v>
      </c>
      <c r="CG8" s="631">
        <f>+entero!CG9</f>
        <v>229.4185185</v>
      </c>
      <c r="CH8" s="633">
        <f>+entero!CH9</f>
        <v>-3.4903578099999777</v>
      </c>
      <c r="CI8" s="546">
        <f>+entero!CI9</f>
        <v>-1.4985937269966221</v>
      </c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2:98" x14ac:dyDescent="0.2">
      <c r="C9" s="24"/>
      <c r="D9" s="113" t="s">
        <v>96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1644.4371496200001</v>
      </c>
      <c r="CC9" s="631">
        <f>+entero!CC10</f>
        <v>1597.3947970900001</v>
      </c>
      <c r="CD9" s="631">
        <f>+entero!CD10</f>
        <v>1598.38469635</v>
      </c>
      <c r="CE9" s="631">
        <f>+entero!CE10</f>
        <v>1591.7750602200001</v>
      </c>
      <c r="CF9" s="631">
        <f>+entero!CF10</f>
        <v>1581.7210302899998</v>
      </c>
      <c r="CG9" s="631">
        <f>+entero!CG10</f>
        <v>1579.0615124200001</v>
      </c>
      <c r="CH9" s="633">
        <f>+entero!CH10</f>
        <v>-65.375637200000028</v>
      </c>
      <c r="CI9" s="546">
        <f>+entero!CI10</f>
        <v>-3.9755631411700465</v>
      </c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2:98" x14ac:dyDescent="0.2">
      <c r="C10" s="24"/>
      <c r="D10" s="113" t="s">
        <v>97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12.401126249999999</v>
      </c>
      <c r="CC10" s="631">
        <f>+entero!CC11</f>
        <v>12.353645</v>
      </c>
      <c r="CD10" s="631">
        <f>+entero!CD11</f>
        <v>12.30989125</v>
      </c>
      <c r="CE10" s="631">
        <f>+entero!CE11</f>
        <v>12.252913749999999</v>
      </c>
      <c r="CF10" s="631">
        <f>+entero!CF11</f>
        <v>12.204722499999999</v>
      </c>
      <c r="CG10" s="631">
        <f>+entero!CG11</f>
        <v>12.215283750000001</v>
      </c>
      <c r="CH10" s="633">
        <f>+entero!CH11</f>
        <v>-0.18584249999999791</v>
      </c>
      <c r="CI10" s="546">
        <f>+entero!CI11</f>
        <v>-1.498593726517361</v>
      </c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2:98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18489.242751633625</v>
      </c>
      <c r="CC11" s="633">
        <f>+entero!CC12</f>
        <v>18399.100111646454</v>
      </c>
      <c r="CD11" s="633">
        <f>+entero!CD12</f>
        <v>18393.440865543595</v>
      </c>
      <c r="CE11" s="633">
        <f>+entero!CE12</f>
        <v>18368.417767925093</v>
      </c>
      <c r="CF11" s="633">
        <f>+entero!CF12</f>
        <v>18506.328004636984</v>
      </c>
      <c r="CG11" s="633">
        <f>+entero!CG12</f>
        <v>18507.791983020601</v>
      </c>
      <c r="CH11" s="633">
        <f>+entero!CH12</f>
        <v>18.549231386976317</v>
      </c>
      <c r="CI11" s="546">
        <f>+entero!CI12</f>
        <v>0.10032445155352399</v>
      </c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2:98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15045.905811740002</v>
      </c>
      <c r="CC12" s="633">
        <f>+entero!CC13</f>
        <v>14969.215566079998</v>
      </c>
      <c r="CD12" s="633">
        <f>+entero!CD13</f>
        <v>14935.853651650001</v>
      </c>
      <c r="CE12" s="633">
        <f>+entero!CE13</f>
        <v>14898.65866802</v>
      </c>
      <c r="CF12" s="633">
        <f>+entero!CF13</f>
        <v>15045.447412599999</v>
      </c>
      <c r="CG12" s="633">
        <f>+entero!CG13</f>
        <v>15036.927360780001</v>
      </c>
      <c r="CH12" s="633">
        <f>+entero!CH13</f>
        <v>-8.9784509600012825</v>
      </c>
      <c r="CI12" s="546">
        <f>+entero!CI13</f>
        <v>-5.9673715044761266E-2</v>
      </c>
      <c r="CJ12" s="225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2:98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2000.4490062448981</v>
      </c>
      <c r="CC13" s="632">
        <f>+entero!CC14</f>
        <v>1986.9416466865889</v>
      </c>
      <c r="CD13" s="632">
        <f>+entero!CD14</f>
        <v>2014.6799437463553</v>
      </c>
      <c r="CE13" s="632">
        <f>+entero!CE14</f>
        <v>2026.8150869023318</v>
      </c>
      <c r="CF13" s="632">
        <f>+entero!CF14</f>
        <v>2017.9078392798831</v>
      </c>
      <c r="CG13" s="632">
        <f>+entero!CG14</f>
        <v>2027.8667358104956</v>
      </c>
      <c r="CH13" s="633">
        <f>+entero!CH14</f>
        <v>27.417729565597483</v>
      </c>
      <c r="CI13" s="546">
        <f>+entero!CI14</f>
        <v>1.3705787790644131</v>
      </c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2:98" ht="13.5" x14ac:dyDescent="0.2">
      <c r="C14" s="25"/>
      <c r="D14" s="527" t="s">
        <v>212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461.04316627992</v>
      </c>
      <c r="CC14" s="633">
        <f>+entero!CC15</f>
        <v>461.05812646150002</v>
      </c>
      <c r="CD14" s="633">
        <f>+entero!CD15</f>
        <v>461.07841005832</v>
      </c>
      <c r="CE14" s="633">
        <f>+entero!CE15</f>
        <v>461.08722618351999</v>
      </c>
      <c r="CF14" s="633">
        <f>+entero!CF15</f>
        <v>461.09604102823999</v>
      </c>
      <c r="CG14" s="633">
        <f>+entero!CG15</f>
        <v>461.10485229161998</v>
      </c>
      <c r="CH14" s="633">
        <f>+entero!CH15</f>
        <v>6.1686011699976007E-2</v>
      </c>
      <c r="CI14" s="546">
        <f>+entero!CI15</f>
        <v>1.3379660780499236E-2</v>
      </c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2:98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981.84476736880458</v>
      </c>
      <c r="CC15" s="633">
        <f>+entero!CC16</f>
        <v>981.88477241836722</v>
      </c>
      <c r="CD15" s="633">
        <f>+entero!CD16</f>
        <v>981.82886008892115</v>
      </c>
      <c r="CE15" s="633">
        <f>+entero!CE16</f>
        <v>981.85678681924185</v>
      </c>
      <c r="CF15" s="633">
        <f>+entero!CF16</f>
        <v>981.87671172886292</v>
      </c>
      <c r="CG15" s="633">
        <f>+entero!CG16</f>
        <v>981.89303413848393</v>
      </c>
      <c r="CH15" s="633">
        <f>+entero!CH16</f>
        <v>4.8266769679344179E-2</v>
      </c>
      <c r="CI15" s="546">
        <f>+entero!CI16</f>
        <v>4.9159267618836822E-3</v>
      </c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2:98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4</v>
      </c>
      <c r="CF16" s="74">
        <f>+entero!CF17</f>
        <v>1</v>
      </c>
      <c r="CG16" s="74">
        <f>+entero!CG17</f>
        <v>0.2</v>
      </c>
      <c r="CH16" s="687">
        <f>+entero!CH17</f>
        <v>5.2</v>
      </c>
      <c r="CI16" s="547" t="e">
        <f>+entero!CI17</f>
        <v>#DIV/0!</v>
      </c>
      <c r="CK16" s="226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74">
        <f>+entero!CC18</f>
        <v>0.2</v>
      </c>
      <c r="CD17" s="74">
        <f>+entero!CD18</f>
        <v>1</v>
      </c>
      <c r="CE17" s="74">
        <f>+entero!CE18</f>
        <v>6</v>
      </c>
      <c r="CF17" s="74">
        <f>+entero!CF18</f>
        <v>1</v>
      </c>
      <c r="CG17" s="74">
        <f>+entero!CG18</f>
        <v>0.8</v>
      </c>
      <c r="CH17" s="687">
        <f>+entero!CH18</f>
        <v>6.1999999999999993</v>
      </c>
      <c r="CI17" s="546">
        <f>+entero!CI18</f>
        <v>221.42857142857139</v>
      </c>
      <c r="CK17" s="226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687">
        <f>+entero!CH19</f>
        <v>0</v>
      </c>
      <c r="CI18" s="547" t="e">
        <f>+entero!CI19</f>
        <v>#DIV/0!</v>
      </c>
      <c r="CK18" s="226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687">
        <f>+entero!CH20</f>
        <v>0</v>
      </c>
      <c r="CI19" s="547" t="e">
        <f>+entero!CI20</f>
        <v>#DIV/0!</v>
      </c>
      <c r="CK19" s="226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1</v>
      </c>
      <c r="CG20" s="83">
        <f>+entero!CG21</f>
        <v>4</v>
      </c>
      <c r="CH20" s="688">
        <f>+entero!CH21</f>
        <v>-15</v>
      </c>
      <c r="CI20" s="743">
        <f>+entero!CI21</f>
        <v>-75</v>
      </c>
      <c r="CK20" s="226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8">
        <f ca="1">NOW()</f>
        <v>42090.362204282406</v>
      </c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5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45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2"/>
      <c r="CI25" s="45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2"/>
      <c r="CI26" s="4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H27" s="4"/>
      <c r="CI27" s="4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x14ac:dyDescent="0.25">
      <c r="C28" s="6">
        <v>3</v>
      </c>
      <c r="D28" s="422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H28" s="4"/>
      <c r="CI28" s="4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>
        <v>0</v>
      </c>
      <c r="CF79" s="221">
        <v>0</v>
      </c>
      <c r="CG79" s="221">
        <v>0</v>
      </c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>
        <v>8605.6139999994666</v>
      </c>
      <c r="CF81" s="221">
        <v>8605.6139999994666</v>
      </c>
      <c r="CG81" s="221">
        <v>8605.6139999994666</v>
      </c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</row>
    <row r="160" spans="3:8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</row>
    <row r="161" spans="3:8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</row>
    <row r="162" spans="3:8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</row>
    <row r="163" spans="3:8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</row>
    <row r="164" spans="3:8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</row>
    <row r="165" spans="3:8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</sheetData>
  <mergeCells count="79">
    <mergeCell ref="CH3:CI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CC3:CG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88" right="0.39" top="2.08" bottom="1" header="1.84" footer="0"/>
  <pageSetup paperSize="9" scale="46" orientation="landscape" r:id="rId1"/>
  <headerFooter alignWithMargins="0"/>
  <ignoredErrors>
    <ignoredError sqref="I18:AR20 AS18 AT18:AT19 I16:AT16 CI12 I12:AT12 CC12:CH12 CC16:CH16 CC18:CH20 CB14:CB15 CB18:CB20 CB17 CB16 CB12 CH13 CB6:CB10 CC6:CH10 I6:AT10 CI6:CI10 BS6:BV10 BS12:BV12 BS16:BV16 BS18:BV20 BS14:BV15 CC14:CH15 CC17:CH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V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5" width="9.42578125" customWidth="1"/>
    <col min="86" max="86" width="9.28515625" customWidth="1"/>
    <col min="87" max="87" width="9.85546875" customWidth="1"/>
    <col min="88" max="100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6.2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351"/>
      <c r="CD5" s="37"/>
      <c r="CE5" s="37"/>
      <c r="CF5" s="37"/>
      <c r="CG5" s="352"/>
      <c r="CH5" s="73"/>
      <c r="CI5" s="38"/>
      <c r="CJ5" s="227"/>
      <c r="CK5" s="228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x14ac:dyDescent="0.2">
      <c r="A6" s="3"/>
      <c r="B6" s="772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57024.794297024215</v>
      </c>
      <c r="CC6" s="643">
        <f>+entero!CC23</f>
        <v>57069.818607072346</v>
      </c>
      <c r="CD6" s="644">
        <f>+entero!CD23</f>
        <v>56755.223879659279</v>
      </c>
      <c r="CE6" s="644">
        <f>+entero!CE23</f>
        <v>56482.071934262931</v>
      </c>
      <c r="CF6" s="644">
        <f>+entero!CF23</f>
        <v>56624.649819202787</v>
      </c>
      <c r="CG6" s="645">
        <f>+entero!CG23</f>
        <v>56137.472995699238</v>
      </c>
      <c r="CH6" s="643">
        <f>+entero!CH23</f>
        <v>-887.32130132497696</v>
      </c>
      <c r="CI6" s="548">
        <f>+entero!CI23</f>
        <v>-1.5560271847771978</v>
      </c>
      <c r="CJ6" s="227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772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39321.066935620001</v>
      </c>
      <c r="CC7" s="643">
        <f>+entero!CC24</f>
        <v>39326.23679599</v>
      </c>
      <c r="CD7" s="644">
        <f>+entero!CD24</f>
        <v>39427.236620999996</v>
      </c>
      <c r="CE7" s="644">
        <f>+entero!CE24</f>
        <v>39397.765645379994</v>
      </c>
      <c r="CF7" s="644">
        <f>+entero!CF24</f>
        <v>39333.22912489</v>
      </c>
      <c r="CG7" s="645">
        <f>+entero!CG24</f>
        <v>39230.540665559995</v>
      </c>
      <c r="CH7" s="643">
        <f>+entero!CH24</f>
        <v>-90.526270060006937</v>
      </c>
      <c r="CI7" s="548">
        <f>+entero!CI24</f>
        <v>-0.23022333093917213</v>
      </c>
      <c r="CJ7" s="227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x14ac:dyDescent="0.2">
      <c r="A8" s="3"/>
      <c r="B8" s="772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-63893.846932817964</v>
      </c>
      <c r="CC8" s="643">
        <f>+entero!CC25</f>
        <v>-63362.58198703191</v>
      </c>
      <c r="CD8" s="644">
        <f>+entero!CD25</f>
        <v>-63032.719428880126</v>
      </c>
      <c r="CE8" s="644">
        <f>+entero!CE25</f>
        <v>-62807.032816846535</v>
      </c>
      <c r="CF8" s="644">
        <f>+entero!CF25</f>
        <v>-63878.540125044332</v>
      </c>
      <c r="CG8" s="645">
        <f>+entero!CG25</f>
        <v>-63922.78102886914</v>
      </c>
      <c r="CH8" s="643">
        <f>+entero!CH25</f>
        <v>-28.934096051176311</v>
      </c>
      <c r="CI8" s="548">
        <f>+entero!CI25</f>
        <v>4.5284636064568673E-2</v>
      </c>
      <c r="CJ8" s="227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x14ac:dyDescent="0.2">
      <c r="A9" s="3"/>
      <c r="B9" s="772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-30104.666653675962</v>
      </c>
      <c r="CC9" s="643">
        <f>+entero!CC26</f>
        <v>-30027.554068129513</v>
      </c>
      <c r="CD9" s="644">
        <f>+entero!CD26</f>
        <v>-30001.254290981135</v>
      </c>
      <c r="CE9" s="644">
        <f>+entero!CE26</f>
        <v>-29970.089431173459</v>
      </c>
      <c r="CF9" s="644">
        <f>+entero!CF26</f>
        <v>-30770.861064296161</v>
      </c>
      <c r="CG9" s="645">
        <f>+entero!CG26</f>
        <v>-30934.029067674473</v>
      </c>
      <c r="CH9" s="643">
        <f>+entero!CH26</f>
        <v>-829.36241399851133</v>
      </c>
      <c r="CI9" s="548">
        <f>+entero!CI26</f>
        <v>2.7549297374373616</v>
      </c>
      <c r="CJ9" s="227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x14ac:dyDescent="0.2">
      <c r="A10" s="3"/>
      <c r="B10" s="772"/>
      <c r="C10" s="17"/>
      <c r="D10" s="22" t="s">
        <v>44</v>
      </c>
      <c r="E10" s="642">
        <f>+entero!E27</f>
        <v>-17864.806900773699</v>
      </c>
      <c r="F10" s="642">
        <f>+entero!F27</f>
        <v>-19721.820842702866</v>
      </c>
      <c r="G10" s="642">
        <f>+entero!G27</f>
        <v>-17682.048170572001</v>
      </c>
      <c r="H10" s="642">
        <f>+entero!H27</f>
        <v>-19029.007745217612</v>
      </c>
      <c r="I10" s="642">
        <f>+entero!I27</f>
        <v>-17083.1679417835</v>
      </c>
      <c r="J10" s="642">
        <f>+entero!J27</f>
        <v>-17382.290156597264</v>
      </c>
      <c r="K10" s="642">
        <f>+entero!K27</f>
        <v>-17142.8679491166</v>
      </c>
      <c r="L10" s="642">
        <f>+entero!L27</f>
        <v>-17599.017147492155</v>
      </c>
      <c r="M10" s="642">
        <f>+entero!M27</f>
        <v>-17273.9083495456</v>
      </c>
      <c r="N10" s="642">
        <f>+entero!N27</f>
        <v>-19171.854771508999</v>
      </c>
      <c r="O10" s="642">
        <f>+entero!O27</f>
        <v>-20158.267728156079</v>
      </c>
      <c r="P10" s="642">
        <f>+entero!P27</f>
        <v>-19627.68687327547</v>
      </c>
      <c r="Q10" s="642">
        <f>+entero!Q27</f>
        <v>-20173.9797520311</v>
      </c>
      <c r="R10" s="642">
        <f>+entero!R27</f>
        <v>-20971.028630895857</v>
      </c>
      <c r="S10" s="642">
        <f>+entero!S27</f>
        <v>-21272.558417510994</v>
      </c>
      <c r="T10" s="642">
        <f>+entero!T27</f>
        <v>-20379.471460619287</v>
      </c>
      <c r="U10" s="642">
        <f>+entero!U27</f>
        <v>-17967.089572642988</v>
      </c>
      <c r="V10" s="642">
        <f>+entero!V27</f>
        <v>-17643.253721721238</v>
      </c>
      <c r="W10" s="642">
        <f>+entero!W27</f>
        <v>-16488.943533693175</v>
      </c>
      <c r="X10" s="642">
        <f>+entero!X27</f>
        <v>-15181.695760457156</v>
      </c>
      <c r="Y10" s="642">
        <f>+entero!Y27</f>
        <v>-14819.505187907649</v>
      </c>
      <c r="Z10" s="642">
        <f>+entero!Z27</f>
        <v>-14921.033673561766</v>
      </c>
      <c r="AA10" s="642">
        <f>+entero!AA27</f>
        <v>-14583.654231762826</v>
      </c>
      <c r="AB10" s="642">
        <f>+entero!AB27</f>
        <v>-14896.478423731094</v>
      </c>
      <c r="AC10" s="642">
        <f>+entero!AC27</f>
        <v>-14704.160838856733</v>
      </c>
      <c r="AD10" s="642">
        <f>+entero!AD27</f>
        <v>-16547.518132181747</v>
      </c>
      <c r="AE10" s="642">
        <f>+entero!AE27</f>
        <v>-17353.253833951283</v>
      </c>
      <c r="AF10" s="642">
        <f>+entero!AF27</f>
        <v>-18832.422434563217</v>
      </c>
      <c r="AG10" s="642">
        <f>+entero!AG27</f>
        <v>-16541.199891206677</v>
      </c>
      <c r="AH10" s="642">
        <f>+entero!AH27</f>
        <v>-14798.576372494417</v>
      </c>
      <c r="AI10" s="642">
        <f>+entero!AI27</f>
        <v>-15417.899710246402</v>
      </c>
      <c r="AJ10" s="642">
        <f>+entero!AJ27</f>
        <v>-14756.253954824369</v>
      </c>
      <c r="AK10" s="642">
        <f>+entero!AK27</f>
        <v>-15420.415763254936</v>
      </c>
      <c r="AL10" s="642">
        <f>+entero!AL27</f>
        <v>-16245.369206212748</v>
      </c>
      <c r="AM10" s="642">
        <f>+entero!AM27</f>
        <v>-16994.543772583562</v>
      </c>
      <c r="AN10" s="642">
        <f>+entero!AN27</f>
        <v>-19929.26712322302</v>
      </c>
      <c r="AO10" s="642">
        <f>+entero!AO27</f>
        <v>-21701.00591389733</v>
      </c>
      <c r="AP10" s="642">
        <f>+entero!AP27</f>
        <v>-20246.796095773112</v>
      </c>
      <c r="AQ10" s="642">
        <f>+entero!AQ27</f>
        <v>-20571.4316203981</v>
      </c>
      <c r="AR10" s="642">
        <f>+entero!AR27</f>
        <v>-22326.533949544522</v>
      </c>
      <c r="AS10" s="642">
        <f>+entero!AS27</f>
        <v>-22326.533949544522</v>
      </c>
      <c r="AT10" s="642">
        <f>+entero!AT27</f>
        <v>-19838.06178149717</v>
      </c>
      <c r="AU10" s="642">
        <f>+entero!AU27</f>
        <v>-19539.097882377366</v>
      </c>
      <c r="AV10" s="642">
        <f>+entero!AV27</f>
        <v>-18762.257665101504</v>
      </c>
      <c r="AW10" s="642">
        <f>+entero!AW27</f>
        <v>-18818.130745646205</v>
      </c>
      <c r="AX10" s="642">
        <f>+entero!AX27</f>
        <v>-20192.1969835573</v>
      </c>
      <c r="AY10" s="642">
        <f>+entero!AY27</f>
        <v>-19470.972214351772</v>
      </c>
      <c r="AZ10" s="642">
        <f>+entero!AZ27</f>
        <v>-20447.734649081129</v>
      </c>
      <c r="BA10" s="642">
        <f>+entero!BA27</f>
        <v>-23618.72316683974</v>
      </c>
      <c r="BB10" s="642">
        <f>+entero!BB27</f>
        <v>-21839.23874024655</v>
      </c>
      <c r="BC10" s="642">
        <f>+entero!BC27</f>
        <v>-22485.320305321387</v>
      </c>
      <c r="BD10" s="642">
        <f>+entero!BD27</f>
        <v>-22255.265643937066</v>
      </c>
      <c r="BE10" s="642">
        <f>+entero!BE27</f>
        <v>-21215.278015536576</v>
      </c>
      <c r="BF10" s="642">
        <f>+entero!BF27</f>
        <v>-20248.913731349676</v>
      </c>
      <c r="BG10" s="642">
        <f>+entero!BG27</f>
        <v>-20884.613886331947</v>
      </c>
      <c r="BH10" s="642">
        <f>+entero!BH27</f>
        <v>-19397.731755786917</v>
      </c>
      <c r="BI10" s="642">
        <f>+entero!BI27</f>
        <v>-19867.041891014229</v>
      </c>
      <c r="BJ10" s="642">
        <f>+entero!BJ27</f>
        <v>-20552.202760187993</v>
      </c>
      <c r="BK10" s="642">
        <f>+entero!BK27</f>
        <v>-17701.943133792804</v>
      </c>
      <c r="BL10" s="642">
        <f>+entero!BL27</f>
        <v>-17094.613477168277</v>
      </c>
      <c r="BM10" s="642">
        <f>+entero!BM27</f>
        <v>-21991.052165524507</v>
      </c>
      <c r="BN10" s="642">
        <f>+entero!BN27</f>
        <v>-21900.323259415698</v>
      </c>
      <c r="BO10" s="642">
        <f>+entero!BO27</f>
        <v>-21526.710041651819</v>
      </c>
      <c r="BP10" s="642">
        <f>+entero!BP27</f>
        <v>-20339.928715470745</v>
      </c>
      <c r="BQ10" s="642">
        <f>+entero!BQ27</f>
        <v>-18231.845552791969</v>
      </c>
      <c r="BR10" s="642">
        <f>+entero!BR27</f>
        <v>-16496.19163810289</v>
      </c>
      <c r="BS10" s="642">
        <f>+entero!BS27</f>
        <v>-17889.864321413577</v>
      </c>
      <c r="BT10" s="642">
        <f>+entero!BT27</f>
        <v>-15485.911303125698</v>
      </c>
      <c r="BU10" s="642">
        <f>+entero!BU27</f>
        <v>-16570.952583215374</v>
      </c>
      <c r="BV10" s="642">
        <f>+entero!BV27</f>
        <v>-18423.402480635905</v>
      </c>
      <c r="BW10" s="642">
        <f>+entero!BW27</f>
        <v>-20409.876567855114</v>
      </c>
      <c r="BX10" s="642">
        <f>+entero!BX27</f>
        <v>-21114.521470602846</v>
      </c>
      <c r="BY10" s="642">
        <f>+entero!BY27</f>
        <v>-26002.072435701524</v>
      </c>
      <c r="BZ10" s="642">
        <f>+entero!BZ27</f>
        <v>-24107.923342944792</v>
      </c>
      <c r="CA10" s="642">
        <f>+entero!CA27</f>
        <v>-24371.494075155213</v>
      </c>
      <c r="CB10" s="642">
        <f>+entero!CB27</f>
        <v>-25561.781202678212</v>
      </c>
      <c r="CC10" s="643">
        <f>+entero!CC27</f>
        <v>-25605.080075285343</v>
      </c>
      <c r="CD10" s="644">
        <f>+entero!CD27</f>
        <v>-25269.068216471878</v>
      </c>
      <c r="CE10" s="644">
        <f>+entero!CE27</f>
        <v>-25326.812117566937</v>
      </c>
      <c r="CF10" s="644">
        <f>+entero!CF27</f>
        <v>-25785.214524148185</v>
      </c>
      <c r="CG10" s="645">
        <f>+entero!CG27</f>
        <v>-25583.039200078249</v>
      </c>
      <c r="CH10" s="643">
        <f>+entero!CH27</f>
        <v>-21.257997400036402</v>
      </c>
      <c r="CI10" s="548">
        <f>+entero!CI27</f>
        <v>8.316320850836334E-2</v>
      </c>
      <c r="CJ10" s="227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x14ac:dyDescent="0.2">
      <c r="A11" s="3"/>
      <c r="B11" s="772"/>
      <c r="C11" s="17"/>
      <c r="D11" s="92" t="s">
        <v>163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7"/>
      <c r="CD11" s="648"/>
      <c r="CE11" s="648"/>
      <c r="CF11" s="648"/>
      <c r="CG11" s="649"/>
      <c r="CH11" s="643"/>
      <c r="CI11" s="548"/>
      <c r="CJ11" s="227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x14ac:dyDescent="0.2">
      <c r="A12" s="3"/>
      <c r="B12" s="772"/>
      <c r="C12" s="17"/>
      <c r="D12" s="22" t="s">
        <v>71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62117.989123914114</v>
      </c>
      <c r="CC12" s="650">
        <f>+entero!CC29</f>
        <v>62461.696904604112</v>
      </c>
      <c r="CD12" s="651">
        <f>+entero!CD29</f>
        <v>62287.096931114109</v>
      </c>
      <c r="CE12" s="651">
        <f>+entero!CE29</f>
        <v>62390.582802544093</v>
      </c>
      <c r="CF12" s="651">
        <f>+entero!CF29</f>
        <v>62247.232844364109</v>
      </c>
      <c r="CG12" s="652">
        <f>+entero!CG29</f>
        <v>62331.701730694098</v>
      </c>
      <c r="CH12" s="643">
        <f>+entero!CH29</f>
        <v>213.71260677998362</v>
      </c>
      <c r="CI12" s="548">
        <f>+entero!CI29</f>
        <v>0.34404302166586298</v>
      </c>
      <c r="CJ12" s="227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x14ac:dyDescent="0.2">
      <c r="A13" s="3"/>
      <c r="B13" s="772"/>
      <c r="C13" s="17"/>
      <c r="D13" s="22" t="s">
        <v>72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105686.81578516541</v>
      </c>
      <c r="CC13" s="650">
        <f>+entero!CC30</f>
        <v>105537.20445873539</v>
      </c>
      <c r="CD13" s="651">
        <f>+entero!CD30</f>
        <v>105308.00534636537</v>
      </c>
      <c r="CE13" s="651">
        <f>+entero!CE30</f>
        <v>105393.00632402538</v>
      </c>
      <c r="CF13" s="651">
        <f>+entero!CF30</f>
        <v>105586.10335781539</v>
      </c>
      <c r="CG13" s="652">
        <f>+entero!CG30</f>
        <v>105674.45857732538</v>
      </c>
      <c r="CH13" s="643">
        <f>+entero!CH30</f>
        <v>-12.357207840032061</v>
      </c>
      <c r="CI13" s="548">
        <f>+entero!CI30</f>
        <v>-1.1692288908726756E-2</v>
      </c>
      <c r="CJ13" s="227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x14ac:dyDescent="0.2">
      <c r="A14" s="3"/>
      <c r="B14" s="772"/>
      <c r="C14" s="17"/>
      <c r="D14" s="22" t="s">
        <v>73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157208.42033377296</v>
      </c>
      <c r="CC14" s="650">
        <f>+entero!CC31</f>
        <v>157007.05337917295</v>
      </c>
      <c r="CD14" s="651">
        <f>+entero!CD31</f>
        <v>156782.13143836294</v>
      </c>
      <c r="CE14" s="651">
        <f>+entero!CE31</f>
        <v>156831.77325826293</v>
      </c>
      <c r="CF14" s="651">
        <f>+entero!CF31</f>
        <v>157023.48216630291</v>
      </c>
      <c r="CG14" s="652">
        <f>+entero!CG31</f>
        <v>157132.40734203294</v>
      </c>
      <c r="CH14" s="643">
        <f>+entero!CH31</f>
        <v>-76.012991740019061</v>
      </c>
      <c r="CI14" s="548">
        <f>+entero!CI31</f>
        <v>-4.8351730510765023E-2</v>
      </c>
      <c r="CJ14" s="227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x14ac:dyDescent="0.2">
      <c r="A15" s="3"/>
      <c r="B15" s="772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53"/>
      <c r="CD15" s="115"/>
      <c r="CE15" s="115"/>
      <c r="CF15" s="115"/>
      <c r="CG15" s="354"/>
      <c r="CH15" s="12"/>
      <c r="CI15" s="548"/>
      <c r="CJ15" s="227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x14ac:dyDescent="0.2">
      <c r="A16" s="3"/>
      <c r="B16" s="772"/>
      <c r="C16" s="17"/>
      <c r="D16" s="22" t="s">
        <v>74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86.806238467440693</v>
      </c>
      <c r="CC16" s="82">
        <f>+entero!CC33</f>
        <v>86.831368445428751</v>
      </c>
      <c r="CD16" s="606">
        <f>+entero!CD33</f>
        <v>86.914328564157458</v>
      </c>
      <c r="CE16" s="606">
        <f>+entero!CE33</f>
        <v>86.92083456140179</v>
      </c>
      <c r="CF16" s="606">
        <f>+entero!CF33</f>
        <v>86.865366614460498</v>
      </c>
      <c r="CG16" s="654">
        <f>+entero!CG33</f>
        <v>86.791366770119666</v>
      </c>
      <c r="CH16" s="95"/>
      <c r="CI16" s="548"/>
      <c r="CJ16" s="227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x14ac:dyDescent="0.2">
      <c r="A17" s="3"/>
      <c r="B17" s="772"/>
      <c r="C17" s="17"/>
      <c r="D17" s="22" t="s">
        <v>75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82.201447889714828</v>
      </c>
      <c r="CC17" s="82">
        <f>+entero!CC34</f>
        <v>82.138371509599466</v>
      </c>
      <c r="CD17" s="606">
        <f>+entero!CD34</f>
        <v>82.176504793487155</v>
      </c>
      <c r="CE17" s="606">
        <f>+entero!CE34</f>
        <v>82.175782502883777</v>
      </c>
      <c r="CF17" s="606">
        <f>+entero!CF34</f>
        <v>82.20065174996094</v>
      </c>
      <c r="CG17" s="654">
        <f>+entero!CG34</f>
        <v>82.163532234478765</v>
      </c>
      <c r="CH17" s="95"/>
      <c r="CI17" s="548"/>
      <c r="CJ17" s="227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3.5" thickBot="1" x14ac:dyDescent="0.25">
      <c r="A18" s="3"/>
      <c r="B18" s="772"/>
      <c r="C18" s="17"/>
      <c r="D18" s="96" t="s">
        <v>76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84.601396161417028</v>
      </c>
      <c r="CC18" s="90">
        <f>+entero!CC35</f>
        <v>84.56158691974575</v>
      </c>
      <c r="CD18" s="656">
        <f>+entero!CD35</f>
        <v>84.591671298824451</v>
      </c>
      <c r="CE18" s="656">
        <f>+entero!CE35</f>
        <v>84.583192175391588</v>
      </c>
      <c r="CF18" s="656">
        <f>+entero!CF35</f>
        <v>84.597902376182276</v>
      </c>
      <c r="CG18" s="657">
        <f>+entero!CG35</f>
        <v>84.563839213794225</v>
      </c>
      <c r="CH18" s="97"/>
      <c r="CI18" s="549"/>
      <c r="CJ18" s="227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I19" s="4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2"/>
      <c r="CI20" s="48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2"/>
      <c r="CI21" s="45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5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I26" s="4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I27" s="4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I28" s="4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I29" s="4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4"/>
      <c r="CD30" s="4"/>
      <c r="CE30" s="4"/>
      <c r="CF30" s="4"/>
      <c r="CG30" s="4"/>
      <c r="CH30" s="4"/>
      <c r="CI30" s="4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4"/>
      <c r="CD31" s="4"/>
      <c r="CE31" s="4"/>
      <c r="CF31" s="4"/>
      <c r="CG31" s="4"/>
      <c r="CH31" s="5"/>
      <c r="CI31" s="5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"/>
      <c r="CD32" s="5"/>
      <c r="CE32" s="5"/>
      <c r="CF32" s="5"/>
      <c r="CG32" s="5"/>
      <c r="CH32" s="5"/>
      <c r="CI32" s="5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</row>
    <row r="89" spans="1:9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</row>
    <row r="90" spans="1:9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</row>
    <row r="91" spans="1:9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</row>
    <row r="92" spans="1:9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</row>
    <row r="160" spans="3:8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</row>
    <row r="161" spans="3:8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</row>
    <row r="162" spans="3:8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</row>
    <row r="163" spans="3:8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</row>
    <row r="164" spans="3:8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</row>
    <row r="165" spans="3:8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</row>
    <row r="166" spans="3:8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</row>
    <row r="167" spans="3:8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</row>
    <row r="168" spans="3:8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</row>
    <row r="169" spans="3:8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3: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3: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3: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3: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3: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</sheetData>
  <mergeCells count="8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H3:C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G3"/>
    <mergeCell ref="BJ3:BJ4"/>
    <mergeCell ref="AR3:AR4"/>
    <mergeCell ref="AS3:AS4"/>
    <mergeCell ref="BR3:BR4"/>
    <mergeCell ref="BQ3:BQ4"/>
    <mergeCell ref="BT3:BT4"/>
    <mergeCell ref="AV3:AV4"/>
    <mergeCell ref="BH3:BH4"/>
    <mergeCell ref="BP3:BP4"/>
    <mergeCell ref="AX3:AX4"/>
    <mergeCell ref="AU3:A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AQ3:AQ4"/>
    <mergeCell ref="BI3:BI4"/>
    <mergeCell ref="BF3:BF4"/>
    <mergeCell ref="BG3:B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93499999999999994" right="0.33" top="1.1399999999999999" bottom="1" header="0" footer="0"/>
  <pageSetup paperSize="9" scale="43" orientation="landscape" r:id="rId1"/>
  <headerFooter alignWithMargins="0"/>
  <ignoredErrors>
    <ignoredError sqref="CC6:CI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T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5" sqref="CJ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0" width="9.7109375" customWidth="1"/>
    <col min="81" max="85" width="9.42578125" customWidth="1"/>
    <col min="86" max="86" width="8.28515625" customWidth="1"/>
    <col min="87" max="87" width="10.140625" customWidth="1"/>
    <col min="89" max="98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8.7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18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338"/>
      <c r="CD5" s="33"/>
      <c r="CE5" s="33"/>
      <c r="CF5" s="33"/>
      <c r="CG5" s="339"/>
      <c r="CH5" s="89"/>
      <c r="CI5" s="53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4662.2681720116616</v>
      </c>
      <c r="CC6" s="659">
        <f>+entero!CC37</f>
        <v>4662.2681720116616</v>
      </c>
      <c r="CD6" s="660">
        <f>+entero!CD37</f>
        <v>4662.2681720116616</v>
      </c>
      <c r="CE6" s="660">
        <f>+entero!CE37</f>
        <v>4662.2681720116616</v>
      </c>
      <c r="CF6" s="660">
        <f>+entero!CF37</f>
        <v>4662.2681720116616</v>
      </c>
      <c r="CG6" s="661">
        <f>+entero!CG37</f>
        <v>4695.3084314868802</v>
      </c>
      <c r="CH6" s="659">
        <f>+entero!CH37</f>
        <v>33.040259475218591</v>
      </c>
      <c r="CI6" s="691">
        <f>+entero!CI37</f>
        <v>0.70867350946401952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1519.1110291545194</v>
      </c>
      <c r="CC7" s="643">
        <f>+entero!CC38</f>
        <v>1519.1110291545194</v>
      </c>
      <c r="CD7" s="644">
        <f>+entero!CD38</f>
        <v>1519.1110291545194</v>
      </c>
      <c r="CE7" s="644">
        <f>+entero!CE38</f>
        <v>1519.1110291545194</v>
      </c>
      <c r="CF7" s="644">
        <f>+entero!CF38</f>
        <v>1519.1110291545194</v>
      </c>
      <c r="CG7" s="645">
        <f>+entero!CG38</f>
        <v>1525.8746122448986</v>
      </c>
      <c r="CH7" s="643">
        <f>+entero!CH38</f>
        <v>6.763583090379143</v>
      </c>
      <c r="CI7" s="692">
        <f>+entero!CI38</f>
        <v>0.44523296589740191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3.5" x14ac:dyDescent="0.2">
      <c r="A8" s="3"/>
      <c r="B8" s="46"/>
      <c r="C8" s="17"/>
      <c r="D8" s="21" t="s">
        <v>164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10421.101660000004</v>
      </c>
      <c r="CC8" s="643">
        <f>+entero!CC39</f>
        <v>10421.101660000004</v>
      </c>
      <c r="CD8" s="644">
        <f>+entero!CD39</f>
        <v>10421.101660000004</v>
      </c>
      <c r="CE8" s="644">
        <f>+entero!CE39</f>
        <v>10421.101660000004</v>
      </c>
      <c r="CF8" s="644">
        <f>+entero!CF39</f>
        <v>10421.101660000004</v>
      </c>
      <c r="CG8" s="645">
        <f>+entero!CG39</f>
        <v>10467.499840000004</v>
      </c>
      <c r="CH8" s="643">
        <f>+entero!CH39</f>
        <v>46.398180000000139</v>
      </c>
      <c r="CI8" s="692">
        <f>+entero!CI39</f>
        <v>0.44523296589737971</v>
      </c>
      <c r="CJ8" s="3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3.5" x14ac:dyDescent="0.2">
      <c r="A9" s="3"/>
      <c r="B9" s="46"/>
      <c r="C9" s="17"/>
      <c r="D9" s="21" t="s">
        <v>165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43">
        <f>+entero!CC40</f>
        <v>1.0047518372857667E-14</v>
      </c>
      <c r="CD9" s="644">
        <f>+entero!CD40</f>
        <v>1.0047518372857667E-14</v>
      </c>
      <c r="CE9" s="644">
        <f>+entero!CE40</f>
        <v>1.0047518372857667E-14</v>
      </c>
      <c r="CF9" s="644">
        <f>+entero!CF40</f>
        <v>1.0047518372857667E-14</v>
      </c>
      <c r="CG9" s="645">
        <f>+entero!CG40</f>
        <v>1.0047518372857667E-14</v>
      </c>
      <c r="CH9" s="643" t="str">
        <f>+entero!CH40</f>
        <v xml:space="preserve"> </v>
      </c>
      <c r="CI9" s="692" t="str">
        <f>+entero!CI40</f>
        <v xml:space="preserve"> </v>
      </c>
      <c r="CJ9" s="3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3143.1571428571419</v>
      </c>
      <c r="CC10" s="643">
        <f>+entero!CC41</f>
        <v>3143.1571428571419</v>
      </c>
      <c r="CD10" s="644">
        <f>+entero!CD41</f>
        <v>3143.1571428571419</v>
      </c>
      <c r="CE10" s="644">
        <f>+entero!CE41</f>
        <v>3143.1571428571419</v>
      </c>
      <c r="CF10" s="644">
        <f>+entero!CF41</f>
        <v>3143.1571428571419</v>
      </c>
      <c r="CG10" s="645">
        <f>+entero!CG41</f>
        <v>3169.4338192419818</v>
      </c>
      <c r="CH10" s="643">
        <f>+entero!CH41</f>
        <v>26.276676384839902</v>
      </c>
      <c r="CI10" s="692">
        <f>+entero!CI41</f>
        <v>0.83599626714667696</v>
      </c>
      <c r="CJ10" s="3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x14ac:dyDescent="0.2">
      <c r="A11" s="3"/>
      <c r="B11" s="46"/>
      <c r="C11" s="17"/>
      <c r="D11" s="21" t="s">
        <v>172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21562.057999999994</v>
      </c>
      <c r="CC11" s="643">
        <f>+entero!CC42</f>
        <v>21562.057999999994</v>
      </c>
      <c r="CD11" s="644">
        <f>+entero!CD42</f>
        <v>21562.057999999994</v>
      </c>
      <c r="CE11" s="644">
        <f>+entero!CE42</f>
        <v>21562.057999999994</v>
      </c>
      <c r="CF11" s="644">
        <f>+entero!CF42</f>
        <v>21562.057999999994</v>
      </c>
      <c r="CG11" s="645">
        <f>+entero!CG42</f>
        <v>21742.315999999995</v>
      </c>
      <c r="CH11" s="643">
        <f>+entero!CH42</f>
        <v>180.25800000000163</v>
      </c>
      <c r="CI11" s="692">
        <f>+entero!CI42</f>
        <v>0.83599626714667696</v>
      </c>
      <c r="CJ11" s="3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43">
        <f>+entero!CC44</f>
        <v>0</v>
      </c>
      <c r="CD12" s="644">
        <f>+entero!CD44</f>
        <v>0</v>
      </c>
      <c r="CE12" s="644">
        <f>+entero!CE44</f>
        <v>0</v>
      </c>
      <c r="CF12" s="644">
        <f>+entero!CF44</f>
        <v>0</v>
      </c>
      <c r="CG12" s="645">
        <f>+entero!CG44</f>
        <v>0</v>
      </c>
      <c r="CH12" s="643" t="str">
        <f>+entero!CH44</f>
        <v xml:space="preserve"> </v>
      </c>
      <c r="CI12" s="692" t="str">
        <f>+entero!CI44</f>
        <v xml:space="preserve"> </v>
      </c>
      <c r="CJ12" s="3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12">
        <f>+entero!CC45</f>
        <v>0.44577259475218656</v>
      </c>
      <c r="CD13" s="9">
        <f>+entero!CD45</f>
        <v>0.53323615160349846</v>
      </c>
      <c r="CE13" s="9">
        <f>+entero!CE45</f>
        <v>0.48323615160349853</v>
      </c>
      <c r="CF13" s="9">
        <f>+entero!CF45</f>
        <v>0.48323615160349853</v>
      </c>
      <c r="CG13" s="349">
        <f>+entero!CG45</f>
        <v>0.48323615160349853</v>
      </c>
      <c r="CH13" s="689">
        <f>+entero!CH45</f>
        <v>3.7463556851311974E-2</v>
      </c>
      <c r="CI13" s="692">
        <f>+entero!CI45</f>
        <v>8.4041857423152511</v>
      </c>
      <c r="CJ13" s="3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12">
        <f>+entero!CC46</f>
        <v>0.44577259475218656</v>
      </c>
      <c r="CD14" s="9">
        <f>+entero!CD46</f>
        <v>0.53323615160349846</v>
      </c>
      <c r="CE14" s="9">
        <f>+entero!CE46</f>
        <v>0.48323615160349853</v>
      </c>
      <c r="CF14" s="9">
        <f>+entero!CF46</f>
        <v>0.48323615160349853</v>
      </c>
      <c r="CG14" s="349">
        <f>+entero!CG46</f>
        <v>0.48323615160349853</v>
      </c>
      <c r="CH14" s="689">
        <f>+entero!CH46</f>
        <v>3.7463556851311974E-2</v>
      </c>
      <c r="CI14" s="692">
        <f>+entero!CI46</f>
        <v>8.4041857423152511</v>
      </c>
      <c r="CJ14" s="3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12">
        <f>+entero!CC47</f>
        <v>1</v>
      </c>
      <c r="CD15" s="9">
        <f>+entero!CD47</f>
        <v>1.6</v>
      </c>
      <c r="CE15" s="9">
        <f>+entero!CE47</f>
        <v>1.6</v>
      </c>
      <c r="CF15" s="9">
        <f>+entero!CF47</f>
        <v>1.6</v>
      </c>
      <c r="CG15" s="349">
        <f>+entero!CG47</f>
        <v>1.6</v>
      </c>
      <c r="CH15" s="689">
        <f>+entero!CH47</f>
        <v>0.60000000000000009</v>
      </c>
      <c r="CI15" s="692">
        <f>+entero!CI47</f>
        <v>60.000000000000007</v>
      </c>
      <c r="CJ15" s="3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12">
        <f>+entero!CC48</f>
        <v>0.3</v>
      </c>
      <c r="CD16" s="9">
        <f>+entero!CD48</f>
        <v>0.3</v>
      </c>
      <c r="CE16" s="9">
        <f>+entero!CE48</f>
        <v>0.25</v>
      </c>
      <c r="CF16" s="9">
        <f>+entero!CF48</f>
        <v>0.25</v>
      </c>
      <c r="CG16" s="349">
        <f>+entero!CG48</f>
        <v>0.25</v>
      </c>
      <c r="CH16" s="689">
        <f>+entero!CH48</f>
        <v>-4.9999999999999989E-2</v>
      </c>
      <c r="CI16" s="692">
        <f>+entero!CI48</f>
        <v>-16.666666666666664</v>
      </c>
      <c r="CJ16" s="3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12">
        <f>+entero!CC49</f>
        <v>0</v>
      </c>
      <c r="CD17" s="9">
        <f>+entero!CD49</f>
        <v>0</v>
      </c>
      <c r="CE17" s="9">
        <f>+entero!CE49</f>
        <v>0</v>
      </c>
      <c r="CF17" s="9">
        <f>+entero!CF49</f>
        <v>0</v>
      </c>
      <c r="CG17" s="349">
        <f>+entero!CG49</f>
        <v>0</v>
      </c>
      <c r="CH17" s="689">
        <f>+entero!CH49</f>
        <v>0</v>
      </c>
      <c r="CI17" s="734" t="e">
        <f>+entero!CI49</f>
        <v>#DIV/0!</v>
      </c>
      <c r="CJ17" s="3" t="s">
        <v>3</v>
      </c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12">
        <f>+entero!CC50</f>
        <v>0</v>
      </c>
      <c r="CD18" s="9">
        <f>+entero!CD50</f>
        <v>0</v>
      </c>
      <c r="CE18" s="9">
        <f>+entero!CE50</f>
        <v>0</v>
      </c>
      <c r="CF18" s="9">
        <f>+entero!CF50</f>
        <v>0</v>
      </c>
      <c r="CG18" s="349">
        <f>+entero!CG50</f>
        <v>0</v>
      </c>
      <c r="CH18" s="689">
        <f>+entero!CH50</f>
        <v>0</v>
      </c>
      <c r="CI18" s="734" t="e">
        <f>+entero!CI50</f>
        <v>#DIV/0!</v>
      </c>
      <c r="CJ18" s="3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50">
        <f>+entero!CF51</f>
        <v>0</v>
      </c>
      <c r="CG19" s="350">
        <f>+entero!CG51</f>
        <v>0</v>
      </c>
      <c r="CH19" s="690">
        <f>+entero!CH51</f>
        <v>0</v>
      </c>
      <c r="CI19" s="735" t="e">
        <f>+entero!CI51</f>
        <v>#DIV/0!</v>
      </c>
      <c r="CJ19" s="3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693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4.25" customHeight="1" x14ac:dyDescent="0.25">
      <c r="C21" s="72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693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5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5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1:9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1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3: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3: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3: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3: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3: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3: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3: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3: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3: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3: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3: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3: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3: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3: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3: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3: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3: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</sheetData>
  <mergeCells count="79">
    <mergeCell ref="BT3:BT4"/>
    <mergeCell ref="BU3:BU4"/>
    <mergeCell ref="BV3:BV4"/>
    <mergeCell ref="BW3:BW4"/>
    <mergeCell ref="BZ3:BZ4"/>
    <mergeCell ref="BX3:BX4"/>
    <mergeCell ref="BR3:BR4"/>
    <mergeCell ref="BQ3:BQ4"/>
    <mergeCell ref="BO3:BO4"/>
    <mergeCell ref="BP3:BP4"/>
    <mergeCell ref="BS3:BS4"/>
    <mergeCell ref="CH3:CI3"/>
    <mergeCell ref="CC3:CG3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1.0649999999999999" right="0.16" top="1.04" bottom="1" header="0" footer="0"/>
  <pageSetup paperSize="9" scale="46" orientation="landscape" r:id="rId1"/>
  <headerFooter alignWithMargins="0"/>
  <ignoredErrors>
    <ignoredError sqref="CC6:CI14 Z6:AR19 AS7:AT19 CC19:CG19 CC16:CI16 CC15:CH15 CC17:CH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U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5" width="9.5703125" customWidth="1"/>
    <col min="86" max="86" width="9" customWidth="1"/>
    <col min="87" max="87" width="10" customWidth="1"/>
    <col min="89" max="99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345"/>
      <c r="CD5" s="52"/>
      <c r="CE5" s="52"/>
      <c r="CF5" s="52"/>
      <c r="CG5" s="346"/>
      <c r="CH5" s="89"/>
      <c r="CI5" s="53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4.25" x14ac:dyDescent="0.2">
      <c r="A6" s="3"/>
      <c r="B6" s="11"/>
      <c r="C6" s="26"/>
      <c r="D6" s="502" t="s">
        <v>213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18173.917027022293</v>
      </c>
      <c r="BW6" s="499">
        <f>+entero!BW53</f>
        <v>18587.777384541248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19749.603215090381</v>
      </c>
      <c r="CA6" s="499">
        <f>+entero!CA53</f>
        <v>20017.540492784687</v>
      </c>
      <c r="CB6" s="499">
        <f>+entero!CB53</f>
        <v>20078.235683896935</v>
      </c>
      <c r="CC6" s="662">
        <f>+entero!CC53</f>
        <v>20024.132754675349</v>
      </c>
      <c r="CD6" s="663">
        <f>+entero!CD53</f>
        <v>20012.745472426082</v>
      </c>
      <c r="CE6" s="663">
        <f>+entero!CE53</f>
        <v>20028.924552749693</v>
      </c>
      <c r="CF6" s="663">
        <f>+entero!CF53</f>
        <v>20069.753740927543</v>
      </c>
      <c r="CG6" s="664">
        <f>+entero!CG53</f>
        <v>20091.491239099552</v>
      </c>
      <c r="CH6" s="662">
        <f>+entero!CH53</f>
        <v>13.255555202616961</v>
      </c>
      <c r="CI6" s="550">
        <f>+entero!CI53</f>
        <v>6.601952189080329E-2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ht="13.5" x14ac:dyDescent="0.2">
      <c r="A7" s="3"/>
      <c r="B7" s="11"/>
      <c r="C7" s="26"/>
      <c r="D7" s="497" t="s">
        <v>218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50.9697230809358</v>
      </c>
      <c r="R7" s="695">
        <f>+entero!R54</f>
        <v>51.588184008947024</v>
      </c>
      <c r="S7" s="695">
        <f>+entero!S54</f>
        <v>51.538504733913967</v>
      </c>
      <c r="T7" s="695">
        <f>+entero!T54</f>
        <v>51.125387257072255</v>
      </c>
      <c r="U7" s="695">
        <f>+entero!U54</f>
        <v>50.400947189409081</v>
      </c>
      <c r="V7" s="695">
        <f>+entero!V54</f>
        <v>51.796915222589888</v>
      </c>
      <c r="W7" s="695">
        <f>+entero!W54</f>
        <v>51.28281320076016</v>
      </c>
      <c r="X7" s="695">
        <f>+entero!X54</f>
        <v>51.41503649217254</v>
      </c>
      <c r="Y7" s="695">
        <f>+entero!Y54</f>
        <v>51.909856787280262</v>
      </c>
      <c r="Z7" s="695">
        <f>+entero!Z54</f>
        <v>52.0840927988977</v>
      </c>
      <c r="AA7" s="695">
        <f>+entero!AA54</f>
        <v>52.348608723564041</v>
      </c>
      <c r="AB7" s="695">
        <f>+entero!AB54</f>
        <v>53.868066636793955</v>
      </c>
      <c r="AC7" s="695">
        <f>+entero!AC54</f>
        <v>58.145068410508699</v>
      </c>
      <c r="AD7" s="695">
        <f>+entero!AD54</f>
        <v>58.508550622322289</v>
      </c>
      <c r="AE7" s="695">
        <f>+entero!AE54</f>
        <v>58.927710034437155</v>
      </c>
      <c r="AF7" s="695">
        <f>+entero!AF54</f>
        <v>59.65775509020802</v>
      </c>
      <c r="AG7" s="695">
        <f>+entero!AG54</f>
        <v>59.209748647349315</v>
      </c>
      <c r="AH7" s="695">
        <f>+entero!AH54</f>
        <v>59.426855952568488</v>
      </c>
      <c r="AI7" s="695">
        <f>+entero!AI54</f>
        <v>60.654981499254681</v>
      </c>
      <c r="AJ7" s="695">
        <f>+entero!AJ54</f>
        <v>60.596410525469068</v>
      </c>
      <c r="AK7" s="695">
        <f>+entero!AK54</f>
        <v>62.043506610533981</v>
      </c>
      <c r="AL7" s="695">
        <f>+entero!AL54</f>
        <v>63.23481224285041</v>
      </c>
      <c r="AM7" s="695">
        <f>+entero!AM54</f>
        <v>63.634045305593148</v>
      </c>
      <c r="AN7" s="695">
        <f>+entero!AN54</f>
        <v>64.733501351694727</v>
      </c>
      <c r="AO7" s="695">
        <f>+entero!AO54</f>
        <v>65.736999268964894</v>
      </c>
      <c r="AP7" s="695">
        <f>+entero!AP54</f>
        <v>66.302578529941641</v>
      </c>
      <c r="AQ7" s="695">
        <f>+entero!AQ54</f>
        <v>66.875034158418785</v>
      </c>
      <c r="AR7" s="695">
        <f>+entero!AR54</f>
        <v>67.556351544803462</v>
      </c>
      <c r="AS7" s="695">
        <f>+entero!AS54</f>
        <v>67.567129428294251</v>
      </c>
      <c r="AT7" s="695">
        <f>+entero!AT54</f>
        <v>68.571418815778628</v>
      </c>
      <c r="AU7" s="695">
        <f>+entero!AU54</f>
        <v>69.539141819309449</v>
      </c>
      <c r="AV7" s="695">
        <f>+entero!AV54</f>
        <v>70.084031306119698</v>
      </c>
      <c r="AW7" s="695">
        <f>+entero!AW54</f>
        <v>70.739751166923227</v>
      </c>
      <c r="AX7" s="695">
        <f>+entero!AX54</f>
        <v>71.075641663918603</v>
      </c>
      <c r="AY7" s="695">
        <f>+entero!AY54</f>
        <v>71.152577002556512</v>
      </c>
      <c r="AZ7" s="695">
        <f>+entero!AZ54</f>
        <v>71.723904175464327</v>
      </c>
      <c r="BA7" s="695">
        <f>+entero!BA54</f>
        <v>72.718015380159798</v>
      </c>
      <c r="BB7" s="695">
        <f>+entero!BB54</f>
        <v>72.671387608326043</v>
      </c>
      <c r="BC7" s="695">
        <f>+entero!BC54</f>
        <v>72.974455607668759</v>
      </c>
      <c r="BD7" s="695">
        <f>+entero!BD54</f>
        <v>73.396687822808644</v>
      </c>
      <c r="BE7" s="695">
        <f>+entero!BE54</f>
        <v>73.402048048442651</v>
      </c>
      <c r="BF7" s="695">
        <f>+entero!BF54</f>
        <v>73.86054845673587</v>
      </c>
      <c r="BG7" s="695">
        <f>+entero!BG54</f>
        <v>74.999767127787521</v>
      </c>
      <c r="BH7" s="695">
        <f>+entero!BH54</f>
        <v>75.56884423214423</v>
      </c>
      <c r="BI7" s="695">
        <f>+entero!BI54</f>
        <v>76.568266274161715</v>
      </c>
      <c r="BJ7" s="695">
        <f>+entero!BJ54</f>
        <v>76.434694511521755</v>
      </c>
      <c r="BK7" s="695">
        <f>+entero!BK54</f>
        <v>76.810694175946765</v>
      </c>
      <c r="BL7" s="695">
        <f>+entero!BL54</f>
        <v>77.478874690076537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82.45638352058549</v>
      </c>
      <c r="CA7" s="695">
        <f>+entero!CA54</f>
        <v>82.396272108328461</v>
      </c>
      <c r="CB7" s="695">
        <f>+entero!CB54</f>
        <v>82.264958680466421</v>
      </c>
      <c r="CC7" s="696">
        <f>+entero!CC54</f>
        <v>82.185930846772223</v>
      </c>
      <c r="CD7" s="697">
        <f>+entero!CD54</f>
        <v>82.226675924956325</v>
      </c>
      <c r="CE7" s="697">
        <f>+entero!CE54</f>
        <v>82.235191196268218</v>
      </c>
      <c r="CF7" s="697">
        <f>+entero!CF54</f>
        <v>82.269475380092388</v>
      </c>
      <c r="CG7" s="698">
        <f>+entero!CG54</f>
        <v>82.139433325623628</v>
      </c>
      <c r="CH7" s="662">
        <f>+entero!CH54</f>
        <v>-0.12552535484279304</v>
      </c>
      <c r="CI7" s="550">
        <f>+entero!CI54</f>
        <v>0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3.5" x14ac:dyDescent="0.2">
      <c r="A8" s="3"/>
      <c r="B8" s="10" t="s">
        <v>3</v>
      </c>
      <c r="C8" s="18"/>
      <c r="D8" s="22" t="s">
        <v>199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16307.986526370692</v>
      </c>
      <c r="BW8" s="499">
        <f>+entero!BW55</f>
        <v>16656.539289449407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17886.458093141828</v>
      </c>
      <c r="CB8" s="499">
        <f>+entero!CB55</f>
        <v>17936.473389516465</v>
      </c>
      <c r="CC8" s="662">
        <f>+entero!CC55</f>
        <v>17881.597877513548</v>
      </c>
      <c r="CD8" s="663">
        <f>+entero!CD55</f>
        <v>17865.813946612674</v>
      </c>
      <c r="CE8" s="663">
        <f>+entero!CE55</f>
        <v>17881.631636138907</v>
      </c>
      <c r="CF8" s="663">
        <f>+entero!CF55</f>
        <v>17922.11908185028</v>
      </c>
      <c r="CG8" s="664">
        <f>+entero!CG55</f>
        <v>17945.955633583519</v>
      </c>
      <c r="CH8" s="662">
        <f>+entero!CH55</f>
        <v>9.4822440670541255</v>
      </c>
      <c r="CI8" s="550">
        <f>+entero!CI55</f>
        <v>5.2865710338556582E-2</v>
      </c>
      <c r="CJ8" s="3"/>
      <c r="CK8" s="50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2.75" customHeight="1" x14ac:dyDescent="0.2">
      <c r="A9" s="3"/>
      <c r="B9" s="10"/>
      <c r="C9" s="19"/>
      <c r="D9" s="694" t="s">
        <v>193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80.002013380555169</v>
      </c>
      <c r="CB9" s="695">
        <f>+entero!CB56</f>
        <v>79.848838833423613</v>
      </c>
      <c r="CC9" s="696">
        <f>+entero!CC56</f>
        <v>79.753562119801018</v>
      </c>
      <c r="CD9" s="697">
        <f>+entero!CD56</f>
        <v>79.790915832435516</v>
      </c>
      <c r="CE9" s="697">
        <f>+entero!CE56</f>
        <v>79.790922043557146</v>
      </c>
      <c r="CF9" s="697">
        <f>+entero!CF56</f>
        <v>79.838694084493781</v>
      </c>
      <c r="CG9" s="698">
        <f>+entero!CG56</f>
        <v>79.687626408852722</v>
      </c>
      <c r="CH9" s="662">
        <f>+entero!CH56</f>
        <v>-0.16121242457089124</v>
      </c>
      <c r="CI9" s="551">
        <f>+entero!CI56</f>
        <v>0</v>
      </c>
      <c r="CJ9" s="3"/>
      <c r="CK9" s="50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7"/>
      <c r="CD10" s="100"/>
      <c r="CE10" s="100"/>
      <c r="CF10" s="100"/>
      <c r="CG10" s="348"/>
      <c r="CH10" s="662"/>
      <c r="CI10" s="550"/>
      <c r="CJ10" s="3"/>
      <c r="CK10" s="50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customHeight="1" x14ac:dyDescent="0.2">
      <c r="A11" s="3"/>
      <c r="B11" s="10"/>
      <c r="C11" s="17"/>
      <c r="D11" s="22" t="s">
        <v>194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3710.2066301740692</v>
      </c>
      <c r="BW11" s="499">
        <f>+entero!BW58</f>
        <v>3783.1677654102214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4086.6442373387908</v>
      </c>
      <c r="CB11" s="499">
        <f>+entero!CB58</f>
        <v>4074.8944959510372</v>
      </c>
      <c r="CC11" s="662">
        <f>+entero!CC58</f>
        <v>4099.4759424452059</v>
      </c>
      <c r="CD11" s="663">
        <f>+entero!CD58</f>
        <v>4091.0275752936036</v>
      </c>
      <c r="CE11" s="663">
        <f>+entero!CE58</f>
        <v>4114.6942519233389</v>
      </c>
      <c r="CF11" s="663">
        <f>+entero!CF58</f>
        <v>4106.3392973110958</v>
      </c>
      <c r="CG11" s="664">
        <f>+entero!CG58</f>
        <v>4126.6107922804822</v>
      </c>
      <c r="CH11" s="662"/>
      <c r="CI11" s="550"/>
      <c r="CJ11" s="3"/>
      <c r="CK11" s="50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13.5" customHeight="1" x14ac:dyDescent="0.2">
      <c r="A12" s="3"/>
      <c r="B12" s="10"/>
      <c r="C12" s="17"/>
      <c r="D12" s="700" t="s">
        <v>193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71.652993516155604</v>
      </c>
      <c r="CB12" s="695">
        <f>+entero!CB59</f>
        <v>70.681244341325268</v>
      </c>
      <c r="CC12" s="696">
        <f>+entero!CC59</f>
        <v>70.751609834626976</v>
      </c>
      <c r="CD12" s="697">
        <f>+entero!CD59</f>
        <v>70.957260543507914</v>
      </c>
      <c r="CE12" s="697">
        <f>+entero!CE59</f>
        <v>71.090712371208426</v>
      </c>
      <c r="CF12" s="697">
        <f>+entero!CF59</f>
        <v>70.975880183618983</v>
      </c>
      <c r="CG12" s="698">
        <f>+entero!CG59</f>
        <v>70.916327903201534</v>
      </c>
      <c r="CH12" s="662">
        <f>+entero!CH58</f>
        <v>51.716296329444958</v>
      </c>
      <c r="CI12" s="550">
        <f>+entero!CI58</f>
        <v>1.2691444252319162</v>
      </c>
      <c r="CJ12" s="3"/>
      <c r="CK12" s="50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7"/>
      <c r="CD13" s="100"/>
      <c r="CE13" s="100"/>
      <c r="CF13" s="100"/>
      <c r="CG13" s="348"/>
      <c r="CH13" s="662"/>
      <c r="CI13" s="550"/>
      <c r="CJ13" s="3"/>
      <c r="CK13" s="50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3.5" customHeight="1" x14ac:dyDescent="0.2">
      <c r="A14" s="3"/>
      <c r="B14" s="10"/>
      <c r="C14" s="17"/>
      <c r="D14" s="22" t="s">
        <v>195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5763.1953442902741</v>
      </c>
      <c r="BW14" s="499">
        <f>+entero!BW61</f>
        <v>5891.128308501643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6292.0541785380874</v>
      </c>
      <c r="CB14" s="499">
        <f>+entero!CB61</f>
        <v>6351.1409127188454</v>
      </c>
      <c r="CC14" s="662">
        <f>+entero!CC61</f>
        <v>6279.228506433129</v>
      </c>
      <c r="CD14" s="663">
        <f>+entero!CD61</f>
        <v>6271.2694482873576</v>
      </c>
      <c r="CE14" s="663">
        <f>+entero!CE61</f>
        <v>6268.5748573587862</v>
      </c>
      <c r="CF14" s="663">
        <f>+entero!CF61</f>
        <v>6317.6196083748218</v>
      </c>
      <c r="CG14" s="664">
        <f>+entero!CG61</f>
        <v>6318.186129246541</v>
      </c>
      <c r="CH14" s="662"/>
      <c r="CI14" s="550"/>
      <c r="CJ14" s="3"/>
      <c r="CK14" s="50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ht="13.5" customHeight="1" x14ac:dyDescent="0.2">
      <c r="A15" s="3"/>
      <c r="B15" s="10"/>
      <c r="C15" s="17"/>
      <c r="D15" s="700" t="s">
        <v>193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75.544079258099288</v>
      </c>
      <c r="CB15" s="695">
        <f>+entero!CB62</f>
        <v>75.636195782995358</v>
      </c>
      <c r="CC15" s="696">
        <f>+entero!CC62</f>
        <v>75.33328507360946</v>
      </c>
      <c r="CD15" s="697">
        <f>+entero!CD62</f>
        <v>75.316926525222101</v>
      </c>
      <c r="CE15" s="697">
        <f>+entero!CE62</f>
        <v>75.29136671614414</v>
      </c>
      <c r="CF15" s="697">
        <f>+entero!CF62</f>
        <v>75.500763430699166</v>
      </c>
      <c r="CG15" s="698">
        <f>+entero!CG62</f>
        <v>75.508191805735478</v>
      </c>
      <c r="CH15" s="662">
        <f>+entero!CH60</f>
        <v>0</v>
      </c>
      <c r="CI15" s="550">
        <f>+entero!CI60</f>
        <v>0</v>
      </c>
      <c r="CJ15" s="3"/>
      <c r="CK15" s="50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7"/>
      <c r="CD16" s="100"/>
      <c r="CE16" s="100"/>
      <c r="CF16" s="100"/>
      <c r="CG16" s="348"/>
      <c r="CH16" s="662"/>
      <c r="CI16" s="550"/>
      <c r="CJ16" s="3"/>
      <c r="CK16" s="50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3.5" customHeight="1" x14ac:dyDescent="0.2">
      <c r="A17" s="3"/>
      <c r="B17" s="10"/>
      <c r="C17" s="17"/>
      <c r="D17" s="22" t="s">
        <v>196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6399.5605707609284</v>
      </c>
      <c r="BW17" s="499">
        <f>+entero!BW64</f>
        <v>6554.8071648177784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7003.9037745816286</v>
      </c>
      <c r="CB17" s="499">
        <f>+entero!CB64</f>
        <v>7019.4708451107845</v>
      </c>
      <c r="CC17" s="662">
        <f>+entero!CC64</f>
        <v>7013.5574640583027</v>
      </c>
      <c r="CD17" s="663">
        <f>+entero!CD64</f>
        <v>7013.1857696632596</v>
      </c>
      <c r="CE17" s="663">
        <f>+entero!CE64</f>
        <v>7008.7068358862907</v>
      </c>
      <c r="CF17" s="663">
        <f>+entero!CF64</f>
        <v>7008.0734910145702</v>
      </c>
      <c r="CG17" s="664">
        <f>+entero!CG64</f>
        <v>7008.9166015787114</v>
      </c>
      <c r="CH17" s="662"/>
      <c r="CI17" s="550"/>
      <c r="CJ17" s="3"/>
      <c r="CK17" s="50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3.5" customHeight="1" x14ac:dyDescent="0.2">
      <c r="A18" s="3"/>
      <c r="B18" s="10"/>
      <c r="C18" s="17"/>
      <c r="D18" s="700" t="s">
        <v>193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90.878435682802106</v>
      </c>
      <c r="CB18" s="695">
        <f>+entero!CB65</f>
        <v>90.944152280277493</v>
      </c>
      <c r="CC18" s="696">
        <f>+entero!CC65</f>
        <v>90.94656745600075</v>
      </c>
      <c r="CD18" s="697">
        <f>+entero!CD65</f>
        <v>90.947992294601306</v>
      </c>
      <c r="CE18" s="697">
        <f>+entero!CE65</f>
        <v>90.951070396974288</v>
      </c>
      <c r="CF18" s="697">
        <f>+entero!CF65</f>
        <v>90.952860856675358</v>
      </c>
      <c r="CG18" s="698">
        <f>+entero!CG65</f>
        <v>90.958907209509192</v>
      </c>
      <c r="CH18" s="662">
        <f>+entero!CH62</f>
        <v>-0.12800397725987978</v>
      </c>
      <c r="CI18" s="550">
        <f>+entero!CI62</f>
        <v>0</v>
      </c>
      <c r="CJ18" s="3"/>
      <c r="CK18" s="50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7"/>
      <c r="CD19" s="100"/>
      <c r="CE19" s="100"/>
      <c r="CF19" s="100"/>
      <c r="CG19" s="348"/>
      <c r="CH19" s="662"/>
      <c r="CI19" s="550"/>
      <c r="CJ19" s="3"/>
      <c r="CK19" s="50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3.5" customHeight="1" x14ac:dyDescent="0.2">
      <c r="A20" s="3"/>
      <c r="B20" s="10"/>
      <c r="C20" s="17"/>
      <c r="D20" s="22" t="s">
        <v>197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435.02398114542081</v>
      </c>
      <c r="BW20" s="499">
        <f>+entero!BW67</f>
        <v>427.43605071976475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503.85590268332157</v>
      </c>
      <c r="CB20" s="499">
        <f>+entero!CB67</f>
        <v>490.96713573579984</v>
      </c>
      <c r="CC20" s="662">
        <f>+entero!CC67</f>
        <v>489.33596457690766</v>
      </c>
      <c r="CD20" s="663">
        <f>+entero!CD67</f>
        <v>490.33115336845293</v>
      </c>
      <c r="CE20" s="663">
        <f>+entero!CE67</f>
        <v>489.65569097049354</v>
      </c>
      <c r="CF20" s="663">
        <f>+entero!CF67</f>
        <v>490.08668514979394</v>
      </c>
      <c r="CG20" s="664">
        <f>+entero!CG67</f>
        <v>492.24211047778221</v>
      </c>
      <c r="CH20" s="662"/>
      <c r="CI20" s="550"/>
      <c r="CJ20" s="3"/>
      <c r="CK20" s="50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3.5" customHeight="1" x14ac:dyDescent="0.2">
      <c r="A21" s="3"/>
      <c r="B21" s="10"/>
      <c r="C21" s="17"/>
      <c r="D21" s="700" t="s">
        <v>193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69.558695599532427</v>
      </c>
      <c r="CB21" s="695">
        <f>+entero!CB68</f>
        <v>69.226417349693051</v>
      </c>
      <c r="CC21" s="696">
        <f>+entero!CC68</f>
        <v>69.231352866625912</v>
      </c>
      <c r="CD21" s="697">
        <f>+entero!CD68</f>
        <v>69.290200632241209</v>
      </c>
      <c r="CE21" s="697">
        <f>+entero!CE68</f>
        <v>68.971068984070541</v>
      </c>
      <c r="CF21" s="697">
        <f>+entero!CF68</f>
        <v>69.011703378530626</v>
      </c>
      <c r="CG21" s="698">
        <f>+entero!CG68</f>
        <v>68.622266622042034</v>
      </c>
      <c r="CH21" s="662">
        <f>+entero!CH64</f>
        <v>-10.554243532073087</v>
      </c>
      <c r="CI21" s="550">
        <f>+entero!CI64</f>
        <v>-0.15035668307425976</v>
      </c>
      <c r="CJ21" s="3"/>
      <c r="CK21" s="50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7"/>
      <c r="CD22" s="100"/>
      <c r="CE22" s="100"/>
      <c r="CF22" s="100"/>
      <c r="CG22" s="348"/>
      <c r="CH22" s="662"/>
      <c r="CI22" s="550"/>
      <c r="CJ22" s="3"/>
      <c r="CK22" s="50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60"/>
      <c r="CG23" s="340"/>
      <c r="CH23" s="662"/>
      <c r="CI23" s="550"/>
      <c r="CJ23" s="3"/>
      <c r="CK23" s="50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2.75" customHeight="1" x14ac:dyDescent="0.2">
      <c r="A24" s="3"/>
      <c r="B24" s="10"/>
      <c r="C24" s="17"/>
      <c r="D24" s="702" t="s">
        <v>173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4119.3961504920198</v>
      </c>
      <c r="CC24" s="662">
        <f>+entero!CC70</f>
        <v>4128.9648251230783</v>
      </c>
      <c r="CD24" s="663">
        <f>+entero!CD70</f>
        <v>4086.8797193050195</v>
      </c>
      <c r="CE24" s="663">
        <f>+entero!CE70</f>
        <v>4056.0833954145428</v>
      </c>
      <c r="CF24" s="663">
        <f>+entero!CF70</f>
        <v>4086.170719699915</v>
      </c>
      <c r="CG24" s="664">
        <f>+entero!CG70</f>
        <v>4031.8822438728539</v>
      </c>
      <c r="CH24" s="662">
        <f>+entero!CH70</f>
        <v>-87.513906619165937</v>
      </c>
      <c r="CI24" s="550">
        <f>+entero!CI70</f>
        <v>-2.1244353158099027</v>
      </c>
      <c r="CJ24" s="3"/>
      <c r="CK24" s="50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2.75" customHeight="1" x14ac:dyDescent="0.2">
      <c r="A25" s="3"/>
      <c r="B25" s="10"/>
      <c r="C25" s="17"/>
      <c r="D25" s="702" t="s">
        <v>45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1027.1131417494896</v>
      </c>
      <c r="CC25" s="662">
        <f>+entero!CC71</f>
        <v>1030.3346202199705</v>
      </c>
      <c r="CD25" s="663">
        <f>+entero!CD71</f>
        <v>980.58270222040824</v>
      </c>
      <c r="CE25" s="663">
        <f>+entero!CE71</f>
        <v>943.50038949883378</v>
      </c>
      <c r="CF25" s="663">
        <f>+entero!CF71</f>
        <v>964.15048656275519</v>
      </c>
      <c r="CG25" s="664">
        <f>+entero!CG71</f>
        <v>913.25196621523298</v>
      </c>
      <c r="CH25" s="662">
        <f>+entero!CH71</f>
        <v>-113.86117553425663</v>
      </c>
      <c r="CI25" s="550">
        <f>+entero!CI71</f>
        <v>-11.08555337344005</v>
      </c>
      <c r="CJ25" s="3"/>
      <c r="CK25" s="50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2.75" customHeight="1" x14ac:dyDescent="0.2">
      <c r="A26" s="3"/>
      <c r="B26" s="10"/>
      <c r="C26" s="17"/>
      <c r="D26" s="702" t="s">
        <v>46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856.75168823760919</v>
      </c>
      <c r="CC26" s="662">
        <f>+entero!CC72</f>
        <v>856.7939827448979</v>
      </c>
      <c r="CD26" s="663">
        <f>+entero!CD72</f>
        <v>866.26615841107855</v>
      </c>
      <c r="CE26" s="663">
        <f>+entero!CE72</f>
        <v>866.28317433819268</v>
      </c>
      <c r="CF26" s="663">
        <f>+entero!CF72</f>
        <v>866.30031087755083</v>
      </c>
      <c r="CG26" s="664">
        <f>+entero!CG72</f>
        <v>866.31041810787156</v>
      </c>
      <c r="CH26" s="662">
        <f>+entero!CH72</f>
        <v>9.5587298702623684</v>
      </c>
      <c r="CI26" s="550">
        <f>+entero!CI72</f>
        <v>1.1156943139412068</v>
      </c>
      <c r="CJ26" s="3"/>
      <c r="CK26" s="50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2.75" customHeight="1" x14ac:dyDescent="0.2">
      <c r="A27" s="3"/>
      <c r="B27" s="10"/>
      <c r="C27" s="17"/>
      <c r="D27" s="702" t="s">
        <v>47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901.10053604492111</v>
      </c>
      <c r="CC27" s="662">
        <f>+entero!CC73</f>
        <v>907.53452516821005</v>
      </c>
      <c r="CD27" s="663">
        <f>+entero!CD73</f>
        <v>882.27044218353331</v>
      </c>
      <c r="CE27" s="663">
        <f>+entero!CE73</f>
        <v>888.50657837751601</v>
      </c>
      <c r="CF27" s="663">
        <f>+entero!CF73</f>
        <v>897.94637108960899</v>
      </c>
      <c r="CG27" s="664">
        <f>+entero!CG73</f>
        <v>894.43794708974929</v>
      </c>
      <c r="CH27" s="662">
        <f>+entero!CH73</f>
        <v>-6.6625889551718274</v>
      </c>
      <c r="CI27" s="550">
        <f>+entero!CI73</f>
        <v>-0.73938353032337867</v>
      </c>
      <c r="CJ27" s="3"/>
      <c r="CK27" s="50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2.75" customHeight="1" x14ac:dyDescent="0.2">
      <c r="A28" s="3"/>
      <c r="B28" s="10"/>
      <c r="C28" s="17"/>
      <c r="D28" s="702" t="s">
        <v>48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1334.43078446</v>
      </c>
      <c r="CC28" s="662">
        <f>+entero!CC74</f>
        <v>1334.3016969900002</v>
      </c>
      <c r="CD28" s="663">
        <f>+entero!CD74</f>
        <v>1357.7604164899997</v>
      </c>
      <c r="CE28" s="663">
        <f>+entero!CE74</f>
        <v>1357.7932532000002</v>
      </c>
      <c r="CF28" s="663">
        <f>+entero!CF74</f>
        <v>1357.77355117</v>
      </c>
      <c r="CG28" s="664">
        <f>+entero!CG74</f>
        <v>1357.88191246</v>
      </c>
      <c r="CH28" s="662">
        <f>+entero!CH74</f>
        <v>23.451127999999926</v>
      </c>
      <c r="CI28" s="550">
        <f>+entero!CI74</f>
        <v>1.7573881143254422</v>
      </c>
      <c r="CJ28" s="3"/>
      <c r="CK28" s="50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2.75" customHeight="1" x14ac:dyDescent="0.2">
      <c r="A29" s="3"/>
      <c r="B29" s="10"/>
      <c r="C29" s="17"/>
      <c r="D29" s="702" t="s">
        <v>61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688.10576368876082</v>
      </c>
      <c r="AD29" s="499">
        <f>+entero!AD75</f>
        <v>814.69553314121038</v>
      </c>
      <c r="AE29" s="499">
        <f>+entero!AE75</f>
        <v>755.2604046242775</v>
      </c>
      <c r="AF29" s="499">
        <f>+entero!AF75</f>
        <v>779.68840579710127</v>
      </c>
      <c r="AG29" s="499">
        <f>+entero!AG75</f>
        <v>370.25994194484758</v>
      </c>
      <c r="AH29" s="499">
        <f>+entero!AH75</f>
        <v>211.81146589259799</v>
      </c>
      <c r="AI29" s="499">
        <f>+entero!AI75</f>
        <v>309.794476744176</v>
      </c>
      <c r="AJ29" s="499">
        <f>+entero!AJ75</f>
        <v>255.58820960698694</v>
      </c>
      <c r="AK29" s="499">
        <f>+entero!AK75</f>
        <v>367.05473071324604</v>
      </c>
      <c r="AL29" s="499">
        <f>+entero!AL75</f>
        <v>550.7519650655023</v>
      </c>
      <c r="AM29" s="499">
        <f>+entero!AM75</f>
        <v>632.76622998544394</v>
      </c>
      <c r="AN29" s="499">
        <f>+entero!AN75</f>
        <v>935.11093294460625</v>
      </c>
      <c r="AO29" s="499">
        <f>+entero!AO75</f>
        <v>1131.2104956268222</v>
      </c>
      <c r="AP29" s="499">
        <f>+entero!AP75</f>
        <v>892.21239067055399</v>
      </c>
      <c r="AQ29" s="499">
        <f>+entero!AQ75</f>
        <v>876.24241982507283</v>
      </c>
      <c r="AR29" s="499">
        <f>+entero!AR75</f>
        <v>979.25233236151598</v>
      </c>
      <c r="AS29" s="499">
        <f>+entero!AS75</f>
        <v>741.8110787172011</v>
      </c>
      <c r="AT29" s="499">
        <f>+entero!AT75</f>
        <v>528.9966472303206</v>
      </c>
      <c r="AU29" s="499">
        <f>+entero!AU75</f>
        <v>525.79489795918369</v>
      </c>
      <c r="AV29" s="499">
        <f>+entero!AV75</f>
        <v>372.6651603498542</v>
      </c>
      <c r="AW29" s="499">
        <f>+entero!AW75</f>
        <v>511.4167638483965</v>
      </c>
      <c r="AX29" s="499">
        <f>+entero!AX75</f>
        <v>717.1446064139941</v>
      </c>
      <c r="AY29" s="499">
        <f>+entero!AY75</f>
        <v>616.73148688046649</v>
      </c>
      <c r="AZ29" s="499">
        <f>+entero!AZ75</f>
        <v>870.77055393585999</v>
      </c>
      <c r="BA29" s="499">
        <f>+entero!BA75</f>
        <v>1430.0274052478135</v>
      </c>
      <c r="BB29" s="499">
        <f>+entero!BB75</f>
        <v>1049.2755102040817</v>
      </c>
      <c r="BC29" s="499">
        <f>+entero!BC75</f>
        <v>778.41343115124141</v>
      </c>
      <c r="BD29" s="499">
        <f>+entero!BD75</f>
        <v>612.01309255079013</v>
      </c>
      <c r="BE29" s="499">
        <f>+entero!BE75</f>
        <v>488.32505643340858</v>
      </c>
      <c r="BF29" s="499">
        <f>+entero!BF75</f>
        <v>432.31975169300233</v>
      </c>
      <c r="BG29" s="499">
        <f>+entero!BG75</f>
        <v>761.19956268221551</v>
      </c>
      <c r="BH29" s="499">
        <f>+entero!BH75</f>
        <v>604.37157434402332</v>
      </c>
      <c r="BI29" s="499">
        <f>+entero!BI75</f>
        <v>785.66278310515781</v>
      </c>
      <c r="BJ29" s="499">
        <f>+entero!BJ75</f>
        <v>607.89416909620979</v>
      </c>
      <c r="BK29" s="499">
        <f>+entero!BK75</f>
        <v>633.00029154518938</v>
      </c>
      <c r="BL29" s="499">
        <f>+entero!BL75</f>
        <v>577.17244897959176</v>
      </c>
      <c r="BM29" s="499">
        <f>+entero!BM75</f>
        <v>1189.9046647230318</v>
      </c>
      <c r="BN29" s="499">
        <f>+entero!BN75</f>
        <v>592.90655976676385</v>
      </c>
      <c r="BO29" s="499">
        <f>+entero!BO75</f>
        <v>470.07842565597662</v>
      </c>
      <c r="BP29" s="499">
        <f>+entero!BP75</f>
        <v>399.4053935860058</v>
      </c>
      <c r="BQ29" s="499">
        <f>+entero!BQ75</f>
        <v>546.82842565597662</v>
      </c>
      <c r="BR29" s="499">
        <f>+entero!BR75</f>
        <v>394.02944606413996</v>
      </c>
      <c r="BS29" s="499">
        <f>+entero!BS75</f>
        <v>437.65976676384832</v>
      </c>
      <c r="BT29" s="499">
        <f>+entero!BT75</f>
        <v>235.23586005830896</v>
      </c>
      <c r="BU29" s="499">
        <f>+entero!BU75</f>
        <v>370.23950437317779</v>
      </c>
      <c r="BV29" s="499">
        <f>+entero!BV75</f>
        <v>458.12478134110791</v>
      </c>
      <c r="BW29" s="499">
        <f>+entero!BW75</f>
        <v>846.24285714285725</v>
      </c>
      <c r="BX29" s="499">
        <f>+entero!BX75</f>
        <v>782.11749271137023</v>
      </c>
      <c r="BY29" s="499">
        <f>+entero!BY75</f>
        <v>1389.6732267791572</v>
      </c>
      <c r="BZ29" s="499">
        <f>+entero!BZ75</f>
        <v>1023.1209785015669</v>
      </c>
      <c r="CA29" s="499">
        <f>+entero!CA75</f>
        <v>940.10586976184391</v>
      </c>
      <c r="CB29" s="499">
        <f>+entero!CB75</f>
        <v>1064.6239595875295</v>
      </c>
      <c r="CC29" s="662">
        <f>+entero!CC75</f>
        <v>1068.0787832657525</v>
      </c>
      <c r="CD29" s="663">
        <f>+entero!CD75</f>
        <v>994.81871906140213</v>
      </c>
      <c r="CE29" s="663">
        <f>+entero!CE75</f>
        <v>966.60142837141268</v>
      </c>
      <c r="CF29" s="663">
        <f>+entero!CF75</f>
        <v>995.81019223874011</v>
      </c>
      <c r="CG29" s="664">
        <f>+entero!CG75</f>
        <v>940.09895682110152</v>
      </c>
      <c r="CH29" s="662">
        <f>+entero!CH75</f>
        <v>-124.52500276642797</v>
      </c>
      <c r="CI29" s="550">
        <f>+entero!CI75</f>
        <v>-11.696618476882026</v>
      </c>
      <c r="CJ29" s="3"/>
      <c r="CK29" s="50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12.75" customHeight="1" x14ac:dyDescent="0.2">
      <c r="A30" s="3"/>
      <c r="B30" s="10"/>
      <c r="C30" s="17"/>
      <c r="D30" s="702" t="s">
        <v>62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637.76959654178677</v>
      </c>
      <c r="AD30" s="499">
        <f>+entero!AD76</f>
        <v>575.2749279538906</v>
      </c>
      <c r="AE30" s="499">
        <f>+entero!AE76</f>
        <v>529.95144508670523</v>
      </c>
      <c r="AF30" s="499">
        <f>+entero!AF76</f>
        <v>521.72144927536226</v>
      </c>
      <c r="AG30" s="499">
        <f>+entero!AG76</f>
        <v>179.89361393323699</v>
      </c>
      <c r="AH30" s="499">
        <f>+entero!AH76</f>
        <v>119.48330914368653</v>
      </c>
      <c r="AI30" s="499">
        <f>+entero!AI76</f>
        <v>209.91090116279068</v>
      </c>
      <c r="AJ30" s="499">
        <f>+entero!AJ76</f>
        <v>205.88209606986899</v>
      </c>
      <c r="AK30" s="499">
        <f>+entero!AK76</f>
        <v>276.14963609898109</v>
      </c>
      <c r="AL30" s="499">
        <f>+entero!AL76</f>
        <v>400.42285298398838</v>
      </c>
      <c r="AM30" s="499">
        <f>+entero!AM76</f>
        <v>442.84032023289654</v>
      </c>
      <c r="AN30" s="499">
        <f>+entero!AN76</f>
        <v>697.14999999999986</v>
      </c>
      <c r="AO30" s="499">
        <f>+entero!AO76</f>
        <v>897.23279883381917</v>
      </c>
      <c r="AP30" s="499">
        <f>+entero!AP76</f>
        <v>630.69300291545187</v>
      </c>
      <c r="AQ30" s="499">
        <f>+entero!AQ76</f>
        <v>633.09431486880453</v>
      </c>
      <c r="AR30" s="499">
        <f>+entero!AR76</f>
        <v>664.73819241982505</v>
      </c>
      <c r="AS30" s="499">
        <f>+entero!AS76</f>
        <v>504.06705539358592</v>
      </c>
      <c r="AT30" s="499">
        <f>+entero!AT76</f>
        <v>435.4679300291545</v>
      </c>
      <c r="AU30" s="499">
        <f>+entero!AU76</f>
        <v>469.28892128279881</v>
      </c>
      <c r="AV30" s="499">
        <f>+entero!AV76</f>
        <v>255.34169096209911</v>
      </c>
      <c r="AW30" s="499">
        <f>+entero!AW76</f>
        <v>421.29766763848397</v>
      </c>
      <c r="AX30" s="499">
        <f>+entero!AX76</f>
        <v>428.16836734693879</v>
      </c>
      <c r="AY30" s="499">
        <f>+entero!AY76</f>
        <v>370.26239067055394</v>
      </c>
      <c r="AZ30" s="499">
        <f>+entero!AZ76</f>
        <v>546.49635568513111</v>
      </c>
      <c r="BA30" s="499">
        <f>+entero!BA76</f>
        <v>1236.9206997084548</v>
      </c>
      <c r="BB30" s="499">
        <f>+entero!BB76</f>
        <v>855.44373177842567</v>
      </c>
      <c r="BC30" s="499">
        <f>+entero!BC76</f>
        <v>573.77787810383745</v>
      </c>
      <c r="BD30" s="499">
        <f>+entero!BD76</f>
        <v>407.30428893905196</v>
      </c>
      <c r="BE30" s="499">
        <f>+entero!BE76</f>
        <v>295.07042889390527</v>
      </c>
      <c r="BF30" s="499">
        <f>+entero!BF76</f>
        <v>263.72291196388267</v>
      </c>
      <c r="BG30" s="499">
        <f>+entero!BG76</f>
        <v>501.95349854227385</v>
      </c>
      <c r="BH30" s="499">
        <f>+entero!BH76</f>
        <v>340.74169096209914</v>
      </c>
      <c r="BI30" s="499">
        <f>+entero!BI76</f>
        <v>560.69312591498272</v>
      </c>
      <c r="BJ30" s="499">
        <f>+entero!BJ76</f>
        <v>412.33790087463552</v>
      </c>
      <c r="BK30" s="499">
        <f>+entero!BK76</f>
        <v>400.34037900874625</v>
      </c>
      <c r="BL30" s="499">
        <f>+entero!BL76</f>
        <v>303.47434402332351</v>
      </c>
      <c r="BM30" s="499">
        <f>+entero!BM76</f>
        <v>898.24358600583071</v>
      </c>
      <c r="BN30" s="499">
        <f>+entero!BN76</f>
        <v>300.93075801749274</v>
      </c>
      <c r="BO30" s="499">
        <f>+entero!BO76</f>
        <v>204.82230320699711</v>
      </c>
      <c r="BP30" s="499">
        <f>+entero!BP76</f>
        <v>253.91603498542275</v>
      </c>
      <c r="BQ30" s="499">
        <f>+entero!BQ76</f>
        <v>371.21166180758019</v>
      </c>
      <c r="BR30" s="499">
        <f>+entero!BR76</f>
        <v>298.40918367346933</v>
      </c>
      <c r="BS30" s="499">
        <f>+entero!BS76</f>
        <v>339.1027696793002</v>
      </c>
      <c r="BT30" s="499">
        <f>+entero!BT76</f>
        <v>168.59577259475213</v>
      </c>
      <c r="BU30" s="499">
        <f>+entero!BU76</f>
        <v>284.73032069970839</v>
      </c>
      <c r="BV30" s="499">
        <f>+entero!BV76</f>
        <v>388.84985422740527</v>
      </c>
      <c r="BW30" s="499">
        <f>+entero!BW76</f>
        <v>742.07026239067068</v>
      </c>
      <c r="BX30" s="499">
        <f>+entero!BX76</f>
        <v>620.18090379008743</v>
      </c>
      <c r="BY30" s="499">
        <f>+entero!BY76</f>
        <v>1176.2380296846497</v>
      </c>
      <c r="BZ30" s="499">
        <f>+entero!BZ76</f>
        <v>716.18606853215579</v>
      </c>
      <c r="CA30" s="499">
        <f>+entero!CA76</f>
        <v>518.83779858149387</v>
      </c>
      <c r="CB30" s="499">
        <f>+entero!CB76</f>
        <v>646.14731232716804</v>
      </c>
      <c r="CC30" s="662">
        <f>+entero!CC76</f>
        <v>644.4384366519447</v>
      </c>
      <c r="CD30" s="663">
        <f>+entero!CD76</f>
        <v>598.97786301363556</v>
      </c>
      <c r="CE30" s="663">
        <f>+entero!CE76</f>
        <v>563.73705086973348</v>
      </c>
      <c r="CF30" s="663">
        <f>+entero!CF76</f>
        <v>583.26578888171412</v>
      </c>
      <c r="CG30" s="664">
        <f>+entero!CG76</f>
        <v>533.41298108854755</v>
      </c>
      <c r="CH30" s="662">
        <f>+entero!CH76</f>
        <v>-112.73433123862048</v>
      </c>
      <c r="CI30" s="550">
        <f>+entero!CI76</f>
        <v>-17.447156258004981</v>
      </c>
      <c r="CJ30" s="3"/>
      <c r="CK30" s="50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ht="12.75" customHeight="1" x14ac:dyDescent="0.2">
      <c r="A31" s="3"/>
      <c r="B31" s="10"/>
      <c r="C31" s="17"/>
      <c r="D31" s="702" t="s">
        <v>63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50.336167146974056</v>
      </c>
      <c r="AD31" s="499">
        <f>+entero!AD77</f>
        <v>239.42060517732</v>
      </c>
      <c r="AE31" s="499">
        <f>+entero!AE77</f>
        <v>225.30895953757232</v>
      </c>
      <c r="AF31" s="499">
        <f>+entero!AF77</f>
        <v>257.96695652173906</v>
      </c>
      <c r="AG31" s="499">
        <f>+entero!AG77</f>
        <v>170.36632801161099</v>
      </c>
      <c r="AH31" s="499">
        <f>+entero!AH77</f>
        <v>92.328156748911482</v>
      </c>
      <c r="AI31" s="499">
        <f>+entero!AI77</f>
        <v>99.883575581395363</v>
      </c>
      <c r="AJ31" s="499">
        <f>+entero!AJ77</f>
        <v>49.706113537117936</v>
      </c>
      <c r="AK31" s="499">
        <f>+entero!AK77</f>
        <v>90.905094614264925</v>
      </c>
      <c r="AL31" s="499">
        <f>+entero!AL77</f>
        <v>150.3291120815139</v>
      </c>
      <c r="AM31" s="499">
        <f>+entero!AM77</f>
        <v>189.92590975254734</v>
      </c>
      <c r="AN31" s="499">
        <f>+entero!AN77</f>
        <v>237.96093294460638</v>
      </c>
      <c r="AO31" s="499">
        <f>+entero!AO77</f>
        <v>233.97769679300291</v>
      </c>
      <c r="AP31" s="499">
        <f>+entero!AP77</f>
        <v>261.51938775510212</v>
      </c>
      <c r="AQ31" s="499">
        <f>+entero!AQ77</f>
        <v>243.1481049562683</v>
      </c>
      <c r="AR31" s="499">
        <f>+entero!AR77</f>
        <v>314.51413994169087</v>
      </c>
      <c r="AS31" s="499">
        <f>+entero!AS77</f>
        <v>237.74402332361515</v>
      </c>
      <c r="AT31" s="499">
        <f>+entero!AT77</f>
        <v>93.528717201166103</v>
      </c>
      <c r="AU31" s="499">
        <f>+entero!AU77</f>
        <v>56.505976676384883</v>
      </c>
      <c r="AV31" s="499">
        <f>+entero!AV77</f>
        <v>117.32346938775508</v>
      </c>
      <c r="AW31" s="499">
        <f>+entero!AW77</f>
        <v>90.119096209912541</v>
      </c>
      <c r="AX31" s="499">
        <f>+entero!AX77</f>
        <v>288.97623906705525</v>
      </c>
      <c r="AY31" s="499">
        <f>+entero!AY77</f>
        <v>246.46909620991249</v>
      </c>
      <c r="AZ31" s="499">
        <f>+entero!AZ77</f>
        <v>324.27419825072889</v>
      </c>
      <c r="BA31" s="499">
        <f>+entero!BA77</f>
        <v>193.10670553935859</v>
      </c>
      <c r="BB31" s="499">
        <f>+entero!BB77</f>
        <v>193.83177842565593</v>
      </c>
      <c r="BC31" s="499">
        <f>+entero!BC77</f>
        <v>204.63555304740402</v>
      </c>
      <c r="BD31" s="499">
        <f>+entero!BD77</f>
        <v>204.70880361173815</v>
      </c>
      <c r="BE31" s="499">
        <f>+entero!BE77</f>
        <v>193.25462753950333</v>
      </c>
      <c r="BF31" s="499">
        <f>+entero!BF77</f>
        <v>168.59683972911967</v>
      </c>
      <c r="BG31" s="499">
        <f>+entero!BG77</f>
        <v>259.24606413994167</v>
      </c>
      <c r="BH31" s="499">
        <f>+entero!BH77</f>
        <v>263.62988338192417</v>
      </c>
      <c r="BI31" s="499">
        <f>+entero!BI77</f>
        <v>224.96965719017504</v>
      </c>
      <c r="BJ31" s="499">
        <f>+entero!BJ77</f>
        <v>195.55626822157427</v>
      </c>
      <c r="BK31" s="499">
        <f>+entero!BK77</f>
        <v>232.65991253644307</v>
      </c>
      <c r="BL31" s="499">
        <f>+entero!BL77</f>
        <v>273.6981049562682</v>
      </c>
      <c r="BM31" s="499">
        <f>+entero!BM77</f>
        <v>291.66107871720118</v>
      </c>
      <c r="BN31" s="499">
        <f>+entero!BN77</f>
        <v>291.97580174927106</v>
      </c>
      <c r="BO31" s="499">
        <f>+entero!BO77</f>
        <v>265.25612244897951</v>
      </c>
      <c r="BP31" s="499">
        <f>+entero!BP77</f>
        <v>145.48935860058305</v>
      </c>
      <c r="BQ31" s="499">
        <f>+entero!BQ77</f>
        <v>175.6167638483964</v>
      </c>
      <c r="BR31" s="499">
        <f>+entero!BR77</f>
        <v>95.620262390670604</v>
      </c>
      <c r="BS31" s="499">
        <f>+entero!BS77</f>
        <v>98.556997084548115</v>
      </c>
      <c r="BT31" s="499">
        <f>+entero!BT77</f>
        <v>66.640087463556824</v>
      </c>
      <c r="BU31" s="499">
        <f>+entero!BU77</f>
        <v>85.509183673469423</v>
      </c>
      <c r="BV31" s="499">
        <f>+entero!BV77</f>
        <v>69.274927113702631</v>
      </c>
      <c r="BW31" s="499">
        <f>+entero!BW77</f>
        <v>104.17259475218663</v>
      </c>
      <c r="BX31" s="499">
        <f>+entero!BX77</f>
        <v>161.93658892128275</v>
      </c>
      <c r="BY31" s="499">
        <f>+entero!BY77</f>
        <v>213.43519709450749</v>
      </c>
      <c r="BZ31" s="499">
        <f>+entero!BZ77</f>
        <v>306.93490996941108</v>
      </c>
      <c r="CA31" s="499">
        <f>+entero!CA77</f>
        <v>421.26807118034998</v>
      </c>
      <c r="CB31" s="499">
        <f>+entero!CB77</f>
        <v>418.47664726036146</v>
      </c>
      <c r="CC31" s="662">
        <f>+entero!CC77</f>
        <v>423.64034661380771</v>
      </c>
      <c r="CD31" s="663">
        <f>+entero!CD77</f>
        <v>395.84085604776652</v>
      </c>
      <c r="CE31" s="663">
        <f>+entero!CE77</f>
        <v>402.8643775016792</v>
      </c>
      <c r="CF31" s="663">
        <f>+entero!CF77</f>
        <v>412.544403357026</v>
      </c>
      <c r="CG31" s="664">
        <f>+entero!CG77</f>
        <v>406.68597573255397</v>
      </c>
      <c r="CH31" s="662">
        <f>+entero!CH77</f>
        <v>-11.79067152780749</v>
      </c>
      <c r="CI31" s="550">
        <f>+entero!CI77</f>
        <v>-2.8175219824086772</v>
      </c>
      <c r="CJ31" s="3"/>
      <c r="CK31" s="50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x14ac:dyDescent="0.2">
      <c r="A32" s="3"/>
      <c r="B32" s="10"/>
      <c r="C32" s="17"/>
      <c r="D32" s="702" t="s">
        <v>77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662">
        <f>+entero!CC78</f>
        <v>0</v>
      </c>
      <c r="CD32" s="663">
        <f>+entero!CD78</f>
        <v>0</v>
      </c>
      <c r="CE32" s="663">
        <f>+entero!CE78</f>
        <v>0</v>
      </c>
      <c r="CF32" s="663">
        <f>+entero!CF78</f>
        <v>0</v>
      </c>
      <c r="CG32" s="664">
        <f>+entero!CG78</f>
        <v>0</v>
      </c>
      <c r="CH32" s="662"/>
      <c r="CI32" s="550"/>
      <c r="CJ32" s="3"/>
      <c r="CK32" s="50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x14ac:dyDescent="0.2">
      <c r="A33" s="3"/>
      <c r="B33" s="10"/>
      <c r="C33" s="19"/>
      <c r="D33" s="702" t="s">
        <v>198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13878.649407011204</v>
      </c>
      <c r="BX33" s="499">
        <f>+entero!BX79</f>
        <v>14119.261717762942</v>
      </c>
      <c r="BY33" s="499">
        <f>+entero!BY79</f>
        <v>14356.693545617414</v>
      </c>
      <c r="BZ33" s="499">
        <f>+entero!BZ79</f>
        <v>14301.240681671679</v>
      </c>
      <c r="CA33" s="499">
        <f>+entero!CA79</f>
        <v>14382.203768626488</v>
      </c>
      <c r="CB33" s="499">
        <f>+entero!CB79</f>
        <v>14302.944160515704</v>
      </c>
      <c r="CC33" s="662">
        <f>+entero!CC79</f>
        <v>14299.252168813075</v>
      </c>
      <c r="CD33" s="663">
        <f>+entero!CD79</f>
        <v>14279.412765986546</v>
      </c>
      <c r="CE33" s="663">
        <f>+entero!CE79</f>
        <v>14286.300780705207</v>
      </c>
      <c r="CF33" s="663">
        <f>+entero!CF79</f>
        <v>14289.501211990924</v>
      </c>
      <c r="CG33" s="664">
        <f>+entero!CG79</f>
        <v>14304.272273899083</v>
      </c>
      <c r="CH33" s="662">
        <f>+entero!CH79</f>
        <v>1.3281133833788772</v>
      </c>
      <c r="CI33" s="550">
        <f>+entero!CI79</f>
        <v>9.2855944096026377E-3</v>
      </c>
      <c r="CJ33" s="3"/>
      <c r="CK33" s="50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347">
        <f>+entero!CC80</f>
        <v>0</v>
      </c>
      <c r="CD34" s="100">
        <f>+entero!CD80</f>
        <v>0</v>
      </c>
      <c r="CE34" s="100">
        <f>+entero!CE80</f>
        <v>14355.068793996428</v>
      </c>
      <c r="CF34" s="100">
        <f>+entero!CF80</f>
        <v>0</v>
      </c>
      <c r="CG34" s="348">
        <f>+entero!CG80</f>
        <v>0</v>
      </c>
      <c r="CH34" s="662"/>
      <c r="CI34" s="550"/>
      <c r="CJ34" s="3"/>
      <c r="CK34" s="50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x14ac:dyDescent="0.2">
      <c r="A35" s="3"/>
      <c r="B35" s="247"/>
      <c r="C35" s="19"/>
      <c r="D35" s="703" t="s">
        <v>193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91.038428969516403</v>
      </c>
      <c r="BV35" s="627">
        <f>+entero!BV81</f>
        <v>91.387125672968224</v>
      </c>
      <c r="BW35" s="627">
        <f>+entero!BW81</f>
        <v>92.240356462054677</v>
      </c>
      <c r="BX35" s="627">
        <f>+entero!BX81</f>
        <v>92.5398703498347</v>
      </c>
      <c r="BY35" s="627">
        <f>+entero!BY81</f>
        <v>92.274911208651247</v>
      </c>
      <c r="BZ35" s="627">
        <f>+entero!BZ81</f>
        <v>92.382959838142341</v>
      </c>
      <c r="CA35" s="627">
        <f>+entero!CA81</f>
        <v>92.505791896466519</v>
      </c>
      <c r="CB35" s="627">
        <f>+entero!CB81</f>
        <v>92.533502533249887</v>
      </c>
      <c r="CC35" s="628">
        <f>+entero!CC81</f>
        <v>92.541067111301672</v>
      </c>
      <c r="CD35" s="629">
        <f>+entero!CD81</f>
        <v>92.53634837351818</v>
      </c>
      <c r="CE35" s="629">
        <f>+entero!CE81</f>
        <v>92.552016250469777</v>
      </c>
      <c r="CF35" s="629">
        <f>+entero!CF81</f>
        <v>92.568147959101083</v>
      </c>
      <c r="CG35" s="630">
        <f>+entero!CG81</f>
        <v>92.565610985688011</v>
      </c>
      <c r="CH35" s="662"/>
      <c r="CI35" s="550"/>
      <c r="CJ35" s="3"/>
      <c r="CK35" s="50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102"/>
      <c r="CG36" s="341"/>
      <c r="CH36" s="101"/>
      <c r="CI36" s="701"/>
      <c r="CJ36" s="3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I37" s="4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2"/>
      <c r="CI38" s="48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2"/>
      <c r="CI39" s="45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2"/>
      <c r="CI40" s="45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2"/>
      <c r="CI41" s="4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2"/>
      <c r="CI42" s="4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</row>
    <row r="89" spans="1:9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</row>
    <row r="90" spans="1:9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</row>
    <row r="91" spans="1:9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</row>
    <row r="92" spans="1:9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</row>
    <row r="93" spans="1:9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</row>
    <row r="94" spans="1:9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</row>
    <row r="95" spans="1:9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</row>
    <row r="96" spans="1:9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</row>
    <row r="97" spans="1:9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</row>
    <row r="98" spans="1:9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</row>
    <row r="99" spans="1:9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</row>
    <row r="100" spans="1:9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</row>
    <row r="101" spans="1:9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</row>
    <row r="102" spans="1:9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</row>
    <row r="103" spans="1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1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1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1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1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1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1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1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1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1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3: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3: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3: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3: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3: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  <row r="180" spans="3:8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</row>
    <row r="181" spans="3:8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</row>
    <row r="182" spans="3:8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</row>
    <row r="183" spans="3:8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</row>
    <row r="184" spans="3:8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</row>
    <row r="185" spans="3:8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</row>
    <row r="186" spans="3:8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</row>
    <row r="187" spans="3:8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</row>
    <row r="188" spans="3:8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</row>
    <row r="189" spans="3:8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</row>
  </sheetData>
  <mergeCells count="79">
    <mergeCell ref="CA3:CA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H3:CI3"/>
    <mergeCell ref="CC3:CG3"/>
    <mergeCell ref="AM3:AM4"/>
    <mergeCell ref="AN3:AN4"/>
    <mergeCell ref="AO3:AO4"/>
    <mergeCell ref="AP3:AP4"/>
    <mergeCell ref="AU3:AU4"/>
    <mergeCell ref="AV3:AV4"/>
    <mergeCell ref="BA3:BA4"/>
    <mergeCell ref="CB3:CB4"/>
    <mergeCell ref="AT3:AT4"/>
    <mergeCell ref="BD3:BD4"/>
    <mergeCell ref="BE3:BE4"/>
    <mergeCell ref="BP3:BP4"/>
    <mergeCell ref="BS3:BS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93499999999999994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T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5" width="8" customWidth="1"/>
    <col min="86" max="86" width="8.42578125" bestFit="1" customWidth="1"/>
    <col min="87" max="87" width="10" customWidth="1"/>
    <col min="89" max="98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s="200" customFormat="1" ht="13.5" customHeight="1" thickBot="1" x14ac:dyDescent="0.3">
      <c r="C3" s="201"/>
      <c r="D3" s="800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88" t="str">
        <f>+entero!CB3</f>
        <v>Semana 1*</v>
      </c>
      <c r="CC3" s="804" t="str">
        <f>+entero!CC3</f>
        <v xml:space="preserve">   Semana 2*</v>
      </c>
      <c r="CD3" s="805"/>
      <c r="CE3" s="805"/>
      <c r="CF3" s="805"/>
      <c r="CG3" s="806"/>
      <c r="CH3" s="802" t="s">
        <v>34</v>
      </c>
      <c r="CI3" s="803"/>
      <c r="CK3" s="229"/>
      <c r="CL3" s="229"/>
      <c r="CM3" s="229"/>
      <c r="CN3" s="229"/>
      <c r="CO3" s="229"/>
      <c r="CP3" s="229"/>
      <c r="CQ3" s="229"/>
      <c r="CR3" s="229"/>
      <c r="CS3" s="229"/>
      <c r="CT3" s="229"/>
    </row>
    <row r="4" spans="1:98" s="200" customFormat="1" ht="28.5" customHeight="1" thickBot="1" x14ac:dyDescent="0.25">
      <c r="C4" s="203"/>
      <c r="D4" s="801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89"/>
      <c r="CC4" s="202">
        <f>+entero!CC4</f>
        <v>42072</v>
      </c>
      <c r="CD4" s="343">
        <f>+entero!CD4</f>
        <v>42073</v>
      </c>
      <c r="CE4" s="343">
        <f>+entero!CE4</f>
        <v>42074</v>
      </c>
      <c r="CF4" s="343">
        <f>+entero!CF4</f>
        <v>42075</v>
      </c>
      <c r="CG4" s="344">
        <f>+entero!CG4</f>
        <v>42076</v>
      </c>
      <c r="CH4" s="204" t="s">
        <v>20</v>
      </c>
      <c r="CI4" s="205" t="s">
        <v>214</v>
      </c>
      <c r="CK4" s="229"/>
      <c r="CL4" s="229"/>
      <c r="CM4" s="229"/>
      <c r="CN4" s="229"/>
      <c r="CO4" s="229"/>
      <c r="CP4" s="229"/>
      <c r="CQ4" s="229"/>
      <c r="CR4" s="229"/>
      <c r="CS4" s="229"/>
      <c r="CT4" s="229"/>
    </row>
    <row r="5" spans="1:98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35">
        <v>7.5</v>
      </c>
      <c r="CD5" s="35">
        <v>7.5</v>
      </c>
      <c r="CE5" s="35">
        <v>7.5</v>
      </c>
      <c r="CF5" s="35">
        <v>7.5</v>
      </c>
      <c r="CG5" s="35">
        <v>7.5</v>
      </c>
      <c r="CH5" s="87"/>
      <c r="CI5" s="36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x14ac:dyDescent="0.2">
      <c r="A6" s="3"/>
      <c r="B6" s="10"/>
      <c r="C6" s="19"/>
      <c r="D6" s="71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717">
        <f>+entero!CH83</f>
        <v>0</v>
      </c>
      <c r="CI6" s="552">
        <f>+entero!CI83</f>
        <v>0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10"/>
      <c r="C7" s="19"/>
      <c r="D7" s="71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717">
        <f>+entero!CH84</f>
        <v>0</v>
      </c>
      <c r="CI7" s="552">
        <f>+entero!CI84</f>
        <v>0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4.25" thickBot="1" x14ac:dyDescent="0.25">
      <c r="A8" s="3"/>
      <c r="B8" s="10"/>
      <c r="C8" s="19"/>
      <c r="D8" s="713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606">
        <f>+entero!CC85</f>
        <v>6.9478698251125381</v>
      </c>
      <c r="CD8" s="606">
        <f>+entero!CD85</f>
        <v>6.9559797955481244</v>
      </c>
      <c r="CE8" s="606">
        <f>+entero!CE85</f>
        <v>6.9455288533565138</v>
      </c>
      <c r="CF8" s="606">
        <f>+entero!CF85</f>
        <v>6.9399318938775885</v>
      </c>
      <c r="CG8" s="606">
        <f>+entero!CG85</f>
        <v>6.946006667021825</v>
      </c>
      <c r="CH8" s="717">
        <f>+entero!CH85</f>
        <v>-9.5158528014316346E-4</v>
      </c>
      <c r="CI8" s="552">
        <f>+entero!CI85</f>
        <v>-1.369786956511021E-2</v>
      </c>
      <c r="CJ8" s="3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3.5" thickBot="1" x14ac:dyDescent="0.25">
      <c r="A9" s="3"/>
      <c r="B9" s="10"/>
      <c r="C9" s="19"/>
      <c r="D9" s="71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14"/>
      <c r="CC9" s="714"/>
      <c r="CD9" s="714"/>
      <c r="CE9" s="714"/>
      <c r="CF9" s="714"/>
      <c r="CG9" s="714"/>
      <c r="CH9" s="717" t="s">
        <v>3</v>
      </c>
      <c r="CI9" s="552" t="s">
        <v>3</v>
      </c>
      <c r="CJ9" s="3"/>
      <c r="CK9" s="23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14">
        <f>+entero!CC87</f>
        <v>2.0334500000000002</v>
      </c>
      <c r="CD10" s="14">
        <f>+entero!CD87</f>
        <v>2.0337700000000001</v>
      </c>
      <c r="CE10" s="14">
        <f>+entero!CE87</f>
        <v>2.0340600000000002</v>
      </c>
      <c r="CF10" s="14">
        <f>+entero!CF87</f>
        <v>2.0343499999999999</v>
      </c>
      <c r="CG10" s="14">
        <f>+entero!CG87</f>
        <v>2.03464</v>
      </c>
      <c r="CH10" s="717">
        <f>+entero!CH87</f>
        <v>2.1200000000001218E-3</v>
      </c>
      <c r="CI10" s="552">
        <f>+entero!CI87</f>
        <v>0.10430401668863887</v>
      </c>
      <c r="CJ10" s="3"/>
      <c r="CK10" s="231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4"/>
      <c r="CC11" s="714"/>
      <c r="CD11" s="714"/>
      <c r="CE11" s="714"/>
      <c r="CF11" s="714"/>
      <c r="CG11" s="714"/>
      <c r="CH11" s="718"/>
      <c r="CI11" s="553"/>
      <c r="CJ11" s="3"/>
      <c r="CK11" s="231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I12" s="4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I13" s="4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I14" s="4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I15" s="4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I16" s="4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2"/>
      <c r="CI17" s="48">
        <f ca="1">NOW()</f>
        <v>42090.362204282406</v>
      </c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2"/>
      <c r="CI18" s="4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2"/>
      <c r="CI19" s="4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</row>
    <row r="77" spans="1:9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</row>
    <row r="78" spans="1:9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</row>
    <row r="79" spans="1:9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</row>
    <row r="80" spans="1:9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</row>
    <row r="81" spans="3:8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</row>
    <row r="82" spans="3:8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</row>
    <row r="83" spans="3:8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</row>
    <row r="84" spans="3:8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</row>
    <row r="85" spans="3:8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3:8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3:8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3:8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3:8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3:8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3:8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3:8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3:8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3:8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3:8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3:8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</row>
    <row r="103" spans="3:8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</row>
    <row r="104" spans="3:8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</row>
    <row r="105" spans="3: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3: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3: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3: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3: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3: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3: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3: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3: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3: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3: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3: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3: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3: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3: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3: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3: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3: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</sheetData>
  <mergeCells count="79">
    <mergeCell ref="BX3:BX4"/>
    <mergeCell ref="BV3:BV4"/>
    <mergeCell ref="BU3:BU4"/>
    <mergeCell ref="CB3:CB4"/>
    <mergeCell ref="BW3:BW4"/>
    <mergeCell ref="BY3:BY4"/>
    <mergeCell ref="BZ3:BZ4"/>
    <mergeCell ref="CA3:CA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H3:CI3"/>
    <mergeCell ref="AH3:AH4"/>
    <mergeCell ref="AI3:AI4"/>
    <mergeCell ref="AJ3:AJ4"/>
    <mergeCell ref="AL3:AL4"/>
    <mergeCell ref="CC3:CG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1.0699999999999998" right="0.45" top="1.1000000000000001" bottom="1" header="0" footer="0"/>
  <pageSetup paperSize="9" scale="46" orientation="landscape" r:id="rId1"/>
  <headerFooter alignWithMargins="0"/>
  <ignoredErrors>
    <ignoredError sqref="CC6:CG11 CH6:CH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Y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5" width="7.7109375" customWidth="1"/>
    <col min="86" max="86" width="8.140625" customWidth="1"/>
    <col min="87" max="87" width="9.5703125" customWidth="1"/>
    <col min="88" max="103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478"/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7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84" t="str">
        <f>+entero!CB3</f>
        <v>Semana 1*</v>
      </c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"/>
      <c r="CE5" s="33"/>
      <c r="CF5" s="33"/>
      <c r="CG5" s="339"/>
      <c r="CH5" s="89"/>
      <c r="CI5" s="34"/>
      <c r="CJ5" s="227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60" t="e">
        <f>+entero!#REF!</f>
        <v>#REF!</v>
      </c>
      <c r="CG6" s="340" t="e">
        <f>+entero!#REF!</f>
        <v>#REF!</v>
      </c>
      <c r="CH6" s="13" t="e">
        <f>+entero!#REF!</f>
        <v>#REF!</v>
      </c>
      <c r="CI6" s="91" t="e">
        <f>+entero!#REF!</f>
        <v>#REF!</v>
      </c>
      <c r="CJ6" s="227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60" t="e">
        <f>+entero!#REF!</f>
        <v>#REF!</v>
      </c>
      <c r="CG7" s="340" t="e">
        <f>+entero!#REF!</f>
        <v>#REF!</v>
      </c>
      <c r="CH7" s="13" t="e">
        <f>+entero!#REF!</f>
        <v>#REF!</v>
      </c>
      <c r="CI7" s="91" t="e">
        <f>+entero!#REF!</f>
        <v>#REF!</v>
      </c>
      <c r="CJ7" s="227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60" t="e">
        <f>+entero!#REF!</f>
        <v>#REF!</v>
      </c>
      <c r="CG8" s="340" t="e">
        <f>+entero!#REF!</f>
        <v>#REF!</v>
      </c>
      <c r="CH8" s="13" t="e">
        <f>+entero!#REF!</f>
        <v>#REF!</v>
      </c>
      <c r="CI8" s="91" t="e">
        <f>+entero!#REF!</f>
        <v>#REF!</v>
      </c>
      <c r="CJ8" s="227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60" t="e">
        <f>+entero!#REF!</f>
        <v>#REF!</v>
      </c>
      <c r="CG9" s="340" t="e">
        <f>+entero!#REF!</f>
        <v>#REF!</v>
      </c>
      <c r="CH9" s="13" t="e">
        <f>+entero!#REF!</f>
        <v>#REF!</v>
      </c>
      <c r="CI9" s="91" t="e">
        <f>+entero!#REF!</f>
        <v>#REF!</v>
      </c>
      <c r="CJ9" s="227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13.5" thickBot="1" x14ac:dyDescent="0.25">
      <c r="A10" s="3"/>
      <c r="B10" s="44"/>
      <c r="C10" s="20"/>
      <c r="D10" s="719" t="s">
        <v>204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4151.0976066056901</v>
      </c>
      <c r="CC10" s="721">
        <f>+entero!CC90</f>
        <v>4151.0976066056901</v>
      </c>
      <c r="CD10" s="722">
        <f>+entero!CD90</f>
        <v>4151.0976066056901</v>
      </c>
      <c r="CE10" s="722">
        <f>+entero!CE90</f>
        <v>4151.0976066056901</v>
      </c>
      <c r="CF10" s="722">
        <f>+entero!CF90</f>
        <v>4151.0976066056901</v>
      </c>
      <c r="CG10" s="723">
        <f>+entero!CG90</f>
        <v>4313.755170292935</v>
      </c>
      <c r="CH10" s="724">
        <f>+entero!CH90</f>
        <v>162.65756368724487</v>
      </c>
      <c r="CI10" s="553">
        <f>+entero!CI90</f>
        <v>3.9184230076499738</v>
      </c>
      <c r="CJ10" s="227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I11" s="4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2"/>
      <c r="CI12" s="48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2"/>
      <c r="CI13" s="45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2"/>
      <c r="CI14" s="45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</row>
    <row r="75" spans="1:9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</row>
    <row r="76" spans="1:9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</row>
    <row r="77" spans="1:9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</row>
    <row r="78" spans="1:9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</row>
    <row r="79" spans="1:9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</row>
    <row r="80" spans="1:9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</row>
    <row r="81" spans="3:8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</row>
    <row r="82" spans="3:8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</row>
    <row r="83" spans="3:8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</row>
    <row r="84" spans="3:8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</row>
    <row r="85" spans="3:8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3:8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3:8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3:8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3:8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3:8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3:8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3:8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3:8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3:8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3:8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3:8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H3:C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G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89999999999999991" right="0.47" top="0.99" bottom="1" header="0.17" footer="0"/>
  <pageSetup paperSize="9" scale="53" orientation="landscape" r:id="rId1"/>
  <headerFooter alignWithMargins="0"/>
  <ignoredErrors>
    <ignoredError sqref="CH6:CH9 CH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S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22" sqref="C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1" width="8" customWidth="1"/>
    <col min="82" max="84" width="7.7109375" customWidth="1"/>
    <col min="85" max="85" width="7.85546875" customWidth="1"/>
    <col min="86" max="86" width="1.5703125" customWidth="1"/>
    <col min="87" max="97" width="11.42578125" style="223"/>
  </cols>
  <sheetData>
    <row r="1" spans="1:9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8"/>
      <c r="CD2" s="8"/>
      <c r="CE2" s="8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2" t="str">
        <f>+entero!CC3</f>
        <v xml:space="preserve">   Semana 2*</v>
      </c>
      <c r="CD3" s="792"/>
      <c r="CE3" s="792"/>
      <c r="CF3" s="792"/>
      <c r="CG3" s="793"/>
      <c r="CH3" s="23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432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23"/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77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2"/>
      <c r="CC5" s="153"/>
      <c r="CD5" s="153"/>
      <c r="CE5" s="153"/>
      <c r="CF5" s="153"/>
      <c r="CG5" s="335"/>
      <c r="CH5" s="80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2.75" customHeight="1" x14ac:dyDescent="0.2">
      <c r="A6" s="3"/>
      <c r="B6" s="772"/>
      <c r="C6" s="17"/>
      <c r="D6" s="725" t="s">
        <v>124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433"/>
      <c r="CC6" s="42"/>
      <c r="CD6" s="42"/>
      <c r="CE6" s="42"/>
      <c r="CF6" s="42"/>
      <c r="CG6" s="336"/>
      <c r="CH6" s="81"/>
      <c r="CI6" s="233"/>
      <c r="CJ6" s="233"/>
      <c r="CK6" s="233"/>
      <c r="CL6" s="233"/>
      <c r="CM6" s="233"/>
      <c r="CN6" s="233"/>
      <c r="CO6" s="233"/>
      <c r="CP6" s="220"/>
      <c r="CQ6" s="220"/>
      <c r="CR6" s="220"/>
    </row>
    <row r="7" spans="1:96" x14ac:dyDescent="0.2">
      <c r="A7" s="3"/>
      <c r="B7" s="772"/>
      <c r="C7" s="17"/>
      <c r="D7" s="72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33"/>
      <c r="CC7" s="42"/>
      <c r="CD7" s="42"/>
      <c r="CE7" s="42"/>
      <c r="CF7" s="42"/>
      <c r="CG7" s="336"/>
      <c r="CH7" s="81"/>
      <c r="CI7" s="233"/>
      <c r="CJ7" s="233"/>
      <c r="CK7" s="233"/>
      <c r="CL7" s="233"/>
      <c r="CM7" s="233"/>
      <c r="CN7" s="233"/>
      <c r="CO7" s="233"/>
      <c r="CP7" s="220"/>
      <c r="CQ7" s="220"/>
      <c r="CR7" s="220"/>
    </row>
    <row r="8" spans="1:96" x14ac:dyDescent="0.2">
      <c r="A8" s="3"/>
      <c r="B8" s="772"/>
      <c r="C8" s="17"/>
      <c r="D8" s="72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33"/>
      <c r="CC8" s="42"/>
      <c r="CD8" s="42"/>
      <c r="CE8" s="42"/>
      <c r="CF8" s="42"/>
      <c r="CG8" s="336"/>
      <c r="CH8" s="81"/>
      <c r="CI8" s="233"/>
      <c r="CJ8" s="233"/>
      <c r="CK8" s="233"/>
      <c r="CL8" s="233"/>
      <c r="CM8" s="233"/>
      <c r="CN8" s="233"/>
      <c r="CO8" s="233"/>
      <c r="CP8" s="220"/>
      <c r="CQ8" s="220"/>
      <c r="CR8" s="220"/>
    </row>
    <row r="9" spans="1:96" x14ac:dyDescent="0.2">
      <c r="A9" s="3"/>
      <c r="B9" s="772"/>
      <c r="C9" s="17"/>
      <c r="D9" s="72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33"/>
      <c r="CC9" s="42"/>
      <c r="CD9" s="42"/>
      <c r="CE9" s="42"/>
      <c r="CF9" s="42"/>
      <c r="CG9" s="336"/>
      <c r="CH9" s="81"/>
      <c r="CI9" s="233"/>
      <c r="CJ9" s="233"/>
      <c r="CK9" s="233"/>
      <c r="CL9" s="233"/>
      <c r="CM9" s="233"/>
      <c r="CN9" s="233"/>
      <c r="CO9" s="233"/>
      <c r="CP9" s="220"/>
      <c r="CQ9" s="220"/>
      <c r="CR9" s="220"/>
    </row>
    <row r="10" spans="1:96" x14ac:dyDescent="0.2">
      <c r="A10" s="3"/>
      <c r="B10" s="772"/>
      <c r="C10" s="17" t="s">
        <v>3</v>
      </c>
      <c r="D10" s="725" t="s">
        <v>205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433"/>
      <c r="CC10" s="42"/>
      <c r="CD10" s="42"/>
      <c r="CE10" s="42"/>
      <c r="CF10" s="42"/>
      <c r="CG10" s="336"/>
      <c r="CH10" s="81"/>
      <c r="CI10" s="233"/>
      <c r="CJ10" s="233"/>
      <c r="CK10" s="233"/>
      <c r="CL10" s="233"/>
      <c r="CM10" s="233"/>
      <c r="CN10" s="233"/>
      <c r="CO10" s="233"/>
      <c r="CP10" s="220"/>
      <c r="CQ10" s="220"/>
      <c r="CR10" s="220"/>
    </row>
    <row r="11" spans="1:96" x14ac:dyDescent="0.2">
      <c r="A11" s="3"/>
      <c r="B11" s="772"/>
      <c r="C11" s="17"/>
      <c r="D11" s="72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33"/>
      <c r="CC11" s="42"/>
      <c r="CD11" s="42"/>
      <c r="CE11" s="42"/>
      <c r="CF11" s="42"/>
      <c r="CG11" s="336"/>
      <c r="CH11" s="81"/>
      <c r="CI11" s="233"/>
      <c r="CJ11" s="233"/>
      <c r="CK11" s="233"/>
      <c r="CL11" s="233"/>
      <c r="CM11" s="233"/>
      <c r="CN11" s="233"/>
      <c r="CO11" s="233"/>
      <c r="CP11" s="220"/>
      <c r="CQ11" s="220"/>
      <c r="CR11" s="220"/>
    </row>
    <row r="12" spans="1:96" x14ac:dyDescent="0.2">
      <c r="A12" s="3"/>
      <c r="B12" s="772"/>
      <c r="C12" s="17"/>
      <c r="D12" s="72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33"/>
      <c r="CC12" s="42"/>
      <c r="CD12" s="42"/>
      <c r="CE12" s="42"/>
      <c r="CF12" s="42"/>
      <c r="CG12" s="336"/>
      <c r="CH12" s="81"/>
      <c r="CI12" s="233"/>
      <c r="CJ12" s="233"/>
      <c r="CK12" s="233"/>
      <c r="CL12" s="233"/>
      <c r="CM12" s="233"/>
      <c r="CN12" s="233"/>
      <c r="CO12" s="233"/>
      <c r="CP12" s="220"/>
      <c r="CQ12" s="220"/>
      <c r="CR12" s="220"/>
    </row>
    <row r="13" spans="1:96" x14ac:dyDescent="0.2">
      <c r="A13" s="3"/>
      <c r="B13" s="772"/>
      <c r="C13" s="17"/>
      <c r="D13" s="72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33"/>
      <c r="CC13" s="42"/>
      <c r="CD13" s="42"/>
      <c r="CE13" s="42"/>
      <c r="CF13" s="42"/>
      <c r="CG13" s="336"/>
      <c r="CH13" s="81"/>
      <c r="CI13" s="233"/>
      <c r="CJ13" s="233"/>
      <c r="CK13" s="233"/>
      <c r="CL13" s="233"/>
      <c r="CM13" s="233"/>
      <c r="CN13" s="233"/>
      <c r="CO13" s="233"/>
      <c r="CP13" s="220"/>
      <c r="CQ13" s="220"/>
      <c r="CR13" s="220"/>
    </row>
    <row r="14" spans="1:96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33"/>
      <c r="CC14" s="42"/>
      <c r="CD14" s="42"/>
      <c r="CE14" s="42"/>
      <c r="CF14" s="42"/>
      <c r="CG14" s="336"/>
      <c r="CH14" s="81"/>
      <c r="CI14" s="233"/>
      <c r="CJ14" s="233"/>
      <c r="CK14" s="233"/>
      <c r="CL14" s="233"/>
      <c r="CM14" s="233"/>
      <c r="CN14" s="233"/>
      <c r="CO14" s="233"/>
      <c r="CP14" s="220"/>
      <c r="CQ14" s="220"/>
      <c r="CR14" s="220"/>
    </row>
    <row r="15" spans="1:96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33"/>
      <c r="CC15" s="42"/>
      <c r="CD15" s="42"/>
      <c r="CE15" s="42"/>
      <c r="CF15" s="42"/>
      <c r="CG15" s="336"/>
      <c r="CH15" s="81"/>
      <c r="CI15" s="233"/>
      <c r="CJ15" s="233"/>
      <c r="CK15" s="233"/>
      <c r="CL15" s="233"/>
      <c r="CM15" s="233"/>
      <c r="CN15" s="233"/>
      <c r="CO15" s="233"/>
      <c r="CP15" s="220"/>
      <c r="CQ15" s="220"/>
      <c r="CR15" s="220"/>
    </row>
    <row r="16" spans="1:96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33"/>
      <c r="CC16" s="42"/>
      <c r="CD16" s="42"/>
      <c r="CE16" s="42"/>
      <c r="CF16" s="42"/>
      <c r="CG16" s="336"/>
      <c r="CH16" s="81"/>
      <c r="CI16" s="233"/>
      <c r="CJ16" s="233"/>
      <c r="CK16" s="233"/>
      <c r="CL16" s="233"/>
      <c r="CM16" s="233"/>
      <c r="CN16" s="233"/>
      <c r="CO16" s="233"/>
      <c r="CP16" s="220"/>
      <c r="CQ16" s="220"/>
      <c r="CR16" s="220"/>
    </row>
    <row r="17" spans="1:96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33"/>
      <c r="CC17" s="42"/>
      <c r="CD17" s="42"/>
      <c r="CE17" s="42"/>
      <c r="CF17" s="42"/>
      <c r="CG17" s="336"/>
      <c r="CH17" s="81"/>
      <c r="CI17" s="233"/>
      <c r="CJ17" s="233"/>
      <c r="CK17" s="233"/>
      <c r="CL17" s="233"/>
      <c r="CM17" s="233"/>
      <c r="CN17" s="233"/>
      <c r="CO17" s="233"/>
      <c r="CP17" s="220"/>
      <c r="CQ17" s="220"/>
      <c r="CR17" s="220"/>
    </row>
    <row r="18" spans="1:96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5"/>
      <c r="CD18" s="105"/>
      <c r="CE18" s="105"/>
      <c r="CF18" s="105"/>
      <c r="CG18" s="337"/>
      <c r="CH18" s="81"/>
      <c r="CI18" s="233"/>
      <c r="CJ18" s="233"/>
      <c r="CK18" s="233"/>
      <c r="CL18" s="233"/>
      <c r="CM18" s="233"/>
      <c r="CN18" s="233"/>
      <c r="CO18" s="233"/>
      <c r="CP18" s="220"/>
      <c r="CQ18" s="220"/>
      <c r="CR18" s="220"/>
    </row>
    <row r="19" spans="1:96" ht="13.5" x14ac:dyDescent="0.2">
      <c r="A19" s="3"/>
      <c r="B19" s="44"/>
      <c r="C19" s="17"/>
      <c r="D19" s="72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548">
        <f>+entero!CG105</f>
        <v>3.3000000000000003</v>
      </c>
      <c r="CH19" s="81"/>
      <c r="CI19" s="233"/>
      <c r="CJ19" s="233"/>
      <c r="CK19" s="233"/>
      <c r="CL19" s="233"/>
      <c r="CM19" s="233"/>
      <c r="CN19" s="233"/>
      <c r="CO19" s="233"/>
      <c r="CP19" s="220"/>
      <c r="CQ19" s="220"/>
      <c r="CR19" s="220"/>
    </row>
    <row r="20" spans="1:96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1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549">
        <f>+entero!CG106</f>
        <v>4</v>
      </c>
      <c r="CH20" s="81"/>
      <c r="CI20" s="233"/>
      <c r="CJ20" s="233"/>
      <c r="CK20" s="233"/>
      <c r="CL20" s="233"/>
      <c r="CM20" s="233"/>
      <c r="CN20" s="233"/>
      <c r="CO20" s="233"/>
      <c r="CP20" s="220"/>
      <c r="CQ20" s="220"/>
      <c r="CR20" s="220"/>
    </row>
    <row r="21" spans="1:9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G22" s="4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</sheetData>
  <mergeCells count="79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C3:C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9" orientation="landscape" r:id="rId1"/>
  <headerFooter alignWithMargins="0"/>
  <ignoredErrors>
    <ignoredError sqref="CC6:C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2015-03-27T12:48:55Z</cp:lastPrinted>
  <dcterms:created xsi:type="dcterms:W3CDTF">2002-08-27T17:11:09Z</dcterms:created>
  <dcterms:modified xsi:type="dcterms:W3CDTF">2015-03-27T12:49:38Z</dcterms:modified>
</cp:coreProperties>
</file>