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8022019\"/>
    </mc:Choice>
  </mc:AlternateContent>
  <bookViews>
    <workbookView xWindow="0" yWindow="1117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20" i="4" l="1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E3" i="4"/>
  <c r="EB3" i="4"/>
  <c r="EI20" i="4"/>
  <c r="EH20" i="4"/>
  <c r="EG20" i="4"/>
  <c r="EF20" i="4"/>
  <c r="EE20" i="4"/>
  <c r="EI19" i="4"/>
  <c r="EH19" i="4"/>
  <c r="EG19" i="4"/>
  <c r="EF19" i="4"/>
  <c r="EE19" i="4"/>
  <c r="EE4" i="4"/>
  <c r="EB3" i="10"/>
  <c r="EE3" i="10"/>
  <c r="EI10" i="10"/>
  <c r="EH10" i="10"/>
  <c r="EG10" i="10"/>
  <c r="EF10" i="10"/>
  <c r="EE10" i="10"/>
  <c r="EI9" i="10"/>
  <c r="EH9" i="10"/>
  <c r="EG9" i="10"/>
  <c r="EF9" i="10"/>
  <c r="EE9" i="10"/>
  <c r="EI8" i="10"/>
  <c r="EH8" i="10"/>
  <c r="EG8" i="10"/>
  <c r="EF8" i="10"/>
  <c r="EE8" i="10"/>
  <c r="EI7" i="10"/>
  <c r="EH7" i="10"/>
  <c r="EG7" i="10"/>
  <c r="EF7" i="10"/>
  <c r="EE7" i="10"/>
  <c r="EI6" i="10"/>
  <c r="EH6" i="10"/>
  <c r="EG6" i="10"/>
  <c r="EF6" i="10"/>
  <c r="EE6" i="10"/>
  <c r="EE4" i="10"/>
  <c r="EE3" i="5"/>
  <c r="EB3" i="5"/>
  <c r="EI10" i="5"/>
  <c r="EH10" i="5"/>
  <c r="EG10" i="5"/>
  <c r="EF10" i="5"/>
  <c r="EE10" i="5"/>
  <c r="EI8" i="5"/>
  <c r="EH8" i="5"/>
  <c r="EG8" i="5"/>
  <c r="EF8" i="5"/>
  <c r="EE8" i="5"/>
  <c r="EI7" i="5"/>
  <c r="EH7" i="5"/>
  <c r="EG7" i="5"/>
  <c r="EF7" i="5"/>
  <c r="EE7" i="5"/>
  <c r="EG6" i="5"/>
  <c r="EF6" i="5"/>
  <c r="EE4" i="5"/>
  <c r="EE3" i="6"/>
  <c r="EB3" i="6"/>
  <c r="EI34" i="6"/>
  <c r="EH34" i="6"/>
  <c r="EG34" i="6"/>
  <c r="EF34" i="6"/>
  <c r="EE34" i="6"/>
  <c r="EI33" i="6"/>
  <c r="EH33" i="6"/>
  <c r="EG33" i="6"/>
  <c r="EF33" i="6"/>
  <c r="EE33" i="6"/>
  <c r="EI32" i="6"/>
  <c r="EH32" i="6"/>
  <c r="EG32" i="6"/>
  <c r="EF32" i="6"/>
  <c r="EE32" i="6"/>
  <c r="EI31" i="6"/>
  <c r="EH31" i="6"/>
  <c r="EG31" i="6"/>
  <c r="EF31" i="6"/>
  <c r="EE31" i="6"/>
  <c r="EI30" i="6"/>
  <c r="EH30" i="6"/>
  <c r="EG30" i="6"/>
  <c r="EF30" i="6"/>
  <c r="EE30" i="6"/>
  <c r="EI29" i="6"/>
  <c r="EH29" i="6"/>
  <c r="EG29" i="6"/>
  <c r="EF29" i="6"/>
  <c r="EE29" i="6"/>
  <c r="EI27" i="6"/>
  <c r="EH27" i="6"/>
  <c r="EG27" i="6"/>
  <c r="EF27" i="6"/>
  <c r="EE27" i="6"/>
  <c r="EI26" i="6"/>
  <c r="EH26" i="6"/>
  <c r="EG26" i="6"/>
  <c r="EF26" i="6"/>
  <c r="EE26" i="6"/>
  <c r="EI25" i="6"/>
  <c r="EH25" i="6"/>
  <c r="EG25" i="6"/>
  <c r="EF25" i="6"/>
  <c r="EE25" i="6"/>
  <c r="EI24" i="6"/>
  <c r="EH24" i="6"/>
  <c r="EG24" i="6"/>
  <c r="EF24" i="6"/>
  <c r="EE24" i="6"/>
  <c r="EI21" i="6"/>
  <c r="EH21" i="6"/>
  <c r="EG21" i="6"/>
  <c r="EF21" i="6"/>
  <c r="EE21" i="6"/>
  <c r="EI20" i="6"/>
  <c r="EH20" i="6"/>
  <c r="EG20" i="6"/>
  <c r="EF20" i="6"/>
  <c r="EE20" i="6"/>
  <c r="EI19" i="6"/>
  <c r="EH19" i="6"/>
  <c r="EG19" i="6"/>
  <c r="EF19" i="6"/>
  <c r="EE19" i="6"/>
  <c r="EI18" i="6"/>
  <c r="EH18" i="6"/>
  <c r="EG18" i="6"/>
  <c r="EF18" i="6"/>
  <c r="EE18" i="6"/>
  <c r="EI17" i="6"/>
  <c r="EH17" i="6"/>
  <c r="EG17" i="6"/>
  <c r="EF17" i="6"/>
  <c r="EE17" i="6"/>
  <c r="EI16" i="6"/>
  <c r="EH16" i="6"/>
  <c r="EG16" i="6"/>
  <c r="EF16" i="6"/>
  <c r="EE16" i="6"/>
  <c r="EI15" i="6"/>
  <c r="EH15" i="6"/>
  <c r="EG15" i="6"/>
  <c r="EF15" i="6"/>
  <c r="EE15" i="6"/>
  <c r="EI14" i="6"/>
  <c r="EH14" i="6"/>
  <c r="EG14" i="6"/>
  <c r="EF14" i="6"/>
  <c r="EE14" i="6"/>
  <c r="EI13" i="6"/>
  <c r="EH13" i="6"/>
  <c r="EG13" i="6"/>
  <c r="EF13" i="6"/>
  <c r="EE13" i="6"/>
  <c r="EI12" i="6"/>
  <c r="EH12" i="6"/>
  <c r="EG12" i="6"/>
  <c r="EF12" i="6"/>
  <c r="EE12" i="6"/>
  <c r="EI11" i="6"/>
  <c r="EH11" i="6"/>
  <c r="EG11" i="6"/>
  <c r="EF11" i="6"/>
  <c r="EE11" i="6"/>
  <c r="EI9" i="6"/>
  <c r="EH9" i="6"/>
  <c r="EG9" i="6"/>
  <c r="EF9" i="6"/>
  <c r="EE9" i="6"/>
  <c r="EI8" i="6"/>
  <c r="EH8" i="6"/>
  <c r="EG8" i="6"/>
  <c r="EF8" i="6"/>
  <c r="EE8" i="6"/>
  <c r="EI7" i="6"/>
  <c r="EH7" i="6"/>
  <c r="EG7" i="6"/>
  <c r="EF7" i="6"/>
  <c r="EE7" i="6"/>
  <c r="EI6" i="6"/>
  <c r="EH6" i="6"/>
  <c r="EG6" i="6"/>
  <c r="EF6" i="6"/>
  <c r="EE6" i="6"/>
  <c r="EE4" i="6"/>
  <c r="EE3" i="7"/>
  <c r="EI20" i="7"/>
  <c r="EH20" i="7"/>
  <c r="EG20" i="7"/>
  <c r="EF20" i="7"/>
  <c r="EE20" i="7"/>
  <c r="EI19" i="7"/>
  <c r="EH19" i="7"/>
  <c r="EG19" i="7"/>
  <c r="EF19" i="7"/>
  <c r="EE19" i="7"/>
  <c r="EI17" i="7"/>
  <c r="EH17" i="7"/>
  <c r="EG17" i="7"/>
  <c r="EF17" i="7"/>
  <c r="EE17" i="7"/>
  <c r="EI16" i="7"/>
  <c r="EH16" i="7"/>
  <c r="EG16" i="7"/>
  <c r="EF16" i="7"/>
  <c r="EE16" i="7"/>
  <c r="EI13" i="7"/>
  <c r="EH13" i="7"/>
  <c r="EG13" i="7"/>
  <c r="EF13" i="7"/>
  <c r="EE13" i="7"/>
  <c r="EI12" i="7"/>
  <c r="EH12" i="7"/>
  <c r="EG12" i="7"/>
  <c r="EF12" i="7"/>
  <c r="EE12" i="7"/>
  <c r="EI11" i="7"/>
  <c r="EH11" i="7"/>
  <c r="EG11" i="7"/>
  <c r="EF11" i="7"/>
  <c r="EE11" i="7"/>
  <c r="EI10" i="7"/>
  <c r="EH10" i="7"/>
  <c r="EG10" i="7"/>
  <c r="EF10" i="7"/>
  <c r="EE10" i="7"/>
  <c r="EI9" i="7"/>
  <c r="EH9" i="7"/>
  <c r="EG9" i="7"/>
  <c r="EF9" i="7"/>
  <c r="EE9" i="7"/>
  <c r="EI8" i="7"/>
  <c r="EH8" i="7"/>
  <c r="EG8" i="7"/>
  <c r="EF8" i="7"/>
  <c r="EE8" i="7"/>
  <c r="EI7" i="7"/>
  <c r="EH7" i="7"/>
  <c r="EG7" i="7"/>
  <c r="EF7" i="7"/>
  <c r="EE7" i="7"/>
  <c r="EI6" i="7"/>
  <c r="EH6" i="7"/>
  <c r="EG6" i="7"/>
  <c r="EF6" i="7"/>
  <c r="EE6" i="7"/>
  <c r="EE4" i="7"/>
  <c r="EE3" i="8"/>
  <c r="EI18" i="8"/>
  <c r="EH18" i="8"/>
  <c r="EG18" i="8"/>
  <c r="EF18" i="8"/>
  <c r="EE18" i="8"/>
  <c r="EI17" i="8"/>
  <c r="EH17" i="8"/>
  <c r="EG17" i="8"/>
  <c r="EF17" i="8"/>
  <c r="EE17" i="8"/>
  <c r="EI16" i="8"/>
  <c r="EH16" i="8"/>
  <c r="EG16" i="8"/>
  <c r="EF16" i="8"/>
  <c r="EE16" i="8"/>
  <c r="EI14" i="8"/>
  <c r="EH14" i="8"/>
  <c r="EG14" i="8"/>
  <c r="EF14" i="8"/>
  <c r="EE14" i="8"/>
  <c r="EI13" i="8"/>
  <c r="EH13" i="8"/>
  <c r="EG13" i="8"/>
  <c r="EF13" i="8"/>
  <c r="EE13" i="8"/>
  <c r="EI12" i="8"/>
  <c r="EH12" i="8"/>
  <c r="EG12" i="8"/>
  <c r="EF12" i="8"/>
  <c r="EE12" i="8"/>
  <c r="EH9" i="8"/>
  <c r="EE8" i="8"/>
  <c r="EF7" i="8"/>
  <c r="EE4" i="8"/>
  <c r="EB4" i="9"/>
  <c r="EB5" i="9"/>
  <c r="EI26" i="9"/>
  <c r="EH26" i="9"/>
  <c r="EG26" i="9"/>
  <c r="EF26" i="9"/>
  <c r="EE26" i="9"/>
  <c r="EI25" i="9"/>
  <c r="EH25" i="9"/>
  <c r="EG25" i="9"/>
  <c r="EF25" i="9"/>
  <c r="EE25" i="9"/>
  <c r="EI24" i="9"/>
  <c r="EH24" i="9"/>
  <c r="EG24" i="9"/>
  <c r="EF24" i="9"/>
  <c r="EE24" i="9"/>
  <c r="EI23" i="9"/>
  <c r="EH23" i="9"/>
  <c r="EG23" i="9"/>
  <c r="EF23" i="9"/>
  <c r="EE23" i="9"/>
  <c r="EI22" i="9"/>
  <c r="EH22" i="9"/>
  <c r="EG22" i="9"/>
  <c r="EF22" i="9"/>
  <c r="EE22" i="9"/>
  <c r="EI21" i="9"/>
  <c r="EH21" i="9"/>
  <c r="EG21" i="9"/>
  <c r="EF21" i="9"/>
  <c r="EE21" i="9"/>
  <c r="EI20" i="9"/>
  <c r="EH20" i="9"/>
  <c r="EG20" i="9"/>
  <c r="EF20" i="9"/>
  <c r="EE20" i="9"/>
  <c r="EI19" i="9"/>
  <c r="EH19" i="9"/>
  <c r="EG19" i="9"/>
  <c r="EF19" i="9"/>
  <c r="EE19" i="9"/>
  <c r="EI17" i="9"/>
  <c r="EH17" i="9"/>
  <c r="EG17" i="9"/>
  <c r="EF17" i="9"/>
  <c r="EE17" i="9"/>
  <c r="EI16" i="9"/>
  <c r="EH16" i="9"/>
  <c r="EG16" i="9"/>
  <c r="EF16" i="9"/>
  <c r="EE16" i="9"/>
  <c r="EI15" i="9"/>
  <c r="EH15" i="9"/>
  <c r="EG15" i="9"/>
  <c r="EF15" i="9"/>
  <c r="EE15" i="9"/>
  <c r="EI14" i="9"/>
  <c r="EH14" i="9"/>
  <c r="EG14" i="9"/>
  <c r="EF14" i="9"/>
  <c r="EE14" i="9"/>
  <c r="EI13" i="9"/>
  <c r="EH13" i="9"/>
  <c r="EG13" i="9"/>
  <c r="EF13" i="9"/>
  <c r="EE13" i="9"/>
  <c r="EI12" i="9"/>
  <c r="EH12" i="9"/>
  <c r="EG12" i="9"/>
  <c r="EF12" i="9"/>
  <c r="EE12" i="9"/>
  <c r="EI11" i="9"/>
  <c r="EH11" i="9"/>
  <c r="EG11" i="9"/>
  <c r="EF11" i="9"/>
  <c r="EE11" i="9"/>
  <c r="EI10" i="9"/>
  <c r="EH10" i="9"/>
  <c r="EG10" i="9"/>
  <c r="EF10" i="9"/>
  <c r="EE10" i="9"/>
  <c r="EI9" i="9"/>
  <c r="EH9" i="9"/>
  <c r="EG9" i="9"/>
  <c r="EF9" i="9"/>
  <c r="EE9" i="9"/>
  <c r="EI8" i="9"/>
  <c r="EH8" i="9"/>
  <c r="EG8" i="9"/>
  <c r="EF8" i="9"/>
  <c r="EE8" i="9"/>
  <c r="EI7" i="9"/>
  <c r="EH7" i="9"/>
  <c r="EG7" i="9"/>
  <c r="EF7" i="9"/>
  <c r="EE7" i="9"/>
  <c r="EE5" i="9"/>
  <c r="EE4" i="9"/>
  <c r="EI6" i="5"/>
  <c r="EH6" i="5"/>
  <c r="EE6" i="5"/>
  <c r="EI28" i="6"/>
  <c r="EH28" i="6"/>
  <c r="EG28" i="6"/>
  <c r="EF28" i="6"/>
  <c r="EE28" i="6"/>
  <c r="EH23" i="6"/>
  <c r="EG23" i="6"/>
  <c r="EF23" i="6"/>
  <c r="EE23" i="6"/>
  <c r="EH18" i="7"/>
  <c r="EG18" i="7"/>
  <c r="EF18" i="7"/>
  <c r="EE18" i="7"/>
  <c r="EF15" i="7"/>
  <c r="EI10" i="8"/>
  <c r="EH10" i="8"/>
  <c r="EG10" i="8"/>
  <c r="EF10" i="8"/>
  <c r="EE10" i="8"/>
  <c r="EI9" i="8"/>
  <c r="EG9" i="8"/>
  <c r="EF9" i="8"/>
  <c r="EE9" i="8"/>
  <c r="EI8" i="8"/>
  <c r="EH8" i="8"/>
  <c r="EG8" i="8"/>
  <c r="EF8" i="8"/>
  <c r="EI7" i="8"/>
  <c r="EH7" i="8"/>
  <c r="EG7" i="8"/>
  <c r="EE7" i="8"/>
  <c r="EI6" i="8"/>
  <c r="EH6" i="8"/>
  <c r="EG6" i="8"/>
  <c r="EF6" i="8"/>
  <c r="EE6" i="8"/>
  <c r="EH18" i="9"/>
  <c r="EG18" i="9"/>
  <c r="EF18" i="9"/>
  <c r="EE18" i="9"/>
  <c r="EI4" i="7"/>
  <c r="EI18" i="9" l="1"/>
  <c r="EI23" i="6"/>
  <c r="EI15" i="7"/>
  <c r="EI18" i="7"/>
  <c r="EG5" i="9"/>
  <c r="EI4" i="5"/>
  <c r="EH5" i="9"/>
  <c r="EF4" i="7"/>
  <c r="EG4" i="7"/>
  <c r="EG4" i="8"/>
  <c r="EF4" i="6"/>
  <c r="EF4" i="4"/>
  <c r="EH4" i="8"/>
  <c r="EG4" i="6"/>
  <c r="EF4" i="10"/>
  <c r="EG4" i="4"/>
  <c r="EI4" i="8"/>
  <c r="EI4" i="6"/>
  <c r="EH4" i="10"/>
  <c r="EH4" i="4"/>
  <c r="EH4" i="7"/>
  <c r="EF5" i="9"/>
  <c r="EH4" i="5"/>
  <c r="EI4" i="10"/>
  <c r="EI4" i="4"/>
  <c r="EE14" i="7"/>
  <c r="EG14" i="7"/>
  <c r="EH14" i="7"/>
  <c r="EE15" i="7"/>
  <c r="EH15" i="7"/>
  <c r="EF14" i="7"/>
  <c r="EI5" i="9"/>
  <c r="EF4" i="8"/>
  <c r="EG15" i="7"/>
  <c r="EH4" i="6"/>
  <c r="EG4" i="10"/>
  <c r="EF4" i="5"/>
  <c r="EG4" i="5"/>
  <c r="EI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K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J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K8" i="5" l="1"/>
  <c r="EJ8" i="5"/>
  <c r="EJ19" i="7"/>
  <c r="EJ17" i="7"/>
  <c r="EK12" i="7"/>
  <c r="EJ12" i="7"/>
  <c r="EB18" i="7" l="1"/>
  <c r="EJ18" i="7"/>
  <c r="EJ15" i="7" l="1"/>
  <c r="EB15" i="7"/>
  <c r="EB14" i="7" l="1"/>
  <c r="EJ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K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EJ26" i="9"/>
  <c r="EJ22" i="9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0" i="7"/>
  <c r="EK13" i="8"/>
  <c r="EK12" i="8"/>
  <c r="EK8" i="8"/>
  <c r="EK10" i="9"/>
  <c r="EJ10" i="10"/>
  <c r="EJ27" i="6"/>
  <c r="EJ26" i="6"/>
  <c r="EJ24" i="6"/>
  <c r="EJ21" i="6"/>
  <c r="EJ15" i="6"/>
  <c r="EJ14" i="6"/>
  <c r="EJ11" i="6"/>
  <c r="EJ9" i="6"/>
  <c r="EJ10" i="7"/>
  <c r="EJ6" i="7"/>
  <c r="EJ18" i="8"/>
  <c r="EJ16" i="8"/>
  <c r="EJ14" i="8"/>
  <c r="EJ15" i="9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1" i="7"/>
  <c r="EK13" i="9"/>
  <c r="EK9" i="9"/>
  <c r="EK8" i="9"/>
  <c r="EJ10" i="5"/>
  <c r="EJ33" i="6"/>
  <c r="EJ30" i="6"/>
  <c r="EJ25" i="6"/>
  <c r="EJ20" i="6"/>
  <c r="EJ8" i="6"/>
  <c r="EJ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J18" i="6"/>
  <c r="EK17" i="6"/>
  <c r="EJ17" i="6"/>
  <c r="EJ12" i="6"/>
  <c r="EK10" i="10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1" i="7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J10" i="8"/>
  <c r="EK10" i="8"/>
</calcChain>
</file>

<file path=xl/sharedStrings.xml><?xml version="1.0" encoding="utf-8"?>
<sst xmlns="http://schemas.openxmlformats.org/spreadsheetml/2006/main" count="478" uniqueCount="276">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</sst>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9" width="7.85546875" style="149" customWidth="1"/>
    <col min="140" max="140" width="9" style="149" customWidth="1"/>
    <col min="141" max="141" width="10" style="149" customWidth="1"/>
    <col min="142" max="142" width="14.85546875" customWidth="1"/>
    <col min="143" max="143" width="14.85546875" style="825" customWidth="1"/>
  </cols>
  <sheetData>
    <row r="1" spans="1:15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239"/>
      <c r="EK1" s="239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</row>
    <row r="3" spans="1:151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2" t="s">
        <v>94</v>
      </c>
      <c r="M3" s="1070" t="s">
        <v>95</v>
      </c>
      <c r="N3" s="1072" t="s">
        <v>96</v>
      </c>
      <c r="O3" s="1072" t="s">
        <v>97</v>
      </c>
      <c r="P3" s="1070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0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0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74" t="s">
        <v>164</v>
      </c>
      <c r="BT3" s="1074" t="s">
        <v>165</v>
      </c>
      <c r="BU3" s="1076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72" t="s">
        <v>273</v>
      </c>
      <c r="EA3" s="1072" t="s">
        <v>275</v>
      </c>
      <c r="EB3" s="1033" t="s">
        <v>221</v>
      </c>
      <c r="EC3" s="1059" t="s">
        <v>269</v>
      </c>
      <c r="ED3" s="1063" t="s">
        <v>270</v>
      </c>
      <c r="EE3" s="1067" t="s">
        <v>271</v>
      </c>
      <c r="EF3" s="1068"/>
      <c r="EG3" s="1068"/>
      <c r="EH3" s="1068"/>
      <c r="EI3" s="1069"/>
      <c r="EJ3" s="1079" t="s">
        <v>252</v>
      </c>
      <c r="EK3" s="1080"/>
    </row>
    <row r="4" spans="1:151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3"/>
      <c r="M4" s="1071"/>
      <c r="N4" s="1073"/>
      <c r="O4" s="1073"/>
      <c r="P4" s="1071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1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1"/>
      <c r="BM4" s="1073"/>
      <c r="BN4" s="1073"/>
      <c r="BO4" s="1073"/>
      <c r="BP4" s="1073"/>
      <c r="BQ4" s="1073"/>
      <c r="BR4" s="1073"/>
      <c r="BS4" s="1075"/>
      <c r="BT4" s="1075"/>
      <c r="BU4" s="1077"/>
      <c r="BV4" s="1073"/>
      <c r="BW4" s="1073"/>
      <c r="BX4" s="1073"/>
      <c r="BY4" s="1073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1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73"/>
      <c r="EA4" s="1073"/>
      <c r="EB4" s="1017">
        <v>43497</v>
      </c>
      <c r="EC4" s="1017">
        <v>43504</v>
      </c>
      <c r="ED4" s="1017">
        <v>43511</v>
      </c>
      <c r="EE4" s="828">
        <v>43514</v>
      </c>
      <c r="EF4" s="828">
        <v>43515</v>
      </c>
      <c r="EG4" s="828">
        <v>43516</v>
      </c>
      <c r="EH4" s="828">
        <v>43517</v>
      </c>
      <c r="EI4" s="828">
        <v>43518</v>
      </c>
      <c r="EJ4" s="939" t="s">
        <v>246</v>
      </c>
      <c r="EK4" s="240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863"/>
      <c r="EF5" s="863"/>
      <c r="EG5" s="863"/>
      <c r="EH5" s="863"/>
      <c r="EI5" s="863"/>
      <c r="EJ5" s="845"/>
      <c r="EK5" s="843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829"/>
      <c r="EF6" s="829"/>
      <c r="EG6" s="829"/>
      <c r="EH6" s="829"/>
      <c r="EI6" s="829"/>
      <c r="EJ6" s="854"/>
      <c r="EK6" s="233"/>
      <c r="EN6" s="169"/>
    </row>
    <row r="7" spans="1:151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363">
        <v>8554.3255762399986</v>
      </c>
      <c r="EF7" s="363">
        <v>8561.0395508199981</v>
      </c>
      <c r="EG7" s="363">
        <v>8575.9492758600009</v>
      </c>
      <c r="EH7" s="363">
        <v>8543.2977126299993</v>
      </c>
      <c r="EI7" s="363">
        <v>8503.2405242899986</v>
      </c>
      <c r="EJ7" s="290">
        <v>-48.903180010001961</v>
      </c>
      <c r="EK7" s="978">
        <v>-0.57182364680581355</v>
      </c>
      <c r="EL7" s="805"/>
      <c r="EM7" s="805"/>
      <c r="EN7" s="702"/>
      <c r="EO7" s="231"/>
    </row>
    <row r="8" spans="1:151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363">
        <v>6461.7893443700004</v>
      </c>
      <c r="EF8" s="363">
        <v>6461.3603863299995</v>
      </c>
      <c r="EG8" s="363">
        <v>6457.914262870001</v>
      </c>
      <c r="EH8" s="363">
        <v>6423.0409869800005</v>
      </c>
      <c r="EI8" s="363">
        <v>6403.3104992799999</v>
      </c>
      <c r="EJ8" s="290">
        <v>-67.850938500000666</v>
      </c>
      <c r="EK8" s="978">
        <v>-1.048512529819956</v>
      </c>
      <c r="EL8" s="805"/>
      <c r="EM8" s="805"/>
      <c r="EN8" s="702"/>
      <c r="EO8" s="231"/>
    </row>
    <row r="9" spans="1:151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363">
        <v>231.54082015</v>
      </c>
      <c r="EF9" s="363">
        <v>231.54082015</v>
      </c>
      <c r="EG9" s="363">
        <v>231.68276011999998</v>
      </c>
      <c r="EH9" s="363">
        <v>232.36574183000002</v>
      </c>
      <c r="EI9" s="363">
        <v>232.54608908</v>
      </c>
      <c r="EJ9" s="837">
        <v>1.185616170000003</v>
      </c>
      <c r="EK9" s="978">
        <v>0.51245407440934088</v>
      </c>
      <c r="EL9" s="805"/>
      <c r="EM9" s="805"/>
      <c r="EN9" s="702"/>
      <c r="EO9" s="231"/>
    </row>
    <row r="10" spans="1:151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363">
        <v>1824.90992747</v>
      </c>
      <c r="EF10" s="363">
        <v>1832.0528600900002</v>
      </c>
      <c r="EG10" s="363">
        <v>1850.2446473699999</v>
      </c>
      <c r="EH10" s="363">
        <v>1851.67693607</v>
      </c>
      <c r="EI10" s="363">
        <v>1831.14178118</v>
      </c>
      <c r="EJ10" s="290">
        <v>17.577364819999957</v>
      </c>
      <c r="EK10" s="978">
        <v>0.96921645911423049</v>
      </c>
      <c r="EL10" s="805"/>
      <c r="EM10" s="805"/>
      <c r="EN10" s="702"/>
      <c r="EO10" s="231"/>
    </row>
    <row r="11" spans="1:151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363">
        <v>36.08548425</v>
      </c>
      <c r="EF11" s="363">
        <v>36.08548425</v>
      </c>
      <c r="EG11" s="363">
        <v>36.107605499999998</v>
      </c>
      <c r="EH11" s="363">
        <v>36.214047749999999</v>
      </c>
      <c r="EI11" s="363">
        <v>36.242154750000005</v>
      </c>
      <c r="EJ11" s="1026">
        <v>0.18477750000000981</v>
      </c>
      <c r="EK11" s="978">
        <v>0.5124540776187736</v>
      </c>
      <c r="EL11" s="805"/>
      <c r="EM11" s="805"/>
      <c r="EN11" s="702"/>
      <c r="EO11" s="231"/>
    </row>
    <row r="12" spans="1:151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363">
        <v>8554.3230666799991</v>
      </c>
      <c r="EF12" s="363">
        <v>8561.0370412599987</v>
      </c>
      <c r="EG12" s="363">
        <v>8575.9467662999996</v>
      </c>
      <c r="EH12" s="363">
        <v>8543.2962658100005</v>
      </c>
      <c r="EI12" s="363">
        <v>8503.2390774699998</v>
      </c>
      <c r="EJ12" s="290">
        <v>-48.903234420000445</v>
      </c>
      <c r="EK12" s="978">
        <v>-0.5718243761216435</v>
      </c>
      <c r="EL12" s="805"/>
      <c r="EM12" s="805"/>
      <c r="EN12" s="702"/>
      <c r="EO12" s="231"/>
    </row>
    <row r="13" spans="1:151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815">
        <v>2050.8134471676385</v>
      </c>
      <c r="ED13" s="815">
        <v>2099.1999098425654</v>
      </c>
      <c r="EE13" s="363">
        <v>2063.0443397244899</v>
      </c>
      <c r="EF13" s="363">
        <v>2089.4210106938767</v>
      </c>
      <c r="EG13" s="363">
        <v>2073.506685104956</v>
      </c>
      <c r="EH13" s="363">
        <v>2068.560662959183</v>
      </c>
      <c r="EI13" s="363">
        <v>2064.3265347871711</v>
      </c>
      <c r="EJ13" s="290">
        <v>-34.873375055394263</v>
      </c>
      <c r="EK13" s="978">
        <v>-1.6612698434238071</v>
      </c>
      <c r="EL13" s="805"/>
      <c r="EM13" s="805"/>
      <c r="EN13" s="703"/>
      <c r="EO13" s="618"/>
      <c r="EP13" s="618"/>
      <c r="EQ13" s="618"/>
      <c r="ER13" s="618"/>
    </row>
    <row r="14" spans="1:151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363">
        <v>1060.8191504799997</v>
      </c>
      <c r="EF14" s="363">
        <v>1067.9330418800002</v>
      </c>
      <c r="EG14" s="363">
        <v>1068.0907220399999</v>
      </c>
      <c r="EH14" s="363">
        <v>1068.1457458199998</v>
      </c>
      <c r="EI14" s="565">
        <v>1068.2434746599999</v>
      </c>
      <c r="EJ14" s="290">
        <v>7.5197858300000462</v>
      </c>
      <c r="EK14" s="978">
        <v>0.70892975326066754</v>
      </c>
      <c r="EL14" s="805"/>
      <c r="EM14" s="805"/>
      <c r="EN14" s="702"/>
      <c r="EO14" s="618"/>
      <c r="EP14" s="618"/>
      <c r="EQ14" s="618"/>
      <c r="ER14" s="618"/>
    </row>
    <row r="15" spans="1:151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363">
        <v>0</v>
      </c>
      <c r="EF15" s="363">
        <v>0</v>
      </c>
      <c r="EG15" s="363">
        <v>0</v>
      </c>
      <c r="EH15" s="363">
        <v>0</v>
      </c>
      <c r="EI15" s="363">
        <v>0</v>
      </c>
      <c r="EJ15" s="1065"/>
      <c r="EK15" s="978"/>
      <c r="EL15" s="805"/>
      <c r="EM15" s="805"/>
      <c r="EN15" s="702"/>
      <c r="EO15" s="618"/>
      <c r="EP15" s="618"/>
      <c r="EQ15" s="618"/>
      <c r="ER15" s="618"/>
      <c r="ES15" s="618"/>
      <c r="ET15" s="618"/>
      <c r="EU15" s="618"/>
    </row>
    <row r="16" spans="1:151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363">
        <v>144.26940456</v>
      </c>
      <c r="EF16" s="363">
        <v>144.28768231000001</v>
      </c>
      <c r="EG16" s="363">
        <v>144.2991567</v>
      </c>
      <c r="EH16" s="363">
        <v>144.3106071</v>
      </c>
      <c r="EI16" s="363">
        <v>144.31963137</v>
      </c>
      <c r="EJ16" s="837">
        <v>7.3815350000018043E-2</v>
      </c>
      <c r="EK16" s="978">
        <v>5.1173304042162471E-2</v>
      </c>
      <c r="EL16" s="805"/>
      <c r="EM16" s="805"/>
      <c r="EN16" s="702"/>
      <c r="EO16" s="618"/>
      <c r="EP16" s="618"/>
      <c r="EQ16" s="618"/>
      <c r="ER16" s="618"/>
    </row>
    <row r="17" spans="1:148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363">
        <v>0</v>
      </c>
      <c r="EF17" s="363">
        <v>0</v>
      </c>
      <c r="EG17" s="363">
        <v>0</v>
      </c>
      <c r="EH17" s="363">
        <v>0</v>
      </c>
      <c r="EI17" s="363">
        <v>0</v>
      </c>
      <c r="EJ17" s="290"/>
      <c r="EK17" s="979"/>
      <c r="EL17" s="805"/>
      <c r="EM17" s="805"/>
      <c r="EN17" s="702"/>
      <c r="EO17" s="618"/>
      <c r="EP17" s="618"/>
      <c r="EQ17" s="618"/>
      <c r="ER17" s="618"/>
    </row>
    <row r="18" spans="1:148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815">
        <v>10756.215718787638</v>
      </c>
      <c r="ED18" s="815">
        <v>10795.588037752566</v>
      </c>
      <c r="EE18" s="363">
        <v>10761.63681096449</v>
      </c>
      <c r="EF18" s="363">
        <v>10794.745734263875</v>
      </c>
      <c r="EG18" s="363">
        <v>10793.752608104956</v>
      </c>
      <c r="EH18" s="363">
        <v>10756.167535869183</v>
      </c>
      <c r="EI18" s="363">
        <v>10711.88524362717</v>
      </c>
      <c r="EJ18" s="290">
        <v>-83.702794125396395</v>
      </c>
      <c r="EK18" s="978">
        <v>-0.77534261063579857</v>
      </c>
      <c r="EL18" s="805"/>
      <c r="EM18" s="805"/>
      <c r="EN18" s="702"/>
      <c r="EO18" s="618"/>
      <c r="EP18" s="618"/>
      <c r="EQ18" s="618"/>
      <c r="ER18" s="618"/>
    </row>
    <row r="19" spans="1:148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363">
        <v>0</v>
      </c>
      <c r="EF19" s="363">
        <v>0</v>
      </c>
      <c r="EG19" s="363">
        <v>0</v>
      </c>
      <c r="EH19" s="363">
        <v>0</v>
      </c>
      <c r="EI19" s="363">
        <v>0</v>
      </c>
      <c r="EJ19" s="1062"/>
      <c r="EK19" s="978"/>
      <c r="EL19" s="805"/>
      <c r="EM19" s="805"/>
      <c r="EN19" s="702"/>
      <c r="EO19" s="618"/>
      <c r="EP19" s="618"/>
      <c r="EQ19" s="618"/>
      <c r="ER19" s="618"/>
    </row>
    <row r="20" spans="1:148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363">
        <v>0</v>
      </c>
      <c r="EF20" s="363">
        <v>0</v>
      </c>
      <c r="EG20" s="363">
        <v>0</v>
      </c>
      <c r="EH20" s="363">
        <v>0</v>
      </c>
      <c r="EI20" s="363">
        <v>0</v>
      </c>
      <c r="EJ20" s="1062"/>
      <c r="EK20" s="1004"/>
      <c r="EL20" s="805"/>
      <c r="EM20" s="805"/>
      <c r="EN20" s="702"/>
      <c r="EO20" s="618"/>
      <c r="EP20" s="618"/>
      <c r="EQ20" s="618"/>
      <c r="ER20" s="618"/>
    </row>
    <row r="21" spans="1:148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363">
        <v>5</v>
      </c>
      <c r="EF21" s="363">
        <v>31</v>
      </c>
      <c r="EG21" s="363">
        <v>10.5</v>
      </c>
      <c r="EH21" s="363">
        <v>21.7</v>
      </c>
      <c r="EI21" s="363">
        <v>3.9</v>
      </c>
      <c r="EJ21" s="290">
        <v>61.400000000000006</v>
      </c>
      <c r="EK21" s="1004">
        <v>573.8317757009346</v>
      </c>
      <c r="EL21" s="805"/>
      <c r="EM21" s="805"/>
      <c r="EN21" s="702"/>
      <c r="EO21" s="618"/>
      <c r="EP21" s="618"/>
      <c r="EQ21" s="618"/>
      <c r="ER21" s="618"/>
    </row>
    <row r="22" spans="1:148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363">
        <v>0</v>
      </c>
      <c r="EF22" s="363">
        <v>2.1</v>
      </c>
      <c r="EG22" s="363">
        <v>0</v>
      </c>
      <c r="EH22" s="363">
        <v>3.8</v>
      </c>
      <c r="EI22" s="363">
        <v>0</v>
      </c>
      <c r="EJ22" s="290">
        <v>2.7</v>
      </c>
      <c r="EK22" s="1035"/>
      <c r="EL22" s="805"/>
      <c r="EM22" s="805"/>
      <c r="EN22" s="702"/>
      <c r="EO22" s="618"/>
      <c r="EP22" s="618"/>
      <c r="EQ22" s="618"/>
      <c r="ER22" s="618"/>
    </row>
    <row r="23" spans="1:148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363">
        <v>0</v>
      </c>
      <c r="EF23" s="363">
        <v>0</v>
      </c>
      <c r="EG23" s="363">
        <v>0</v>
      </c>
      <c r="EH23" s="363">
        <v>0</v>
      </c>
      <c r="EI23" s="363">
        <v>0</v>
      </c>
      <c r="EJ23" s="1064"/>
      <c r="EK23" s="1027"/>
      <c r="EL23" s="805"/>
      <c r="EM23" s="805"/>
      <c r="EN23" s="702"/>
      <c r="EO23" s="618"/>
      <c r="EP23" s="618"/>
      <c r="EQ23" s="618"/>
      <c r="ER23" s="618"/>
    </row>
    <row r="24" spans="1:148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363">
        <v>0</v>
      </c>
      <c r="EF24" s="363">
        <v>0</v>
      </c>
      <c r="EG24" s="363">
        <v>0</v>
      </c>
      <c r="EH24" s="363">
        <v>0</v>
      </c>
      <c r="EI24" s="363">
        <v>0</v>
      </c>
      <c r="EJ24" s="1064"/>
      <c r="EK24" s="1027"/>
      <c r="EL24" s="805"/>
      <c r="EM24" s="805"/>
      <c r="EN24" s="702"/>
      <c r="EO24" s="618"/>
      <c r="EP24" s="618"/>
      <c r="EQ24" s="618"/>
      <c r="ER24" s="618"/>
    </row>
    <row r="25" spans="1:148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363">
        <v>0</v>
      </c>
      <c r="EF25" s="363">
        <v>0</v>
      </c>
      <c r="EG25" s="363">
        <v>0</v>
      </c>
      <c r="EH25" s="363">
        <v>0</v>
      </c>
      <c r="EI25" s="363">
        <v>0</v>
      </c>
      <c r="EJ25" s="1064"/>
      <c r="EK25" s="1029"/>
      <c r="EL25" s="805"/>
      <c r="EM25" s="805"/>
      <c r="EN25" s="702"/>
      <c r="EO25" s="618"/>
      <c r="EP25" s="618"/>
      <c r="EQ25" s="618"/>
      <c r="ER25" s="618"/>
    </row>
    <row r="26" spans="1:148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363">
        <v>0</v>
      </c>
      <c r="EF26" s="363">
        <v>17</v>
      </c>
      <c r="EG26" s="363">
        <v>2</v>
      </c>
      <c r="EH26" s="363">
        <v>2</v>
      </c>
      <c r="EI26" s="363">
        <v>2</v>
      </c>
      <c r="EJ26" s="290">
        <v>18</v>
      </c>
      <c r="EK26" s="1004">
        <v>359.99999999999994</v>
      </c>
      <c r="EL26" s="805"/>
      <c r="EM26" s="805"/>
      <c r="EN26" s="702"/>
      <c r="EO26" s="618"/>
      <c r="EP26" s="618"/>
      <c r="EQ26" s="618"/>
      <c r="ER26" s="618"/>
    </row>
    <row r="27" spans="1:14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2"/>
      <c r="EF27" s="952"/>
      <c r="EG27" s="952"/>
      <c r="EH27" s="952"/>
      <c r="EI27" s="952"/>
      <c r="EJ27" s="970"/>
      <c r="EK27" s="971"/>
      <c r="EL27" s="805"/>
      <c r="EM27" s="805"/>
      <c r="EN27" s="704"/>
    </row>
    <row r="28" spans="1:148" x14ac:dyDescent="0.2">
      <c r="A28" s="171"/>
      <c r="B28" s="1081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588">
        <v>67896.772575536568</v>
      </c>
      <c r="EF28" s="588">
        <v>67064.167028911965</v>
      </c>
      <c r="EG28" s="588">
        <v>66760.091383734136</v>
      </c>
      <c r="EH28" s="588">
        <v>66493.000020375141</v>
      </c>
      <c r="EI28" s="561">
        <v>66354.702140198133</v>
      </c>
      <c r="EJ28" s="290">
        <v>-1741.122702512861</v>
      </c>
      <c r="EK28" s="978">
        <v>-2.5568714477496091</v>
      </c>
      <c r="EL28" s="805"/>
      <c r="EM28" s="805"/>
      <c r="EN28" s="624"/>
      <c r="EO28" s="231"/>
    </row>
    <row r="29" spans="1:148" x14ac:dyDescent="0.2">
      <c r="A29" s="171"/>
      <c r="B29" s="1081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588">
        <v>48205.9531345</v>
      </c>
      <c r="EF29" s="588">
        <v>48074.720112499999</v>
      </c>
      <c r="EG29" s="588">
        <v>47945.153848000002</v>
      </c>
      <c r="EH29" s="588">
        <v>47836.496873900003</v>
      </c>
      <c r="EI29" s="561">
        <v>47765.199086400004</v>
      </c>
      <c r="EJ29" s="290">
        <v>-574.37454479998996</v>
      </c>
      <c r="EK29" s="978">
        <v>-1.1882077181360806</v>
      </c>
      <c r="EL29" s="805"/>
      <c r="EM29" s="805"/>
      <c r="EN29" s="624"/>
      <c r="EO29" s="231"/>
    </row>
    <row r="30" spans="1:148" x14ac:dyDescent="0.2">
      <c r="A30" s="171"/>
      <c r="B30" s="1081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588">
        <v>-10476.703102866517</v>
      </c>
      <c r="EF30" s="588">
        <v>-10653.993990497787</v>
      </c>
      <c r="EG30" s="588">
        <v>-10885.840968798628</v>
      </c>
      <c r="EH30" s="588">
        <v>-10770.515509517651</v>
      </c>
      <c r="EI30" s="561">
        <v>-10567.020985027491</v>
      </c>
      <c r="EJ30" s="290">
        <v>-238.89835672138543</v>
      </c>
      <c r="EK30" s="978">
        <v>2.3130859820219563</v>
      </c>
      <c r="EL30" s="805"/>
      <c r="EM30" s="805"/>
      <c r="EN30" s="624"/>
      <c r="EO30" s="231"/>
    </row>
    <row r="31" spans="1:148" x14ac:dyDescent="0.2">
      <c r="A31" s="171"/>
      <c r="B31" s="1081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588">
        <v>15272.843760440132</v>
      </c>
      <c r="EF31" s="588">
        <v>14461.224779243637</v>
      </c>
      <c r="EG31" s="588">
        <v>14214.006032118321</v>
      </c>
      <c r="EH31" s="588">
        <v>13987.065563895227</v>
      </c>
      <c r="EI31" s="561">
        <v>13868.564058830108</v>
      </c>
      <c r="EJ31" s="290">
        <v>-1527.103187547149</v>
      </c>
      <c r="EK31" s="978">
        <v>-9.9190451645185469</v>
      </c>
      <c r="EL31" s="805"/>
      <c r="EM31" s="805"/>
      <c r="EN31" s="624"/>
      <c r="EO31" s="231"/>
    </row>
    <row r="32" spans="1:148" x14ac:dyDescent="0.2">
      <c r="A32" s="171"/>
      <c r="B32" s="1081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588">
        <v>8956.1213335743996</v>
      </c>
      <c r="EF32" s="588">
        <v>8956.1347673065993</v>
      </c>
      <c r="EG32" s="588">
        <v>8956.154537689401</v>
      </c>
      <c r="EH32" s="588">
        <v>9206.2567222000016</v>
      </c>
      <c r="EI32" s="561">
        <v>9257.8002207860009</v>
      </c>
      <c r="EJ32" s="837">
        <v>301.67495848960061</v>
      </c>
      <c r="EK32" s="978">
        <v>3.3683646627810759</v>
      </c>
      <c r="EL32" s="805"/>
      <c r="EM32" s="805"/>
      <c r="EN32" s="624"/>
      <c r="EO32" s="231"/>
    </row>
    <row r="33" spans="1:145" ht="13.5" x14ac:dyDescent="0.2">
      <c r="A33" s="171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558"/>
      <c r="EF33" s="558"/>
      <c r="EG33" s="558"/>
      <c r="EH33" s="558"/>
      <c r="EI33" s="558"/>
      <c r="EJ33" s="972"/>
      <c r="EK33" s="973"/>
      <c r="EL33" s="805"/>
      <c r="EM33" s="805"/>
      <c r="EN33" s="225"/>
    </row>
    <row r="34" spans="1:145" x14ac:dyDescent="0.2">
      <c r="A34" s="171"/>
      <c r="B34" s="1081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588">
        <v>73933.968268464116</v>
      </c>
      <c r="EF34" s="588">
        <v>73936.745743324107</v>
      </c>
      <c r="EG34" s="588">
        <v>73599.801300014107</v>
      </c>
      <c r="EH34" s="588">
        <v>73399.210503344118</v>
      </c>
      <c r="EI34" s="588">
        <v>73602.310863364095</v>
      </c>
      <c r="EJ34" s="290">
        <v>-408.36221879001823</v>
      </c>
      <c r="EK34" s="978">
        <v>-0.55176125521345654</v>
      </c>
      <c r="EL34" s="805"/>
      <c r="EM34" s="805"/>
      <c r="EN34" s="703"/>
      <c r="EO34" s="231"/>
    </row>
    <row r="35" spans="1:145" x14ac:dyDescent="0.2">
      <c r="A35" s="171"/>
      <c r="B35" s="1081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588">
        <v>130655.7329164554</v>
      </c>
      <c r="EF35" s="588">
        <v>130497.3217251654</v>
      </c>
      <c r="EG35" s="588">
        <v>130149.11706808538</v>
      </c>
      <c r="EH35" s="588">
        <v>129759.7499143154</v>
      </c>
      <c r="EI35" s="588">
        <v>130001.31365111537</v>
      </c>
      <c r="EJ35" s="290">
        <v>-1369.9875121100049</v>
      </c>
      <c r="EK35" s="978">
        <v>-1.042836220680976</v>
      </c>
      <c r="EL35" s="805"/>
      <c r="EM35" s="805"/>
      <c r="EN35" s="703"/>
      <c r="EO35" s="231"/>
    </row>
    <row r="36" spans="1:145" x14ac:dyDescent="0.2">
      <c r="A36" s="171"/>
      <c r="B36" s="1081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588">
        <v>216460.76568703295</v>
      </c>
      <c r="EF36" s="588">
        <v>216247.35325966295</v>
      </c>
      <c r="EG36" s="588">
        <v>215979.81624945291</v>
      </c>
      <c r="EH36" s="588">
        <v>215572.720979993</v>
      </c>
      <c r="EI36" s="588">
        <v>215724.27348958291</v>
      </c>
      <c r="EJ36" s="290">
        <v>-1580.26653773</v>
      </c>
      <c r="EK36" s="978">
        <v>-0.72721284954809784</v>
      </c>
      <c r="EL36" s="805"/>
      <c r="EM36" s="805"/>
      <c r="EN36" s="703"/>
      <c r="EO36" s="231"/>
    </row>
    <row r="37" spans="1:145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2"/>
      <c r="EF37" s="852"/>
      <c r="EG37" s="852"/>
      <c r="EH37" s="852"/>
      <c r="EI37" s="852"/>
      <c r="EJ37" s="972"/>
      <c r="EK37" s="974"/>
      <c r="EL37" s="805"/>
      <c r="EM37" s="805"/>
      <c r="EN37" s="704"/>
    </row>
    <row r="38" spans="1:145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621">
        <v>89.990973467432838</v>
      </c>
      <c r="EF38" s="621">
        <v>89.829457330383889</v>
      </c>
      <c r="EG38" s="621">
        <v>89.831628456476679</v>
      </c>
      <c r="EH38" s="621">
        <v>89.746297685889317</v>
      </c>
      <c r="EI38" s="621">
        <v>89.881882386498262</v>
      </c>
      <c r="EJ38" s="1026">
        <v>-0.12556955868123509</v>
      </c>
      <c r="EK38" s="969"/>
      <c r="EL38" s="805"/>
      <c r="EM38" s="805"/>
      <c r="EN38" s="703"/>
    </row>
    <row r="39" spans="1:145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621">
        <v>85.837517678014379</v>
      </c>
      <c r="EF39" s="621">
        <v>85.747238731124881</v>
      </c>
      <c r="EG39" s="621">
        <v>85.729837467519772</v>
      </c>
      <c r="EH39" s="621">
        <v>85.659223780608698</v>
      </c>
      <c r="EI39" s="621">
        <v>85.755086058320884</v>
      </c>
      <c r="EJ39" s="1026">
        <v>-0.16600919477905052</v>
      </c>
      <c r="EK39" s="969"/>
      <c r="EL39" s="805"/>
      <c r="EM39" s="805"/>
      <c r="EN39" s="703"/>
    </row>
    <row r="40" spans="1:145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933">
        <v>89.48599762067856</v>
      </c>
      <c r="EF40" s="933">
        <v>89.43362447313055</v>
      </c>
      <c r="EG40" s="933">
        <v>89.422106074604145</v>
      </c>
      <c r="EH40" s="933">
        <v>89.387725009095533</v>
      </c>
      <c r="EI40" s="933">
        <v>89.441892956398434</v>
      </c>
      <c r="EJ40" s="1007">
        <v>-8.188792314021498E-2</v>
      </c>
      <c r="EK40" s="975"/>
      <c r="EL40" s="805"/>
      <c r="EM40" s="805"/>
      <c r="EN40" s="703"/>
    </row>
    <row r="41" spans="1:14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76"/>
      <c r="EF41" s="876"/>
      <c r="EG41" s="876"/>
      <c r="EH41" s="876"/>
      <c r="EI41" s="876"/>
      <c r="EJ41" s="976"/>
      <c r="EK41" s="977"/>
      <c r="EL41" s="805"/>
      <c r="EM41" s="805"/>
      <c r="EN41" s="225"/>
    </row>
    <row r="42" spans="1:145" ht="12.75" customHeight="1" x14ac:dyDescent="0.2">
      <c r="A42" s="171"/>
      <c r="B42" s="1083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363">
        <v>2903.521282798833</v>
      </c>
      <c r="EF42" s="363">
        <v>2903.521282798833</v>
      </c>
      <c r="EG42" s="363">
        <v>2903.521282798833</v>
      </c>
      <c r="EH42" s="363">
        <v>2903.521282798833</v>
      </c>
      <c r="EI42" s="363">
        <v>2902.5934402332355</v>
      </c>
      <c r="EJ42" s="837">
        <v>-0.92784256559752976</v>
      </c>
      <c r="EK42" s="978">
        <v>-3.19557693995276E-2</v>
      </c>
      <c r="EL42" s="703"/>
      <c r="EM42" s="805"/>
      <c r="EN42" s="532"/>
      <c r="EO42" s="231"/>
    </row>
    <row r="43" spans="1:145" x14ac:dyDescent="0.2">
      <c r="A43" s="171"/>
      <c r="B43" s="1083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363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1019"/>
      <c r="EK43" s="1058">
        <v>0</v>
      </c>
      <c r="EL43" s="703"/>
      <c r="EM43" s="805"/>
      <c r="EN43" s="225"/>
      <c r="EO43" s="231"/>
    </row>
    <row r="44" spans="1:145" ht="12.75" customHeight="1" x14ac:dyDescent="0.2">
      <c r="A44" s="171"/>
      <c r="B44" s="1083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363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1019"/>
      <c r="EK44" s="1058">
        <v>0</v>
      </c>
      <c r="EL44" s="703"/>
      <c r="EM44" s="805"/>
      <c r="EN44" s="225"/>
      <c r="EO44" s="231"/>
    </row>
    <row r="45" spans="1:145" ht="12.75" customHeight="1" x14ac:dyDescent="0.2">
      <c r="A45" s="171"/>
      <c r="B45" s="1083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363">
        <v>0</v>
      </c>
      <c r="EF45" s="363">
        <v>0</v>
      </c>
      <c r="EG45" s="363">
        <v>0</v>
      </c>
      <c r="EH45" s="363">
        <v>0</v>
      </c>
      <c r="EI45" s="363">
        <v>0</v>
      </c>
      <c r="EJ45" s="1030"/>
      <c r="EK45" s="1058"/>
      <c r="EL45" s="703"/>
      <c r="EM45" s="805"/>
      <c r="EN45" s="225"/>
      <c r="EO45" s="231"/>
    </row>
    <row r="46" spans="1:145" x14ac:dyDescent="0.2">
      <c r="A46" s="171"/>
      <c r="B46" s="1083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363">
        <v>324.59664723031989</v>
      </c>
      <c r="EF46" s="363">
        <v>324.59664723031989</v>
      </c>
      <c r="EG46" s="363">
        <v>324.59664723031989</v>
      </c>
      <c r="EH46" s="363">
        <v>324.59664723031989</v>
      </c>
      <c r="EI46" s="363">
        <v>323.6688046647223</v>
      </c>
      <c r="EJ46" s="837">
        <v>-0.9278425655975866</v>
      </c>
      <c r="EK46" s="978">
        <v>-0.28584477797739538</v>
      </c>
      <c r="EL46" s="703"/>
      <c r="EM46" s="805"/>
      <c r="EN46" s="225"/>
      <c r="EO46" s="231"/>
    </row>
    <row r="47" spans="1:145" ht="13.5" x14ac:dyDescent="0.2">
      <c r="A47" s="171"/>
      <c r="B47" s="1083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363">
        <v>2226.7329999999947</v>
      </c>
      <c r="EF47" s="363">
        <v>2226.7329999999947</v>
      </c>
      <c r="EG47" s="363">
        <v>2226.7329999999947</v>
      </c>
      <c r="EH47" s="363">
        <v>2226.7329999999947</v>
      </c>
      <c r="EI47" s="363">
        <v>2220.3679999999949</v>
      </c>
      <c r="EJ47" s="837">
        <v>-6.3649999999997817</v>
      </c>
      <c r="EK47" s="978">
        <v>-0.28584477797741759</v>
      </c>
      <c r="EL47" s="703"/>
      <c r="EM47" s="805"/>
      <c r="EN47" s="225"/>
      <c r="EO47" s="231"/>
    </row>
    <row r="48" spans="1:145" ht="12.75" customHeight="1" x14ac:dyDescent="0.2">
      <c r="A48" s="171"/>
      <c r="B48" s="1083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363">
        <v>1581.8720000000001</v>
      </c>
      <c r="EF48" s="363">
        <v>1581.8720000000001</v>
      </c>
      <c r="EG48" s="363">
        <v>1581.8720000000001</v>
      </c>
      <c r="EH48" s="363">
        <v>1581.8720000000001</v>
      </c>
      <c r="EI48" s="363">
        <v>1575.5070000000001</v>
      </c>
      <c r="EJ48" s="837">
        <v>-6.3650000000000091</v>
      </c>
      <c r="EK48" s="978">
        <v>-0.40237136759484482</v>
      </c>
      <c r="EL48" s="703"/>
      <c r="EM48" s="805"/>
      <c r="EN48" s="225"/>
      <c r="EO48" s="231"/>
    </row>
    <row r="49" spans="1:147" x14ac:dyDescent="0.2">
      <c r="A49" s="171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363">
        <v>0</v>
      </c>
      <c r="EF49" s="363">
        <v>0</v>
      </c>
      <c r="EG49" s="363">
        <v>0</v>
      </c>
      <c r="EH49" s="363">
        <v>0</v>
      </c>
      <c r="EI49" s="363">
        <v>0</v>
      </c>
      <c r="EJ49" s="837"/>
      <c r="EK49" s="978"/>
      <c r="EL49" s="703"/>
      <c r="EM49" s="805"/>
      <c r="EN49" s="225"/>
    </row>
    <row r="50" spans="1:147" x14ac:dyDescent="0.2">
      <c r="A50" s="171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86">
        <v>0</v>
      </c>
      <c r="EF50" s="786">
        <v>0</v>
      </c>
      <c r="EG50" s="786">
        <v>0</v>
      </c>
      <c r="EH50" s="786">
        <v>36.456769679300287</v>
      </c>
      <c r="EI50" s="786">
        <v>43.972134110787159</v>
      </c>
      <c r="EJ50" s="1060">
        <v>43.972134110787159</v>
      </c>
      <c r="EK50" s="969"/>
      <c r="EL50" s="703"/>
      <c r="EM50" s="805"/>
      <c r="EN50" s="225"/>
    </row>
    <row r="51" spans="1:147" x14ac:dyDescent="0.2">
      <c r="A51" s="171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86">
        <v>0</v>
      </c>
      <c r="EF51" s="786">
        <v>0</v>
      </c>
      <c r="EG51" s="786">
        <v>0</v>
      </c>
      <c r="EH51" s="786">
        <v>0</v>
      </c>
      <c r="EI51" s="786">
        <v>0</v>
      </c>
      <c r="EJ51" s="372"/>
      <c r="EK51" s="978"/>
      <c r="EL51" s="703"/>
      <c r="EM51" s="805"/>
      <c r="EN51" s="532"/>
    </row>
    <row r="52" spans="1:147" ht="12.75" customHeight="1" outlineLevel="1" x14ac:dyDescent="0.2">
      <c r="A52" s="171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86">
        <v>0</v>
      </c>
      <c r="EF52" s="786">
        <v>0</v>
      </c>
      <c r="EG52" s="786">
        <v>0</v>
      </c>
      <c r="EH52" s="786">
        <v>0</v>
      </c>
      <c r="EI52" s="786">
        <v>0</v>
      </c>
      <c r="EJ52" s="1066"/>
      <c r="EK52" s="978"/>
      <c r="EL52" s="703"/>
      <c r="EM52" s="805"/>
      <c r="EN52" s="532"/>
    </row>
    <row r="53" spans="1:147" ht="12.75" customHeight="1" outlineLevel="1" x14ac:dyDescent="0.2">
      <c r="A53" s="171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86">
        <v>0</v>
      </c>
      <c r="EF53" s="786">
        <v>0</v>
      </c>
      <c r="EG53" s="786">
        <v>0</v>
      </c>
      <c r="EH53" s="786">
        <v>0</v>
      </c>
      <c r="EI53" s="786">
        <v>0</v>
      </c>
      <c r="EJ53" s="1066"/>
      <c r="EK53" s="978"/>
      <c r="EL53" s="703"/>
      <c r="EM53" s="805"/>
      <c r="EN53" s="532"/>
    </row>
    <row r="54" spans="1:147" x14ac:dyDescent="0.2">
      <c r="A54" s="171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86">
        <v>0</v>
      </c>
      <c r="EF54" s="786">
        <v>0</v>
      </c>
      <c r="EG54" s="786">
        <v>0</v>
      </c>
      <c r="EH54" s="786">
        <v>36.456769679300287</v>
      </c>
      <c r="EI54" s="786">
        <v>43.972134110787159</v>
      </c>
      <c r="EJ54" s="1060">
        <v>43.972134110787159</v>
      </c>
      <c r="EK54" s="969"/>
      <c r="EL54" s="703"/>
      <c r="EM54" s="805"/>
      <c r="EN54" s="225"/>
    </row>
    <row r="55" spans="1:147" ht="12.75" customHeight="1" outlineLevel="1" x14ac:dyDescent="0.2">
      <c r="A55" s="171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86">
        <v>0</v>
      </c>
      <c r="EF55" s="786">
        <v>0</v>
      </c>
      <c r="EG55" s="786">
        <v>0</v>
      </c>
      <c r="EH55" s="786">
        <v>250.09343999999999</v>
      </c>
      <c r="EI55" s="786">
        <v>301.64883999999995</v>
      </c>
      <c r="EJ55" s="1060">
        <v>301.64883999999995</v>
      </c>
      <c r="EK55" s="969"/>
      <c r="EL55" s="703"/>
      <c r="EM55" s="805"/>
      <c r="EN55" s="225"/>
    </row>
    <row r="56" spans="1:147" ht="12.75" customHeight="1" outlineLevel="1" thickBot="1" x14ac:dyDescent="0.25">
      <c r="A56" s="171"/>
      <c r="B56" s="1083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935">
        <v>0</v>
      </c>
      <c r="EF56" s="935">
        <v>0</v>
      </c>
      <c r="EG56" s="935">
        <v>0</v>
      </c>
      <c r="EH56" s="935">
        <v>0</v>
      </c>
      <c r="EI56" s="935">
        <v>0</v>
      </c>
      <c r="EJ56" s="1020"/>
      <c r="EK56" s="1008"/>
      <c r="EL56" s="703"/>
      <c r="EM56" s="805"/>
      <c r="EN56" s="225"/>
    </row>
    <row r="57" spans="1:14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140"/>
      <c r="EF57" s="140"/>
      <c r="EG57" s="140"/>
      <c r="EH57" s="140"/>
      <c r="EI57" s="140"/>
      <c r="EJ57" s="976"/>
      <c r="EK57" s="977"/>
      <c r="EL57" s="805"/>
      <c r="EM57" s="805"/>
      <c r="EN57" s="704"/>
      <c r="EO57" s="169"/>
    </row>
    <row r="58" spans="1:147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26730.784627254074</v>
      </c>
      <c r="EC58" s="815">
        <v>26692.29954645524</v>
      </c>
      <c r="ED58" s="815">
        <v>26680.765516459614</v>
      </c>
      <c r="EE58" s="363">
        <v>26564.865954749701</v>
      </c>
      <c r="EF58" s="363">
        <v>26558.284826722007</v>
      </c>
      <c r="EG58" s="363">
        <v>26540.140398736574</v>
      </c>
      <c r="EH58" s="363">
        <v>26496.786479953775</v>
      </c>
      <c r="EI58" s="363">
        <v>26522.996927516462</v>
      </c>
      <c r="EJ58" s="290">
        <v>-157.76858894315228</v>
      </c>
      <c r="EK58" s="978">
        <v>-0.59131957381741707</v>
      </c>
      <c r="EL58" s="805"/>
      <c r="EM58" s="805"/>
      <c r="EN58" s="703"/>
      <c r="EO58" s="169"/>
    </row>
    <row r="59" spans="1:147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86">
        <v>87.115726088038684</v>
      </c>
      <c r="EF59" s="786">
        <v>87.058275565578853</v>
      </c>
      <c r="EG59" s="786">
        <v>87.054110775447526</v>
      </c>
      <c r="EH59" s="786">
        <v>87.014877063101665</v>
      </c>
      <c r="EI59" s="786">
        <v>86.986465685438418</v>
      </c>
      <c r="EJ59" s="837">
        <v>-0.1704020102321806</v>
      </c>
      <c r="EK59" s="978"/>
      <c r="EL59" s="805"/>
      <c r="EM59" s="532"/>
      <c r="EN59" s="532"/>
      <c r="EO59" s="169"/>
    </row>
    <row r="60" spans="1:147" ht="12.75" customHeight="1" x14ac:dyDescent="0.2">
      <c r="A60" s="171"/>
      <c r="B60" s="1082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363">
        <v>25694.404001396928</v>
      </c>
      <c r="EF60" s="363">
        <v>25687.59794625553</v>
      </c>
      <c r="EG60" s="363">
        <v>25669.382818561644</v>
      </c>
      <c r="EH60" s="363">
        <v>25625.91811260684</v>
      </c>
      <c r="EI60" s="363">
        <v>25653.803487283221</v>
      </c>
      <c r="EJ60" s="290">
        <v>-156.84074637756203</v>
      </c>
      <c r="EK60" s="978">
        <v>-0.60765916944072185</v>
      </c>
      <c r="EL60" s="805"/>
      <c r="EM60" s="805"/>
      <c r="EN60" s="702"/>
      <c r="EO60" s="705"/>
    </row>
    <row r="61" spans="1:147" ht="12.75" customHeight="1" x14ac:dyDescent="0.2">
      <c r="A61" s="171"/>
      <c r="B61" s="1082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86">
        <v>86.71010987059239</v>
      </c>
      <c r="EF61" s="786">
        <v>86.653893193278805</v>
      </c>
      <c r="EG61" s="786">
        <v>86.641942719700538</v>
      </c>
      <c r="EH61" s="786">
        <v>86.606207709902833</v>
      </c>
      <c r="EI61" s="786">
        <v>86.576379037357981</v>
      </c>
      <c r="EJ61" s="837">
        <v>-0.17552730981095976</v>
      </c>
      <c r="EK61" s="978"/>
      <c r="EL61" s="805"/>
      <c r="EM61" s="805"/>
      <c r="EN61" s="703"/>
      <c r="EO61" s="705"/>
    </row>
    <row r="62" spans="1:147" ht="3" customHeight="1" x14ac:dyDescent="0.2">
      <c r="A62" s="171"/>
      <c r="B62" s="1082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589"/>
      <c r="EF62" s="589"/>
      <c r="EG62" s="589"/>
      <c r="EH62" s="589"/>
      <c r="EI62" s="589"/>
      <c r="EJ62" s="290">
        <v>0</v>
      </c>
      <c r="EK62" s="978"/>
      <c r="EL62" s="805"/>
      <c r="EM62" s="805"/>
      <c r="EN62" s="704"/>
      <c r="EO62" s="705"/>
    </row>
    <row r="63" spans="1:147" x14ac:dyDescent="0.2">
      <c r="A63" s="171"/>
      <c r="B63" s="1082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363">
        <v>4917.902919972903</v>
      </c>
      <c r="EF63" s="363">
        <v>4942.6114278387904</v>
      </c>
      <c r="EG63" s="363">
        <v>4914.2785985268374</v>
      </c>
      <c r="EH63" s="363">
        <v>4900.9165853985587</v>
      </c>
      <c r="EI63" s="363">
        <v>4936.3162239860203</v>
      </c>
      <c r="EJ63" s="290">
        <v>13.990786995625967</v>
      </c>
      <c r="EK63" s="978">
        <v>0.28423124750118767</v>
      </c>
      <c r="EL63" s="805"/>
      <c r="EM63" s="805"/>
      <c r="EN63" s="704"/>
      <c r="EO63" s="705"/>
    </row>
    <row r="64" spans="1:147" x14ac:dyDescent="0.2">
      <c r="A64" s="171"/>
      <c r="B64" s="1082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86">
        <v>78.065295395802636</v>
      </c>
      <c r="EF64" s="786">
        <v>77.821923707918543</v>
      </c>
      <c r="EG64" s="786">
        <v>77.800450617015031</v>
      </c>
      <c r="EH64" s="786">
        <v>77.614300638645773</v>
      </c>
      <c r="EI64" s="786">
        <v>78.008032529437941</v>
      </c>
      <c r="EJ64" s="837">
        <v>-9.0351472819179435E-2</v>
      </c>
      <c r="EK64" s="978"/>
      <c r="EL64" s="805"/>
      <c r="EM64" s="805"/>
      <c r="EN64" s="704"/>
      <c r="EO64" s="704"/>
      <c r="EP64" s="704"/>
      <c r="EQ64" s="704"/>
    </row>
    <row r="65" spans="1:145" ht="3" customHeight="1" x14ac:dyDescent="0.2">
      <c r="A65" s="171"/>
      <c r="B65" s="1082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589"/>
      <c r="EF65" s="589"/>
      <c r="EG65" s="589"/>
      <c r="EH65" s="589"/>
      <c r="EI65" s="589"/>
      <c r="EJ65" s="290">
        <v>0</v>
      </c>
      <c r="EK65" s="978"/>
      <c r="EL65" s="805"/>
      <c r="EM65" s="805"/>
      <c r="EN65" s="704"/>
      <c r="EO65" s="705"/>
    </row>
    <row r="66" spans="1:145" x14ac:dyDescent="0.2">
      <c r="A66" s="171"/>
      <c r="B66" s="1082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363">
        <v>8268.4788116605359</v>
      </c>
      <c r="EF66" s="363">
        <v>8244.9819215512071</v>
      </c>
      <c r="EG66" s="363">
        <v>8243.3404909724868</v>
      </c>
      <c r="EH66" s="363">
        <v>8215.8220715701555</v>
      </c>
      <c r="EI66" s="363">
        <v>8221.4289778063085</v>
      </c>
      <c r="EJ66" s="290">
        <v>-140.17861418659049</v>
      </c>
      <c r="EK66" s="978">
        <v>-1.6764553065229504</v>
      </c>
      <c r="EL66" s="805"/>
      <c r="EM66" s="805"/>
      <c r="EN66" s="704"/>
      <c r="EO66" s="705"/>
    </row>
    <row r="67" spans="1:145" x14ac:dyDescent="0.2">
      <c r="A67" s="171"/>
      <c r="B67" s="1082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86">
        <v>80.423696890790197</v>
      </c>
      <c r="EF67" s="786">
        <v>80.41090766655114</v>
      </c>
      <c r="EG67" s="786">
        <v>80.391293620241839</v>
      </c>
      <c r="EH67" s="786">
        <v>80.336563617103977</v>
      </c>
      <c r="EI67" s="786">
        <v>80.369498881196762</v>
      </c>
      <c r="EJ67" s="837">
        <v>-0.27909466904304736</v>
      </c>
      <c r="EK67" s="978"/>
      <c r="EL67" s="805"/>
      <c r="EM67" s="805"/>
      <c r="EN67" s="704"/>
      <c r="EO67" s="705"/>
    </row>
    <row r="68" spans="1:145" ht="3.75" customHeight="1" x14ac:dyDescent="0.2">
      <c r="A68" s="171"/>
      <c r="B68" s="1082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589"/>
      <c r="EF68" s="589"/>
      <c r="EG68" s="589"/>
      <c r="EH68" s="589"/>
      <c r="EI68" s="589"/>
      <c r="EJ68" s="290"/>
      <c r="EK68" s="978"/>
      <c r="EL68" s="805"/>
      <c r="EM68" s="805"/>
      <c r="EN68" s="704"/>
      <c r="EO68" s="705"/>
    </row>
    <row r="69" spans="1:145" x14ac:dyDescent="0.2">
      <c r="A69" s="171"/>
      <c r="B69" s="1082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363">
        <v>11735.703296597661</v>
      </c>
      <c r="EF69" s="363">
        <v>11729.839323431483</v>
      </c>
      <c r="EG69" s="363">
        <v>11740.934551846933</v>
      </c>
      <c r="EH69" s="363">
        <v>11742.220763107864</v>
      </c>
      <c r="EI69" s="363">
        <v>11732.509238497076</v>
      </c>
      <c r="EJ69" s="290">
        <v>-15.084225607875851</v>
      </c>
      <c r="EK69" s="978">
        <v>-0.12840268650737841</v>
      </c>
      <c r="EL69" s="805"/>
      <c r="EM69" s="805"/>
      <c r="EN69" s="704"/>
      <c r="EO69" s="705"/>
    </row>
    <row r="70" spans="1:145" x14ac:dyDescent="0.2">
      <c r="A70" s="171"/>
      <c r="B70" s="1082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86">
        <v>95.811252126073768</v>
      </c>
      <c r="EF70" s="786">
        <v>95.808030207026121</v>
      </c>
      <c r="EG70" s="786">
        <v>95.806539676590745</v>
      </c>
      <c r="EH70" s="786">
        <v>95.799463648954671</v>
      </c>
      <c r="EI70" s="786">
        <v>95.80242929429194</v>
      </c>
      <c r="EJ70" s="1026">
        <v>-6.1609996296567715E-3</v>
      </c>
      <c r="EK70" s="978"/>
      <c r="EL70" s="805"/>
      <c r="EM70" s="805"/>
      <c r="EN70" s="704"/>
      <c r="EO70" s="705"/>
    </row>
    <row r="71" spans="1:145" ht="3" customHeight="1" x14ac:dyDescent="0.2">
      <c r="A71" s="171"/>
      <c r="B71" s="1082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589"/>
      <c r="EF71" s="589"/>
      <c r="EG71" s="589"/>
      <c r="EH71" s="589"/>
      <c r="EI71" s="589"/>
      <c r="EJ71" s="290">
        <v>0</v>
      </c>
      <c r="EK71" s="978"/>
      <c r="EL71" s="805"/>
      <c r="EM71" s="805"/>
      <c r="EN71" s="704"/>
      <c r="EO71" s="705"/>
    </row>
    <row r="72" spans="1:145" x14ac:dyDescent="0.2">
      <c r="A72" s="171"/>
      <c r="B72" s="1082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363">
        <v>772.31897316582888</v>
      </c>
      <c r="EF72" s="363">
        <v>770.16527343405028</v>
      </c>
      <c r="EG72" s="363">
        <v>770.82917721539138</v>
      </c>
      <c r="EH72" s="363">
        <v>766.95869253026046</v>
      </c>
      <c r="EI72" s="363">
        <v>763.54904699381723</v>
      </c>
      <c r="EJ72" s="290">
        <v>-15.56869357871733</v>
      </c>
      <c r="EK72" s="978">
        <v>-1.9982465766055668</v>
      </c>
      <c r="EL72" s="805"/>
      <c r="EM72" s="805"/>
      <c r="EN72" s="704"/>
      <c r="EO72" s="705"/>
    </row>
    <row r="73" spans="1:145" ht="12.75" customHeight="1" x14ac:dyDescent="0.2">
      <c r="A73" s="171"/>
      <c r="B73" s="1082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86">
        <v>83.345698907018999</v>
      </c>
      <c r="EF73" s="786">
        <v>83.402600359229467</v>
      </c>
      <c r="EG73" s="786">
        <v>83.053830322739046</v>
      </c>
      <c r="EH73" s="786">
        <v>83.178914902640173</v>
      </c>
      <c r="EI73" s="786">
        <v>83.210803627627769</v>
      </c>
      <c r="EJ73" s="837">
        <v>-0.10242974045742415</v>
      </c>
      <c r="EK73" s="978"/>
      <c r="EL73" s="805"/>
      <c r="EM73" s="805"/>
      <c r="EN73" s="704"/>
      <c r="EO73" s="705"/>
    </row>
    <row r="74" spans="1:145" s="376" customFormat="1" ht="4.5" customHeight="1" x14ac:dyDescent="0.2">
      <c r="A74" s="171"/>
      <c r="B74" s="1082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625"/>
      <c r="EF74" s="625"/>
      <c r="EG74" s="625"/>
      <c r="EH74" s="625"/>
      <c r="EI74" s="625"/>
      <c r="EJ74" s="625"/>
      <c r="EK74" s="991"/>
      <c r="EL74" s="805"/>
      <c r="EM74" s="805"/>
      <c r="EN74" s="704"/>
      <c r="EO74" s="705"/>
    </row>
    <row r="75" spans="1:145" ht="12.75" customHeight="1" x14ac:dyDescent="0.2">
      <c r="A75" s="171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363">
        <v>3977.3072252618949</v>
      </c>
      <c r="EF75" s="363">
        <v>3882.9379492817552</v>
      </c>
      <c r="EG75" s="363">
        <v>3859.3647079217958</v>
      </c>
      <c r="EH75" s="363">
        <v>3837.5707843462328</v>
      </c>
      <c r="EI75" s="363">
        <v>3830.7301731643156</v>
      </c>
      <c r="EJ75" s="290">
        <v>-158.5923390470366</v>
      </c>
      <c r="EK75" s="978">
        <v>-3.9754203517410325</v>
      </c>
      <c r="EL75" s="703"/>
      <c r="EM75" s="805"/>
      <c r="EN75" s="702"/>
      <c r="EO75" s="705"/>
    </row>
    <row r="76" spans="1:145" x14ac:dyDescent="0.2">
      <c r="A76" s="171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363">
        <v>1780.0921009059768</v>
      </c>
      <c r="EF76" s="363">
        <v>1675.252345212099</v>
      </c>
      <c r="EG76" s="363">
        <v>1647.1422000116618</v>
      </c>
      <c r="EH76" s="363">
        <v>1613.5678083855685</v>
      </c>
      <c r="EI76" s="363">
        <v>1606.5137640481053</v>
      </c>
      <c r="EJ76" s="290">
        <v>-182.80361712973718</v>
      </c>
      <c r="EK76" s="978">
        <v>-10.216388610130434</v>
      </c>
      <c r="EL76" s="703"/>
      <c r="EM76" s="805"/>
      <c r="EN76" s="532"/>
      <c r="EO76" s="231"/>
    </row>
    <row r="77" spans="1:145" ht="15" x14ac:dyDescent="0.25">
      <c r="A77" s="171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363">
        <v>567.97982055539376</v>
      </c>
      <c r="EF77" s="363">
        <v>568.80413627696782</v>
      </c>
      <c r="EG77" s="363">
        <v>568.8098260451892</v>
      </c>
      <c r="EH77" s="363">
        <v>568.81434882798828</v>
      </c>
      <c r="EI77" s="363">
        <v>568.81998433090371</v>
      </c>
      <c r="EJ77" s="290">
        <v>0.85720850437314766</v>
      </c>
      <c r="EK77" s="978">
        <v>0.15092688127769094</v>
      </c>
      <c r="EL77" s="703"/>
      <c r="EM77" s="805"/>
      <c r="EN77" s="532"/>
      <c r="EO77" s="554"/>
    </row>
    <row r="78" spans="1:145" ht="15" x14ac:dyDescent="0.25">
      <c r="A78" s="171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363">
        <v>568.4161533205247</v>
      </c>
      <c r="EF78" s="363">
        <v>570.94842591268809</v>
      </c>
      <c r="EG78" s="363">
        <v>575.32195982494466</v>
      </c>
      <c r="EH78" s="363">
        <v>587.0428813126764</v>
      </c>
      <c r="EI78" s="363">
        <v>587.15295012530623</v>
      </c>
      <c r="EJ78" s="290">
        <v>15.834283748326698</v>
      </c>
      <c r="EK78" s="978">
        <v>2.7715327154878233</v>
      </c>
      <c r="EL78" s="703"/>
      <c r="EM78" s="805"/>
      <c r="EN78" s="532"/>
      <c r="EO78" s="554"/>
    </row>
    <row r="79" spans="1:145" ht="15" x14ac:dyDescent="0.25">
      <c r="A79" s="171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363">
        <v>1060.8191504799997</v>
      </c>
      <c r="EF79" s="363">
        <v>1067.9330418800002</v>
      </c>
      <c r="EG79" s="363">
        <v>1068.0907220399999</v>
      </c>
      <c r="EH79" s="363">
        <v>1068.1457458199998</v>
      </c>
      <c r="EI79" s="363">
        <v>1068.2434746599999</v>
      </c>
      <c r="EJ79" s="290">
        <v>7.5197858300000462</v>
      </c>
      <c r="EK79" s="978">
        <v>0.70892975326066754</v>
      </c>
      <c r="EL79" s="703"/>
      <c r="EM79" s="805"/>
      <c r="EN79" s="532"/>
      <c r="EO79" s="554"/>
    </row>
    <row r="80" spans="1:145" ht="15" x14ac:dyDescent="0.25">
      <c r="A80" s="171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363">
        <v>940.49755937592988</v>
      </c>
      <c r="EF80" s="363">
        <v>836.18279929891628</v>
      </c>
      <c r="EG80" s="363">
        <v>808.42509424536047</v>
      </c>
      <c r="EH80" s="363">
        <v>784.62713597755453</v>
      </c>
      <c r="EI80" s="363">
        <v>771.10009792634469</v>
      </c>
      <c r="EJ80" s="290">
        <v>-176.48201782751357</v>
      </c>
      <c r="EK80" s="978">
        <v>-18.624456381504373</v>
      </c>
      <c r="EL80" s="703"/>
      <c r="EM80" s="805"/>
      <c r="EN80" s="532"/>
      <c r="EO80" s="554"/>
    </row>
    <row r="81" spans="1:145" x14ac:dyDescent="0.2">
      <c r="A81" s="171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363">
        <v>826.32237125540519</v>
      </c>
      <c r="EF81" s="363">
        <v>721.07776154622798</v>
      </c>
      <c r="EG81" s="363">
        <v>689.26836816041589</v>
      </c>
      <c r="EH81" s="363">
        <v>653.5202755048781</v>
      </c>
      <c r="EI81" s="363">
        <v>645.34975495103845</v>
      </c>
      <c r="EJ81" s="290">
        <v>-184.95190424584018</v>
      </c>
      <c r="EK81" s="978">
        <v>-22.275266127341908</v>
      </c>
      <c r="EL81" s="703"/>
      <c r="EM81" s="805"/>
      <c r="EN81" s="532"/>
      <c r="EO81" s="231"/>
    </row>
    <row r="82" spans="1:145" x14ac:dyDescent="0.2">
      <c r="A82" s="171"/>
      <c r="B82" s="1082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363">
        <v>114.17518812052465</v>
      </c>
      <c r="EF82" s="363">
        <v>115.10503775268822</v>
      </c>
      <c r="EG82" s="363">
        <v>119.15672608494454</v>
      </c>
      <c r="EH82" s="363">
        <v>131.10686047267646</v>
      </c>
      <c r="EI82" s="363">
        <v>125.75034297530622</v>
      </c>
      <c r="EJ82" s="290">
        <v>8.4698864183265385</v>
      </c>
      <c r="EK82" s="978">
        <v>7.2219077815505628</v>
      </c>
      <c r="EL82" s="703"/>
      <c r="EM82" s="805"/>
      <c r="EN82" s="532"/>
      <c r="EO82" s="231"/>
    </row>
    <row r="83" spans="1:145" ht="12.75" hidden="1" customHeight="1" outlineLevel="1" x14ac:dyDescent="0.2">
      <c r="A83" s="171"/>
      <c r="B83" s="1082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619"/>
      <c r="EF83" s="619"/>
      <c r="EG83" s="619"/>
      <c r="EH83" s="619"/>
      <c r="EI83" s="619"/>
      <c r="EJ83" s="290">
        <v>0</v>
      </c>
      <c r="EK83" s="978" t="e">
        <v>#DIV/0!</v>
      </c>
      <c r="EL83" s="805"/>
      <c r="EM83" s="805"/>
      <c r="EN83" s="225"/>
      <c r="EO83" s="231"/>
    </row>
    <row r="84" spans="1:145" collapsed="1" x14ac:dyDescent="0.2">
      <c r="A84" s="171"/>
      <c r="B84" s="1082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25083.268890369229</v>
      </c>
      <c r="EB84" s="815">
        <v>24982.042496126171</v>
      </c>
      <c r="EC84" s="815">
        <v>24897.219555570769</v>
      </c>
      <c r="ED84" s="815">
        <v>24880.718747201467</v>
      </c>
      <c r="EE84" s="363">
        <v>24884.0974096344</v>
      </c>
      <c r="EF84" s="363">
        <v>24900.408099697099</v>
      </c>
      <c r="EG84" s="363">
        <v>24913.901873488645</v>
      </c>
      <c r="EH84" s="363">
        <v>24930.283359590678</v>
      </c>
      <c r="EI84" s="363">
        <v>24982.280201595047</v>
      </c>
      <c r="EJ84" s="290">
        <v>101.56145439358079</v>
      </c>
      <c r="EK84" s="978">
        <v>0.40819341042952484</v>
      </c>
      <c r="EL84" s="805"/>
      <c r="EM84" s="805"/>
      <c r="EN84" s="617"/>
      <c r="EO84" s="231"/>
    </row>
    <row r="85" spans="1:145" ht="12.75" hidden="1" customHeight="1" x14ac:dyDescent="0.2">
      <c r="A85" s="171"/>
      <c r="B85" s="1082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620"/>
      <c r="EF85" s="620"/>
      <c r="EG85" s="620"/>
      <c r="EH85" s="620"/>
      <c r="EI85" s="620"/>
      <c r="EJ85" s="290">
        <v>0</v>
      </c>
      <c r="EK85" s="969" t="e">
        <v>#REF!</v>
      </c>
      <c r="EL85" s="805"/>
      <c r="EM85" s="805"/>
      <c r="EN85" s="225"/>
      <c r="EO85" s="231"/>
    </row>
    <row r="86" spans="1:145" ht="13.5" thickBot="1" x14ac:dyDescent="0.25">
      <c r="A86" s="171"/>
      <c r="B86" s="1082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98.409835357061695</v>
      </c>
      <c r="EB86" s="882">
        <v>98.405900314278597</v>
      </c>
      <c r="EC86" s="882">
        <v>98.404298400931282</v>
      </c>
      <c r="ED86" s="882">
        <v>98.420899074232665</v>
      </c>
      <c r="EE86" s="936">
        <v>98.421765748496426</v>
      </c>
      <c r="EF86" s="936">
        <v>98.421395139358751</v>
      </c>
      <c r="EG86" s="936">
        <v>98.422885051575662</v>
      </c>
      <c r="EH86" s="936">
        <v>98.424974747111577</v>
      </c>
      <c r="EI86" s="936">
        <v>98.42606815226533</v>
      </c>
      <c r="EJ86" s="1007">
        <v>5.1690780326651975E-3</v>
      </c>
      <c r="EK86" s="1012"/>
      <c r="EL86" s="805"/>
      <c r="EM86" s="805"/>
      <c r="EN86" s="703"/>
      <c r="EO86" s="231"/>
    </row>
    <row r="87" spans="1:14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267"/>
      <c r="EF87" s="267"/>
      <c r="EG87" s="267"/>
      <c r="EH87" s="267"/>
      <c r="EI87" s="267"/>
      <c r="EJ87" s="972"/>
      <c r="EK87" s="973"/>
      <c r="EL87" s="805"/>
      <c r="EM87" s="805"/>
      <c r="EN87" s="704"/>
      <c r="EO87" s="231"/>
    </row>
    <row r="88" spans="1:14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622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290"/>
      <c r="EK88" s="978"/>
      <c r="EL88" s="703"/>
      <c r="EM88" s="805"/>
      <c r="EN88" s="225"/>
      <c r="EO88" s="231"/>
    </row>
    <row r="89" spans="1:14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622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290"/>
      <c r="EK89" s="978"/>
      <c r="EL89" s="703"/>
      <c r="EM89" s="805"/>
      <c r="EN89" s="225"/>
      <c r="EO89" s="231"/>
    </row>
    <row r="90" spans="1:14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938">
        <v>6.9588352209367752</v>
      </c>
      <c r="EF90" s="938">
        <v>6.9752185049064259</v>
      </c>
      <c r="EG90" s="938">
        <v>6.9650632477421714</v>
      </c>
      <c r="EH90" s="938">
        <v>6.9672746206179346</v>
      </c>
      <c r="EI90" s="938">
        <v>6.975372616392546</v>
      </c>
      <c r="EJ90" s="1026">
        <v>1.106465609250229E-2</v>
      </c>
      <c r="EK90" s="978">
        <v>0.15887660562365902</v>
      </c>
      <c r="EL90" s="805"/>
      <c r="EM90" s="805"/>
      <c r="EN90" s="225"/>
      <c r="EO90" s="231"/>
    </row>
    <row r="91" spans="1:14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270"/>
      <c r="EF91" s="270"/>
      <c r="EG91" s="270"/>
      <c r="EH91" s="270"/>
      <c r="EI91" s="270"/>
      <c r="EJ91" s="837"/>
      <c r="EK91" s="969"/>
      <c r="EL91" s="805"/>
      <c r="EM91" s="805"/>
      <c r="EN91" s="225"/>
      <c r="EO91" s="231"/>
    </row>
    <row r="92" spans="1:14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622">
        <v>2.29535</v>
      </c>
      <c r="EF92" s="622">
        <v>2.2954500000000002</v>
      </c>
      <c r="EG92" s="622">
        <v>2.29555</v>
      </c>
      <c r="EH92" s="622">
        <v>2.2956500000000002</v>
      </c>
      <c r="EI92" s="622">
        <v>2.29575</v>
      </c>
      <c r="EJ92" s="1009">
        <v>7.0000000000014495E-4</v>
      </c>
      <c r="EK92" s="978">
        <v>3.0500424827351047E-2</v>
      </c>
      <c r="EL92" s="703"/>
      <c r="EM92" s="805"/>
      <c r="EN92" s="532"/>
      <c r="EO92" s="231"/>
    </row>
    <row r="93" spans="1:145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270"/>
      <c r="EF93" s="270"/>
      <c r="EG93" s="270"/>
      <c r="EH93" s="270"/>
      <c r="EI93" s="270"/>
      <c r="EJ93" s="855"/>
      <c r="EK93" s="975"/>
      <c r="EL93" s="805"/>
      <c r="EM93" s="805"/>
      <c r="EN93" s="225"/>
      <c r="EO93" s="231"/>
    </row>
    <row r="94" spans="1:145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675"/>
      <c r="EF94" s="675"/>
      <c r="EG94" s="675"/>
      <c r="EH94" s="675"/>
      <c r="EI94" s="675"/>
      <c r="EJ94" s="972"/>
      <c r="EK94" s="973"/>
      <c r="EL94" s="805"/>
      <c r="EM94" s="805"/>
      <c r="EN94" s="225"/>
      <c r="EO94" s="231"/>
    </row>
    <row r="95" spans="1:145" ht="12.75" customHeight="1" thickBot="1" x14ac:dyDescent="0.25">
      <c r="A95" s="171"/>
      <c r="B95" s="1081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30">
        <v>892.55107181475432</v>
      </c>
      <c r="EF95" s="830">
        <v>892.55107181475432</v>
      </c>
      <c r="EG95" s="830">
        <v>892.55107181475432</v>
      </c>
      <c r="EH95" s="830">
        <v>892.55107181475432</v>
      </c>
      <c r="EI95" s="830">
        <v>892.48043775352971</v>
      </c>
      <c r="EJ95" s="837">
        <v>-7.0634061224609468E-2</v>
      </c>
      <c r="EK95" s="978">
        <v>-7.9137276795870903E-3</v>
      </c>
      <c r="EL95" s="805"/>
      <c r="EM95" s="805"/>
      <c r="EN95" s="532"/>
      <c r="EO95" s="231"/>
    </row>
    <row r="96" spans="1:145" x14ac:dyDescent="0.2">
      <c r="A96" s="171"/>
      <c r="B96" s="1081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318"/>
      <c r="EF96" s="318"/>
      <c r="EG96" s="318"/>
      <c r="EH96" s="318"/>
      <c r="EI96" s="318"/>
      <c r="EJ96" s="474"/>
      <c r="EK96" s="320"/>
      <c r="EL96" s="416"/>
      <c r="EM96" s="416"/>
      <c r="EN96" s="225"/>
    </row>
    <row r="97" spans="1:144" ht="12.75" hidden="1" customHeight="1" x14ac:dyDescent="0.2">
      <c r="A97" s="171"/>
      <c r="B97" s="1081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319"/>
      <c r="EF97" s="319"/>
      <c r="EG97" s="319"/>
      <c r="EH97" s="319"/>
      <c r="EI97" s="319"/>
      <c r="EJ97" s="475"/>
      <c r="EK97" s="875"/>
      <c r="EL97" s="416"/>
      <c r="EM97" s="416"/>
      <c r="EN97" s="225"/>
    </row>
    <row r="98" spans="1:144" x14ac:dyDescent="0.2">
      <c r="A98" s="171"/>
      <c r="B98" s="1081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319"/>
      <c r="EF98" s="319"/>
      <c r="EG98" s="319"/>
      <c r="EH98" s="319"/>
      <c r="EI98" s="319"/>
      <c r="EJ98" s="475"/>
      <c r="EK98" s="875"/>
      <c r="EL98" s="416"/>
      <c r="EM98" s="416"/>
      <c r="EN98" s="225"/>
    </row>
    <row r="99" spans="1:144" x14ac:dyDescent="0.2">
      <c r="A99" s="171"/>
      <c r="B99" s="1081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319"/>
      <c r="EF99" s="319"/>
      <c r="EG99" s="319"/>
      <c r="EH99" s="319"/>
      <c r="EI99" s="319"/>
      <c r="EJ99" s="475"/>
      <c r="EK99" s="875"/>
      <c r="EL99" s="416"/>
      <c r="EM99" s="416"/>
      <c r="EN99" s="225"/>
    </row>
    <row r="100" spans="1:144" x14ac:dyDescent="0.2">
      <c r="A100" s="171"/>
      <c r="B100" s="1081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319"/>
      <c r="EF100" s="319"/>
      <c r="EG100" s="319"/>
      <c r="EH100" s="319"/>
      <c r="EI100" s="319"/>
      <c r="EJ100" s="475"/>
      <c r="EK100" s="875"/>
      <c r="EL100" s="416"/>
      <c r="EM100" s="416"/>
      <c r="EN100" s="225"/>
    </row>
    <row r="101" spans="1:144" hidden="1" x14ac:dyDescent="0.2">
      <c r="A101" s="171"/>
      <c r="B101" s="1081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800"/>
      <c r="ED101" s="800"/>
      <c r="EE101" s="319"/>
      <c r="EF101" s="319"/>
      <c r="EG101" s="319"/>
      <c r="EH101" s="319"/>
      <c r="EI101" s="319"/>
      <c r="EJ101" s="475"/>
      <c r="EK101" s="875"/>
      <c r="EL101" s="416"/>
      <c r="EM101" s="416"/>
      <c r="EN101" s="225"/>
    </row>
    <row r="102" spans="1:144" x14ac:dyDescent="0.2">
      <c r="A102" s="171"/>
      <c r="B102" s="1081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319"/>
      <c r="EF102" s="319"/>
      <c r="EG102" s="319"/>
      <c r="EH102" s="319"/>
      <c r="EI102" s="319"/>
      <c r="EJ102" s="475"/>
      <c r="EK102" s="875"/>
      <c r="EL102" s="416"/>
      <c r="EM102" s="416"/>
      <c r="EN102" s="225"/>
    </row>
    <row r="103" spans="1:144" x14ac:dyDescent="0.2">
      <c r="A103" s="171"/>
      <c r="B103" s="1081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319"/>
      <c r="EF103" s="319"/>
      <c r="EG103" s="319"/>
      <c r="EH103" s="319"/>
      <c r="EI103" s="319"/>
      <c r="EJ103" s="475"/>
      <c r="EK103" s="875"/>
      <c r="EL103" s="416"/>
      <c r="EM103" s="416"/>
      <c r="EN103" s="225"/>
    </row>
    <row r="104" spans="1:144" x14ac:dyDescent="0.2">
      <c r="A104" s="171"/>
      <c r="B104" s="1081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319"/>
      <c r="EF104" s="319"/>
      <c r="EG104" s="319"/>
      <c r="EH104" s="319"/>
      <c r="EI104" s="319"/>
      <c r="EJ104" s="475"/>
      <c r="EK104" s="875"/>
      <c r="EL104" s="416"/>
      <c r="EM104" s="416"/>
      <c r="EN104" s="225"/>
    </row>
    <row r="105" spans="1:144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319"/>
      <c r="EF105" s="319"/>
      <c r="EG105" s="319"/>
      <c r="EH105" s="319"/>
      <c r="EI105" s="319"/>
      <c r="EJ105" s="475"/>
      <c r="EK105" s="875"/>
      <c r="EL105" s="416"/>
      <c r="EM105" s="416"/>
      <c r="EN105" s="225"/>
    </row>
    <row r="106" spans="1:14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319"/>
      <c r="EF106" s="319"/>
      <c r="EG106" s="319"/>
      <c r="EH106" s="319"/>
      <c r="EI106" s="319"/>
      <c r="EJ106" s="475"/>
      <c r="EK106" s="875"/>
      <c r="EL106" s="416"/>
      <c r="EM106" s="416"/>
      <c r="EN106" s="225"/>
    </row>
    <row r="107" spans="1:144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319"/>
      <c r="EF107" s="319"/>
      <c r="EG107" s="319"/>
      <c r="EH107" s="319"/>
      <c r="EI107" s="319"/>
      <c r="EJ107" s="475"/>
      <c r="EK107" s="875"/>
      <c r="EL107" s="416"/>
      <c r="EM107" s="416"/>
      <c r="EN107" s="225"/>
    </row>
    <row r="108" spans="1:144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319"/>
      <c r="EF108" s="319"/>
      <c r="EG108" s="319"/>
      <c r="EH108" s="319"/>
      <c r="EI108" s="319"/>
      <c r="EJ108" s="880"/>
      <c r="EK108" s="881"/>
      <c r="EL108" s="416"/>
      <c r="EM108" s="416"/>
      <c r="EN108" s="225"/>
    </row>
    <row r="109" spans="1:144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318"/>
      <c r="EF109" s="318"/>
      <c r="EG109" s="318"/>
      <c r="EH109" s="318"/>
      <c r="EI109" s="318"/>
      <c r="EJ109" s="476"/>
      <c r="EK109" s="417"/>
      <c r="EL109" s="416"/>
      <c r="EM109" s="416"/>
      <c r="EN109" s="225"/>
    </row>
    <row r="110" spans="1:144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590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290"/>
      <c r="EK110" s="857"/>
      <c r="EL110" s="1061"/>
      <c r="EM110" s="416"/>
      <c r="EN110" s="225"/>
    </row>
    <row r="111" spans="1:144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937">
        <v>4</v>
      </c>
      <c r="EF111" s="937">
        <v>4</v>
      </c>
      <c r="EG111" s="937">
        <v>4</v>
      </c>
      <c r="EH111" s="937">
        <v>4</v>
      </c>
      <c r="EI111" s="937">
        <v>4</v>
      </c>
      <c r="EJ111" s="856"/>
      <c r="EK111" s="858"/>
      <c r="EL111" s="1061"/>
      <c r="EM111" s="416"/>
      <c r="EN111" s="225"/>
    </row>
    <row r="112" spans="1:14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241"/>
      <c r="EK112" s="241"/>
      <c r="EL112" s="305"/>
      <c r="EM112" s="305"/>
      <c r="EN112" s="225"/>
    </row>
    <row r="113" spans="3:14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1078"/>
      <c r="EK113" s="1078"/>
      <c r="EL113" s="305"/>
      <c r="EM113" s="305"/>
      <c r="EN113" s="225"/>
    </row>
    <row r="114" spans="3:14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2"/>
      <c r="EK114" s="243"/>
      <c r="EL114" s="305"/>
      <c r="EM114" s="305"/>
      <c r="EN114" s="225"/>
    </row>
    <row r="115" spans="3:14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2"/>
      <c r="EK115" s="243"/>
      <c r="EL115" s="305"/>
      <c r="EM115" s="305"/>
      <c r="EN115" s="225"/>
    </row>
    <row r="116" spans="3:14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2"/>
      <c r="EK116" s="243"/>
      <c r="EL116" s="305"/>
      <c r="EM116" s="305"/>
      <c r="EN116" s="225"/>
    </row>
    <row r="117" spans="3:14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42"/>
      <c r="EK117" s="241"/>
      <c r="EL117" s="305"/>
      <c r="EM117" s="305"/>
      <c r="EN117" s="225"/>
    </row>
    <row r="118" spans="3:144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241"/>
      <c r="EK118" s="241"/>
      <c r="EL118" s="305"/>
      <c r="EM118" s="305"/>
      <c r="EN118" s="225"/>
    </row>
    <row r="119" spans="3:14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241"/>
      <c r="EK119" s="241"/>
      <c r="EL119" s="305"/>
      <c r="EM119" s="305"/>
      <c r="EN119" s="225"/>
    </row>
    <row r="120" spans="3:144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241"/>
      <c r="EK120" s="241"/>
      <c r="EL120" s="305"/>
      <c r="EM120" s="305"/>
      <c r="EN120" s="225"/>
    </row>
    <row r="121" spans="3:14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241"/>
      <c r="EK121" s="241"/>
      <c r="EL121" s="305"/>
      <c r="EM121" s="305"/>
      <c r="EN121" s="225"/>
    </row>
    <row r="122" spans="3:14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241"/>
      <c r="EK122" s="241"/>
      <c r="EL122" s="305"/>
      <c r="EM122" s="305"/>
      <c r="EN122" s="225"/>
    </row>
    <row r="123" spans="3:14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305"/>
      <c r="EM123" s="305"/>
      <c r="EN123" s="225"/>
    </row>
    <row r="124" spans="3:14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305"/>
      <c r="EM124" s="305"/>
      <c r="EN124" s="225"/>
    </row>
    <row r="125" spans="3:14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305"/>
      <c r="EM125" s="305"/>
      <c r="EN125" s="225"/>
    </row>
    <row r="126" spans="3:144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305"/>
      <c r="EM126" s="305"/>
      <c r="EN126" s="225"/>
    </row>
    <row r="127" spans="3:14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305"/>
      <c r="EM127" s="305"/>
      <c r="EN127" s="225"/>
    </row>
    <row r="128" spans="3:14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305"/>
      <c r="EM128" s="305"/>
      <c r="EN128" s="225"/>
    </row>
    <row r="129" spans="3:14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305"/>
      <c r="EM129" s="305"/>
      <c r="EN129" s="225"/>
    </row>
    <row r="130" spans="3:14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305"/>
      <c r="EM130" s="305"/>
      <c r="EN130" s="225"/>
    </row>
    <row r="131" spans="3:144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305"/>
      <c r="EM131" s="305"/>
      <c r="EN131" s="225"/>
    </row>
    <row r="132" spans="3:144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</row>
    <row r="133" spans="3:144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</row>
    <row r="134" spans="3:144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</row>
    <row r="135" spans="3:144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</row>
    <row r="136" spans="3:144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</row>
    <row r="137" spans="3:14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</row>
    <row r="138" spans="3:14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</row>
    <row r="139" spans="3:14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</row>
    <row r="140" spans="3:14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</row>
    <row r="141" spans="3:14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</row>
    <row r="142" spans="3:14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</row>
    <row r="143" spans="3:14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</row>
    <row r="144" spans="3:14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</row>
    <row r="145" spans="3:14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</row>
    <row r="146" spans="3:14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</row>
    <row r="147" spans="3:14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</row>
    <row r="148" spans="3:14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</row>
    <row r="149" spans="3:14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</row>
    <row r="150" spans="3:14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</row>
    <row r="151" spans="3:14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</row>
    <row r="152" spans="3:14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</row>
    <row r="153" spans="3:14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</row>
    <row r="154" spans="3:14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</row>
    <row r="155" spans="3:14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</row>
    <row r="156" spans="3:14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</row>
    <row r="157" spans="3:14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</row>
    <row r="158" spans="3:14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</row>
    <row r="159" spans="3:14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</row>
    <row r="160" spans="3:14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</row>
    <row r="161" spans="3:14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</row>
    <row r="162" spans="3:14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</row>
    <row r="163" spans="3:14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</row>
    <row r="164" spans="3:14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</row>
    <row r="165" spans="3:14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</row>
    <row r="166" spans="3:14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</row>
    <row r="167" spans="3:14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</row>
    <row r="168" spans="3:14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</row>
    <row r="169" spans="3:14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</row>
    <row r="170" spans="3:14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</row>
    <row r="171" spans="3:14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</row>
    <row r="172" spans="3:14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</row>
    <row r="173" spans="3:14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</row>
    <row r="174" spans="3:14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</row>
    <row r="175" spans="3:14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</row>
    <row r="176" spans="3:14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</row>
    <row r="177" spans="3:14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</row>
    <row r="178" spans="3:14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</row>
    <row r="179" spans="3:14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</row>
    <row r="180" spans="3:14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</row>
    <row r="181" spans="3:14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</row>
    <row r="182" spans="3:14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</row>
    <row r="183" spans="3:14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</row>
    <row r="184" spans="3:14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</row>
    <row r="185" spans="3:14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</row>
    <row r="186" spans="3:14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</row>
    <row r="187" spans="3:14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</row>
    <row r="188" spans="3:14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</row>
    <row r="189" spans="3:14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</row>
    <row r="190" spans="3:14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</row>
    <row r="191" spans="3:14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</row>
    <row r="192" spans="3:14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</row>
    <row r="193" spans="3:14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</row>
    <row r="194" spans="3:14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</row>
    <row r="195" spans="3:14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</row>
    <row r="196" spans="3:14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</row>
    <row r="197" spans="3:14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</row>
    <row r="198" spans="3:14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</row>
    <row r="199" spans="3:14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</row>
    <row r="200" spans="3:14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</row>
    <row r="201" spans="3:14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</row>
    <row r="202" spans="3:14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</row>
    <row r="203" spans="3:14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</row>
    <row r="204" spans="3:14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</row>
    <row r="205" spans="3:14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</row>
    <row r="206" spans="3:141" x14ac:dyDescent="0.2">
      <c r="E206" s="104"/>
      <c r="F206" s="104"/>
      <c r="G206" s="104"/>
      <c r="H206" s="104"/>
      <c r="I206" s="104"/>
      <c r="J206" s="104"/>
      <c r="K206" s="104"/>
    </row>
    <row r="207" spans="3:141" x14ac:dyDescent="0.2">
      <c r="E207" s="104"/>
      <c r="F207" s="104"/>
      <c r="G207" s="104"/>
      <c r="H207" s="104"/>
      <c r="I207" s="104"/>
      <c r="J207" s="104"/>
      <c r="K207" s="104"/>
    </row>
    <row r="208" spans="3:14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E3:EI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D4" sqref="ED4:ED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4" width="8.85546875" style="825" customWidth="1"/>
    <col min="135" max="139" width="9.28515625" style="825" customWidth="1"/>
    <col min="140" max="141" width="9.7109375" style="169" customWidth="1"/>
    <col min="142" max="157" width="11.42578125" style="169"/>
  </cols>
  <sheetData>
    <row r="2" spans="3:149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166"/>
      <c r="EK3" s="166"/>
      <c r="EL3" s="166"/>
      <c r="EM3" s="166"/>
      <c r="EN3" s="166"/>
      <c r="EO3" s="166"/>
      <c r="EP3" s="166"/>
      <c r="EQ3" s="166"/>
      <c r="ER3" s="166"/>
      <c r="ES3" s="166"/>
    </row>
    <row r="4" spans="3:149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88" t="str">
        <f>+entero!DU3</f>
        <v>Semana 1°</v>
      </c>
      <c r="DV4" s="1088" t="str">
        <f>+entero!DV3</f>
        <v>Semana 2°</v>
      </c>
      <c r="DW4" s="1088" t="str">
        <f>+entero!DW3</f>
        <v>Semana 3°</v>
      </c>
      <c r="DX4" s="1088" t="str">
        <f>+entero!DX3</f>
        <v>Semana 4°</v>
      </c>
      <c r="DY4" s="1088" t="str">
        <f>+entero!DY3</f>
        <v>Semana 5°</v>
      </c>
      <c r="DZ4" s="1072" t="str">
        <f>+entero!DZ3</f>
        <v>2018
A fines de Dic</v>
      </c>
      <c r="EA4" s="1072" t="str">
        <f>+entero!EA3</f>
        <v>2019
A fines de Ene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7" t="str">
        <f>+entero!EE3</f>
        <v>Semana 4°</v>
      </c>
      <c r="EF4" s="1068"/>
      <c r="EG4" s="1068"/>
      <c r="EH4" s="1068"/>
      <c r="EI4" s="1069"/>
      <c r="EJ4" s="1090" t="s">
        <v>252</v>
      </c>
      <c r="EK4" s="1091"/>
      <c r="EL4" s="166"/>
      <c r="EM4" s="166"/>
      <c r="EN4" s="166"/>
      <c r="EO4" s="166"/>
      <c r="EP4" s="166"/>
      <c r="EQ4" s="166"/>
      <c r="ER4" s="166"/>
      <c r="ES4" s="166"/>
    </row>
    <row r="5" spans="3:149" ht="23.25" customHeight="1" thickBot="1" x14ac:dyDescent="0.25">
      <c r="C5" s="16"/>
      <c r="D5" s="1094"/>
      <c r="E5" s="1092"/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2"/>
      <c r="Q5" s="1092"/>
      <c r="R5" s="1092"/>
      <c r="S5" s="1092"/>
      <c r="T5" s="1092"/>
      <c r="U5" s="1092"/>
      <c r="V5" s="1092"/>
      <c r="W5" s="1092"/>
      <c r="X5" s="1092"/>
      <c r="Y5" s="1092"/>
      <c r="Z5" s="1092"/>
      <c r="AA5" s="1092"/>
      <c r="AB5" s="1092"/>
      <c r="AC5" s="1092"/>
      <c r="AD5" s="1092"/>
      <c r="AE5" s="1092"/>
      <c r="AF5" s="1092"/>
      <c r="AG5" s="1092"/>
      <c r="AH5" s="1092"/>
      <c r="AI5" s="1092"/>
      <c r="AJ5" s="1092"/>
      <c r="AK5" s="1092"/>
      <c r="AL5" s="1092"/>
      <c r="AM5" s="1092"/>
      <c r="AN5" s="1092"/>
      <c r="AO5" s="1092"/>
      <c r="AP5" s="1092"/>
      <c r="AQ5" s="1092"/>
      <c r="AR5" s="1092"/>
      <c r="AS5" s="1092"/>
      <c r="AT5" s="1092"/>
      <c r="AU5" s="1092"/>
      <c r="AV5" s="1092"/>
      <c r="AW5" s="1092"/>
      <c r="AX5" s="1092"/>
      <c r="AY5" s="1092"/>
      <c r="AZ5" s="1092"/>
      <c r="BA5" s="1092"/>
      <c r="BB5" s="1092"/>
      <c r="BC5" s="1092"/>
      <c r="BD5" s="1092"/>
      <c r="BE5" s="1092"/>
      <c r="BF5" s="1092"/>
      <c r="BG5" s="1092"/>
      <c r="BH5" s="1092"/>
      <c r="BI5" s="1092"/>
      <c r="BJ5" s="1092"/>
      <c r="BK5" s="1092"/>
      <c r="BL5" s="1092"/>
      <c r="BM5" s="1092"/>
      <c r="BN5" s="1092"/>
      <c r="BO5" s="1092"/>
      <c r="BP5" s="1092"/>
      <c r="BQ5" s="1092"/>
      <c r="BR5" s="1092"/>
      <c r="BS5" s="1092"/>
      <c r="BT5" s="1092"/>
      <c r="BU5" s="1092"/>
      <c r="BV5" s="1092"/>
      <c r="BW5" s="1092"/>
      <c r="BX5" s="1092"/>
      <c r="BY5" s="1092"/>
      <c r="BZ5" s="1092"/>
      <c r="CA5" s="1092"/>
      <c r="CB5" s="1092"/>
      <c r="CC5" s="1092"/>
      <c r="CD5" s="1092"/>
      <c r="CE5" s="1092"/>
      <c r="CF5" s="1092"/>
      <c r="CG5" s="1092"/>
      <c r="CH5" s="1092"/>
      <c r="CI5" s="1092"/>
      <c r="CJ5" s="1092"/>
      <c r="CK5" s="1092"/>
      <c r="CL5" s="1092"/>
      <c r="CM5" s="1092"/>
      <c r="CN5" s="1092"/>
      <c r="CO5" s="1092"/>
      <c r="CP5" s="1092"/>
      <c r="CQ5" s="1092"/>
      <c r="CR5" s="1092"/>
      <c r="CS5" s="1092"/>
      <c r="CT5" s="1092"/>
      <c r="CU5" s="1092"/>
      <c r="CV5" s="1092"/>
      <c r="CW5" s="1092"/>
      <c r="CX5" s="1092"/>
      <c r="CY5" s="1092"/>
      <c r="CZ5" s="1092"/>
      <c r="DA5" s="1092"/>
      <c r="DB5" s="1092"/>
      <c r="DC5" s="1092"/>
      <c r="DD5" s="1092"/>
      <c r="DE5" s="1092"/>
      <c r="DF5" s="1092"/>
      <c r="DG5" s="1092"/>
      <c r="DH5" s="1093"/>
      <c r="DI5" s="1073">
        <f>+entero!DI4</f>
        <v>0</v>
      </c>
      <c r="DJ5" s="1073">
        <f>+entero!DJ4</f>
        <v>0</v>
      </c>
      <c r="DK5" s="1073">
        <f>+entero!DK4</f>
        <v>0</v>
      </c>
      <c r="DL5" s="1073">
        <f>+entero!DL4</f>
        <v>0</v>
      </c>
      <c r="DM5" s="1073">
        <f>+entero!DM4</f>
        <v>0</v>
      </c>
      <c r="DN5" s="1073">
        <f>+entero!DN4</f>
        <v>0</v>
      </c>
      <c r="DO5" s="1073">
        <f>+entero!DO4</f>
        <v>0</v>
      </c>
      <c r="DP5" s="1073">
        <f>+entero!DP4</f>
        <v>0</v>
      </c>
      <c r="DQ5" s="1073">
        <f>+entero!DQ4</f>
        <v>0</v>
      </c>
      <c r="DR5" s="1073">
        <f>+entero!DR4</f>
        <v>0</v>
      </c>
      <c r="DS5" s="1073">
        <f>+entero!DS4</f>
        <v>0</v>
      </c>
      <c r="DT5" s="1073">
        <f>+entero!DT4</f>
        <v>0</v>
      </c>
      <c r="DU5" s="1089">
        <f>+entero!DU4</f>
        <v>43441</v>
      </c>
      <c r="DV5" s="1089">
        <f>+entero!DV4</f>
        <v>43448</v>
      </c>
      <c r="DW5" s="1089">
        <f>+entero!DW4</f>
        <v>43455</v>
      </c>
      <c r="DX5" s="1089">
        <f>+entero!DX4</f>
        <v>43462</v>
      </c>
      <c r="DY5" s="1089">
        <f>+entero!DY4</f>
        <v>43465</v>
      </c>
      <c r="DZ5" s="1073">
        <f>+entero!DZ4</f>
        <v>0</v>
      </c>
      <c r="EA5" s="1073">
        <f>+entero!EA4</f>
        <v>0</v>
      </c>
      <c r="EB5" s="1089">
        <f>+[20]entero!EE4</f>
        <v>0</v>
      </c>
      <c r="EC5" s="1089">
        <f>+[20]entero!EF4</f>
        <v>0</v>
      </c>
      <c r="ED5" s="1089">
        <f>+[20]entero!EG4</f>
        <v>0</v>
      </c>
      <c r="EE5" s="962">
        <f>+entero!EE4</f>
        <v>43514</v>
      </c>
      <c r="EF5" s="962">
        <f>+entero!EF4</f>
        <v>43515</v>
      </c>
      <c r="EG5" s="962">
        <f>+entero!EG4</f>
        <v>43516</v>
      </c>
      <c r="EH5" s="962">
        <f>+entero!EH4</f>
        <v>43517</v>
      </c>
      <c r="EI5" s="962">
        <f>+entero!EI4</f>
        <v>43518</v>
      </c>
      <c r="EJ5" s="1038" t="s">
        <v>246</v>
      </c>
      <c r="EK5" s="1039" t="s">
        <v>183</v>
      </c>
      <c r="EL5" s="166"/>
      <c r="EM5" s="166"/>
      <c r="EN5" s="166"/>
      <c r="EO5" s="166"/>
      <c r="EP5" s="166"/>
      <c r="EQ5" s="166"/>
      <c r="ER5" s="166"/>
      <c r="ES5" s="166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734"/>
      <c r="EF6" s="734"/>
      <c r="EG6" s="734"/>
      <c r="EH6" s="734"/>
      <c r="EI6" s="734"/>
      <c r="EJ6" s="1037"/>
      <c r="EK6" s="885"/>
      <c r="EL6" s="166"/>
      <c r="EM6" s="166"/>
      <c r="EN6" s="166"/>
      <c r="EO6" s="166"/>
      <c r="EP6" s="166"/>
      <c r="EQ6" s="166"/>
      <c r="ER6" s="166"/>
      <c r="ES6" s="166"/>
    </row>
    <row r="7" spans="3:149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480">
        <f>+entero!EE7</f>
        <v>8554.3255762399986</v>
      </c>
      <c r="EF7" s="480">
        <f>+entero!EF7</f>
        <v>8561.0395508199981</v>
      </c>
      <c r="EG7" s="480">
        <f>+entero!EG7</f>
        <v>8575.9492758600009</v>
      </c>
      <c r="EH7" s="480">
        <f>+entero!EH7</f>
        <v>8543.2977126299993</v>
      </c>
      <c r="EI7" s="480">
        <f>+entero!EI7</f>
        <v>8503.2405242899986</v>
      </c>
      <c r="EJ7" s="780">
        <f>+entero!EJ7</f>
        <v>-48.903180010001961</v>
      </c>
      <c r="EK7" s="1032">
        <f>+entero!EK7</f>
        <v>-0.57182364680581355</v>
      </c>
      <c r="EL7" s="166"/>
      <c r="EM7" s="166"/>
      <c r="EN7" s="166"/>
      <c r="EO7" s="166"/>
      <c r="EP7" s="166"/>
      <c r="EQ7" s="166"/>
      <c r="ER7" s="166"/>
      <c r="ES7" s="166"/>
    </row>
    <row r="8" spans="3:149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480">
        <f>+entero!EE8</f>
        <v>6461.7893443700004</v>
      </c>
      <c r="EF8" s="480">
        <f>+entero!EF8</f>
        <v>6461.3603863299995</v>
      </c>
      <c r="EG8" s="480">
        <f>+entero!EG8</f>
        <v>6457.914262870001</v>
      </c>
      <c r="EH8" s="480">
        <f>+entero!EH8</f>
        <v>6423.0409869800005</v>
      </c>
      <c r="EI8" s="480">
        <f>+entero!EI8</f>
        <v>6403.3104992799999</v>
      </c>
      <c r="EJ8" s="780">
        <f>+entero!EJ8</f>
        <v>-67.850938500000666</v>
      </c>
      <c r="EK8" s="1032">
        <f>+entero!EK8</f>
        <v>-1.048512529819956</v>
      </c>
      <c r="EL8" s="166"/>
      <c r="EM8" s="166"/>
      <c r="EN8" s="166"/>
      <c r="EO8" s="166"/>
      <c r="EP8" s="166"/>
      <c r="EQ8" s="166"/>
      <c r="ER8" s="166"/>
      <c r="ES8" s="166"/>
    </row>
    <row r="9" spans="3:149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480">
        <f>+entero!EE9</f>
        <v>231.54082015</v>
      </c>
      <c r="EF9" s="480">
        <f>+entero!EF9</f>
        <v>231.54082015</v>
      </c>
      <c r="EG9" s="480">
        <f>+entero!EG9</f>
        <v>231.68276011999998</v>
      </c>
      <c r="EH9" s="480">
        <f>+entero!EH9</f>
        <v>232.36574183000002</v>
      </c>
      <c r="EI9" s="480">
        <f>+entero!EI9</f>
        <v>232.54608908</v>
      </c>
      <c r="EJ9" s="980">
        <f>+entero!EJ9</f>
        <v>1.185616170000003</v>
      </c>
      <c r="EK9" s="1032">
        <f>+entero!EK9</f>
        <v>0.51245407440934088</v>
      </c>
      <c r="EL9" s="166"/>
      <c r="EM9" s="166"/>
      <c r="EN9" s="166"/>
      <c r="EO9" s="166"/>
      <c r="EP9" s="166"/>
      <c r="EQ9" s="166"/>
      <c r="ER9" s="166"/>
      <c r="ES9" s="166"/>
    </row>
    <row r="10" spans="3:149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480">
        <f>+entero!EE10</f>
        <v>1824.90992747</v>
      </c>
      <c r="EF10" s="480">
        <f>+entero!EF10</f>
        <v>1832.0528600900002</v>
      </c>
      <c r="EG10" s="480">
        <f>+entero!EG10</f>
        <v>1850.2446473699999</v>
      </c>
      <c r="EH10" s="480">
        <f>+entero!EH10</f>
        <v>1851.67693607</v>
      </c>
      <c r="EI10" s="480">
        <f>+entero!EI10</f>
        <v>1831.14178118</v>
      </c>
      <c r="EJ10" s="780">
        <f>+entero!EJ10</f>
        <v>17.577364819999957</v>
      </c>
      <c r="EK10" s="1032">
        <f>+entero!EK10</f>
        <v>0.96921645911423049</v>
      </c>
      <c r="EL10" s="166"/>
      <c r="EM10" s="166"/>
      <c r="EN10" s="166"/>
      <c r="EO10" s="166"/>
      <c r="EP10" s="166"/>
      <c r="EQ10" s="166"/>
      <c r="ER10" s="166"/>
      <c r="ES10" s="166"/>
    </row>
    <row r="11" spans="3:149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480">
        <f>+entero!EE11</f>
        <v>36.08548425</v>
      </c>
      <c r="EF11" s="480">
        <f>+entero!EF11</f>
        <v>36.08548425</v>
      </c>
      <c r="EG11" s="480">
        <f>+entero!EG11</f>
        <v>36.107605499999998</v>
      </c>
      <c r="EH11" s="480">
        <f>+entero!EH11</f>
        <v>36.214047749999999</v>
      </c>
      <c r="EI11" s="480">
        <f>+entero!EI11</f>
        <v>36.242154750000005</v>
      </c>
      <c r="EJ11" s="1013">
        <f>+entero!EJ11</f>
        <v>0.18477750000000981</v>
      </c>
      <c r="EK11" s="1032">
        <f>+entero!EK11</f>
        <v>0.5124540776187736</v>
      </c>
      <c r="EL11" s="166"/>
      <c r="EM11" s="166"/>
      <c r="EN11" s="166"/>
      <c r="EO11" s="166"/>
      <c r="EP11" s="166"/>
      <c r="EQ11" s="166"/>
      <c r="ER11" s="166"/>
      <c r="ES11" s="166"/>
    </row>
    <row r="12" spans="3:149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480">
        <f>+entero!EE12</f>
        <v>8554.3230666799991</v>
      </c>
      <c r="EF12" s="480">
        <f>+entero!EF12</f>
        <v>8561.0370412599987</v>
      </c>
      <c r="EG12" s="480">
        <f>+entero!EG12</f>
        <v>8575.9467662999996</v>
      </c>
      <c r="EH12" s="480">
        <f>+entero!EH12</f>
        <v>8543.2962658100005</v>
      </c>
      <c r="EI12" s="480">
        <f>+entero!EI12</f>
        <v>8503.2390774699998</v>
      </c>
      <c r="EJ12" s="780">
        <f>+entero!EJ12</f>
        <v>-48.903234420000445</v>
      </c>
      <c r="EK12" s="1032">
        <f>+entero!EK12</f>
        <v>-0.5718243761216435</v>
      </c>
      <c r="EL12" s="166"/>
      <c r="EM12" s="166"/>
      <c r="EN12" s="166"/>
      <c r="EO12" s="166"/>
      <c r="EP12" s="166"/>
      <c r="EQ12" s="166"/>
      <c r="ER12" s="166"/>
      <c r="ES12" s="166"/>
    </row>
    <row r="13" spans="3:149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480">
        <f>+entero!EE13</f>
        <v>2063.0443397244899</v>
      </c>
      <c r="EF13" s="480">
        <f>+entero!EF13</f>
        <v>2089.4210106938767</v>
      </c>
      <c r="EG13" s="480">
        <f>+entero!EG13</f>
        <v>2073.506685104956</v>
      </c>
      <c r="EH13" s="480">
        <f>+entero!EH13</f>
        <v>2068.560662959183</v>
      </c>
      <c r="EI13" s="480">
        <f>+entero!EI13</f>
        <v>2064.3265347871711</v>
      </c>
      <c r="EJ13" s="780">
        <f>+entero!EJ13</f>
        <v>-34.873375055394263</v>
      </c>
      <c r="EK13" s="981">
        <f>+entero!EK13</f>
        <v>-1.6612698434238071</v>
      </c>
      <c r="EL13" s="166"/>
      <c r="EM13" s="166"/>
      <c r="EN13" s="166"/>
      <c r="EO13" s="166"/>
      <c r="EP13" s="166"/>
      <c r="EQ13" s="166"/>
      <c r="ER13" s="166"/>
      <c r="ES13" s="166"/>
    </row>
    <row r="14" spans="3:149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480">
        <f>+entero!EE14</f>
        <v>1060.8191504799997</v>
      </c>
      <c r="EF14" s="480">
        <f>+entero!EF14</f>
        <v>1067.9330418800002</v>
      </c>
      <c r="EG14" s="480">
        <f>+entero!EG14</f>
        <v>1068.0907220399999</v>
      </c>
      <c r="EH14" s="480">
        <f>+entero!EH14</f>
        <v>1068.1457458199998</v>
      </c>
      <c r="EI14" s="480">
        <f>+entero!EI14</f>
        <v>1068.2434746599999</v>
      </c>
      <c r="EJ14" s="780">
        <f>+entero!EJ14</f>
        <v>7.5197858300000462</v>
      </c>
      <c r="EK14" s="981">
        <f>+entero!EK14</f>
        <v>0.70892975326066754</v>
      </c>
      <c r="EL14" s="166"/>
      <c r="EM14" s="166"/>
      <c r="EN14" s="166"/>
      <c r="EO14" s="166"/>
      <c r="EP14" s="166"/>
      <c r="EQ14" s="166"/>
      <c r="ER14" s="166"/>
      <c r="ES14" s="166"/>
    </row>
    <row r="15" spans="3:149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780">
        <f>+entero!EJ15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3:149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480">
        <f>+entero!EE16</f>
        <v>144.26940456</v>
      </c>
      <c r="EF16" s="480">
        <f>+entero!EF16</f>
        <v>144.28768231000001</v>
      </c>
      <c r="EG16" s="480">
        <f>+entero!EG16</f>
        <v>144.2991567</v>
      </c>
      <c r="EH16" s="480">
        <f>+entero!EH16</f>
        <v>144.3106071</v>
      </c>
      <c r="EI16" s="480">
        <f>+entero!EI16</f>
        <v>144.31963137</v>
      </c>
      <c r="EJ16" s="980">
        <f>+entero!EJ16</f>
        <v>7.3815350000018043E-2</v>
      </c>
      <c r="EK16" s="981">
        <f>+entero!EK16</f>
        <v>5.1173304042162471E-2</v>
      </c>
      <c r="EL16" s="166"/>
      <c r="EM16" s="166"/>
      <c r="EN16" s="166"/>
      <c r="EO16" s="166"/>
      <c r="EP16" s="166"/>
      <c r="EQ16" s="166"/>
      <c r="ER16" s="166"/>
      <c r="ES16" s="166"/>
    </row>
    <row r="17" spans="2:157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780"/>
      <c r="EK17" s="981"/>
      <c r="EL17" s="813"/>
      <c r="EM17" s="813"/>
      <c r="EN17" s="813"/>
      <c r="EO17" s="813"/>
      <c r="EP17" s="813"/>
      <c r="EQ17" s="813"/>
      <c r="ER17" s="813"/>
      <c r="ES17" s="813"/>
      <c r="ET17" s="814"/>
      <c r="EU17" s="814"/>
      <c r="EV17" s="814"/>
      <c r="EW17" s="814"/>
      <c r="EX17" s="814"/>
      <c r="EY17" s="814"/>
      <c r="EZ17" s="814"/>
      <c r="FA17" s="814"/>
    </row>
    <row r="18" spans="2:157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480">
        <f>+entero!EE18</f>
        <v>10761.63681096449</v>
      </c>
      <c r="EF18" s="480">
        <f>+entero!EF18</f>
        <v>10794.745734263875</v>
      </c>
      <c r="EG18" s="480">
        <f>+entero!EG18</f>
        <v>10793.752608104956</v>
      </c>
      <c r="EH18" s="480">
        <f>+entero!EH18</f>
        <v>10756.167535869183</v>
      </c>
      <c r="EI18" s="480">
        <f>+entero!EI18</f>
        <v>10711.88524362717</v>
      </c>
      <c r="EJ18" s="780">
        <f>+entero!EJ18</f>
        <v>-83.702794125396395</v>
      </c>
      <c r="EK18" s="981">
        <f>+entero!EK18</f>
        <v>-0.77534261063579857</v>
      </c>
      <c r="EL18" s="166"/>
      <c r="EM18" s="166"/>
      <c r="EN18" s="166"/>
      <c r="EO18" s="166"/>
      <c r="EP18" s="166"/>
      <c r="EQ18" s="166"/>
      <c r="ER18" s="166"/>
      <c r="ES18" s="166"/>
    </row>
    <row r="19" spans="2:157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1014"/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2:157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780"/>
      <c r="EK20" s="981"/>
      <c r="EL20" s="166"/>
      <c r="EM20" s="166"/>
      <c r="EN20" s="166"/>
      <c r="EO20" s="166"/>
      <c r="EP20" s="166"/>
      <c r="EQ20" s="166"/>
      <c r="ER20" s="166"/>
      <c r="ES20" s="166"/>
    </row>
    <row r="21" spans="2:157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480">
        <f>+entero!EE21</f>
        <v>5</v>
      </c>
      <c r="EF21" s="480">
        <f>+entero!EF21</f>
        <v>31</v>
      </c>
      <c r="EG21" s="480">
        <f>+entero!EG21</f>
        <v>10.5</v>
      </c>
      <c r="EH21" s="480">
        <f>+entero!EH21</f>
        <v>21.7</v>
      </c>
      <c r="EI21" s="480">
        <f>+entero!EI21</f>
        <v>3.9</v>
      </c>
      <c r="EJ21" s="780">
        <f>+entero!EJ21</f>
        <v>61.400000000000006</v>
      </c>
      <c r="EK21" s="1032">
        <f>+entero!EK21</f>
        <v>573.8317757009346</v>
      </c>
      <c r="EL21" s="813"/>
      <c r="EM21" s="813"/>
      <c r="EN21" s="813"/>
      <c r="EO21" s="813"/>
      <c r="EP21" s="813"/>
      <c r="EQ21" s="813"/>
      <c r="ER21" s="813"/>
      <c r="ES21" s="813"/>
      <c r="ET21" s="814"/>
      <c r="EU21" s="814"/>
      <c r="EV21" s="814"/>
      <c r="EW21" s="814"/>
      <c r="EX21" s="814"/>
      <c r="EY21" s="814"/>
      <c r="EZ21" s="814"/>
      <c r="FA21" s="814"/>
    </row>
    <row r="22" spans="2:157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480">
        <f>+entero!EE22</f>
        <v>0</v>
      </c>
      <c r="EF22" s="480">
        <f>+entero!EF22</f>
        <v>2.1</v>
      </c>
      <c r="EG22" s="480">
        <f>+entero!EG22</f>
        <v>0</v>
      </c>
      <c r="EH22" s="480">
        <f>+entero!EH22</f>
        <v>3.8</v>
      </c>
      <c r="EI22" s="480">
        <f>+entero!EI22</f>
        <v>0</v>
      </c>
      <c r="EJ22" s="980">
        <f>+entero!EJ22</f>
        <v>2.7</v>
      </c>
      <c r="EK22" s="981"/>
      <c r="EL22" s="813"/>
      <c r="EM22" s="813"/>
      <c r="EN22" s="813"/>
      <c r="EO22" s="813"/>
      <c r="EP22" s="813"/>
      <c r="EQ22" s="813"/>
      <c r="ER22" s="813"/>
      <c r="ES22" s="813"/>
      <c r="ET22" s="814"/>
      <c r="EU22" s="814"/>
      <c r="EV22" s="814"/>
      <c r="EW22" s="814"/>
      <c r="EX22" s="814"/>
      <c r="EY22" s="814"/>
      <c r="EZ22" s="814"/>
      <c r="FA22" s="814"/>
    </row>
    <row r="23" spans="2:157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1014"/>
      <c r="EK23" s="981"/>
      <c r="EL23" s="813"/>
      <c r="EM23" s="813"/>
      <c r="EN23" s="813"/>
      <c r="EO23" s="813"/>
      <c r="EP23" s="813"/>
      <c r="EQ23" s="813"/>
      <c r="ER23" s="813"/>
      <c r="ES23" s="813"/>
      <c r="ET23" s="814"/>
      <c r="EU23" s="814"/>
      <c r="EV23" s="814"/>
      <c r="EW23" s="814"/>
      <c r="EX23" s="814"/>
      <c r="EY23" s="814"/>
      <c r="EZ23" s="814"/>
      <c r="FA23" s="814"/>
    </row>
    <row r="24" spans="2:157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1014"/>
      <c r="EK24" s="981"/>
      <c r="EL24" s="166"/>
      <c r="EM24" s="166"/>
      <c r="EN24" s="166"/>
      <c r="EO24" s="166"/>
      <c r="EP24" s="166"/>
      <c r="EQ24" s="166"/>
      <c r="ER24" s="166"/>
      <c r="ES24" s="166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1014"/>
      <c r="EK25" s="981"/>
      <c r="EL25" s="166"/>
      <c r="EM25" s="166"/>
      <c r="EN25" s="166"/>
      <c r="EO25" s="166"/>
      <c r="EP25" s="166"/>
      <c r="EQ25" s="166"/>
      <c r="ER25" s="166"/>
      <c r="ES25" s="166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480">
        <f>+entero!EE26</f>
        <v>0</v>
      </c>
      <c r="EF26" s="480">
        <f>+entero!EF26</f>
        <v>17</v>
      </c>
      <c r="EG26" s="480">
        <f>+entero!EG26</f>
        <v>2</v>
      </c>
      <c r="EH26" s="480">
        <f>+entero!EH26</f>
        <v>2</v>
      </c>
      <c r="EI26" s="480">
        <f>+entero!EI26</f>
        <v>2</v>
      </c>
      <c r="EJ26" s="780">
        <f>+entero!EJ26</f>
        <v>18</v>
      </c>
      <c r="EK26" s="1032">
        <f>+entero!EK26</f>
        <v>359.99999999999994</v>
      </c>
      <c r="EL26" s="166"/>
      <c r="EM26" s="166"/>
      <c r="EN26" s="166"/>
      <c r="EO26" s="166"/>
      <c r="EP26" s="166"/>
      <c r="EQ26" s="166"/>
      <c r="ER26" s="166"/>
      <c r="ES26" s="166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22"/>
      <c r="EF27" s="822"/>
      <c r="EG27" s="822"/>
      <c r="EH27" s="822"/>
      <c r="EI27" s="822"/>
      <c r="EJ27" s="886"/>
      <c r="EK27" s="887"/>
      <c r="EL27" s="166"/>
      <c r="EM27" s="166"/>
      <c r="EN27" s="166"/>
      <c r="EO27" s="166"/>
      <c r="EP27" s="166"/>
      <c r="EQ27" s="166"/>
      <c r="ER27" s="166"/>
      <c r="ES27" s="166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</row>
    <row r="171" spans="3:13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</row>
    <row r="172" spans="3:13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</sheetData>
  <mergeCells count="133"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EE4:EI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D4:ED5"/>
    <mergeCell ref="EC4:EC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J7:EK14 EJ15 EJ16:EK16 EJ18:EK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3" sqref="ED3:E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.28515625" style="825" customWidth="1"/>
    <col min="140" max="151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6.2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89"/>
      <c r="EC4" s="1089"/>
      <c r="ED4" s="1089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323"/>
      <c r="EF5" s="323"/>
      <c r="EG5" s="323"/>
      <c r="EH5" s="323"/>
      <c r="EI5" s="323"/>
      <c r="EJ5" s="865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1081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888">
        <f>+entero!EE28</f>
        <v>67896.772575536568</v>
      </c>
      <c r="EF6" s="888">
        <f>+entero!EF28</f>
        <v>67064.167028911965</v>
      </c>
      <c r="EG6" s="888">
        <f>+entero!EG28</f>
        <v>66760.091383734136</v>
      </c>
      <c r="EH6" s="888">
        <f>+entero!EH28</f>
        <v>66493.000020375141</v>
      </c>
      <c r="EI6" s="888">
        <f>+entero!EI28</f>
        <v>66354.702140198133</v>
      </c>
      <c r="EJ6" s="866">
        <f>+entero!EJ28</f>
        <v>-1741.122702512861</v>
      </c>
      <c r="EK6" s="982">
        <f>+entero!EK28</f>
        <v>-2.5568714477496091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1081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888">
        <f>+entero!EE29</f>
        <v>48205.9531345</v>
      </c>
      <c r="EF7" s="888">
        <f>+entero!EF29</f>
        <v>48074.720112499999</v>
      </c>
      <c r="EG7" s="888">
        <f>+entero!EG29</f>
        <v>47945.153848000002</v>
      </c>
      <c r="EH7" s="888">
        <f>+entero!EH29</f>
        <v>47836.496873900003</v>
      </c>
      <c r="EI7" s="888">
        <f>+entero!EI29</f>
        <v>47765.199086400004</v>
      </c>
      <c r="EJ7" s="866">
        <f>+entero!EJ29</f>
        <v>-574.37454479998996</v>
      </c>
      <c r="EK7" s="982">
        <f>+entero!EK29</f>
        <v>-1.1882077181360806</v>
      </c>
      <c r="EL7" s="166"/>
      <c r="EM7" s="166"/>
      <c r="EN7" s="166"/>
      <c r="EO7" s="166"/>
      <c r="EP7" s="166"/>
      <c r="EQ7" s="166"/>
      <c r="ER7" s="166"/>
      <c r="ES7" s="166"/>
    </row>
    <row r="8" spans="1:149" x14ac:dyDescent="0.2">
      <c r="A8" s="3"/>
      <c r="B8" s="1081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888">
        <f>+entero!EE30</f>
        <v>-10476.703102866517</v>
      </c>
      <c r="EF8" s="888">
        <f>+entero!EF30</f>
        <v>-10653.993990497787</v>
      </c>
      <c r="EG8" s="888">
        <f>+entero!EG30</f>
        <v>-10885.840968798628</v>
      </c>
      <c r="EH8" s="888">
        <f>+entero!EH30</f>
        <v>-10770.515509517651</v>
      </c>
      <c r="EI8" s="888">
        <f>+entero!EI30</f>
        <v>-10567.020985027491</v>
      </c>
      <c r="EJ8" s="866">
        <f>+entero!EJ30</f>
        <v>-238.89835672138543</v>
      </c>
      <c r="EK8" s="982">
        <f>+entero!EK30</f>
        <v>2.3130859820219563</v>
      </c>
      <c r="EL8" s="166"/>
      <c r="EM8" s="166"/>
      <c r="EN8" s="166"/>
      <c r="EO8" s="166"/>
      <c r="EP8" s="166"/>
      <c r="EQ8" s="166"/>
      <c r="ER8" s="166"/>
      <c r="ES8" s="166"/>
    </row>
    <row r="9" spans="1:149" x14ac:dyDescent="0.2">
      <c r="A9" s="3"/>
      <c r="B9" s="1081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888">
        <f>+entero!EE31</f>
        <v>15272.843760440132</v>
      </c>
      <c r="EF9" s="888">
        <f>+entero!EF31</f>
        <v>14461.224779243637</v>
      </c>
      <c r="EG9" s="888">
        <f>+entero!EG31</f>
        <v>14214.006032118321</v>
      </c>
      <c r="EH9" s="888">
        <f>+entero!EH31</f>
        <v>13987.065563895227</v>
      </c>
      <c r="EI9" s="888">
        <f>+entero!EI31</f>
        <v>13868.564058830108</v>
      </c>
      <c r="EJ9" s="866">
        <f>+entero!EJ31</f>
        <v>-1527.103187547149</v>
      </c>
      <c r="EK9" s="982">
        <f>+entero!EK31</f>
        <v>-9.9190451645185469</v>
      </c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1081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888">
        <f>+entero!EE32</f>
        <v>8956.1213335743996</v>
      </c>
      <c r="EF10" s="888">
        <f>+entero!EF32</f>
        <v>8956.1347673065993</v>
      </c>
      <c r="EG10" s="888">
        <f>+entero!EG32</f>
        <v>8956.154537689401</v>
      </c>
      <c r="EH10" s="888">
        <f>+entero!EH32</f>
        <v>9206.2567222000016</v>
      </c>
      <c r="EI10" s="888">
        <f>+entero!EI32</f>
        <v>9257.8002207860009</v>
      </c>
      <c r="EJ10" s="866">
        <f>+entero!EJ32</f>
        <v>301.67495848960061</v>
      </c>
      <c r="EK10" s="982">
        <f>+entero!EK32</f>
        <v>3.3683646627810759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1081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889"/>
      <c r="EF11" s="889"/>
      <c r="EG11" s="889"/>
      <c r="EH11" s="889"/>
      <c r="EI11" s="889"/>
      <c r="EJ11" s="867"/>
      <c r="EK11" s="983"/>
      <c r="EL11" s="166"/>
      <c r="EM11" s="166"/>
      <c r="EN11" s="166"/>
      <c r="EO11" s="166"/>
      <c r="EP11" s="166"/>
      <c r="EQ11" s="166"/>
      <c r="ER11" s="166"/>
      <c r="ES11" s="166"/>
    </row>
    <row r="12" spans="1:149" x14ac:dyDescent="0.2">
      <c r="A12" s="3"/>
      <c r="B12" s="1081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888">
        <f>+entero!EE34</f>
        <v>73933.968268464116</v>
      </c>
      <c r="EF12" s="888">
        <f>+entero!EF34</f>
        <v>73936.745743324107</v>
      </c>
      <c r="EG12" s="888">
        <f>+entero!EG34</f>
        <v>73599.801300014107</v>
      </c>
      <c r="EH12" s="888">
        <f>+entero!EH34</f>
        <v>73399.210503344118</v>
      </c>
      <c r="EI12" s="888">
        <f>+entero!EI34</f>
        <v>73602.310863364095</v>
      </c>
      <c r="EJ12" s="866">
        <f>+entero!EJ34</f>
        <v>-408.36221879001823</v>
      </c>
      <c r="EK12" s="982">
        <f>+entero!EK34</f>
        <v>-0.55176125521345654</v>
      </c>
      <c r="EL12" s="166"/>
      <c r="EM12" s="166"/>
      <c r="EN12" s="166"/>
      <c r="EO12" s="166"/>
      <c r="EP12" s="166"/>
      <c r="EQ12" s="166"/>
      <c r="ER12" s="166"/>
      <c r="ES12" s="166"/>
    </row>
    <row r="13" spans="1:149" x14ac:dyDescent="0.2">
      <c r="A13" s="3"/>
      <c r="B13" s="1081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888">
        <f>+entero!EE35</f>
        <v>130655.7329164554</v>
      </c>
      <c r="EF13" s="888">
        <f>+entero!EF35</f>
        <v>130497.3217251654</v>
      </c>
      <c r="EG13" s="888">
        <f>+entero!EG35</f>
        <v>130149.11706808538</v>
      </c>
      <c r="EH13" s="888">
        <f>+entero!EH35</f>
        <v>129759.7499143154</v>
      </c>
      <c r="EI13" s="888">
        <f>+entero!EI35</f>
        <v>130001.31365111537</v>
      </c>
      <c r="EJ13" s="866">
        <f>+entero!EJ35</f>
        <v>-1369.9875121100049</v>
      </c>
      <c r="EK13" s="982">
        <f>+entero!EK35</f>
        <v>-1.042836220680976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1081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888">
        <f>+entero!EE36</f>
        <v>216460.76568703295</v>
      </c>
      <c r="EF14" s="888">
        <f>+entero!EF36</f>
        <v>216247.35325966295</v>
      </c>
      <c r="EG14" s="888">
        <f>+entero!EG36</f>
        <v>215979.81624945291</v>
      </c>
      <c r="EH14" s="888">
        <f>+entero!EH36</f>
        <v>215572.720979993</v>
      </c>
      <c r="EI14" s="888">
        <f>+entero!EI36</f>
        <v>215724.27348958291</v>
      </c>
      <c r="EJ14" s="866">
        <f>+entero!EJ36</f>
        <v>-1580.26653773</v>
      </c>
      <c r="EK14" s="982">
        <f>+entero!EK36</f>
        <v>-0.72721284954809784</v>
      </c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890"/>
      <c r="EF15" s="890"/>
      <c r="EG15" s="890"/>
      <c r="EH15" s="890"/>
      <c r="EI15" s="890"/>
      <c r="EJ15" s="868"/>
      <c r="EK15" s="89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1081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892">
        <f>+entero!EE38</f>
        <v>89.990973467432838</v>
      </c>
      <c r="EF16" s="892">
        <f>+entero!EF38</f>
        <v>89.829457330383889</v>
      </c>
      <c r="EG16" s="892">
        <f>+entero!EG38</f>
        <v>89.831628456476679</v>
      </c>
      <c r="EH16" s="892">
        <f>+entero!EH38</f>
        <v>89.746297685889317</v>
      </c>
      <c r="EI16" s="892">
        <f>+entero!EI38</f>
        <v>89.881882386498262</v>
      </c>
      <c r="EJ16" s="996">
        <f>+entero!EJ38</f>
        <v>-0.12556955868123509</v>
      </c>
      <c r="EK16" s="893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1081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892">
        <f>+entero!EE39</f>
        <v>85.837517678014379</v>
      </c>
      <c r="EF17" s="892">
        <f>+entero!EF39</f>
        <v>85.747238731124881</v>
      </c>
      <c r="EG17" s="892">
        <f>+entero!EG39</f>
        <v>85.729837467519772</v>
      </c>
      <c r="EH17" s="892">
        <f>+entero!EH39</f>
        <v>85.659223780608698</v>
      </c>
      <c r="EI17" s="892">
        <f>+entero!EI39</f>
        <v>85.755086058320884</v>
      </c>
      <c r="EJ17" s="996">
        <f>+entero!EJ39</f>
        <v>-0.16600919477905052</v>
      </c>
      <c r="EK17" s="893"/>
      <c r="EL17" s="166"/>
      <c r="EM17" s="166"/>
      <c r="EN17" s="166"/>
      <c r="EO17" s="166"/>
      <c r="EP17" s="166"/>
      <c r="EQ17" s="166"/>
      <c r="ER17" s="166"/>
      <c r="ES17" s="166"/>
    </row>
    <row r="18" spans="1:149" ht="13.5" thickBot="1" x14ac:dyDescent="0.25">
      <c r="A18" s="3"/>
      <c r="B18" s="1081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894">
        <f>+entero!EE40</f>
        <v>89.48599762067856</v>
      </c>
      <c r="EF18" s="894">
        <f>+entero!EF40</f>
        <v>89.43362447313055</v>
      </c>
      <c r="EG18" s="894">
        <f>+entero!EG40</f>
        <v>89.422106074604145</v>
      </c>
      <c r="EH18" s="894">
        <f>+entero!EH40</f>
        <v>89.387725009095533</v>
      </c>
      <c r="EI18" s="894">
        <f>+entero!EI40</f>
        <v>89.441892956398434</v>
      </c>
      <c r="EJ18" s="1022">
        <f>+entero!EJ40</f>
        <v>-8.188792314021498E-2</v>
      </c>
      <c r="EK18" s="895"/>
      <c r="EL18" s="166"/>
      <c r="EM18" s="166"/>
      <c r="EN18" s="166"/>
      <c r="EO18" s="166"/>
      <c r="EP18" s="166"/>
      <c r="EQ18" s="166"/>
      <c r="ER18" s="166"/>
      <c r="ES18" s="166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</sheetData>
  <mergeCells count="134"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EE3:EI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X3:CX4"/>
    <mergeCell ref="EJ3:EK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DL3:DL4"/>
    <mergeCell ref="DM3:DM4"/>
    <mergeCell ref="DN3:DN4"/>
    <mergeCell ref="DO3:DO4"/>
    <mergeCell ref="DP3:DP4"/>
    <mergeCell ref="DQ3:DQ4"/>
    <mergeCell ref="DR3:DR4"/>
    <mergeCell ref="DK3:DK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K1" zoomScaleNormal="100" workbookViewId="0">
      <selection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8.285156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8.7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18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1036">
        <f>+entero!EI4</f>
        <v>43518</v>
      </c>
      <c r="EJ4" s="1040" t="s">
        <v>246</v>
      </c>
      <c r="EK4" s="1041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907"/>
      <c r="EF5" s="907"/>
      <c r="EG5" s="907"/>
      <c r="EH5" s="907"/>
      <c r="EI5" s="907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898">
        <f>+entero!EE42</f>
        <v>2903.521282798833</v>
      </c>
      <c r="EF6" s="898">
        <f>+entero!EF42</f>
        <v>2903.521282798833</v>
      </c>
      <c r="EG6" s="898">
        <f>+entero!EG42</f>
        <v>2903.521282798833</v>
      </c>
      <c r="EH6" s="898">
        <f>+entero!EH42</f>
        <v>2903.521282798833</v>
      </c>
      <c r="EI6" s="898">
        <f>+entero!EI42</f>
        <v>2902.5934402332355</v>
      </c>
      <c r="EJ6" s="897">
        <f>+entero!EJ42</f>
        <v>-0.92784256559752976</v>
      </c>
      <c r="EK6" s="984">
        <f>+entero!EK42</f>
        <v>-3.19557693995276E-2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480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1021"/>
      <c r="EK7" s="981"/>
      <c r="EL7" s="166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480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1021"/>
      <c r="EK8" s="981"/>
      <c r="EL8" s="166"/>
      <c r="EM8" s="166"/>
      <c r="EN8" s="166"/>
      <c r="EO8" s="166"/>
      <c r="EP8" s="166"/>
      <c r="EQ8" s="166"/>
      <c r="ER8" s="166"/>
      <c r="ES8" s="166"/>
    </row>
    <row r="9" spans="1:149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780"/>
      <c r="EK9" s="981"/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480">
        <f>+entero!EE46</f>
        <v>324.59664723031989</v>
      </c>
      <c r="EF10" s="480">
        <f>+entero!EF46</f>
        <v>324.59664723031989</v>
      </c>
      <c r="EG10" s="480">
        <f>+entero!EG46</f>
        <v>324.59664723031989</v>
      </c>
      <c r="EH10" s="480">
        <f>+entero!EH46</f>
        <v>324.59664723031989</v>
      </c>
      <c r="EI10" s="480">
        <f>+entero!EI46</f>
        <v>323.6688046647223</v>
      </c>
      <c r="EJ10" s="780">
        <f>+entero!EJ46</f>
        <v>-0.9278425655975866</v>
      </c>
      <c r="EK10" s="981">
        <f>+entero!EK46</f>
        <v>-0.28584477797739538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480">
        <f>+entero!EE47</f>
        <v>2226.7329999999947</v>
      </c>
      <c r="EF11" s="480">
        <f>+entero!EF47</f>
        <v>2226.7329999999947</v>
      </c>
      <c r="EG11" s="480">
        <f>+entero!EG47</f>
        <v>2226.7329999999947</v>
      </c>
      <c r="EH11" s="480">
        <f>+entero!EH47</f>
        <v>2226.7329999999947</v>
      </c>
      <c r="EI11" s="480">
        <f>+entero!EI47</f>
        <v>2220.3679999999949</v>
      </c>
      <c r="EJ11" s="780">
        <f>+entero!EJ47</f>
        <v>-6.3649999999997817</v>
      </c>
      <c r="EK11" s="981">
        <f>+entero!EK47</f>
        <v>-0.28584477797741759</v>
      </c>
      <c r="EL11" s="166"/>
      <c r="EM11" s="166"/>
      <c r="EN11" s="166"/>
      <c r="EO11" s="166"/>
      <c r="EP11" s="166"/>
      <c r="EQ11" s="166"/>
      <c r="ER11" s="166"/>
      <c r="ES11" s="166"/>
    </row>
    <row r="12" spans="1:149" s="825" customFormat="1" x14ac:dyDescent="0.2">
      <c r="A12" s="3"/>
      <c r="B12" s="1031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480">
        <f>+entero!EE48</f>
        <v>1581.8720000000001</v>
      </c>
      <c r="EF12" s="480">
        <f>+entero!EF48</f>
        <v>1581.8720000000001</v>
      </c>
      <c r="EG12" s="480">
        <f>+entero!EG48</f>
        <v>1581.8720000000001</v>
      </c>
      <c r="EH12" s="480">
        <f>+entero!EH48</f>
        <v>1581.8720000000001</v>
      </c>
      <c r="EI12" s="480">
        <f>+entero!EI48</f>
        <v>1575.5070000000001</v>
      </c>
      <c r="EJ12" s="780">
        <f>+entero!EJ48</f>
        <v>-6.3650000000000091</v>
      </c>
      <c r="EK12" s="1034">
        <f>+entero!EK48</f>
        <v>-0.40237136759484482</v>
      </c>
      <c r="EL12" s="813"/>
      <c r="EM12" s="813"/>
      <c r="EN12" s="813"/>
      <c r="EO12" s="813"/>
      <c r="EP12" s="813"/>
      <c r="EQ12" s="813"/>
      <c r="ER12" s="813"/>
      <c r="ES12" s="813"/>
    </row>
    <row r="13" spans="1:149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780"/>
      <c r="EK13" s="981">
        <f>+entero!EK49</f>
        <v>0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899">
        <f>+entero!EE50</f>
        <v>0</v>
      </c>
      <c r="EF14" s="899">
        <f>+entero!EF50</f>
        <v>0</v>
      </c>
      <c r="EG14" s="899">
        <f>+entero!EG50</f>
        <v>0</v>
      </c>
      <c r="EH14" s="899">
        <f>+entero!EH50</f>
        <v>36.456769679300287</v>
      </c>
      <c r="EI14" s="899">
        <f>+entero!EI50</f>
        <v>43.972134110787159</v>
      </c>
      <c r="EJ14" s="780">
        <f>+entero!EJ50</f>
        <v>43.972134110787159</v>
      </c>
      <c r="EK14" s="981"/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899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0</v>
      </c>
      <c r="EJ15" s="780">
        <f>+entero!EJ51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899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0</v>
      </c>
      <c r="EJ16" s="780">
        <f>+entero!EJ52</f>
        <v>0</v>
      </c>
      <c r="EK16" s="981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0</v>
      </c>
      <c r="EJ17" s="780">
        <f>+entero!EJ53</f>
        <v>0</v>
      </c>
      <c r="EK17" s="981"/>
      <c r="EL17" s="166"/>
      <c r="EM17" s="166"/>
      <c r="EN17" s="166"/>
      <c r="EO17" s="166"/>
      <c r="EP17" s="166"/>
      <c r="EQ17" s="166"/>
      <c r="ER17" s="166"/>
      <c r="ES17" s="166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899">
        <f>+entero!EE54</f>
        <v>0</v>
      </c>
      <c r="EF18" s="899">
        <f>+entero!EF54</f>
        <v>0</v>
      </c>
      <c r="EG18" s="899">
        <f>+entero!EG54</f>
        <v>0</v>
      </c>
      <c r="EH18" s="899">
        <f>+entero!EH54</f>
        <v>36.456769679300287</v>
      </c>
      <c r="EI18" s="899">
        <f>+entero!EI54</f>
        <v>43.972134110787159</v>
      </c>
      <c r="EJ18" s="780">
        <f>+entero!EJ54</f>
        <v>43.972134110787159</v>
      </c>
      <c r="EK18" s="981"/>
      <c r="EL18" s="166"/>
      <c r="EM18" s="166"/>
      <c r="EN18" s="166"/>
      <c r="EO18" s="166"/>
      <c r="EP18" s="166"/>
      <c r="EQ18" s="166"/>
      <c r="ER18" s="166"/>
      <c r="ES18" s="166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899">
        <f>+entero!EE55</f>
        <v>0</v>
      </c>
      <c r="EF19" s="899">
        <f>+entero!EF55</f>
        <v>0</v>
      </c>
      <c r="EG19" s="899">
        <f>+entero!EG55</f>
        <v>0</v>
      </c>
      <c r="EH19" s="899">
        <f>+entero!EH55</f>
        <v>250.09343999999999</v>
      </c>
      <c r="EI19" s="899">
        <f>+entero!EI55</f>
        <v>301.64883999999995</v>
      </c>
      <c r="EJ19" s="780">
        <f>+entero!EJ55</f>
        <v>301.64883999999995</v>
      </c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97"/>
      <c r="EK20" s="985"/>
      <c r="EL20" s="166"/>
      <c r="EM20" s="166"/>
      <c r="EN20" s="166"/>
      <c r="EO20" s="166"/>
      <c r="EP20" s="166"/>
      <c r="EQ20" s="166"/>
      <c r="ER20" s="166"/>
      <c r="ES20" s="166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1:14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1:14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1:14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1:14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1:14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1:14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</sheetData>
  <mergeCells count="133"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DD3:DD4"/>
    <mergeCell ref="EE3:EI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ED3:ED4"/>
    <mergeCell ref="EC3:EC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3" sqref="ED3:E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" style="825" customWidth="1"/>
    <col min="140" max="149" width="11.42578125" style="169"/>
  </cols>
  <sheetData>
    <row r="1" spans="1:148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</row>
    <row r="4" spans="1:148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73"/>
      <c r="DI4" s="1099"/>
      <c r="DJ4" s="1099"/>
      <c r="DK4" s="1099"/>
      <c r="DL4" s="1099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2"/>
      <c r="EC5" s="1042"/>
      <c r="ED5" s="1042"/>
      <c r="EE5" s="907"/>
      <c r="EF5" s="907"/>
      <c r="EG5" s="907"/>
      <c r="EH5" s="907"/>
      <c r="EI5" s="907"/>
      <c r="EJ5" s="771"/>
      <c r="EK5" s="872"/>
      <c r="EL5" s="166"/>
      <c r="EM5" s="166"/>
      <c r="EN5" s="166"/>
      <c r="EO5" s="166"/>
      <c r="EP5" s="166"/>
      <c r="EQ5" s="166"/>
      <c r="ER5" s="166"/>
    </row>
    <row r="6" spans="1:148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3">
        <f>+entero!EB58</f>
        <v>26730.784627254074</v>
      </c>
      <c r="EC6" s="1043">
        <f>+entero!EC58</f>
        <v>26692.29954645524</v>
      </c>
      <c r="ED6" s="1043">
        <f>+entero!ED58</f>
        <v>26680.765516459614</v>
      </c>
      <c r="EE6" s="901">
        <f>+entero!EE58</f>
        <v>26564.865954749701</v>
      </c>
      <c r="EF6" s="901">
        <f>+entero!EF58</f>
        <v>26558.284826722007</v>
      </c>
      <c r="EG6" s="901">
        <f>+entero!EG58</f>
        <v>26540.140398736574</v>
      </c>
      <c r="EH6" s="901">
        <f>+entero!EH58</f>
        <v>26496.786479953775</v>
      </c>
      <c r="EI6" s="901">
        <f>+entero!EI58</f>
        <v>26522.996927516462</v>
      </c>
      <c r="EJ6" s="485">
        <f>+entero!EJ58</f>
        <v>-157.76858894315228</v>
      </c>
      <c r="EK6" s="988">
        <f>+entero!EK58</f>
        <v>-0.59131957381741707</v>
      </c>
      <c r="EL6" s="166"/>
      <c r="EM6" s="166"/>
      <c r="EN6" s="166"/>
      <c r="EO6" s="166"/>
      <c r="EP6" s="166"/>
      <c r="EQ6" s="166"/>
      <c r="ER6" s="166"/>
    </row>
    <row r="7" spans="1:148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902">
        <f>+entero!EE59</f>
        <v>87.115726088038684</v>
      </c>
      <c r="EF7" s="902">
        <f>+entero!EF59</f>
        <v>87.058275565578853</v>
      </c>
      <c r="EG7" s="902">
        <f>+entero!EG59</f>
        <v>87.054110775447526</v>
      </c>
      <c r="EH7" s="902">
        <f>+entero!EH59</f>
        <v>87.014877063101665</v>
      </c>
      <c r="EI7" s="902">
        <f>+entero!EI59</f>
        <v>86.986465685438418</v>
      </c>
      <c r="EJ7" s="986">
        <f>+entero!EJ59</f>
        <v>-0.1704020102321806</v>
      </c>
      <c r="EK7" s="869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3">
        <f>+entero!EB60</f>
        <v>25857.651099557283</v>
      </c>
      <c r="EC8" s="1043">
        <f>+entero!EC60</f>
        <v>25820.333948787596</v>
      </c>
      <c r="ED8" s="1043">
        <f>+entero!ED60</f>
        <v>25810.644233660783</v>
      </c>
      <c r="EE8" s="901">
        <f>+entero!EE60</f>
        <v>25694.404001396928</v>
      </c>
      <c r="EF8" s="901">
        <f>+entero!EF60</f>
        <v>25687.59794625553</v>
      </c>
      <c r="EG8" s="901">
        <f>+entero!EG60</f>
        <v>25669.382818561644</v>
      </c>
      <c r="EH8" s="901">
        <f>+entero!EH60</f>
        <v>25625.91811260684</v>
      </c>
      <c r="EI8" s="901">
        <f>+entero!EI60</f>
        <v>25653.803487283221</v>
      </c>
      <c r="EJ8" s="485">
        <f>+entero!EJ60</f>
        <v>-156.84074637756203</v>
      </c>
      <c r="EK8" s="988">
        <f>+entero!EK60</f>
        <v>-0.60765916944072185</v>
      </c>
      <c r="EL8" s="166"/>
      <c r="EM8" s="166"/>
      <c r="EN8" s="166"/>
      <c r="EO8" s="166"/>
      <c r="EP8" s="166"/>
      <c r="EQ8" s="166"/>
      <c r="ER8" s="166"/>
    </row>
    <row r="9" spans="1:148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902">
        <f>+entero!EE61</f>
        <v>86.71010987059239</v>
      </c>
      <c r="EF9" s="902">
        <f>+entero!EF61</f>
        <v>86.653893193278805</v>
      </c>
      <c r="EG9" s="902">
        <f>+entero!EG61</f>
        <v>86.641942719700538</v>
      </c>
      <c r="EH9" s="902">
        <f>+entero!EH61</f>
        <v>86.606207709902833</v>
      </c>
      <c r="EI9" s="902">
        <f>+entero!EI61</f>
        <v>86.576379037357981</v>
      </c>
      <c r="EJ9" s="986">
        <f>+entero!EJ61</f>
        <v>-0.17552730981095976</v>
      </c>
      <c r="EK9" s="869"/>
      <c r="EL9" s="166"/>
      <c r="EM9" s="166"/>
      <c r="EN9" s="166"/>
      <c r="EO9" s="166"/>
      <c r="EP9" s="166"/>
      <c r="EQ9" s="166"/>
      <c r="ER9" s="166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4"/>
      <c r="EC10" s="1044"/>
      <c r="ED10" s="1044"/>
      <c r="EE10" s="903"/>
      <c r="EF10" s="903"/>
      <c r="EG10" s="903"/>
      <c r="EH10" s="903"/>
      <c r="EI10" s="903"/>
      <c r="EJ10" s="264"/>
      <c r="EK10" s="989"/>
      <c r="EL10" s="166"/>
      <c r="EM10" s="166"/>
      <c r="EN10" s="166"/>
      <c r="EO10" s="166"/>
      <c r="EP10" s="166"/>
      <c r="EQ10" s="166"/>
      <c r="ER10" s="166"/>
    </row>
    <row r="11" spans="1:148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5">
        <f>+entero!EB63</f>
        <v>4895.9189948242129</v>
      </c>
      <c r="EC11" s="1045">
        <f>+entero!EC63</f>
        <v>4844.6691565195488</v>
      </c>
      <c r="ED11" s="1045">
        <f>+entero!ED63</f>
        <v>4922.3254369903943</v>
      </c>
      <c r="EE11" s="904">
        <f>+entero!EE63</f>
        <v>4917.902919972903</v>
      </c>
      <c r="EF11" s="904">
        <f>+entero!EF63</f>
        <v>4942.6114278387904</v>
      </c>
      <c r="EG11" s="904">
        <f>+entero!EG63</f>
        <v>4914.2785985268374</v>
      </c>
      <c r="EH11" s="904">
        <f>+entero!EH63</f>
        <v>4900.9165853985587</v>
      </c>
      <c r="EI11" s="904">
        <f>+entero!EI63</f>
        <v>4936.3162239860203</v>
      </c>
      <c r="EJ11" s="987">
        <f>+entero!EJ63</f>
        <v>13.990786995625967</v>
      </c>
      <c r="EK11" s="869">
        <f>+entero!EK63</f>
        <v>0.28423124750118767</v>
      </c>
      <c r="EL11" s="166"/>
      <c r="EM11" s="166"/>
      <c r="EN11" s="166"/>
      <c r="EO11" s="166"/>
      <c r="EP11" s="166"/>
      <c r="EQ11" s="166"/>
      <c r="ER11" s="166"/>
    </row>
    <row r="12" spans="1:148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6">
        <f>+entero!EB64</f>
        <v>78.444036039882249</v>
      </c>
      <c r="EC12" s="1046">
        <f>+entero!EC64</f>
        <v>78.316885128969943</v>
      </c>
      <c r="ED12" s="1046">
        <f>+entero!ED64</f>
        <v>78.09838400225712</v>
      </c>
      <c r="EE12" s="905">
        <f>+entero!EE64</f>
        <v>78.065295395802636</v>
      </c>
      <c r="EF12" s="905">
        <f>+entero!EF64</f>
        <v>77.821923707918543</v>
      </c>
      <c r="EG12" s="905">
        <f>+entero!EG64</f>
        <v>77.800450617015031</v>
      </c>
      <c r="EH12" s="905">
        <f>+entero!EH64</f>
        <v>77.614300638645773</v>
      </c>
      <c r="EI12" s="905">
        <f>+entero!EI64</f>
        <v>78.008032529437941</v>
      </c>
      <c r="EJ12" s="986">
        <f>+entero!EJ64</f>
        <v>-9.0351472819179435E-2</v>
      </c>
      <c r="EK12" s="869"/>
      <c r="EL12" s="166"/>
      <c r="EM12" s="166"/>
      <c r="EN12" s="166"/>
      <c r="EO12" s="166"/>
      <c r="EP12" s="166"/>
      <c r="EQ12" s="166"/>
      <c r="ER12" s="166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5">
        <f>+entero!EB65</f>
        <v>0</v>
      </c>
      <c r="EC13" s="1045">
        <f>+entero!EC65</f>
        <v>0</v>
      </c>
      <c r="ED13" s="1045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>
        <f>+entero!EI65</f>
        <v>0</v>
      </c>
      <c r="EJ13" s="508">
        <f>+entero!EJ65</f>
        <v>0</v>
      </c>
      <c r="EK13" s="869">
        <f>+entero!EK65</f>
        <v>0</v>
      </c>
      <c r="EL13" s="166"/>
      <c r="EM13" s="166"/>
      <c r="EN13" s="166"/>
      <c r="EO13" s="166"/>
      <c r="EP13" s="166"/>
      <c r="EQ13" s="166"/>
      <c r="ER13" s="166"/>
    </row>
    <row r="14" spans="1:148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5">
        <f>+entero!EB66</f>
        <v>8424.5932551590777</v>
      </c>
      <c r="EC14" s="1045">
        <f>+entero!EC66</f>
        <v>8430.6435247334193</v>
      </c>
      <c r="ED14" s="1045">
        <f>+entero!ED66</f>
        <v>8361.607591992899</v>
      </c>
      <c r="EE14" s="904">
        <f>+entero!EE66</f>
        <v>8268.4788116605359</v>
      </c>
      <c r="EF14" s="904">
        <f>+entero!EF66</f>
        <v>8244.9819215512071</v>
      </c>
      <c r="EG14" s="904">
        <f>+entero!EG66</f>
        <v>8243.3404909724868</v>
      </c>
      <c r="EH14" s="904">
        <f>+entero!EH66</f>
        <v>8215.8220715701555</v>
      </c>
      <c r="EI14" s="904">
        <f>+entero!EI66</f>
        <v>8221.4289778063085</v>
      </c>
      <c r="EJ14" s="987">
        <f>+entero!EJ66</f>
        <v>-140.17861418659049</v>
      </c>
      <c r="EK14" s="869">
        <f>+entero!EK66</f>
        <v>-1.6764553065229504</v>
      </c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6">
        <f>+entero!EB67</f>
        <v>80.791146055026445</v>
      </c>
      <c r="EC15" s="1046">
        <f>+entero!EC67</f>
        <v>80.845574763926621</v>
      </c>
      <c r="ED15" s="1046">
        <f>+entero!ED67</f>
        <v>80.648593550239809</v>
      </c>
      <c r="EE15" s="905">
        <f>+entero!EE67</f>
        <v>80.423696890790197</v>
      </c>
      <c r="EF15" s="905">
        <f>+entero!EF67</f>
        <v>80.41090766655114</v>
      </c>
      <c r="EG15" s="905">
        <f>+entero!EG67</f>
        <v>80.391293620241839</v>
      </c>
      <c r="EH15" s="905">
        <f>+entero!EH67</f>
        <v>80.336563617103977</v>
      </c>
      <c r="EI15" s="905">
        <f>+entero!EI67</f>
        <v>80.369498881196762</v>
      </c>
      <c r="EJ15" s="986">
        <f>+entero!EJ67</f>
        <v>-0.27909466904304736</v>
      </c>
      <c r="EK15" s="869"/>
      <c r="EL15" s="166"/>
      <c r="EM15" s="166"/>
      <c r="EN15" s="166"/>
      <c r="EO15" s="166"/>
      <c r="EP15" s="166"/>
      <c r="EQ15" s="166"/>
      <c r="ER15" s="166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5">
        <f>+entero!EB68</f>
        <v>0</v>
      </c>
      <c r="EC16" s="1045">
        <f>+entero!EC68</f>
        <v>0</v>
      </c>
      <c r="ED16" s="1045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>
        <f>+entero!EI68</f>
        <v>0</v>
      </c>
      <c r="EJ16" s="508">
        <f>+entero!EJ68</f>
        <v>0</v>
      </c>
      <c r="EK16" s="869">
        <f>+entero!EK68</f>
        <v>0</v>
      </c>
      <c r="EL16" s="166"/>
      <c r="EM16" s="166"/>
      <c r="EN16" s="166"/>
      <c r="EO16" s="166"/>
      <c r="EP16" s="166"/>
      <c r="EQ16" s="166"/>
      <c r="ER16" s="166"/>
    </row>
    <row r="17" spans="1:148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5">
        <f>+entero!EB69</f>
        <v>11769.986579774053</v>
      </c>
      <c r="EC17" s="1045">
        <f>+entero!EC69</f>
        <v>11780.667569402327</v>
      </c>
      <c r="ED17" s="1045">
        <f>+entero!ED69</f>
        <v>11747.593464104952</v>
      </c>
      <c r="EE17" s="904">
        <f>+entero!EE69</f>
        <v>11735.703296597661</v>
      </c>
      <c r="EF17" s="904">
        <f>+entero!EF69</f>
        <v>11729.839323431483</v>
      </c>
      <c r="EG17" s="904">
        <f>+entero!EG69</f>
        <v>11740.934551846933</v>
      </c>
      <c r="EH17" s="904">
        <f>+entero!EH69</f>
        <v>11742.220763107864</v>
      </c>
      <c r="EI17" s="904">
        <f>+entero!EI69</f>
        <v>11732.509238497076</v>
      </c>
      <c r="EJ17" s="987">
        <f>+entero!EJ69</f>
        <v>-15.084225607875851</v>
      </c>
      <c r="EK17" s="869">
        <f>+entero!EK69</f>
        <v>-0.12840268650737841</v>
      </c>
      <c r="EL17" s="166"/>
      <c r="EM17" s="166"/>
      <c r="EN17" s="166"/>
      <c r="EO17" s="166"/>
      <c r="EP17" s="166"/>
      <c r="EQ17" s="166"/>
      <c r="ER17" s="166"/>
    </row>
    <row r="18" spans="1:148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6">
        <f>+entero!EB70</f>
        <v>95.793841485697499</v>
      </c>
      <c r="EC18" s="1046">
        <f>+entero!EC70</f>
        <v>95.795165291858211</v>
      </c>
      <c r="ED18" s="1046">
        <f>+entero!ED70</f>
        <v>95.808590293921597</v>
      </c>
      <c r="EE18" s="905">
        <f>+entero!EE70</f>
        <v>95.811252126073768</v>
      </c>
      <c r="EF18" s="905">
        <f>+entero!EF70</f>
        <v>95.808030207026121</v>
      </c>
      <c r="EG18" s="905">
        <f>+entero!EG70</f>
        <v>95.806539676590745</v>
      </c>
      <c r="EH18" s="905">
        <f>+entero!EH70</f>
        <v>95.799463648954671</v>
      </c>
      <c r="EI18" s="905">
        <f>+entero!EI70</f>
        <v>95.80242929429194</v>
      </c>
      <c r="EJ18" s="508">
        <f>+entero!EJ70</f>
        <v>-6.1609996296567715E-3</v>
      </c>
      <c r="EK18" s="869"/>
      <c r="EL18" s="166"/>
      <c r="EM18" s="166"/>
      <c r="EN18" s="166"/>
      <c r="EO18" s="166"/>
      <c r="EP18" s="166"/>
      <c r="EQ18" s="166"/>
      <c r="ER18" s="166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5">
        <f>+entero!EB71</f>
        <v>0</v>
      </c>
      <c r="EC19" s="1045">
        <f>+entero!EC71</f>
        <v>0</v>
      </c>
      <c r="ED19" s="1045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>
        <f>+entero!EI71</f>
        <v>0</v>
      </c>
      <c r="EJ19" s="508">
        <f>+entero!EJ71</f>
        <v>0</v>
      </c>
      <c r="EK19" s="869">
        <f>+entero!EK71</f>
        <v>0</v>
      </c>
      <c r="EL19" s="166"/>
      <c r="EM19" s="166"/>
      <c r="EN19" s="166"/>
      <c r="EO19" s="166"/>
      <c r="EP19" s="166"/>
      <c r="EQ19" s="166"/>
      <c r="ER19" s="166"/>
    </row>
    <row r="20" spans="1:148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5">
        <f>+entero!EB72</f>
        <v>767.15226979993963</v>
      </c>
      <c r="EC20" s="1045">
        <f>+entero!EC72</f>
        <v>764.35369813230125</v>
      </c>
      <c r="ED20" s="1045">
        <f>+entero!ED72</f>
        <v>779.11774057253456</v>
      </c>
      <c r="EE20" s="904">
        <f>+entero!EE72</f>
        <v>772.31897316582888</v>
      </c>
      <c r="EF20" s="904">
        <f>+entero!EF72</f>
        <v>770.16527343405028</v>
      </c>
      <c r="EG20" s="904">
        <f>+entero!EG72</f>
        <v>770.82917721539138</v>
      </c>
      <c r="EH20" s="904">
        <f>+entero!EH72</f>
        <v>766.95869253026046</v>
      </c>
      <c r="EI20" s="904">
        <f>+entero!EI72</f>
        <v>763.54904699381723</v>
      </c>
      <c r="EJ20" s="986">
        <f>+entero!EJ72</f>
        <v>-15.56869357871733</v>
      </c>
      <c r="EK20" s="869">
        <f>+entero!EK72</f>
        <v>-1.9982465766055668</v>
      </c>
      <c r="EL20" s="166"/>
      <c r="EM20" s="166"/>
      <c r="EN20" s="166"/>
      <c r="EO20" s="166"/>
      <c r="EP20" s="166"/>
      <c r="EQ20" s="166"/>
      <c r="ER20" s="166"/>
    </row>
    <row r="21" spans="1:148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902">
        <f>+entero!EE73</f>
        <v>83.345698907018999</v>
      </c>
      <c r="EF21" s="902">
        <f>+entero!EF73</f>
        <v>83.402600359229467</v>
      </c>
      <c r="EG21" s="902">
        <f>+entero!EG73</f>
        <v>83.053830322739046</v>
      </c>
      <c r="EH21" s="902">
        <f>+entero!EH73</f>
        <v>83.178914902640173</v>
      </c>
      <c r="EI21" s="902">
        <f>+entero!EI73</f>
        <v>83.210803627627769</v>
      </c>
      <c r="EJ21" s="508">
        <f>+entero!EJ73</f>
        <v>-0.10242974045742415</v>
      </c>
      <c r="EK21" s="869"/>
      <c r="EL21" s="166"/>
      <c r="EM21" s="166"/>
      <c r="EN21" s="166"/>
      <c r="EO21" s="166"/>
      <c r="EP21" s="166"/>
      <c r="EQ21" s="166"/>
      <c r="ER21" s="166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4"/>
      <c r="EC22" s="1044"/>
      <c r="ED22" s="1044"/>
      <c r="EE22" s="903"/>
      <c r="EF22" s="903"/>
      <c r="EG22" s="903"/>
      <c r="EH22" s="903"/>
      <c r="EI22" s="903"/>
      <c r="EJ22" s="264"/>
      <c r="EK22" s="989"/>
      <c r="EL22" s="166"/>
      <c r="EM22" s="166"/>
      <c r="EN22" s="166"/>
      <c r="EO22" s="166"/>
      <c r="EP22" s="166"/>
      <c r="EQ22" s="166"/>
      <c r="ER22" s="166"/>
    </row>
    <row r="23" spans="1:148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3">
        <f>+entero!EB75</f>
        <v>3976.1523621654051</v>
      </c>
      <c r="EC23" s="1043">
        <f>+entero!EC75</f>
        <v>4013.4170206164899</v>
      </c>
      <c r="ED23" s="1043">
        <f>+entero!ED75</f>
        <v>3989.3225122113522</v>
      </c>
      <c r="EE23" s="901">
        <f>+entero!EE75</f>
        <v>3977.3072252618949</v>
      </c>
      <c r="EF23" s="901">
        <f>+entero!EF75</f>
        <v>3882.9379492817552</v>
      </c>
      <c r="EG23" s="901">
        <f>+entero!EG75</f>
        <v>3859.3647079217958</v>
      </c>
      <c r="EH23" s="901">
        <f>+entero!EH75</f>
        <v>3837.5707843462328</v>
      </c>
      <c r="EI23" s="901">
        <f>+entero!EI75</f>
        <v>3830.7301731643156</v>
      </c>
      <c r="EJ23" s="485">
        <f>+entero!EJ75</f>
        <v>-158.5923390470366</v>
      </c>
      <c r="EK23" s="988">
        <f>+entero!EK75</f>
        <v>-3.9754203517410325</v>
      </c>
      <c r="EL23" s="166"/>
      <c r="EM23" s="166"/>
      <c r="EN23" s="166"/>
      <c r="EO23" s="166"/>
      <c r="EP23" s="166"/>
      <c r="EQ23" s="166"/>
      <c r="ER23" s="166"/>
    </row>
    <row r="24" spans="1:148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3">
        <f>+entero!EB76</f>
        <v>1742.4785565932941</v>
      </c>
      <c r="EC24" s="1043">
        <f>+entero!EC76</f>
        <v>1803.2683390437319</v>
      </c>
      <c r="ED24" s="1043">
        <f>+entero!ED76</f>
        <v>1789.3173811778424</v>
      </c>
      <c r="EE24" s="901">
        <f>+entero!EE76</f>
        <v>1780.0921009059768</v>
      </c>
      <c r="EF24" s="901">
        <f>+entero!EF76</f>
        <v>1675.252345212099</v>
      </c>
      <c r="EG24" s="901">
        <f>+entero!EG76</f>
        <v>1647.1422000116618</v>
      </c>
      <c r="EH24" s="901">
        <f>+entero!EH76</f>
        <v>1613.5678083855685</v>
      </c>
      <c r="EI24" s="901">
        <f>+entero!EI76</f>
        <v>1606.5137640481053</v>
      </c>
      <c r="EJ24" s="485">
        <f>+entero!EJ76</f>
        <v>-182.80361712973718</v>
      </c>
      <c r="EK24" s="988">
        <f>+entero!EK76</f>
        <v>-10.216388610130434</v>
      </c>
      <c r="EL24" s="166"/>
      <c r="EM24" s="166"/>
      <c r="EN24" s="166"/>
      <c r="EO24" s="166"/>
      <c r="EP24" s="166"/>
      <c r="EQ24" s="166"/>
      <c r="ER24" s="166"/>
    </row>
    <row r="25" spans="1:148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3">
        <f>+entero!EB77</f>
        <v>567.93820516326537</v>
      </c>
      <c r="EC25" s="1043">
        <f>+entero!EC77</f>
        <v>560.2334612303207</v>
      </c>
      <c r="ED25" s="1043">
        <f>+entero!ED77</f>
        <v>567.96277582653056</v>
      </c>
      <c r="EE25" s="901">
        <f>+entero!EE77</f>
        <v>567.97982055539376</v>
      </c>
      <c r="EF25" s="901">
        <f>+entero!EF77</f>
        <v>568.80413627696782</v>
      </c>
      <c r="EG25" s="901">
        <f>+entero!EG77</f>
        <v>568.8098260451892</v>
      </c>
      <c r="EH25" s="901">
        <f>+entero!EH77</f>
        <v>568.81434882798828</v>
      </c>
      <c r="EI25" s="901">
        <f>+entero!EI77</f>
        <v>568.81998433090371</v>
      </c>
      <c r="EJ25" s="485">
        <f>+entero!EJ77</f>
        <v>0.85720850437314766</v>
      </c>
      <c r="EK25" s="988">
        <f>+entero!EK77</f>
        <v>0.15092688127769094</v>
      </c>
      <c r="EL25" s="166"/>
      <c r="EM25" s="166"/>
      <c r="EN25" s="166"/>
      <c r="EO25" s="166"/>
      <c r="EP25" s="166"/>
      <c r="EQ25" s="166"/>
      <c r="ER25" s="166"/>
    </row>
    <row r="26" spans="1:148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3">
        <f>+entero!EB78</f>
        <v>610.3665667988455</v>
      </c>
      <c r="EC26" s="1043">
        <f>+entero!EC78</f>
        <v>595.33042962243735</v>
      </c>
      <c r="ED26" s="1043">
        <f>+entero!ED78</f>
        <v>571.31866637697954</v>
      </c>
      <c r="EE26" s="901">
        <f>+entero!EE78</f>
        <v>568.4161533205247</v>
      </c>
      <c r="EF26" s="901">
        <f>+entero!EF78</f>
        <v>570.94842591268809</v>
      </c>
      <c r="EG26" s="901">
        <f>+entero!EG78</f>
        <v>575.32195982494466</v>
      </c>
      <c r="EH26" s="901">
        <f>+entero!EH78</f>
        <v>587.0428813126764</v>
      </c>
      <c r="EI26" s="901">
        <f>+entero!EI78</f>
        <v>587.15295012530623</v>
      </c>
      <c r="EJ26" s="485">
        <f>+entero!EJ78</f>
        <v>15.834283748326698</v>
      </c>
      <c r="EK26" s="988">
        <f>+entero!EK78</f>
        <v>2.7715327154878233</v>
      </c>
      <c r="EL26" s="166"/>
      <c r="EM26" s="166"/>
      <c r="EN26" s="166"/>
      <c r="EO26" s="166"/>
      <c r="EP26" s="166"/>
      <c r="EQ26" s="166"/>
      <c r="ER26" s="166"/>
    </row>
    <row r="27" spans="1:148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3">
        <f>+entero!EB79</f>
        <v>1055.3690336099999</v>
      </c>
      <c r="EC27" s="1043">
        <f>+entero!EC79</f>
        <v>1054.58479072</v>
      </c>
      <c r="ED27" s="1043">
        <f>+entero!ED79</f>
        <v>1060.7236888299999</v>
      </c>
      <c r="EE27" s="901">
        <f>+entero!EE79</f>
        <v>1060.8191504799997</v>
      </c>
      <c r="EF27" s="901">
        <f>+entero!EF79</f>
        <v>1067.9330418800002</v>
      </c>
      <c r="EG27" s="901">
        <f>+entero!EG79</f>
        <v>1068.0907220399999</v>
      </c>
      <c r="EH27" s="901">
        <f>+entero!EH79</f>
        <v>1068.1457458199998</v>
      </c>
      <c r="EI27" s="901">
        <f>+entero!EI79</f>
        <v>1068.2434746599999</v>
      </c>
      <c r="EJ27" s="485">
        <f>+entero!EJ79</f>
        <v>7.5197858300000462</v>
      </c>
      <c r="EK27" s="988">
        <f>+entero!EK79</f>
        <v>0.70892975326066754</v>
      </c>
      <c r="EL27" s="166"/>
      <c r="EM27" s="166"/>
      <c r="EN27" s="166"/>
      <c r="EO27" s="166"/>
      <c r="EP27" s="166"/>
      <c r="EQ27" s="166"/>
      <c r="ER27" s="166"/>
    </row>
    <row r="28" spans="1:148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3">
        <f>+entero!EB80</f>
        <v>917.42562442815586</v>
      </c>
      <c r="EC28" s="1043">
        <f>+entero!EC80</f>
        <v>978.82672072219248</v>
      </c>
      <c r="ED28" s="1043">
        <f>+entero!ED80</f>
        <v>947.58211575385826</v>
      </c>
      <c r="EE28" s="901">
        <f>+entero!EE80</f>
        <v>940.49755937592988</v>
      </c>
      <c r="EF28" s="901">
        <f>+entero!EF80</f>
        <v>836.18279929891628</v>
      </c>
      <c r="EG28" s="901">
        <f>+entero!EG80</f>
        <v>808.42509424536047</v>
      </c>
      <c r="EH28" s="901">
        <f>+entero!EH80</f>
        <v>784.62713597755453</v>
      </c>
      <c r="EI28" s="901">
        <f>+entero!EI80</f>
        <v>771.10009792634469</v>
      </c>
      <c r="EJ28" s="485">
        <f>+entero!EJ80</f>
        <v>-176.48201782751357</v>
      </c>
      <c r="EK28" s="988">
        <f>+entero!EK80</f>
        <v>-18.624456381504373</v>
      </c>
      <c r="EL28" s="166"/>
      <c r="EM28" s="166"/>
      <c r="EN28" s="166"/>
      <c r="EO28" s="166"/>
      <c r="EP28" s="166"/>
      <c r="EQ28" s="166"/>
      <c r="ER28" s="166"/>
    </row>
    <row r="29" spans="1:148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3">
        <f>+entero!EB81</f>
        <v>760.84182844931024</v>
      </c>
      <c r="EC29" s="1043">
        <f>+entero!EC81</f>
        <v>836.49411061975502</v>
      </c>
      <c r="ED29" s="1043">
        <f>+entero!ED81</f>
        <v>830.30165919687863</v>
      </c>
      <c r="EE29" s="901">
        <f>+entero!EE81</f>
        <v>826.32237125540519</v>
      </c>
      <c r="EF29" s="901">
        <f>+entero!EF81</f>
        <v>721.07776154622798</v>
      </c>
      <c r="EG29" s="901">
        <f>+entero!EG81</f>
        <v>689.26836816041589</v>
      </c>
      <c r="EH29" s="901">
        <f>+entero!EH81</f>
        <v>653.5202755048781</v>
      </c>
      <c r="EI29" s="901">
        <f>+entero!EI81</f>
        <v>645.34975495103845</v>
      </c>
      <c r="EJ29" s="485">
        <f>+entero!EJ81</f>
        <v>-184.95190424584018</v>
      </c>
      <c r="EK29" s="988">
        <f>+entero!EK81</f>
        <v>-22.275266127341908</v>
      </c>
      <c r="EL29" s="166"/>
      <c r="EM29" s="166"/>
      <c r="EN29" s="166"/>
      <c r="EO29" s="166"/>
      <c r="EP29" s="166"/>
      <c r="EQ29" s="166"/>
      <c r="ER29" s="166"/>
    </row>
    <row r="30" spans="1:148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3">
        <f>+entero!EB82</f>
        <v>156.58379597884561</v>
      </c>
      <c r="EC30" s="1043">
        <f>+entero!EC82</f>
        <v>142.33261010243746</v>
      </c>
      <c r="ED30" s="1043">
        <f>+entero!ED82</f>
        <v>117.28045655697969</v>
      </c>
      <c r="EE30" s="901">
        <f>+entero!EE82</f>
        <v>114.17518812052465</v>
      </c>
      <c r="EF30" s="901">
        <f>+entero!EF82</f>
        <v>115.10503775268822</v>
      </c>
      <c r="EG30" s="901">
        <f>+entero!EG82</f>
        <v>119.15672608494454</v>
      </c>
      <c r="EH30" s="901">
        <f>+entero!EH82</f>
        <v>131.10686047267646</v>
      </c>
      <c r="EI30" s="901">
        <f>+entero!EI82</f>
        <v>125.75034297530622</v>
      </c>
      <c r="EJ30" s="485">
        <f>+entero!EJ82</f>
        <v>8.4698864183265385</v>
      </c>
      <c r="EK30" s="988">
        <f>+entero!EK82</f>
        <v>7.2219077815505628</v>
      </c>
      <c r="EL30" s="166"/>
      <c r="EM30" s="166"/>
      <c r="EN30" s="166"/>
      <c r="EO30" s="166"/>
      <c r="EP30" s="166"/>
      <c r="EQ30" s="166"/>
      <c r="ER30" s="166"/>
    </row>
    <row r="31" spans="1:148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3">
        <f>+entero!EB83</f>
        <v>0</v>
      </c>
      <c r="EC31" s="1043">
        <f>+entero!EC83</f>
        <v>0</v>
      </c>
      <c r="ED31" s="1043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485">
        <f>+entero!EJ83</f>
        <v>0</v>
      </c>
      <c r="EK31" s="988" t="e">
        <f>+entero!EK83</f>
        <v>#DIV/0!</v>
      </c>
      <c r="EL31" s="166"/>
      <c r="EM31" s="166"/>
      <c r="EN31" s="166"/>
      <c r="EO31" s="166"/>
      <c r="EP31" s="166"/>
      <c r="EQ31" s="166"/>
      <c r="ER31" s="166"/>
    </row>
    <row r="32" spans="1:148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25083.268890369229</v>
      </c>
      <c r="EB32" s="1043">
        <f>+entero!EB84</f>
        <v>24982.042496126171</v>
      </c>
      <c r="EC32" s="1043">
        <f>+entero!EC84</f>
        <v>24897.219555570769</v>
      </c>
      <c r="ED32" s="1043">
        <f>+entero!ED84</f>
        <v>24880.718747201467</v>
      </c>
      <c r="EE32" s="901">
        <f>+entero!EE84</f>
        <v>24884.0974096344</v>
      </c>
      <c r="EF32" s="901">
        <f>+entero!EF84</f>
        <v>24900.408099697099</v>
      </c>
      <c r="EG32" s="901">
        <f>+entero!EG84</f>
        <v>24913.901873488645</v>
      </c>
      <c r="EH32" s="901">
        <f>+entero!EH84</f>
        <v>24930.283359590678</v>
      </c>
      <c r="EI32" s="901">
        <f>+entero!EI84</f>
        <v>24982.280201595047</v>
      </c>
      <c r="EJ32" s="485">
        <f>+entero!EJ84</f>
        <v>101.56145439358079</v>
      </c>
      <c r="EK32" s="988">
        <f>+entero!EK84</f>
        <v>0.40819341042952484</v>
      </c>
      <c r="EL32" s="166"/>
      <c r="EM32" s="166"/>
      <c r="EN32" s="166"/>
      <c r="EO32" s="166"/>
      <c r="EP32" s="166"/>
      <c r="EQ32" s="166"/>
      <c r="ER32" s="166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4">
        <f>+entero!EB85</f>
        <v>0</v>
      </c>
      <c r="EC33" s="1044">
        <f>+entero!EC85</f>
        <v>0</v>
      </c>
      <c r="ED33" s="1044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264">
        <f>+entero!EJ85</f>
        <v>0</v>
      </c>
      <c r="EK33" s="989" t="e">
        <f>+entero!EK85</f>
        <v>#REF!</v>
      </c>
      <c r="EL33" s="166"/>
      <c r="EM33" s="166"/>
      <c r="EN33" s="166"/>
      <c r="EO33" s="166"/>
      <c r="EP33" s="166"/>
      <c r="EQ33" s="166"/>
      <c r="ER33" s="166"/>
    </row>
    <row r="34" spans="1:148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98.409835357061695</v>
      </c>
      <c r="EB34" s="1047">
        <f>+entero!EB86</f>
        <v>98.405900314278597</v>
      </c>
      <c r="EC34" s="1047">
        <f>+entero!EC86</f>
        <v>98.404298400931282</v>
      </c>
      <c r="ED34" s="1047">
        <f>+entero!ED86</f>
        <v>98.420899074232665</v>
      </c>
      <c r="EE34" s="906">
        <f>+entero!EE86</f>
        <v>98.421765748496426</v>
      </c>
      <c r="EF34" s="906">
        <f>+entero!EF86</f>
        <v>98.421395139358751</v>
      </c>
      <c r="EG34" s="906">
        <f>+entero!EG86</f>
        <v>98.422885051575662</v>
      </c>
      <c r="EH34" s="906">
        <f>+entero!EH86</f>
        <v>98.424974747111577</v>
      </c>
      <c r="EI34" s="906">
        <f>+entero!EI86</f>
        <v>98.42606815226533</v>
      </c>
      <c r="EJ34" s="1023"/>
      <c r="EK34" s="989"/>
      <c r="EL34" s="166"/>
      <c r="EM34" s="166"/>
      <c r="EN34" s="166"/>
      <c r="EO34" s="166"/>
      <c r="EP34" s="166"/>
      <c r="EQ34" s="166"/>
      <c r="ER34" s="166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8"/>
      <c r="EC35" s="1048"/>
      <c r="ED35" s="1048"/>
      <c r="EE35" s="823"/>
      <c r="EF35" s="823"/>
      <c r="EG35" s="823"/>
      <c r="EH35" s="823"/>
      <c r="EI35" s="823"/>
      <c r="EJ35" s="871"/>
      <c r="EK35" s="870"/>
      <c r="EL35" s="166"/>
      <c r="EM35" s="166"/>
      <c r="EN35" s="166"/>
      <c r="EO35" s="166"/>
      <c r="EP35" s="166"/>
      <c r="EQ35" s="166"/>
      <c r="ER35" s="166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166"/>
      <c r="EK94" s="166"/>
      <c r="EL94" s="166"/>
      <c r="EM94" s="166"/>
      <c r="EN94" s="166"/>
      <c r="EO94" s="166"/>
      <c r="EP94" s="166"/>
      <c r="EQ94" s="166"/>
      <c r="ER94" s="166"/>
    </row>
    <row r="95" spans="1:14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166"/>
      <c r="EK95" s="166"/>
      <c r="EL95" s="166"/>
      <c r="EM95" s="166"/>
      <c r="EN95" s="166"/>
      <c r="EO95" s="166"/>
      <c r="EP95" s="166"/>
      <c r="EQ95" s="166"/>
      <c r="ER95" s="166"/>
    </row>
    <row r="96" spans="1:14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166"/>
      <c r="EK96" s="166"/>
      <c r="EL96" s="166"/>
      <c r="EM96" s="166"/>
      <c r="EN96" s="166"/>
      <c r="EO96" s="166"/>
      <c r="EP96" s="166"/>
      <c r="EQ96" s="166"/>
      <c r="ER96" s="166"/>
    </row>
    <row r="97" spans="1:14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166"/>
      <c r="EK97" s="166"/>
      <c r="EL97" s="166"/>
      <c r="EM97" s="166"/>
      <c r="EN97" s="166"/>
      <c r="EO97" s="166"/>
      <c r="EP97" s="166"/>
      <c r="EQ97" s="166"/>
      <c r="ER97" s="166"/>
    </row>
    <row r="98" spans="1:14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166"/>
      <c r="EK98" s="166"/>
      <c r="EL98" s="166"/>
      <c r="EM98" s="166"/>
      <c r="EN98" s="166"/>
      <c r="EO98" s="166"/>
      <c r="EP98" s="166"/>
      <c r="EQ98" s="166"/>
      <c r="ER98" s="166"/>
    </row>
    <row r="99" spans="1:14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166"/>
      <c r="EK99" s="166"/>
      <c r="EL99" s="166"/>
      <c r="EM99" s="166"/>
      <c r="EN99" s="166"/>
      <c r="EO99" s="166"/>
      <c r="EP99" s="166"/>
      <c r="EQ99" s="166"/>
      <c r="ER99" s="166"/>
    </row>
    <row r="100" spans="1:14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166"/>
      <c r="EK100" s="166"/>
      <c r="EL100" s="166"/>
      <c r="EM100" s="166"/>
      <c r="EN100" s="166"/>
      <c r="EO100" s="166"/>
      <c r="EP100" s="166"/>
      <c r="EQ100" s="166"/>
      <c r="ER100" s="166"/>
    </row>
    <row r="101" spans="1:14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166"/>
      <c r="EK101" s="166"/>
      <c r="EL101" s="166"/>
      <c r="EM101" s="166"/>
      <c r="EN101" s="166"/>
      <c r="EO101" s="166"/>
      <c r="EP101" s="166"/>
      <c r="EQ101" s="166"/>
      <c r="ER101" s="166"/>
    </row>
    <row r="102" spans="1:14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1:14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1:14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1:14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1:14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1:14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1:14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1:14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1:14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1:14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1:14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</row>
  </sheetData>
  <mergeCells count="133"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E3:EI3"/>
    <mergeCell ref="DW3:DW4"/>
    <mergeCell ref="DX3:DX4"/>
    <mergeCell ref="DU3:DU4"/>
    <mergeCell ref="ED3:E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9" width="8.425781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s="149" customFormat="1" ht="13.5" customHeight="1" x14ac:dyDescent="0.2">
      <c r="C3" s="150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72"/>
      <c r="EM3" s="172"/>
      <c r="EN3" s="172"/>
      <c r="EO3" s="172"/>
      <c r="EP3" s="172"/>
      <c r="EQ3" s="172"/>
      <c r="ER3" s="172"/>
      <c r="ES3" s="172"/>
    </row>
    <row r="4" spans="1:149" s="149" customFormat="1" ht="28.5" customHeight="1" thickBot="1" x14ac:dyDescent="0.25">
      <c r="C4" s="151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72"/>
      <c r="EM4" s="172"/>
      <c r="EN4" s="172"/>
      <c r="EO4" s="172"/>
      <c r="EP4" s="172"/>
      <c r="EQ4" s="172"/>
      <c r="ER4" s="172"/>
      <c r="ES4" s="172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908">
        <v>7.5</v>
      </c>
      <c r="EF5" s="908">
        <v>7.5</v>
      </c>
      <c r="EG5" s="908">
        <v>7.5</v>
      </c>
      <c r="EH5" s="908">
        <v>7.5</v>
      </c>
      <c r="EI5" s="908">
        <v>7.5</v>
      </c>
      <c r="EJ5" s="873">
        <v>7.5</v>
      </c>
      <c r="EK5" s="872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1024"/>
      <c r="EK6" s="910"/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1024"/>
      <c r="EK7" s="910"/>
      <c r="EL7" s="166"/>
      <c r="EM7" s="166"/>
      <c r="EN7" s="166"/>
      <c r="EO7" s="166"/>
      <c r="EP7" s="166"/>
      <c r="EQ7" s="166"/>
      <c r="ER7" s="166"/>
      <c r="ES7" s="166"/>
    </row>
    <row r="8" spans="1:149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467">
        <f>+entero!EE90</f>
        <v>6.9588352209367752</v>
      </c>
      <c r="EF8" s="467">
        <f>+entero!EF90</f>
        <v>6.9752185049064259</v>
      </c>
      <c r="EG8" s="467">
        <f>+entero!EG90</f>
        <v>6.9650632477421714</v>
      </c>
      <c r="EH8" s="467">
        <f>+entero!EH90</f>
        <v>6.9672746206179346</v>
      </c>
      <c r="EI8" s="467">
        <f>+entero!EI90</f>
        <v>6.975372616392546</v>
      </c>
      <c r="EJ8" s="1010">
        <f>+entero!EJ90</f>
        <v>1.106465609250229E-2</v>
      </c>
      <c r="EK8" s="910">
        <f>+entero!EK90</f>
        <v>0.15887660562365902</v>
      </c>
      <c r="EL8" s="166"/>
      <c r="EM8" s="166"/>
      <c r="EN8" s="166"/>
      <c r="EO8" s="166"/>
      <c r="EP8" s="166"/>
      <c r="EQ8" s="166"/>
      <c r="ER8" s="166"/>
      <c r="ES8" s="166"/>
    </row>
    <row r="9" spans="1:149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270"/>
      <c r="EF9" s="270"/>
      <c r="EG9" s="270"/>
      <c r="EH9" s="270"/>
      <c r="EI9" s="270"/>
      <c r="EJ9" s="846"/>
      <c r="EK9" s="911"/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909">
        <f>+entero!EE92</f>
        <v>2.29535</v>
      </c>
      <c r="EF10" s="909">
        <f>+entero!EF92</f>
        <v>2.2954500000000002</v>
      </c>
      <c r="EG10" s="909">
        <f>+entero!EG92</f>
        <v>2.29555</v>
      </c>
      <c r="EH10" s="909">
        <f>+entero!EH92</f>
        <v>2.2956500000000002</v>
      </c>
      <c r="EI10" s="909">
        <f>+entero!EI92</f>
        <v>2.29575</v>
      </c>
      <c r="EJ10" s="1010">
        <f>+entero!EJ92</f>
        <v>7.0000000000014495E-4</v>
      </c>
      <c r="EK10" s="910">
        <f>+entero!EK92</f>
        <v>3.0500424827351047E-2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270"/>
      <c r="EF11" s="270"/>
      <c r="EG11" s="270"/>
      <c r="EH11" s="270"/>
      <c r="EI11" s="270"/>
      <c r="EJ11" s="965"/>
      <c r="EK11" s="949"/>
      <c r="EL11" s="166"/>
      <c r="EM11" s="166"/>
      <c r="EN11" s="166"/>
      <c r="EO11" s="166"/>
      <c r="EP11" s="166"/>
      <c r="EQ11" s="166"/>
      <c r="ER11" s="166"/>
      <c r="ES11" s="166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</sheetData>
  <mergeCells count="133"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ED3:ED4"/>
    <mergeCell ref="EC3:EC4"/>
    <mergeCell ref="EB3:EB4"/>
    <mergeCell ref="EE3:EI3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3" sqref="ED3:ED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9" width="8.140625" style="825" customWidth="1"/>
    <col min="140" max="140" width="9.28515625" style="169" customWidth="1"/>
    <col min="141" max="154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7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 t="str">
        <f>entero!CT3</f>
        <v xml:space="preserve">2016                         A  fines de Sep* </v>
      </c>
      <c r="CU4" s="1092" t="str">
        <f>entero!CU3</f>
        <v xml:space="preserve">2016                         A  fines de Oct* </v>
      </c>
      <c r="CV4" s="1092" t="str">
        <f>entero!CV3</f>
        <v xml:space="preserve">2016                         A  fines de Nov* </v>
      </c>
      <c r="CW4" s="1092" t="str">
        <f>entero!CW3</f>
        <v>2016                         A  fines de Dic* 15</v>
      </c>
      <c r="CX4" s="1092" t="str">
        <f>entero!CX3</f>
        <v xml:space="preserve">2017                         A  fines de Ene* </v>
      </c>
      <c r="CY4" s="1092" t="str">
        <f>entero!CY3</f>
        <v xml:space="preserve">2017                         A  fines de Feb* </v>
      </c>
      <c r="CZ4" s="1092" t="str">
        <f>entero!CZ3</f>
        <v xml:space="preserve">2017                         A  fines de Mar* </v>
      </c>
      <c r="DA4" s="1092" t="str">
        <f>entero!DA3</f>
        <v xml:space="preserve">2017                         A  fines de Abr* </v>
      </c>
      <c r="DB4" s="1092" t="str">
        <f>entero!DB3</f>
        <v xml:space="preserve">2017                         A  fines de May* </v>
      </c>
      <c r="DC4" s="1092" t="str">
        <f>entero!DC3</f>
        <v xml:space="preserve">2017                         A  fines de Jun* </v>
      </c>
      <c r="DD4" s="1092" t="str">
        <f>entero!DD3</f>
        <v xml:space="preserve">2017                         A  fines de Jul* </v>
      </c>
      <c r="DE4" s="1092" t="str">
        <f>entero!DE3</f>
        <v xml:space="preserve">2017                         A  fines de Ago* </v>
      </c>
      <c r="DF4" s="1092" t="str">
        <f>entero!DF3</f>
        <v xml:space="preserve">2017                         A  fines de Sep* </v>
      </c>
      <c r="DG4" s="1092" t="str">
        <f>entero!DG3</f>
        <v xml:space="preserve">2017                         A  fines de Oct* </v>
      </c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907"/>
      <c r="EF5" s="771"/>
      <c r="EG5" s="771"/>
      <c r="EH5" s="771"/>
      <c r="EI5" s="771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1050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896" t="e">
        <f>+entero!#REF!</f>
        <v>#REF!</v>
      </c>
      <c r="EL6" s="166"/>
      <c r="EM6" s="166"/>
      <c r="EN6" s="166"/>
      <c r="EO6" s="166"/>
      <c r="EP6" s="166"/>
      <c r="EQ6" s="166"/>
      <c r="ER6" s="166"/>
      <c r="ES6" s="166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1050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896" t="e">
        <f>+entero!#REF!</f>
        <v>#REF!</v>
      </c>
      <c r="EL7" s="166"/>
      <c r="EM7" s="166"/>
      <c r="EN7" s="166"/>
      <c r="EO7" s="166"/>
      <c r="EP7" s="166"/>
      <c r="EQ7" s="166"/>
      <c r="ER7" s="166"/>
      <c r="ES7" s="166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1050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896" t="e">
        <f>+entero!#REF!</f>
        <v>#REF!</v>
      </c>
      <c r="EL8" s="166"/>
      <c r="EM8" s="166"/>
      <c r="EN8" s="166"/>
      <c r="EO8" s="166"/>
      <c r="EP8" s="166"/>
      <c r="EQ8" s="166"/>
      <c r="ER8" s="166"/>
      <c r="ES8" s="166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1050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896" t="e">
        <f>+entero!#REF!</f>
        <v>#REF!</v>
      </c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1049">
        <f>+entero!EE95</f>
        <v>892.55107181475432</v>
      </c>
      <c r="EF10" s="940">
        <f>+entero!EF95</f>
        <v>892.55107181475432</v>
      </c>
      <c r="EG10" s="940">
        <f>+entero!EG95</f>
        <v>892.55107181475432</v>
      </c>
      <c r="EH10" s="940">
        <f>+entero!EH95</f>
        <v>892.55107181475432</v>
      </c>
      <c r="EI10" s="940">
        <f>+entero!EI95</f>
        <v>892.48043775352971</v>
      </c>
      <c r="EJ10" s="878">
        <f>+entero!EJ95</f>
        <v>-7.0634061224609468E-2</v>
      </c>
      <c r="EK10" s="990">
        <f>+entero!EK95</f>
        <v>-7.9137276795870903E-3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</row>
    <row r="75" spans="1:14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</sheetData>
  <mergeCells count="133"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EE3:EI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J3:EK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abSelected="1"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4" width="8" style="825" customWidth="1"/>
    <col min="135" max="139" width="8" style="169" customWidth="1"/>
    <col min="140" max="142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66"/>
      <c r="EK3" s="166"/>
    </row>
    <row r="4" spans="1:141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87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92">
        <f>+entero!EE4</f>
        <v>43514</v>
      </c>
      <c r="EF4" s="964">
        <f>+entero!EF4</f>
        <v>43515</v>
      </c>
      <c r="EG4" s="964">
        <f>+entero!EG4</f>
        <v>43516</v>
      </c>
      <c r="EH4" s="964">
        <f>+entero!EH4</f>
        <v>43517</v>
      </c>
      <c r="EI4" s="993">
        <f>+entero!EI4</f>
        <v>43518</v>
      </c>
      <c r="EJ4" s="166"/>
      <c r="EK4" s="166"/>
    </row>
    <row r="5" spans="1:141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19"/>
      <c r="EF5" s="30"/>
      <c r="EG5" s="30"/>
      <c r="EH5" s="30"/>
      <c r="EI5" s="1051"/>
      <c r="EJ5" s="166"/>
      <c r="EK5" s="166"/>
    </row>
    <row r="6" spans="1:141" ht="12.75" hidden="1" customHeight="1" x14ac:dyDescent="0.2">
      <c r="A6" s="3"/>
      <c r="B6" s="1081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94"/>
      <c r="EF6" s="912"/>
      <c r="EG6" s="912"/>
      <c r="EH6" s="912"/>
      <c r="EI6" s="1054"/>
      <c r="EJ6" s="166"/>
      <c r="EK6" s="166"/>
    </row>
    <row r="7" spans="1:141" x14ac:dyDescent="0.2">
      <c r="A7" s="3"/>
      <c r="B7" s="1081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94"/>
      <c r="EF7" s="912"/>
      <c r="EG7" s="912"/>
      <c r="EH7" s="912"/>
      <c r="EI7" s="1054"/>
      <c r="EJ7" s="166"/>
      <c r="EK7" s="166"/>
    </row>
    <row r="8" spans="1:141" x14ac:dyDescent="0.2">
      <c r="A8" s="3"/>
      <c r="B8" s="1081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94"/>
      <c r="EF8" s="912"/>
      <c r="EG8" s="912"/>
      <c r="EH8" s="912"/>
      <c r="EI8" s="1054"/>
      <c r="EJ8" s="166"/>
      <c r="EK8" s="166"/>
    </row>
    <row r="9" spans="1:141" x14ac:dyDescent="0.2">
      <c r="A9" s="3"/>
      <c r="B9" s="1081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94"/>
      <c r="EF9" s="912"/>
      <c r="EG9" s="912"/>
      <c r="EH9" s="912"/>
      <c r="EI9" s="1054"/>
      <c r="EJ9" s="166"/>
      <c r="EK9" s="166"/>
    </row>
    <row r="10" spans="1:141" ht="12.75" hidden="1" customHeight="1" x14ac:dyDescent="0.2">
      <c r="A10" s="3"/>
      <c r="B10" s="1081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94"/>
      <c r="EF10" s="912"/>
      <c r="EG10" s="912"/>
      <c r="EH10" s="912"/>
      <c r="EI10" s="1054"/>
      <c r="EJ10" s="166"/>
      <c r="EK10" s="166"/>
    </row>
    <row r="11" spans="1:141" x14ac:dyDescent="0.2">
      <c r="A11" s="3"/>
      <c r="B11" s="1081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94"/>
      <c r="EF11" s="912"/>
      <c r="EG11" s="912"/>
      <c r="EH11" s="912"/>
      <c r="EI11" s="1054"/>
      <c r="EJ11" s="166"/>
      <c r="EK11" s="166"/>
    </row>
    <row r="12" spans="1:141" x14ac:dyDescent="0.2">
      <c r="A12" s="3"/>
      <c r="B12" s="1081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94"/>
      <c r="EF12" s="912"/>
      <c r="EG12" s="912"/>
      <c r="EH12" s="912"/>
      <c r="EI12" s="1054"/>
      <c r="EJ12" s="166"/>
      <c r="EK12" s="166"/>
    </row>
    <row r="13" spans="1:141" x14ac:dyDescent="0.2">
      <c r="A13" s="3"/>
      <c r="B13" s="1081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94"/>
      <c r="EF13" s="912"/>
      <c r="EG13" s="912"/>
      <c r="EH13" s="912"/>
      <c r="EI13" s="1054"/>
      <c r="EJ13" s="166"/>
      <c r="EK13" s="166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94"/>
      <c r="EF14" s="912"/>
      <c r="EG14" s="912"/>
      <c r="EH14" s="912"/>
      <c r="EI14" s="1054"/>
      <c r="EJ14" s="166"/>
      <c r="EK14" s="166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94"/>
      <c r="EF15" s="912"/>
      <c r="EG15" s="912"/>
      <c r="EH15" s="912"/>
      <c r="EI15" s="1054"/>
      <c r="EJ15" s="166"/>
      <c r="EK15" s="166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94"/>
      <c r="EF16" s="912"/>
      <c r="EG16" s="912"/>
      <c r="EH16" s="912"/>
      <c r="EI16" s="1054"/>
      <c r="EJ16" s="166"/>
      <c r="EK16" s="166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1055"/>
      <c r="EF17" s="1052"/>
      <c r="EG17" s="1052"/>
      <c r="EH17" s="1052"/>
      <c r="EI17" s="948"/>
      <c r="EJ17" s="166"/>
      <c r="EK17" s="166"/>
    </row>
    <row r="18" spans="1:141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846"/>
      <c r="EF18" s="467"/>
      <c r="EG18" s="467"/>
      <c r="EH18" s="467"/>
      <c r="EI18" s="1053"/>
      <c r="EJ18" s="166"/>
      <c r="EK18" s="166"/>
    </row>
    <row r="19" spans="1:141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846">
        <f>+entero!EE110</f>
        <v>2.5</v>
      </c>
      <c r="EF19" s="467">
        <f>+entero!EF110</f>
        <v>2.5</v>
      </c>
      <c r="EG19" s="467">
        <f>+entero!EG110</f>
        <v>2.5</v>
      </c>
      <c r="EH19" s="467">
        <f>+entero!EH110</f>
        <v>2.5</v>
      </c>
      <c r="EI19" s="1053">
        <f>+entero!EI110</f>
        <v>2.5</v>
      </c>
      <c r="EJ19" s="166"/>
      <c r="EK19" s="166"/>
    </row>
    <row r="20" spans="1:141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1056">
        <f>+entero!EE111</f>
        <v>4</v>
      </c>
      <c r="EF20" s="1057">
        <f>+entero!EF111</f>
        <v>4</v>
      </c>
      <c r="EG20" s="1057">
        <f>+entero!EG111</f>
        <v>4</v>
      </c>
      <c r="EH20" s="1057">
        <f>+entero!EH111</f>
        <v>4</v>
      </c>
      <c r="EI20" s="949">
        <f>+entero!EI111</f>
        <v>4</v>
      </c>
      <c r="EJ20" s="166"/>
      <c r="EK20" s="166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E25" s="166"/>
      <c r="EF25" s="166"/>
      <c r="EG25" s="166"/>
      <c r="EH25" s="166"/>
      <c r="EI25" s="166"/>
      <c r="EJ25" s="166"/>
      <c r="EK25" s="166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E26" s="166"/>
      <c r="EF26" s="166"/>
      <c r="EG26" s="166"/>
      <c r="EH26" s="166"/>
      <c r="EI26" s="166"/>
      <c r="EJ26" s="166"/>
      <c r="EK26" s="166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E27" s="166"/>
      <c r="EF27" s="166"/>
      <c r="EG27" s="166"/>
      <c r="EH27" s="166"/>
      <c r="EI27" s="166"/>
      <c r="EJ27" s="166"/>
      <c r="EK27" s="166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E28" s="166"/>
      <c r="EF28" s="166"/>
      <c r="EG28" s="166"/>
      <c r="EH28" s="166"/>
      <c r="EI28" s="166"/>
      <c r="EJ28" s="166"/>
      <c r="EK28" s="166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E29" s="166"/>
      <c r="EF29" s="166"/>
      <c r="EG29" s="166"/>
      <c r="EH29" s="166"/>
      <c r="EI29" s="166"/>
      <c r="EJ29" s="166"/>
      <c r="EK29" s="166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3">
    <mergeCell ref="EA3:EA4"/>
    <mergeCell ref="DX3:DX4"/>
    <mergeCell ref="DY3:DY4"/>
    <mergeCell ref="EB3:EB4"/>
    <mergeCell ref="CZ3:CZ4"/>
    <mergeCell ref="EE3:EI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2019-02-27T21:58:46Z</cp:lastPrinted>
  <dcterms:created xsi:type="dcterms:W3CDTF">2002-08-27T17:11:09Z</dcterms:created>
  <dcterms:modified xsi:type="dcterms:W3CDTF">2019-02-27T21:59:27Z</dcterms:modified>
</cp:coreProperties>
</file>