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pub'!$C$1:$CT$13</definedName>
    <definedName name="_xlnm.Print_Area" localSheetId="0">entero!$C$1:$CT$106</definedName>
    <definedName name="_xlnm.Print_Area" localSheetId="2">monet!$C$1:$CT$29</definedName>
    <definedName name="_xlnm.Print_Area" localSheetId="3">omas!$C$1:$CT$27</definedName>
    <definedName name="_xlnm.Print_Area" localSheetId="4">opersisfinanc!$C$1:$CT$44</definedName>
    <definedName name="_xlnm.Print_Area" localSheetId="1">opex!$C$3:$CT$29</definedName>
    <definedName name="_xlnm.Print_Area" localSheetId="7">'precios y tasas'!$C$1:$CS$29</definedName>
    <definedName name="_xlnm.Print_Area" localSheetId="5">'tipo de c'!$C$1:$CT$18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M7" i="8"/>
  <c r="CM8" i="8"/>
  <c r="CM9" i="8"/>
  <c r="CM10" i="8"/>
  <c r="CM12" i="8"/>
  <c r="CM13" i="8"/>
  <c r="CM14" i="8"/>
  <c r="CM16" i="8"/>
  <c r="CM17" i="8"/>
  <c r="CM18" i="8"/>
  <c r="CM6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3" i="9"/>
  <c r="CM4" i="10" l="1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S20" i="6"/>
  <c r="CS17" i="6"/>
  <c r="CS14" i="6"/>
  <c r="CS11" i="6"/>
  <c r="CT20" i="6"/>
  <c r="CT17" i="6"/>
  <c r="CT14" i="6"/>
  <c r="CT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L10" i="8"/>
  <c r="CA10" i="8"/>
  <c r="BZ10" i="8"/>
  <c r="BY10" i="8"/>
  <c r="BX10" i="8"/>
  <c r="BW10" i="8"/>
  <c r="BV10" i="8"/>
  <c r="D10" i="8"/>
  <c r="CQ10" i="8" l="1"/>
  <c r="CP10" i="8"/>
  <c r="CR10" i="8" l="1"/>
  <c r="CT10" i="8"/>
  <c r="CS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T19" i="7" l="1"/>
  <c r="CS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T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18" i="7" l="1"/>
  <c r="CT20" i="9"/>
  <c r="CT19" i="9"/>
  <c r="CT18" i="9"/>
  <c r="CT17" i="9"/>
  <c r="CT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R13" i="9"/>
  <c r="CQ13" i="9"/>
  <c r="CP13" i="9"/>
  <c r="CO13" i="9"/>
  <c r="CN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T15" i="9" l="1"/>
  <c r="CS15" i="9"/>
  <c r="CR15" i="9"/>
  <c r="CQ15" i="9"/>
  <c r="CP15" i="9"/>
  <c r="CO15" i="9"/>
  <c r="CN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T14" i="9"/>
  <c r="CS14" i="9"/>
  <c r="CR14" i="9"/>
  <c r="CQ14" i="9"/>
  <c r="CP14" i="9"/>
  <c r="CO14" i="9"/>
  <c r="CN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T13" i="9" l="1"/>
  <c r="CS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R35" i="6" l="1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S17" i="9"/>
  <c r="CR17" i="9"/>
  <c r="CQ17" i="9"/>
  <c r="CP17" i="9"/>
  <c r="CO17" i="9"/>
  <c r="CN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T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R20" i="4" l="1"/>
  <c r="CQ20" i="4"/>
  <c r="CP20" i="4"/>
  <c r="CO20" i="4"/>
  <c r="CR19" i="4"/>
  <c r="CQ19" i="4"/>
  <c r="CP19" i="4"/>
  <c r="CO19" i="4"/>
  <c r="CN20" i="4"/>
  <c r="CN19" i="4"/>
  <c r="CN3" i="4"/>
  <c r="CR10" i="10" l="1"/>
  <c r="CQ10" i="10"/>
  <c r="CP10" i="10"/>
  <c r="CO10" i="10"/>
  <c r="CN10" i="10"/>
  <c r="CR9" i="10"/>
  <c r="CQ9" i="10"/>
  <c r="CP9" i="10"/>
  <c r="CO9" i="10"/>
  <c r="CN9" i="10"/>
  <c r="CR8" i="10"/>
  <c r="CQ8" i="10"/>
  <c r="CP8" i="10"/>
  <c r="CO8" i="10"/>
  <c r="CN8" i="10"/>
  <c r="CR7" i="10"/>
  <c r="CQ7" i="10"/>
  <c r="CP7" i="10"/>
  <c r="CO7" i="10"/>
  <c r="CN7" i="10"/>
  <c r="CR6" i="10"/>
  <c r="CQ6" i="10"/>
  <c r="CP6" i="10"/>
  <c r="CO6" i="10"/>
  <c r="CN6" i="10"/>
  <c r="CN3" i="10"/>
  <c r="CR10" i="5"/>
  <c r="CQ10" i="5"/>
  <c r="CP10" i="5"/>
  <c r="CO10" i="5"/>
  <c r="CN10" i="5"/>
  <c r="CR8" i="5"/>
  <c r="CQ8" i="5"/>
  <c r="CP8" i="5"/>
  <c r="CO8" i="5"/>
  <c r="CN8" i="5"/>
  <c r="CR7" i="5"/>
  <c r="CQ7" i="5"/>
  <c r="CP7" i="5"/>
  <c r="CO7" i="5"/>
  <c r="CN7" i="5"/>
  <c r="CQ6" i="5"/>
  <c r="CP6" i="5"/>
  <c r="CO6" i="5"/>
  <c r="CN6" i="5"/>
  <c r="CN3" i="5"/>
  <c r="CN3" i="6"/>
  <c r="CR19" i="7"/>
  <c r="CQ19" i="7"/>
  <c r="CP19" i="7"/>
  <c r="CO19" i="7"/>
  <c r="CN19" i="7"/>
  <c r="CR18" i="7"/>
  <c r="CQ18" i="7"/>
  <c r="CP18" i="7"/>
  <c r="CO18" i="7"/>
  <c r="CN18" i="7"/>
  <c r="CQ17" i="7"/>
  <c r="CP17" i="7"/>
  <c r="CO17" i="7"/>
  <c r="CN17" i="7"/>
  <c r="CR16" i="7"/>
  <c r="CQ16" i="7"/>
  <c r="CP16" i="7"/>
  <c r="CO16" i="7"/>
  <c r="CN16" i="7"/>
  <c r="CR15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R12" i="7"/>
  <c r="CQ12" i="7"/>
  <c r="CP12" i="7"/>
  <c r="CO12" i="7"/>
  <c r="CN12" i="7"/>
  <c r="CR11" i="7"/>
  <c r="CQ11" i="7"/>
  <c r="CP11" i="7"/>
  <c r="CO11" i="7"/>
  <c r="CN11" i="7"/>
  <c r="CR10" i="7"/>
  <c r="CQ10" i="7"/>
  <c r="CP10" i="7"/>
  <c r="CO10" i="7"/>
  <c r="CN10" i="7"/>
  <c r="CR9" i="7"/>
  <c r="CQ9" i="7"/>
  <c r="CP9" i="7"/>
  <c r="CO9" i="7"/>
  <c r="CN9" i="7"/>
  <c r="CR8" i="7"/>
  <c r="CQ8" i="7"/>
  <c r="CP8" i="7"/>
  <c r="CO8" i="7"/>
  <c r="CN8" i="7"/>
  <c r="CR7" i="7"/>
  <c r="CQ7" i="7"/>
  <c r="CP7" i="7"/>
  <c r="CO7" i="7"/>
  <c r="CN7" i="7"/>
  <c r="CR6" i="7"/>
  <c r="CQ6" i="7"/>
  <c r="CP6" i="7"/>
  <c r="CO6" i="7"/>
  <c r="CN6" i="7"/>
  <c r="CN3" i="7"/>
  <c r="CR18" i="8"/>
  <c r="CQ18" i="8"/>
  <c r="CP18" i="8"/>
  <c r="CO18" i="8"/>
  <c r="CN18" i="8"/>
  <c r="CR17" i="8"/>
  <c r="CQ17" i="8"/>
  <c r="CP17" i="8"/>
  <c r="CO17" i="8"/>
  <c r="CN17" i="8"/>
  <c r="CR16" i="8"/>
  <c r="CQ16" i="8"/>
  <c r="CP16" i="8"/>
  <c r="CO16" i="8"/>
  <c r="CN16" i="8"/>
  <c r="CR14" i="8"/>
  <c r="CQ14" i="8"/>
  <c r="CP14" i="8"/>
  <c r="CO14" i="8"/>
  <c r="CN14" i="8"/>
  <c r="CR13" i="8"/>
  <c r="CQ13" i="8"/>
  <c r="CP13" i="8"/>
  <c r="CO13" i="8"/>
  <c r="CN13" i="8"/>
  <c r="CR12" i="8"/>
  <c r="CQ12" i="8"/>
  <c r="CP12" i="8"/>
  <c r="CO12" i="8"/>
  <c r="CN12" i="8"/>
  <c r="CN3" i="8"/>
  <c r="CR20" i="9"/>
  <c r="CQ20" i="9"/>
  <c r="CP20" i="9"/>
  <c r="CO20" i="9"/>
  <c r="CN20" i="9"/>
  <c r="CR19" i="9"/>
  <c r="CQ19" i="9"/>
  <c r="CP19" i="9"/>
  <c r="CO19" i="9"/>
  <c r="CN19" i="9"/>
  <c r="CR18" i="9"/>
  <c r="CQ18" i="9"/>
  <c r="CP18" i="9"/>
  <c r="CO18" i="9"/>
  <c r="CN18" i="9"/>
  <c r="CR16" i="9"/>
  <c r="CQ16" i="9"/>
  <c r="CP16" i="9"/>
  <c r="CO16" i="9"/>
  <c r="CN16" i="9"/>
  <c r="CR12" i="9"/>
  <c r="CQ12" i="9"/>
  <c r="CP12" i="9"/>
  <c r="CO12" i="9"/>
  <c r="CN12" i="9"/>
  <c r="CR10" i="9"/>
  <c r="CQ10" i="9"/>
  <c r="CP10" i="9"/>
  <c r="CO10" i="9"/>
  <c r="CN10" i="9"/>
  <c r="CR9" i="9"/>
  <c r="CQ9" i="9"/>
  <c r="CP9" i="9"/>
  <c r="CO9" i="9"/>
  <c r="CN9" i="9"/>
  <c r="CR8" i="9"/>
  <c r="CQ8" i="9"/>
  <c r="CP8" i="9"/>
  <c r="CO8" i="9"/>
  <c r="CN8" i="9"/>
  <c r="CR7" i="9"/>
  <c r="CQ7" i="9"/>
  <c r="CP7" i="9"/>
  <c r="CO7" i="9"/>
  <c r="CN7" i="9"/>
  <c r="CR6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R14" i="7" l="1"/>
  <c r="CQ11" i="9"/>
  <c r="CP11" i="9"/>
  <c r="CO11" i="9"/>
  <c r="CN11" i="9"/>
  <c r="CR17" i="7" l="1"/>
  <c r="CR13" i="7"/>
  <c r="CR11" i="9"/>
  <c r="C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R4" i="4" l="1"/>
  <c r="CQ4" i="7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CR4" i="10" l="1"/>
  <c r="CR4" i="9"/>
  <c r="CR4" i="7"/>
  <c r="CR4" i="5"/>
  <c r="CR4" i="6"/>
  <c r="C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T6" i="10"/>
  <c r="CT33" i="6"/>
  <c r="CT30" i="6"/>
  <c r="CT28" i="6"/>
  <c r="CT26" i="6"/>
  <c r="CT24" i="6"/>
  <c r="CT12" i="7"/>
  <c r="CT11" i="7"/>
  <c r="CT9" i="7"/>
  <c r="CT7" i="7"/>
  <c r="CT14" i="8"/>
  <c r="CT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T14" i="7"/>
  <c r="CT16" i="7"/>
  <c r="CS8" i="5"/>
  <c r="CS6" i="10"/>
  <c r="CS7" i="10"/>
  <c r="CT7" i="10"/>
  <c r="CS8" i="10"/>
  <c r="CT8" i="10"/>
  <c r="CS9" i="10"/>
  <c r="CT9" i="10"/>
  <c r="CS10" i="10"/>
  <c r="CT10" i="10"/>
  <c r="CS14" i="8"/>
  <c r="CT13" i="8"/>
  <c r="CS13" i="8"/>
  <c r="CS12" i="8"/>
  <c r="CT13" i="7"/>
  <c r="CS10" i="7"/>
  <c r="CT10" i="7"/>
  <c r="CS11" i="7"/>
  <c r="CS12" i="7"/>
  <c r="CS18" i="7"/>
  <c r="CS17" i="7"/>
  <c r="CS16" i="7"/>
  <c r="CS15" i="7"/>
  <c r="CS14" i="7"/>
  <c r="CS13" i="7"/>
  <c r="CS9" i="7"/>
  <c r="CT8" i="7"/>
  <c r="CS8" i="7"/>
  <c r="CS7" i="7"/>
  <c r="CT6" i="7"/>
  <c r="CS6" i="7"/>
  <c r="CS33" i="6"/>
  <c r="CT31" i="6"/>
  <c r="CS31" i="6"/>
  <c r="CS30" i="6"/>
  <c r="CT29" i="6"/>
  <c r="CS29" i="6"/>
  <c r="CS28" i="6"/>
  <c r="CT27" i="6"/>
  <c r="CS27" i="6"/>
  <c r="CS26" i="6"/>
  <c r="CT25" i="6"/>
  <c r="CS25" i="6"/>
  <c r="CS24" i="6"/>
  <c r="CT8" i="6"/>
  <c r="CS8" i="6"/>
  <c r="D11" i="9"/>
  <c r="D12" i="9"/>
  <c r="D6" i="9"/>
  <c r="CT10" i="9"/>
  <c r="CS10" i="9"/>
  <c r="CT9" i="9"/>
  <c r="CS9" i="9"/>
  <c r="CT8" i="9"/>
  <c r="CS8" i="9"/>
  <c r="CT7" i="9"/>
  <c r="CS7" i="9"/>
  <c r="CT6" i="9"/>
  <c r="CS6" i="9"/>
  <c r="D3" i="9"/>
  <c r="CS20" i="9"/>
  <c r="CS19" i="9"/>
  <c r="CS18" i="9"/>
  <c r="CS16" i="9"/>
  <c r="CT22" i="9"/>
  <c r="CT12" i="9"/>
  <c r="CS12" i="9"/>
  <c r="D3" i="5"/>
  <c r="D11" i="5"/>
  <c r="D10" i="5"/>
  <c r="CT6" i="5"/>
  <c r="CT7" i="5"/>
  <c r="CT8" i="5"/>
  <c r="CT10" i="5"/>
  <c r="CS10" i="5"/>
  <c r="CS7" i="5"/>
  <c r="CS6" i="5"/>
  <c r="CT17" i="5"/>
  <c r="G11" i="9" l="1"/>
  <c r="F13" i="7"/>
  <c r="J13" i="7"/>
  <c r="K13" i="7"/>
  <c r="G13" i="7"/>
  <c r="E13" i="7"/>
  <c r="H13" i="7"/>
  <c r="N6" i="7"/>
  <c r="CS11" i="9"/>
  <c r="F11" i="9"/>
  <c r="I13" i="7"/>
  <c r="K14" i="7"/>
  <c r="L13" i="7"/>
  <c r="M13" i="7"/>
  <c r="N13" i="7"/>
  <c r="N7" i="7"/>
  <c r="O13" i="7"/>
  <c r="I14" i="7"/>
  <c r="J14" i="7"/>
  <c r="R13" i="7"/>
  <c r="CT11" i="9"/>
  <c r="CS7" i="8" l="1"/>
  <c r="CT7" i="8"/>
  <c r="CR7" i="8"/>
  <c r="CS9" i="8" l="1"/>
  <c r="CT9" i="8"/>
  <c r="CR9" i="8"/>
  <c r="CT6" i="8" l="1"/>
  <c r="CS6" i="8"/>
  <c r="CR6" i="8"/>
  <c r="CT8" i="8"/>
  <c r="CS8" i="8"/>
  <c r="CR8" i="8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<sst xmlns="http://schemas.openxmlformats.org/spreadsheetml/2006/main" count="439" uniqueCount="236">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</sst>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173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4" fillId="7" borderId="10" xfId="64" applyNumberFormat="1" applyFont="1" applyFill="1" applyBorder="1" applyAlignment="1" applyProtection="1">
      <alignment horizontal="right"/>
      <protection locked="0"/>
    </xf>
    <xf numFmtId="2" fontId="84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175" fontId="45" fillId="46" borderId="4" xfId="1" applyNumberFormat="1" applyFont="1" applyFill="1" applyBorder="1" applyAlignment="1">
      <alignment horizontal="right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2" fontId="15" fillId="7" borderId="4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10" fontId="10" fillId="7" borderId="4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2" fontId="15" fillId="7" borderId="4" xfId="1" applyNumberFormat="1" applyFont="1" applyFill="1" applyBorder="1" applyAlignment="1" applyProtection="1">
      <alignment horizontal="right"/>
      <protection locked="0"/>
    </xf>
    <xf numFmtId="4" fontId="10" fillId="7" borderId="4" xfId="0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4" xfId="0" applyNumberFormat="1" applyFont="1" applyFill="1" applyBorder="1" applyProtection="1">
      <protection locked="0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4" fillId="2" borderId="11" xfId="0" applyNumberFormat="1" applyFont="1" applyFill="1" applyBorder="1" applyAlignment="1">
      <alignment horizontal="right" vertical="center" wrapText="1"/>
    </xf>
    <xf numFmtId="167" fontId="104" fillId="2" borderId="10" xfId="0" applyNumberFormat="1" applyFont="1" applyFill="1" applyBorder="1" applyAlignment="1">
      <alignment horizontal="right" vertical="center" wrapText="1"/>
    </xf>
    <xf numFmtId="3" fontId="104" fillId="2" borderId="10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Protection="1">
      <protection locked="0"/>
    </xf>
    <xf numFmtId="0" fontId="106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3" fontId="10" fillId="7" borderId="4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4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7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12" fillId="0" borderId="7" xfId="0" applyNumberFormat="1" applyFont="1" applyFill="1" applyBorder="1" applyProtection="1"/>
    <xf numFmtId="167" fontId="10" fillId="0" borderId="0" xfId="0" applyNumberFormat="1" applyFont="1" applyFill="1" applyBorder="1" applyAlignment="1" applyProtection="1">
      <alignment horizontal="right" vertical="center" wrapText="1"/>
    </xf>
    <xf numFmtId="167" fontId="10" fillId="0" borderId="0" xfId="0" applyNumberFormat="1" applyFont="1" applyFill="1" applyBorder="1" applyAlignment="1" applyProtection="1">
      <alignment horizontal="right"/>
      <protection locked="0"/>
    </xf>
    <xf numFmtId="2" fontId="15" fillId="7" borderId="0" xfId="0" applyNumberFormat="1" applyFont="1" applyFill="1" applyBorder="1" applyAlignment="1" applyProtection="1">
      <alignment horizontal="right"/>
      <protection locked="0"/>
    </xf>
    <xf numFmtId="167" fontId="10" fillId="0" borderId="0" xfId="0" applyNumberFormat="1" applyFont="1" applyFill="1" applyBorder="1"/>
    <xf numFmtId="167" fontId="19" fillId="0" borderId="0" xfId="0" applyNumberFormat="1" applyFont="1" applyFill="1" applyBorder="1"/>
    <xf numFmtId="2" fontId="15" fillId="2" borderId="0" xfId="64" applyNumberFormat="1" applyFont="1" applyFill="1" applyBorder="1" applyAlignment="1" applyProtection="1">
      <alignment horizontal="right"/>
      <protection locked="0"/>
    </xf>
    <xf numFmtId="10" fontId="10" fillId="2" borderId="0" xfId="1" applyNumberFormat="1" applyFont="1" applyFill="1" applyBorder="1" applyAlignment="1" applyProtection="1">
      <alignment horizontal="right"/>
      <protection locked="0"/>
    </xf>
    <xf numFmtId="2" fontId="15" fillId="2" borderId="0" xfId="1" applyNumberFormat="1" applyFont="1" applyFill="1" applyBorder="1" applyAlignment="1" applyProtection="1">
      <alignment horizontal="right"/>
      <protection locked="0"/>
    </xf>
    <xf numFmtId="10" fontId="10" fillId="29" borderId="0" xfId="0" applyNumberFormat="1" applyFont="1" applyFill="1" applyBorder="1" applyAlignment="1" applyProtection="1">
      <alignment horizontal="right"/>
      <protection locked="0"/>
    </xf>
    <xf numFmtId="169" fontId="10" fillId="0" borderId="0" xfId="0" applyNumberFormat="1" applyFont="1" applyFill="1" applyBorder="1" applyProtection="1">
      <protection locked="0"/>
    </xf>
    <xf numFmtId="2" fontId="10" fillId="3" borderId="15" xfId="0" applyNumberFormat="1" applyFont="1" applyFill="1" applyBorder="1" applyAlignment="1" applyProtection="1">
      <alignment horizontal="right"/>
    </xf>
    <xf numFmtId="168" fontId="10" fillId="29" borderId="7" xfId="0" applyNumberFormat="1" applyFont="1" applyFill="1" applyBorder="1" applyProtection="1">
      <protection locked="0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172" fontId="61" fillId="0" borderId="5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6" fillId="0" borderId="12" xfId="0" applyFont="1" applyFill="1" applyBorder="1" applyAlignment="1">
      <alignment horizontal="center" vertical="center" wrapText="1"/>
    </xf>
    <xf numFmtId="0" fontId="106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14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.7109375" style="200" hidden="1" customWidth="1"/>
    <col min="97" max="97" width="9" style="200" customWidth="1"/>
    <col min="98" max="98" width="10" style="200" customWidth="1"/>
    <col min="99" max="99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399"/>
      <c r="CN1" s="306"/>
      <c r="CO1" s="306"/>
      <c r="CP1" s="306"/>
      <c r="CQ1" s="240"/>
      <c r="CR1" s="306"/>
      <c r="CS1" s="306"/>
      <c r="CT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399"/>
      <c r="CN2" s="306"/>
      <c r="CO2" s="306"/>
      <c r="CP2" s="306"/>
      <c r="CQ2" s="240"/>
      <c r="CR2" s="306"/>
      <c r="CS2" s="306"/>
      <c r="CT2" s="306"/>
    </row>
    <row r="3" spans="1:99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152</v>
      </c>
      <c r="AW3" s="852" t="s">
        <v>153</v>
      </c>
      <c r="AX3" s="852" t="s">
        <v>154</v>
      </c>
      <c r="AY3" s="852" t="s">
        <v>155</v>
      </c>
      <c r="AZ3" s="852" t="s">
        <v>156</v>
      </c>
      <c r="BA3" s="852" t="s">
        <v>157</v>
      </c>
      <c r="BB3" s="852" t="s">
        <v>163</v>
      </c>
      <c r="BC3" s="852" t="s">
        <v>164</v>
      </c>
      <c r="BD3" s="852" t="s">
        <v>165</v>
      </c>
      <c r="BE3" s="852" t="s">
        <v>166</v>
      </c>
      <c r="BF3" s="852" t="s">
        <v>167</v>
      </c>
      <c r="BG3" s="852" t="s">
        <v>173</v>
      </c>
      <c r="BH3" s="852" t="s">
        <v>174</v>
      </c>
      <c r="BI3" s="852" t="s">
        <v>175</v>
      </c>
      <c r="BJ3" s="852" t="s">
        <v>176</v>
      </c>
      <c r="BK3" s="852" t="s">
        <v>178</v>
      </c>
      <c r="BL3" s="857" t="s">
        <v>179</v>
      </c>
      <c r="BM3" s="852" t="s">
        <v>180</v>
      </c>
      <c r="BN3" s="852" t="s">
        <v>181</v>
      </c>
      <c r="BO3" s="852" t="s">
        <v>182</v>
      </c>
      <c r="BP3" s="852" t="s">
        <v>184</v>
      </c>
      <c r="BQ3" s="852" t="s">
        <v>185</v>
      </c>
      <c r="BR3" s="852" t="s">
        <v>186</v>
      </c>
      <c r="BS3" s="867" t="s">
        <v>187</v>
      </c>
      <c r="BT3" s="867" t="s">
        <v>188</v>
      </c>
      <c r="BU3" s="869" t="s">
        <v>197</v>
      </c>
      <c r="BV3" s="852" t="s">
        <v>199</v>
      </c>
      <c r="BW3" s="852" t="s">
        <v>206</v>
      </c>
      <c r="BX3" s="852" t="s">
        <v>207</v>
      </c>
      <c r="BY3" s="852" t="s">
        <v>211</v>
      </c>
      <c r="BZ3" s="857" t="s">
        <v>215</v>
      </c>
      <c r="CA3" s="857" t="s">
        <v>216</v>
      </c>
      <c r="CB3" s="857" t="s">
        <v>218</v>
      </c>
      <c r="CC3" s="857" t="s">
        <v>220</v>
      </c>
      <c r="CD3" s="857" t="s">
        <v>221</v>
      </c>
      <c r="CE3" s="857" t="s">
        <v>222</v>
      </c>
      <c r="CF3" s="857" t="s">
        <v>224</v>
      </c>
      <c r="CG3" s="857" t="s">
        <v>225</v>
      </c>
      <c r="CH3" s="857" t="s">
        <v>228</v>
      </c>
      <c r="CI3" s="857" t="s">
        <v>229</v>
      </c>
      <c r="CJ3" s="852" t="s">
        <v>230</v>
      </c>
      <c r="CK3" s="852" t="s">
        <v>231</v>
      </c>
      <c r="CL3" s="733" t="s">
        <v>183</v>
      </c>
      <c r="CM3" s="733" t="s">
        <v>151</v>
      </c>
      <c r="CN3" s="866" t="s">
        <v>235</v>
      </c>
      <c r="CO3" s="866"/>
      <c r="CP3" s="866"/>
      <c r="CQ3" s="866"/>
      <c r="CR3" s="866"/>
      <c r="CS3" s="864" t="s">
        <v>140</v>
      </c>
      <c r="CT3" s="865"/>
    </row>
    <row r="4" spans="1:99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734">
        <v>42377</v>
      </c>
      <c r="CM4" s="734">
        <v>42384</v>
      </c>
      <c r="CN4" s="610">
        <v>42387</v>
      </c>
      <c r="CO4" s="375">
        <v>42388</v>
      </c>
      <c r="CP4" s="375">
        <v>42389</v>
      </c>
      <c r="CQ4" s="460">
        <v>42390</v>
      </c>
      <c r="CR4" s="460">
        <v>42391</v>
      </c>
      <c r="CS4" s="374" t="s">
        <v>20</v>
      </c>
      <c r="CT4" s="307" t="s">
        <v>210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434"/>
      <c r="CM5" s="822"/>
      <c r="CN5" s="611"/>
      <c r="CO5" s="316"/>
      <c r="CP5" s="316"/>
      <c r="CQ5" s="851"/>
      <c r="CR5" s="317"/>
      <c r="CS5" s="308"/>
      <c r="CT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736"/>
      <c r="CM6" s="823"/>
      <c r="CN6" s="612"/>
      <c r="CO6" s="422"/>
      <c r="CP6" s="422"/>
      <c r="CQ6" s="422"/>
      <c r="CR6" s="423"/>
      <c r="CS6" s="299"/>
      <c r="CT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467">
        <v>12950.223491390001</v>
      </c>
      <c r="CN7" s="813">
        <v>12953.19745182</v>
      </c>
      <c r="CO7" s="780">
        <v>12936.39263445</v>
      </c>
      <c r="CP7" s="780">
        <v>12924.452662639998</v>
      </c>
      <c r="CQ7" s="780">
        <v>12943.72668405</v>
      </c>
      <c r="CR7" s="814">
        <v>12950.223491390001</v>
      </c>
      <c r="CS7" s="380">
        <v>-6.4968073400013964</v>
      </c>
      <c r="CT7" s="528">
        <v>-5.0167530655520487E-2</v>
      </c>
      <c r="CU7" s="527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467">
        <v>11232.221597210002</v>
      </c>
      <c r="CN8" s="813">
        <v>11217.07030886</v>
      </c>
      <c r="CO8" s="780">
        <v>11199.16376632</v>
      </c>
      <c r="CP8" s="780">
        <v>11189.760928169999</v>
      </c>
      <c r="CQ8" s="780">
        <v>11186.840075689999</v>
      </c>
      <c r="CR8" s="814">
        <v>11232.221597210002</v>
      </c>
      <c r="CS8" s="380">
        <v>-45.381521520002934</v>
      </c>
      <c r="CT8" s="528">
        <v>-0.40402979167786235</v>
      </c>
      <c r="CU8" s="527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360">
        <v>230.7897734</v>
      </c>
      <c r="CM9" s="467">
        <v>230.88980290999999</v>
      </c>
      <c r="CN9" s="813">
        <v>230.65973502</v>
      </c>
      <c r="CO9" s="780">
        <v>230.65973502</v>
      </c>
      <c r="CP9" s="780">
        <v>230.18959627999999</v>
      </c>
      <c r="CQ9" s="780">
        <v>230.47801472999998</v>
      </c>
      <c r="CR9" s="814">
        <v>230.88980290999999</v>
      </c>
      <c r="CS9" s="380">
        <v>-0.41178818000000206</v>
      </c>
      <c r="CT9" s="528">
        <v>-0.17834836134383858</v>
      </c>
      <c r="CU9" s="527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467">
        <v>1474.8208375200002</v>
      </c>
      <c r="CN10" s="813">
        <v>1493.1884016899999</v>
      </c>
      <c r="CO10" s="780">
        <v>1494.2901268599999</v>
      </c>
      <c r="CP10" s="780">
        <v>1492.2481594400001</v>
      </c>
      <c r="CQ10" s="780">
        <v>1514.13926113</v>
      </c>
      <c r="CR10" s="814">
        <v>1474.8208375200002</v>
      </c>
      <c r="CS10" s="380">
        <v>39.318423609999854</v>
      </c>
      <c r="CT10" s="528">
        <v>2.6659796640869482</v>
      </c>
      <c r="CU10" s="527"/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467">
        <v>12.291253749999999</v>
      </c>
      <c r="CN11" s="813">
        <v>12.27900625</v>
      </c>
      <c r="CO11" s="780">
        <v>12.27900625</v>
      </c>
      <c r="CP11" s="780">
        <v>12.25397875</v>
      </c>
      <c r="CQ11" s="780">
        <v>12.269332500000001</v>
      </c>
      <c r="CR11" s="814">
        <v>12.291253749999999</v>
      </c>
      <c r="CS11" s="380">
        <v>-2.1921249999998338E-2</v>
      </c>
      <c r="CT11" s="528">
        <v>-0.17834836417723876</v>
      </c>
      <c r="CU11" s="527"/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69">
        <v>16999.322283865811</v>
      </c>
      <c r="CN12" s="779">
        <v>16960.852311851952</v>
      </c>
      <c r="CO12" s="780">
        <v>16955.604996653085</v>
      </c>
      <c r="CP12" s="780">
        <v>16967.288542442944</v>
      </c>
      <c r="CQ12" s="780">
        <v>16955.248549403987</v>
      </c>
      <c r="CR12" s="780">
        <v>16999.322283865811</v>
      </c>
      <c r="CS12" s="380">
        <v>-44.073734461824642</v>
      </c>
      <c r="CT12" s="528">
        <v>-0.25926759741272676</v>
      </c>
      <c r="CU12" s="527"/>
    </row>
    <row r="13" spans="1:99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468">
        <v>12950.353971510001</v>
      </c>
      <c r="CN13" s="815">
        <v>12953.2876486</v>
      </c>
      <c r="CO13" s="780">
        <v>12936.4720538</v>
      </c>
      <c r="CP13" s="780">
        <v>12924.531742399999</v>
      </c>
      <c r="CQ13" s="780">
        <v>12943.80576381</v>
      </c>
      <c r="CR13" s="816">
        <v>12950.353971510001</v>
      </c>
      <c r="CS13" s="380">
        <v>-6.5482077000015124</v>
      </c>
      <c r="CT13" s="528">
        <v>-5.056392832509804E-2</v>
      </c>
      <c r="CU13" s="527"/>
    </row>
    <row r="14" spans="1:99" ht="12.75" customHeight="1" x14ac:dyDescent="0.2">
      <c r="C14" s="25"/>
      <c r="D14" s="519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69">
        <v>2640.8930739431494</v>
      </c>
      <c r="CN14" s="781">
        <v>2599.427144223032</v>
      </c>
      <c r="CO14" s="780">
        <v>2610.9767464271131</v>
      </c>
      <c r="CP14" s="780">
        <v>2634.5473927011658</v>
      </c>
      <c r="CQ14" s="780">
        <v>2603.1977591574341</v>
      </c>
      <c r="CR14" s="464">
        <v>2640.8930739431494</v>
      </c>
      <c r="CS14" s="380">
        <v>-37.695314785715254</v>
      </c>
      <c r="CT14" s="528">
        <v>-1.4273699741062185</v>
      </c>
      <c r="CU14" s="527"/>
    </row>
    <row r="15" spans="1:99" ht="12.75" customHeight="1" x14ac:dyDescent="0.2">
      <c r="C15" s="25"/>
      <c r="D15" s="519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69">
        <v>556.56045793999999</v>
      </c>
      <c r="CN15" s="781">
        <v>556.58189240369995</v>
      </c>
      <c r="CO15" s="780">
        <v>556.587705520751</v>
      </c>
      <c r="CP15" s="780">
        <v>556.60889478590002</v>
      </c>
      <c r="CQ15" s="780">
        <v>556.623468536112</v>
      </c>
      <c r="CR15" s="497">
        <v>556.56045793999999</v>
      </c>
      <c r="CS15" s="380">
        <v>6.3010596112007988E-2</v>
      </c>
      <c r="CT15" s="528">
        <v>1.1321428824673241E-2</v>
      </c>
      <c r="CU15" s="527"/>
    </row>
    <row r="16" spans="1:99" ht="12.75" customHeight="1" x14ac:dyDescent="0.2">
      <c r="C16" s="25"/>
      <c r="D16" s="519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69">
        <v>851.51478047266005</v>
      </c>
      <c r="CN16" s="781">
        <v>851.55562662522004</v>
      </c>
      <c r="CO16" s="780">
        <v>851.56849090521996</v>
      </c>
      <c r="CP16" s="780">
        <v>851.60051255587996</v>
      </c>
      <c r="CQ16" s="780">
        <v>851.62155790044005</v>
      </c>
      <c r="CR16" s="497">
        <v>851.51478047266005</v>
      </c>
      <c r="CS16" s="380">
        <v>0.10677742778000265</v>
      </c>
      <c r="CT16" s="528">
        <v>1.2539703388436685E-2</v>
      </c>
      <c r="CU16" s="527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659">
        <v>1.2</v>
      </c>
      <c r="CM17" s="662">
        <v>3.5</v>
      </c>
      <c r="CN17" s="817">
        <v>4.2</v>
      </c>
      <c r="CO17" s="780">
        <v>0.2</v>
      </c>
      <c r="CP17" s="780">
        <v>1.5</v>
      </c>
      <c r="CQ17" s="780">
        <v>0</v>
      </c>
      <c r="CR17" s="818">
        <v>3.5</v>
      </c>
      <c r="CS17" s="474">
        <v>2.4000000000000004</v>
      </c>
      <c r="CT17" s="528">
        <v>68.571428571428569</v>
      </c>
      <c r="CU17" s="527"/>
    </row>
    <row r="18" spans="1:99" ht="12.75" customHeight="1" x14ac:dyDescent="0.2">
      <c r="C18" s="653"/>
      <c r="D18" s="654" t="s">
        <v>158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659">
        <v>0</v>
      </c>
      <c r="CM18" s="662">
        <v>0</v>
      </c>
      <c r="CN18" s="817">
        <v>0</v>
      </c>
      <c r="CO18" s="780">
        <v>0</v>
      </c>
      <c r="CP18" s="780">
        <v>0.1</v>
      </c>
      <c r="CQ18" s="780">
        <v>0</v>
      </c>
      <c r="CR18" s="818">
        <v>0</v>
      </c>
      <c r="CS18" s="746">
        <v>0.1</v>
      </c>
      <c r="CT18" s="529" t="e">
        <v>#DIV/0!</v>
      </c>
      <c r="CU18" s="527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659">
        <v>0</v>
      </c>
      <c r="CM19" s="662">
        <v>0</v>
      </c>
      <c r="CN19" s="817">
        <v>0</v>
      </c>
      <c r="CO19" s="780">
        <v>0</v>
      </c>
      <c r="CP19" s="780">
        <v>0</v>
      </c>
      <c r="CQ19" s="780">
        <v>0</v>
      </c>
      <c r="CR19" s="818">
        <v>0</v>
      </c>
      <c r="CS19" s="746">
        <v>0</v>
      </c>
      <c r="CT19" s="529" t="e">
        <v>#DIV/0!</v>
      </c>
      <c r="CU19" s="527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659">
        <v>0</v>
      </c>
      <c r="CM20" s="662">
        <v>0</v>
      </c>
      <c r="CN20" s="817">
        <v>0</v>
      </c>
      <c r="CO20" s="780">
        <v>0</v>
      </c>
      <c r="CP20" s="780">
        <v>0</v>
      </c>
      <c r="CQ20" s="780">
        <v>0</v>
      </c>
      <c r="CR20" s="818">
        <v>0</v>
      </c>
      <c r="CS20" s="746">
        <v>0</v>
      </c>
      <c r="CT20" s="529" t="e">
        <v>#DIV/0!</v>
      </c>
      <c r="CU20" s="527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669">
        <v>15</v>
      </c>
      <c r="CM21" s="672">
        <v>1.5</v>
      </c>
      <c r="CN21" s="819">
        <v>0</v>
      </c>
      <c r="CO21" s="820">
        <v>22</v>
      </c>
      <c r="CP21" s="820">
        <v>27</v>
      </c>
      <c r="CQ21" s="820">
        <v>3.5</v>
      </c>
      <c r="CR21" s="821">
        <v>1.5</v>
      </c>
      <c r="CS21" s="474">
        <v>51</v>
      </c>
      <c r="CT21" s="529">
        <v>3400</v>
      </c>
      <c r="CU21" s="527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206"/>
      <c r="CM22" s="824"/>
      <c r="CN22" s="839"/>
      <c r="CO22" s="774"/>
      <c r="CP22" s="840"/>
      <c r="CQ22" s="501"/>
      <c r="CR22" s="738"/>
      <c r="CS22" s="753"/>
      <c r="CT22" s="530" t="s">
        <v>3</v>
      </c>
      <c r="CU22" s="527"/>
    </row>
    <row r="23" spans="1:99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468">
        <v>70686.982049194543</v>
      </c>
      <c r="CN23" s="815">
        <v>70265.387811327149</v>
      </c>
      <c r="CO23" s="795">
        <v>69451.206209956406</v>
      </c>
      <c r="CP23" s="795">
        <v>69037.077401595874</v>
      </c>
      <c r="CQ23" s="796">
        <v>68617.559397263336</v>
      </c>
      <c r="CR23" s="796">
        <v>70686.982049194543</v>
      </c>
      <c r="CS23" s="444">
        <v>-2069.4226519312069</v>
      </c>
      <c r="CT23" s="528">
        <v>-2.9275866530714123</v>
      </c>
      <c r="CU23" s="527"/>
    </row>
    <row r="24" spans="1:99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468">
        <v>42617.270940790004</v>
      </c>
      <c r="CN24" s="815">
        <v>42421.940981989996</v>
      </c>
      <c r="CO24" s="795">
        <v>42319.778284089996</v>
      </c>
      <c r="CP24" s="795">
        <v>42210.083128190003</v>
      </c>
      <c r="CQ24" s="796">
        <v>42053.61380549</v>
      </c>
      <c r="CR24" s="796">
        <v>42617.270940790004</v>
      </c>
      <c r="CS24" s="444">
        <v>-563.65713530000357</v>
      </c>
      <c r="CT24" s="528">
        <v>-1.322602604195644</v>
      </c>
      <c r="CU24" s="527"/>
    </row>
    <row r="25" spans="1:99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468">
        <v>-46222.157303587759</v>
      </c>
      <c r="CN25" s="815">
        <v>-46437.612287163036</v>
      </c>
      <c r="CO25" s="795">
        <v>-46424.420004810469</v>
      </c>
      <c r="CP25" s="795">
        <v>-46452.20462450268</v>
      </c>
      <c r="CQ25" s="796">
        <v>-46740.893734045698</v>
      </c>
      <c r="CR25" s="796">
        <v>-46222.157303587759</v>
      </c>
      <c r="CS25" s="444">
        <v>-518.7364304579387</v>
      </c>
      <c r="CT25" s="528">
        <v>1.122267892108253</v>
      </c>
      <c r="CU25" s="527"/>
    </row>
    <row r="26" spans="1:99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468">
        <v>-17217.362423189086</v>
      </c>
      <c r="CN26" s="815">
        <v>-17510.759439379333</v>
      </c>
      <c r="CO26" s="795">
        <v>-18342.788462143293</v>
      </c>
      <c r="CP26" s="795">
        <v>-18658.247117415034</v>
      </c>
      <c r="CQ26" s="796">
        <v>-19028.943610334583</v>
      </c>
      <c r="CR26" s="796">
        <v>-17217.362423189086</v>
      </c>
      <c r="CS26" s="444">
        <v>-1811.5811871454971</v>
      </c>
      <c r="CT26" s="528">
        <v>10.521827575085375</v>
      </c>
      <c r="CU26" s="527"/>
    </row>
    <row r="27" spans="1:99" x14ac:dyDescent="0.2">
      <c r="A27" s="227"/>
      <c r="B27" s="854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468">
        <v>5515.8956802924004</v>
      </c>
      <c r="CN27" s="815">
        <v>5515.9411394722001</v>
      </c>
      <c r="CO27" s="795">
        <v>5515.9241059832002</v>
      </c>
      <c r="CP27" s="795">
        <v>5515.6119056112002</v>
      </c>
      <c r="CQ27" s="796">
        <v>5515.5947500470002</v>
      </c>
      <c r="CR27" s="796">
        <v>5515.8956802924004</v>
      </c>
      <c r="CS27" s="444">
        <v>-0.30093024540019542</v>
      </c>
      <c r="CT27" s="528">
        <v>-5.4556913843595289E-3</v>
      </c>
      <c r="CU27" s="527"/>
    </row>
    <row r="28" spans="1:99" ht="13.5" x14ac:dyDescent="0.2">
      <c r="A28" s="227"/>
      <c r="B28" s="854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193"/>
      <c r="CM28" s="825"/>
      <c r="CN28" s="775"/>
      <c r="CO28" s="776"/>
      <c r="CP28" s="776"/>
      <c r="CQ28" s="777"/>
      <c r="CR28" s="777"/>
      <c r="CS28" s="772"/>
      <c r="CT28" s="531"/>
      <c r="CU28" s="527"/>
    </row>
    <row r="29" spans="1:99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69">
        <v>68523.849579514106</v>
      </c>
      <c r="CN29" s="781">
        <v>68150.431355894107</v>
      </c>
      <c r="CO29" s="464">
        <v>67916.656427394104</v>
      </c>
      <c r="CP29" s="464">
        <v>67757.314669334126</v>
      </c>
      <c r="CQ29" s="843">
        <v>67186.797260454114</v>
      </c>
      <c r="CR29" s="497">
        <v>68523.849579514106</v>
      </c>
      <c r="CS29" s="444">
        <v>-1337.0523190599924</v>
      </c>
      <c r="CT29" s="528">
        <v>-1.9512218406651183</v>
      </c>
      <c r="CU29" s="527"/>
    </row>
    <row r="30" spans="1:99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69">
        <v>123397.84837453539</v>
      </c>
      <c r="CN30" s="781">
        <v>122427.90647085538</v>
      </c>
      <c r="CO30" s="464">
        <v>122036.35876206537</v>
      </c>
      <c r="CP30" s="464">
        <v>121755.27614408541</v>
      </c>
      <c r="CQ30" s="843">
        <v>121162.05015298539</v>
      </c>
      <c r="CR30" s="497">
        <v>123397.84837453539</v>
      </c>
      <c r="CS30" s="444">
        <v>-2235.7982215499942</v>
      </c>
      <c r="CT30" s="528">
        <v>-1.8118615932134707</v>
      </c>
      <c r="CU30" s="527"/>
    </row>
    <row r="31" spans="1:99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69">
        <v>182181.07337225295</v>
      </c>
      <c r="CN31" s="781">
        <v>181992.20209284293</v>
      </c>
      <c r="CO31" s="464">
        <v>181720.63157863292</v>
      </c>
      <c r="CP31" s="464">
        <v>181360.25501198295</v>
      </c>
      <c r="CQ31" s="843">
        <v>180743.88475354295</v>
      </c>
      <c r="CR31" s="497">
        <v>182181.07337225295</v>
      </c>
      <c r="CS31" s="444">
        <v>-1437.1886187100026</v>
      </c>
      <c r="CT31" s="528">
        <v>-0.788879213469873</v>
      </c>
      <c r="CU31" s="527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194"/>
      <c r="CM32" s="826"/>
      <c r="CN32" s="726"/>
      <c r="CO32" s="373"/>
      <c r="CP32" s="373"/>
      <c r="CQ32" s="841"/>
      <c r="CR32" s="404"/>
      <c r="CS32" s="622"/>
      <c r="CT32" s="531"/>
      <c r="CU32" s="527"/>
    </row>
    <row r="33" spans="1:99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597">
        <v>87.60292091746939</v>
      </c>
      <c r="CM33" s="827">
        <v>87.356856951392871</v>
      </c>
      <c r="CN33" s="794">
        <v>87.50993334255071</v>
      </c>
      <c r="CO33" s="782">
        <v>87.353807532203504</v>
      </c>
      <c r="CP33" s="782">
        <v>87.252490693260199</v>
      </c>
      <c r="CQ33" s="783">
        <v>87.468741352929499</v>
      </c>
      <c r="CR33" s="783">
        <v>87.356856951392871</v>
      </c>
      <c r="CS33" s="444">
        <v>0.11188440153662782</v>
      </c>
      <c r="CT33" s="528">
        <v>0.12807741194131861</v>
      </c>
    </row>
    <row r="34" spans="1:99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597">
        <v>83.9965647664649</v>
      </c>
      <c r="CM34" s="827">
        <v>83.742056213725874</v>
      </c>
      <c r="CN34" s="794">
        <v>83.748972170752495</v>
      </c>
      <c r="CO34" s="782">
        <v>83.636969928915192</v>
      </c>
      <c r="CP34" s="782">
        <v>83.570789037814095</v>
      </c>
      <c r="CQ34" s="783">
        <v>83.659915891439795</v>
      </c>
      <c r="CR34" s="783">
        <v>83.742056213725874</v>
      </c>
      <c r="CS34" s="444">
        <v>-8.2140322286079481E-2</v>
      </c>
      <c r="CT34" s="528">
        <v>-9.80873004556293E-2</v>
      </c>
      <c r="CU34" s="527"/>
    </row>
    <row r="35" spans="1:99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597">
        <v>86.305230850061804</v>
      </c>
      <c r="CM35" s="827">
        <v>86.177142536477433</v>
      </c>
      <c r="CN35" s="794">
        <v>86.257424183442197</v>
      </c>
      <c r="CO35" s="782">
        <v>86.201476680339496</v>
      </c>
      <c r="CP35" s="782">
        <v>86.166484054356701</v>
      </c>
      <c r="CQ35" s="783">
        <v>86.233674593190202</v>
      </c>
      <c r="CR35" s="783">
        <v>86.177142536477433</v>
      </c>
      <c r="CS35" s="444">
        <v>5.6532056712768508E-2</v>
      </c>
      <c r="CT35" s="528">
        <v>6.5599827342666117E-2</v>
      </c>
      <c r="CU35" s="527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195"/>
      <c r="CM36" s="828"/>
      <c r="CN36" s="384"/>
      <c r="CO36" s="190"/>
      <c r="CP36" s="190"/>
      <c r="CQ36" s="842"/>
      <c r="CR36" s="405"/>
      <c r="CS36" s="623" t="s">
        <v>3</v>
      </c>
      <c r="CT36" s="532"/>
      <c r="CU36" s="527"/>
    </row>
    <row r="37" spans="1:99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69">
        <v>2775.6026763848395</v>
      </c>
      <c r="CN37" s="781">
        <v>2775.6026763848395</v>
      </c>
      <c r="CO37" s="464">
        <v>2775.6026763848395</v>
      </c>
      <c r="CP37" s="464">
        <v>2775.6026763848395</v>
      </c>
      <c r="CQ37" s="843">
        <v>2721.7543731778419</v>
      </c>
      <c r="CR37" s="464">
        <v>2775.6026763848395</v>
      </c>
      <c r="CS37" s="380">
        <v>-53.848303206997571</v>
      </c>
      <c r="CT37" s="528">
        <v>-1.9400580517213606</v>
      </c>
      <c r="CU37" s="527"/>
    </row>
    <row r="38" spans="1:99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69">
        <v>1505.6787696793008</v>
      </c>
      <c r="CN38" s="781">
        <v>1505.6787696793008</v>
      </c>
      <c r="CO38" s="464">
        <v>1505.6787696793008</v>
      </c>
      <c r="CP38" s="464">
        <v>1505.6787696793008</v>
      </c>
      <c r="CQ38" s="843">
        <v>1456.4578717201168</v>
      </c>
      <c r="CR38" s="464">
        <v>1505.6787696793008</v>
      </c>
      <c r="CS38" s="380">
        <v>-49.220897959183958</v>
      </c>
      <c r="CT38" s="528">
        <v>-3.2690172001075379</v>
      </c>
      <c r="CU38" s="527"/>
    </row>
    <row r="39" spans="1:99" ht="12.75" customHeight="1" x14ac:dyDescent="0.2">
      <c r="A39" s="227"/>
      <c r="B39" s="856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69">
        <v>10328.956360000004</v>
      </c>
      <c r="CN39" s="781">
        <v>10328.956360000004</v>
      </c>
      <c r="CO39" s="464">
        <v>10328.956360000004</v>
      </c>
      <c r="CP39" s="464">
        <v>10328.956360000004</v>
      </c>
      <c r="CQ39" s="843">
        <v>9991.3010000000013</v>
      </c>
      <c r="CR39" s="464">
        <v>10328.956360000004</v>
      </c>
      <c r="CS39" s="380">
        <v>-337.65536000000247</v>
      </c>
      <c r="CT39" s="528">
        <v>-3.269017200107549</v>
      </c>
      <c r="CU39" s="527"/>
    </row>
    <row r="40" spans="1:99" ht="12.75" customHeight="1" x14ac:dyDescent="0.2">
      <c r="A40" s="227"/>
      <c r="B40" s="856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69">
        <v>0</v>
      </c>
      <c r="CN40" s="781">
        <v>0</v>
      </c>
      <c r="CO40" s="464">
        <v>0</v>
      </c>
      <c r="CP40" s="464">
        <v>0</v>
      </c>
      <c r="CQ40" s="843">
        <v>0</v>
      </c>
      <c r="CR40" s="464">
        <v>0</v>
      </c>
      <c r="CS40" s="380">
        <v>0</v>
      </c>
      <c r="CT40" s="528">
        <v>0</v>
      </c>
      <c r="CU40" s="527"/>
    </row>
    <row r="41" spans="1:99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69">
        <v>1269.9239067055385</v>
      </c>
      <c r="CN41" s="781">
        <v>1269.9239067055385</v>
      </c>
      <c r="CO41" s="464">
        <v>1269.9239067055385</v>
      </c>
      <c r="CP41" s="464">
        <v>1269.9239067055385</v>
      </c>
      <c r="CQ41" s="843">
        <v>1265.2965014577251</v>
      </c>
      <c r="CR41" s="464">
        <v>1269.9239067055385</v>
      </c>
      <c r="CS41" s="380">
        <v>-4.6274052478133854</v>
      </c>
      <c r="CT41" s="528">
        <v>-0.36438445038946554</v>
      </c>
      <c r="CU41" s="527"/>
    </row>
    <row r="42" spans="1:99" ht="13.5" x14ac:dyDescent="0.2">
      <c r="A42" s="227"/>
      <c r="B42" s="856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69">
        <v>8711.6779999999944</v>
      </c>
      <c r="CN42" s="781">
        <v>8711.6779999999944</v>
      </c>
      <c r="CO42" s="464">
        <v>8711.6779999999944</v>
      </c>
      <c r="CP42" s="464">
        <v>8711.6779999999944</v>
      </c>
      <c r="CQ42" s="843">
        <v>8679.9339999999938</v>
      </c>
      <c r="CR42" s="464">
        <v>8711.6779999999944</v>
      </c>
      <c r="CS42" s="380">
        <v>-31.744000000000597</v>
      </c>
      <c r="CT42" s="528">
        <v>-0.36438445038947664</v>
      </c>
      <c r="CU42" s="527"/>
    </row>
    <row r="43" spans="1:99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69">
        <v>1384.7709999999997</v>
      </c>
      <c r="CN43" s="781">
        <v>1384.7709999999997</v>
      </c>
      <c r="CO43" s="464">
        <v>1384.7709999999997</v>
      </c>
      <c r="CP43" s="464">
        <v>1384.7709999999997</v>
      </c>
      <c r="CQ43" s="843">
        <v>1413.5699999999997</v>
      </c>
      <c r="CR43" s="464">
        <v>1384.7709999999997</v>
      </c>
      <c r="CS43" s="380">
        <v>28.798999999999978</v>
      </c>
      <c r="CT43" s="528">
        <v>2.0796940432750155</v>
      </c>
      <c r="CU43" s="527"/>
    </row>
    <row r="44" spans="1:99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69">
        <v>0</v>
      </c>
      <c r="CN44" s="781">
        <v>0</v>
      </c>
      <c r="CO44" s="464">
        <v>0</v>
      </c>
      <c r="CP44" s="464">
        <v>0</v>
      </c>
      <c r="CQ44" s="843">
        <v>0</v>
      </c>
      <c r="CR44" s="464">
        <v>0</v>
      </c>
      <c r="CS44" s="380">
        <v>0</v>
      </c>
      <c r="CT44" s="528">
        <v>0</v>
      </c>
      <c r="CU44" s="527"/>
    </row>
    <row r="45" spans="1:99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463">
        <v>0.5</v>
      </c>
      <c r="CN45" s="765">
        <v>0.5</v>
      </c>
      <c r="CO45" s="758">
        <v>0.5</v>
      </c>
      <c r="CP45" s="758">
        <v>0.45</v>
      </c>
      <c r="CQ45" s="844">
        <v>0.45</v>
      </c>
      <c r="CR45" s="759">
        <v>0.5</v>
      </c>
      <c r="CS45" s="380">
        <v>-4.9999999999999989E-2</v>
      </c>
      <c r="CT45" s="528">
        <v>-9.9999999999999982</v>
      </c>
      <c r="CU45" s="527"/>
    </row>
    <row r="46" spans="1:99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463">
        <v>0.5</v>
      </c>
      <c r="CN46" s="765">
        <v>0.5</v>
      </c>
      <c r="CO46" s="758">
        <v>0.5</v>
      </c>
      <c r="CP46" s="758">
        <v>0.45</v>
      </c>
      <c r="CQ46" s="758">
        <v>0.45</v>
      </c>
      <c r="CR46" s="758">
        <v>0.5</v>
      </c>
      <c r="CS46" s="380">
        <v>-4.9999999999999989E-2</v>
      </c>
      <c r="CT46" s="528">
        <v>-9.9999999999999982</v>
      </c>
      <c r="CU46" s="527"/>
    </row>
    <row r="47" spans="1:99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463">
        <v>0</v>
      </c>
      <c r="CN47" s="765">
        <v>0</v>
      </c>
      <c r="CO47" s="758">
        <v>0</v>
      </c>
      <c r="CP47" s="758">
        <v>0</v>
      </c>
      <c r="CQ47" s="758">
        <v>0</v>
      </c>
      <c r="CR47" s="758">
        <v>0</v>
      </c>
      <c r="CS47" s="380">
        <v>0</v>
      </c>
      <c r="CT47" s="529">
        <v>0</v>
      </c>
      <c r="CU47" s="527"/>
    </row>
    <row r="48" spans="1:99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463">
        <v>0.5</v>
      </c>
      <c r="CN48" s="765">
        <v>0.5</v>
      </c>
      <c r="CO48" s="758">
        <v>0.5</v>
      </c>
      <c r="CP48" s="758">
        <v>0.45</v>
      </c>
      <c r="CQ48" s="758">
        <v>0.45</v>
      </c>
      <c r="CR48" s="759">
        <v>0.5</v>
      </c>
      <c r="CS48" s="380">
        <v>-4.9999999999999989E-2</v>
      </c>
      <c r="CT48" s="528">
        <v>-9.9999999999999982</v>
      </c>
      <c r="CU48" s="527"/>
    </row>
    <row r="49" spans="1:99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463">
        <v>0</v>
      </c>
      <c r="CN49" s="765">
        <v>0</v>
      </c>
      <c r="CO49" s="758">
        <v>0</v>
      </c>
      <c r="CP49" s="758">
        <v>0</v>
      </c>
      <c r="CQ49" s="758">
        <v>0</v>
      </c>
      <c r="CR49" s="758">
        <v>0</v>
      </c>
      <c r="CS49" s="380">
        <v>0</v>
      </c>
      <c r="CT49" s="529" t="e">
        <v>#DIV/0!</v>
      </c>
      <c r="CU49" s="527"/>
    </row>
    <row r="50" spans="1:99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463">
        <v>0</v>
      </c>
      <c r="CN50" s="765">
        <v>0</v>
      </c>
      <c r="CO50" s="758">
        <v>0</v>
      </c>
      <c r="CP50" s="758">
        <v>0</v>
      </c>
      <c r="CQ50" s="758">
        <v>0</v>
      </c>
      <c r="CR50" s="759">
        <v>0</v>
      </c>
      <c r="CS50" s="380">
        <v>0</v>
      </c>
      <c r="CT50" s="529" t="e">
        <v>#DIV/0!</v>
      </c>
      <c r="CU50" s="527"/>
    </row>
    <row r="51" spans="1:99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463">
        <v>0</v>
      </c>
      <c r="CN51" s="765">
        <v>0</v>
      </c>
      <c r="CO51" s="758">
        <v>0</v>
      </c>
      <c r="CP51" s="758">
        <v>0</v>
      </c>
      <c r="CQ51" s="758">
        <v>0</v>
      </c>
      <c r="CR51" s="759">
        <v>0</v>
      </c>
      <c r="CS51" s="380">
        <v>0</v>
      </c>
      <c r="CT51" s="529" t="e">
        <v>#DIV/0!</v>
      </c>
      <c r="CU51" s="527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197"/>
      <c r="CM52" s="829"/>
      <c r="CN52" s="389"/>
      <c r="CO52" s="191"/>
      <c r="CP52" s="191"/>
      <c r="CQ52" s="191"/>
      <c r="CR52" s="406"/>
      <c r="CS52" s="623"/>
      <c r="CT52" s="532"/>
      <c r="CU52" s="527"/>
    </row>
    <row r="53" spans="1:99" ht="14.25" x14ac:dyDescent="0.2">
      <c r="A53" s="227"/>
      <c r="B53" s="11"/>
      <c r="C53" s="26"/>
      <c r="D53" s="494" t="s">
        <v>209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69">
        <v>22579.668498894014</v>
      </c>
      <c r="CN53" s="781">
        <v>22616.853675440656</v>
      </c>
      <c r="CO53" s="464">
        <v>22605.439473672439</v>
      </c>
      <c r="CP53" s="464">
        <v>22579.044318463988</v>
      </c>
      <c r="CQ53" s="464">
        <v>22507.911930889644</v>
      </c>
      <c r="CR53" s="497">
        <v>22579.668498894014</v>
      </c>
      <c r="CS53" s="380">
        <v>-71.75656800436991</v>
      </c>
      <c r="CT53" s="528">
        <v>-0.31779283211303966</v>
      </c>
      <c r="CU53" s="527"/>
    </row>
    <row r="54" spans="1:99" ht="13.5" x14ac:dyDescent="0.2">
      <c r="A54" s="227"/>
      <c r="B54" s="11"/>
      <c r="C54" s="26"/>
      <c r="D54" s="489" t="s">
        <v>212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82.284984138614348</v>
      </c>
      <c r="CI54" s="550">
        <v>82.863408882852056</v>
      </c>
      <c r="CJ54" s="550">
        <v>83.020716504615024</v>
      </c>
      <c r="CK54" s="550">
        <v>83.858941898857694</v>
      </c>
      <c r="CL54" s="550">
        <v>83.404016957250207</v>
      </c>
      <c r="CM54" s="830">
        <v>83.300568393958386</v>
      </c>
      <c r="CN54" s="794">
        <v>83.358903529600397</v>
      </c>
      <c r="CO54" s="782">
        <v>83.334784091073203</v>
      </c>
      <c r="CP54" s="782">
        <v>83.319947188911598</v>
      </c>
      <c r="CQ54" s="782">
        <v>83.30260753729371</v>
      </c>
      <c r="CR54" s="793">
        <v>83.300568393958386</v>
      </c>
      <c r="CS54" s="380"/>
      <c r="CT54" s="528"/>
      <c r="CU54" s="527"/>
    </row>
    <row r="55" spans="1:99" ht="12.75" customHeight="1" x14ac:dyDescent="0.2">
      <c r="A55" s="227"/>
      <c r="B55" s="855" t="s">
        <v>3</v>
      </c>
      <c r="C55" s="18"/>
      <c r="D55" s="22" t="s">
        <v>195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69">
        <v>21216.886763111215</v>
      </c>
      <c r="CN55" s="781">
        <v>21197.61216931092</v>
      </c>
      <c r="CO55" s="464">
        <v>21184.828508361941</v>
      </c>
      <c r="CP55" s="464">
        <v>21157.224393669527</v>
      </c>
      <c r="CQ55" s="464">
        <v>21084.826077105383</v>
      </c>
      <c r="CR55" s="497">
        <v>21216.886763111215</v>
      </c>
      <c r="CS55" s="380">
        <v>-132.06068600583239</v>
      </c>
      <c r="CT55" s="528">
        <v>-0.62243196883833285</v>
      </c>
      <c r="CU55" s="527"/>
    </row>
    <row r="56" spans="1:99" ht="12.75" customHeight="1" x14ac:dyDescent="0.2">
      <c r="A56" s="227"/>
      <c r="B56" s="855"/>
      <c r="C56" s="19"/>
      <c r="D56" s="489" t="s">
        <v>189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83.761321182553601</v>
      </c>
      <c r="CL56" s="550">
        <v>83.444642739944399</v>
      </c>
      <c r="CM56" s="830">
        <v>83.341954544080394</v>
      </c>
      <c r="CN56" s="784">
        <v>83.358903529600397</v>
      </c>
      <c r="CO56" s="785">
        <v>83.334784091073189</v>
      </c>
      <c r="CP56" s="785">
        <v>83.319947188911598</v>
      </c>
      <c r="CQ56" s="785">
        <v>83.302607537293738</v>
      </c>
      <c r="CR56" s="786">
        <v>82.186737418356103</v>
      </c>
      <c r="CS56" s="380"/>
      <c r="CT56" s="528"/>
      <c r="CU56" s="527"/>
    </row>
    <row r="57" spans="1:99" ht="3" customHeight="1" x14ac:dyDescent="0.2">
      <c r="A57" s="227"/>
      <c r="B57" s="855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591"/>
      <c r="CM57" s="831"/>
      <c r="CN57" s="787"/>
      <c r="CO57" s="788"/>
      <c r="CP57" s="788"/>
      <c r="CQ57" s="788"/>
      <c r="CR57" s="789"/>
      <c r="CS57" s="380"/>
      <c r="CT57" s="528" t="s">
        <v>3</v>
      </c>
      <c r="CU57" s="527"/>
    </row>
    <row r="58" spans="1:99" x14ac:dyDescent="0.2">
      <c r="A58" s="227"/>
      <c r="B58" s="855"/>
      <c r="C58" s="17"/>
      <c r="D58" s="22" t="s">
        <v>190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69">
        <v>4648.7783385137182</v>
      </c>
      <c r="CN58" s="781">
        <v>4602.6018578023477</v>
      </c>
      <c r="CO58" s="464">
        <v>4595.3277574524927</v>
      </c>
      <c r="CP58" s="464">
        <v>4597.0290084437484</v>
      </c>
      <c r="CQ58" s="464">
        <v>4531.3147807367513</v>
      </c>
      <c r="CR58" s="497">
        <v>4648.7783385137182</v>
      </c>
      <c r="CS58" s="380">
        <v>-117.46355777696681</v>
      </c>
      <c r="CT58" s="528">
        <v>-2.5267618549117965</v>
      </c>
      <c r="CU58" s="527"/>
    </row>
    <row r="59" spans="1:99" x14ac:dyDescent="0.2">
      <c r="A59" s="227"/>
      <c r="B59" s="855"/>
      <c r="C59" s="17"/>
      <c r="D59" s="490" t="s">
        <v>189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592">
        <v>73.8454399602103</v>
      </c>
      <c r="CM59" s="832">
        <v>72.833489950491298</v>
      </c>
      <c r="CN59" s="790">
        <v>73.040871980592499</v>
      </c>
      <c r="CO59" s="791">
        <v>72.754456465525593</v>
      </c>
      <c r="CP59" s="791">
        <v>72.610748518876605</v>
      </c>
      <c r="CQ59" s="791">
        <v>72.914909898066611</v>
      </c>
      <c r="CR59" s="792">
        <v>72.833489950491298</v>
      </c>
      <c r="CS59" s="380"/>
      <c r="CT59" s="528"/>
      <c r="CU59" s="527"/>
    </row>
    <row r="60" spans="1:99" ht="3" customHeight="1" x14ac:dyDescent="0.2">
      <c r="A60" s="227"/>
      <c r="B60" s="855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355"/>
      <c r="CM60" s="369"/>
      <c r="CN60" s="781"/>
      <c r="CO60" s="464"/>
      <c r="CP60" s="464"/>
      <c r="CQ60" s="464"/>
      <c r="CR60" s="497"/>
      <c r="CS60" s="380"/>
      <c r="CT60" s="528"/>
      <c r="CU60" s="527"/>
    </row>
    <row r="61" spans="1:99" x14ac:dyDescent="0.2">
      <c r="A61" s="227"/>
      <c r="B61" s="855"/>
      <c r="C61" s="17"/>
      <c r="D61" s="22" t="s">
        <v>191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69">
        <v>7999.1251887786111</v>
      </c>
      <c r="CN61" s="781">
        <v>7912.168384105139</v>
      </c>
      <c r="CO61" s="464">
        <v>7889.1694365410003</v>
      </c>
      <c r="CP61" s="464">
        <v>7871.4229555031006</v>
      </c>
      <c r="CQ61" s="464">
        <v>7868.1126665497486</v>
      </c>
      <c r="CR61" s="497">
        <v>7999.1251887786111</v>
      </c>
      <c r="CS61" s="380">
        <v>-131.01252222886251</v>
      </c>
      <c r="CT61" s="528">
        <v>-1.6378356274839967</v>
      </c>
      <c r="CU61" s="527"/>
    </row>
    <row r="62" spans="1:99" x14ac:dyDescent="0.2">
      <c r="A62" s="227"/>
      <c r="B62" s="855"/>
      <c r="C62" s="17"/>
      <c r="D62" s="490" t="s">
        <v>189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592">
        <v>79.371538654844102</v>
      </c>
      <c r="CM62" s="832">
        <v>79.228077508928394</v>
      </c>
      <c r="CN62" s="790">
        <v>79.026734711697202</v>
      </c>
      <c r="CO62" s="791">
        <v>78.97258391773731</v>
      </c>
      <c r="CP62" s="791">
        <v>78.950943940452305</v>
      </c>
      <c r="CQ62" s="791">
        <v>78.918802689226695</v>
      </c>
      <c r="CR62" s="792">
        <v>79.228077508928394</v>
      </c>
      <c r="CS62" s="380"/>
      <c r="CT62" s="528"/>
      <c r="CU62" s="527"/>
    </row>
    <row r="63" spans="1:99" ht="3.75" customHeight="1" x14ac:dyDescent="0.2">
      <c r="A63" s="227"/>
      <c r="B63" s="855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591"/>
      <c r="CM63" s="831"/>
      <c r="CN63" s="787"/>
      <c r="CO63" s="788"/>
      <c r="CP63" s="788"/>
      <c r="CQ63" s="788"/>
      <c r="CR63" s="789"/>
      <c r="CS63" s="380"/>
      <c r="CT63" s="528" t="s">
        <v>3</v>
      </c>
      <c r="CU63" s="527"/>
    </row>
    <row r="64" spans="1:99" x14ac:dyDescent="0.2">
      <c r="A64" s="227"/>
      <c r="B64" s="855"/>
      <c r="C64" s="17"/>
      <c r="D64" s="22" t="s">
        <v>192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69">
        <v>7997.2613724795892</v>
      </c>
      <c r="CN64" s="781">
        <v>8027.7167344956233</v>
      </c>
      <c r="CO64" s="464">
        <v>8048.2303791151562</v>
      </c>
      <c r="CP64" s="464">
        <v>8035.9147810728828</v>
      </c>
      <c r="CQ64" s="464">
        <v>8034.7324138600525</v>
      </c>
      <c r="CR64" s="497">
        <v>7997.2613724795892</v>
      </c>
      <c r="CS64" s="380">
        <v>37.471041380463248</v>
      </c>
      <c r="CT64" s="528">
        <v>0.46854841470369557</v>
      </c>
      <c r="CU64" s="527"/>
    </row>
    <row r="65" spans="1:99" x14ac:dyDescent="0.2">
      <c r="A65" s="227"/>
      <c r="B65" s="855"/>
      <c r="C65" s="17"/>
      <c r="D65" s="490" t="s">
        <v>189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592">
        <v>92.351023328068507</v>
      </c>
      <c r="CM65" s="832">
        <v>92.418710127887906</v>
      </c>
      <c r="CN65" s="790">
        <v>92.428805619213705</v>
      </c>
      <c r="CO65" s="791">
        <v>92.4614131356755</v>
      </c>
      <c r="CP65" s="791">
        <v>92.479952140099698</v>
      </c>
      <c r="CQ65" s="791">
        <v>92.486004527249406</v>
      </c>
      <c r="CR65" s="792">
        <v>92.418710127887906</v>
      </c>
      <c r="CS65" s="380"/>
      <c r="CT65" s="528"/>
      <c r="CU65" s="527"/>
    </row>
    <row r="66" spans="1:99" ht="3" customHeight="1" x14ac:dyDescent="0.2">
      <c r="A66" s="227"/>
      <c r="B66" s="855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355"/>
      <c r="CM66" s="369"/>
      <c r="CN66" s="781"/>
      <c r="CO66" s="464"/>
      <c r="CP66" s="464"/>
      <c r="CQ66" s="464"/>
      <c r="CR66" s="497"/>
      <c r="CS66" s="380"/>
      <c r="CT66" s="528"/>
      <c r="CU66" s="527"/>
    </row>
    <row r="67" spans="1:99" x14ac:dyDescent="0.2">
      <c r="A67" s="227"/>
      <c r="B67" s="855"/>
      <c r="C67" s="17"/>
      <c r="D67" s="22" t="s">
        <v>193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69">
        <v>571.72186333929835</v>
      </c>
      <c r="CN67" s="781">
        <v>655.12519290781142</v>
      </c>
      <c r="CO67" s="464">
        <v>652.10093525329228</v>
      </c>
      <c r="CP67" s="464">
        <v>652.85764864979399</v>
      </c>
      <c r="CQ67" s="464">
        <v>650.6662159588318</v>
      </c>
      <c r="CR67" s="497">
        <v>571.72186333929835</v>
      </c>
      <c r="CS67" s="380">
        <v>78.944352619533447</v>
      </c>
      <c r="CT67" s="528">
        <v>13.8081745131168</v>
      </c>
      <c r="CU67" s="527"/>
    </row>
    <row r="68" spans="1:99" ht="12.75" customHeight="1" x14ac:dyDescent="0.2">
      <c r="A68" s="227"/>
      <c r="B68" s="855"/>
      <c r="C68" s="17"/>
      <c r="D68" s="490" t="s">
        <v>189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592">
        <v>75.864169074863995</v>
      </c>
      <c r="CM68" s="832">
        <v>75.484784498196305</v>
      </c>
      <c r="CN68" s="790">
        <v>78.9692323780788</v>
      </c>
      <c r="CO68" s="791">
        <v>78.902035280116607</v>
      </c>
      <c r="CP68" s="791">
        <v>79.021612120455302</v>
      </c>
      <c r="CQ68" s="791">
        <v>78.890742480701107</v>
      </c>
      <c r="CR68" s="792">
        <v>75.484784498196305</v>
      </c>
      <c r="CS68" s="380"/>
      <c r="CT68" s="528"/>
      <c r="CU68" s="527"/>
    </row>
    <row r="69" spans="1:99" s="478" customFormat="1" ht="4.5" customHeight="1" x14ac:dyDescent="0.2">
      <c r="A69" s="227"/>
      <c r="B69" s="855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483"/>
      <c r="CM69" s="833"/>
      <c r="CN69" s="484"/>
      <c r="CO69" s="485"/>
      <c r="CP69" s="485"/>
      <c r="CQ69" s="485"/>
      <c r="CR69" s="496"/>
      <c r="CS69" s="624"/>
      <c r="CT69" s="533"/>
      <c r="CU69" s="527"/>
    </row>
    <row r="70" spans="1:99" ht="12.75" customHeight="1" x14ac:dyDescent="0.2">
      <c r="A70" s="227"/>
      <c r="B70" s="855"/>
      <c r="C70" s="17"/>
      <c r="D70" s="22" t="s">
        <v>169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455">
        <v>6576.1847335644597</v>
      </c>
      <c r="CM70" s="464">
        <v>6490.0983583099187</v>
      </c>
      <c r="CN70" s="781">
        <v>6449.6113147313445</v>
      </c>
      <c r="CO70" s="464">
        <v>6327.7897482136732</v>
      </c>
      <c r="CP70" s="464">
        <v>6276.5142322396614</v>
      </c>
      <c r="CQ70" s="497">
        <v>6240.8773684449425</v>
      </c>
      <c r="CR70" s="497">
        <v>6490.0983583099187</v>
      </c>
      <c r="CS70" s="380">
        <v>-249.22098986497622</v>
      </c>
      <c r="CT70" s="528">
        <v>-3.8400186885592213</v>
      </c>
      <c r="CU70" s="527"/>
    </row>
    <row r="71" spans="1:99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455">
        <v>3300.4772640182209</v>
      </c>
      <c r="CM71" s="464">
        <v>3176.054713793731</v>
      </c>
      <c r="CN71" s="781">
        <v>3143.8530515583075</v>
      </c>
      <c r="CO71" s="464">
        <v>3033.4844009540811</v>
      </c>
      <c r="CP71" s="464">
        <v>3000.6247060670544</v>
      </c>
      <c r="CQ71" s="497">
        <v>2942.2066732660351</v>
      </c>
      <c r="CR71" s="497">
        <v>3176.054713793731</v>
      </c>
      <c r="CS71" s="380">
        <v>-233.84804052769596</v>
      </c>
      <c r="CT71" s="528">
        <v>-7.3628467265404733</v>
      </c>
      <c r="CU71" s="527"/>
    </row>
    <row r="72" spans="1:99" x14ac:dyDescent="0.2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455">
        <v>658.69498801166162</v>
      </c>
      <c r="CM72" s="464">
        <v>674.93597767492724</v>
      </c>
      <c r="CN72" s="781">
        <v>674.94757531924188</v>
      </c>
      <c r="CO72" s="464">
        <v>658.28313863994163</v>
      </c>
      <c r="CP72" s="464">
        <v>658.28353531924188</v>
      </c>
      <c r="CQ72" s="497">
        <v>658.28983879506563</v>
      </c>
      <c r="CR72" s="497">
        <v>674.93597767492724</v>
      </c>
      <c r="CS72" s="380">
        <v>-16.64613887986161</v>
      </c>
      <c r="CT72" s="528">
        <v>-2.4663285749272901</v>
      </c>
      <c r="CU72" s="527"/>
    </row>
    <row r="73" spans="1:99" x14ac:dyDescent="0.2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455">
        <v>859.72019957457735</v>
      </c>
      <c r="CM73" s="464">
        <v>860.53153560125929</v>
      </c>
      <c r="CN73" s="781">
        <v>852.12308819379587</v>
      </c>
      <c r="CO73" s="464">
        <v>859.03786007965027</v>
      </c>
      <c r="CP73" s="464">
        <v>840.57738441336448</v>
      </c>
      <c r="CQ73" s="497">
        <v>863.2808662338424</v>
      </c>
      <c r="CR73" s="497">
        <v>860.53153560125929</v>
      </c>
      <c r="CS73" s="380">
        <v>2.7493306325831099</v>
      </c>
      <c r="CT73" s="528">
        <v>0.319492141640354</v>
      </c>
      <c r="CU73" s="527"/>
    </row>
    <row r="74" spans="1:99" x14ac:dyDescent="0.2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455">
        <v>1757.2922819600001</v>
      </c>
      <c r="CM74" s="464">
        <v>1778.5761312400004</v>
      </c>
      <c r="CN74" s="781">
        <v>1778.6875996599997</v>
      </c>
      <c r="CO74" s="464">
        <v>1776.9843485399999</v>
      </c>
      <c r="CP74" s="464">
        <v>1777.0286064400002</v>
      </c>
      <c r="CQ74" s="497">
        <v>1777.0999901499993</v>
      </c>
      <c r="CR74" s="497">
        <v>1778.5761312400004</v>
      </c>
      <c r="CS74" s="380">
        <v>-1.4761410900011924</v>
      </c>
      <c r="CT74" s="528">
        <v>-8.2995665131979646E-2</v>
      </c>
      <c r="CU74" s="527"/>
    </row>
    <row r="75" spans="1:99" x14ac:dyDescent="0.2">
      <c r="A75" s="227"/>
      <c r="B75" s="855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455">
        <v>2759.7354101411343</v>
      </c>
      <c r="CM75" s="464">
        <v>2618.73986526915</v>
      </c>
      <c r="CN75" s="781">
        <v>2581.0123050870302</v>
      </c>
      <c r="CO75" s="464">
        <v>2484.9401033264603</v>
      </c>
      <c r="CP75" s="464">
        <v>2434.3213021711508</v>
      </c>
      <c r="CQ75" s="497">
        <v>2404.2022386672725</v>
      </c>
      <c r="CR75" s="497">
        <v>2618.73986526915</v>
      </c>
      <c r="CS75" s="380">
        <v>-214.53762660187749</v>
      </c>
      <c r="CT75" s="528">
        <v>-8.1923993080476372</v>
      </c>
      <c r="CU75" s="527"/>
    </row>
    <row r="76" spans="1:99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455">
        <v>2416.3339021065567</v>
      </c>
      <c r="CM76" s="464">
        <v>2282.6256952378908</v>
      </c>
      <c r="CN76" s="781">
        <v>2251.2025021832337</v>
      </c>
      <c r="CO76" s="464">
        <v>2146.3325969668099</v>
      </c>
      <c r="CP76" s="464">
        <v>2115.8962144277862</v>
      </c>
      <c r="CQ76" s="497">
        <v>2062.9540981534306</v>
      </c>
      <c r="CR76" s="497">
        <v>2282.6256952378908</v>
      </c>
      <c r="CS76" s="380">
        <v>-219.67159708446025</v>
      </c>
      <c r="CT76" s="528">
        <v>-9.6236363913167366</v>
      </c>
      <c r="CU76" s="527"/>
    </row>
    <row r="77" spans="1:99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455">
        <v>343.40150803457732</v>
      </c>
      <c r="CM77" s="464">
        <v>336.11417003125939</v>
      </c>
      <c r="CN77" s="781">
        <v>329.80980290379603</v>
      </c>
      <c r="CO77" s="464">
        <v>338.60750635965036</v>
      </c>
      <c r="CP77" s="464">
        <v>318.42508774336454</v>
      </c>
      <c r="CQ77" s="497">
        <v>341.24814051384232</v>
      </c>
      <c r="CR77" s="497">
        <v>336.11417003125939</v>
      </c>
      <c r="CS77" s="380">
        <v>5.1339704825829244</v>
      </c>
      <c r="CT77" s="528">
        <v>1.5274483911539516</v>
      </c>
      <c r="CU77" s="527"/>
    </row>
    <row r="78" spans="1:99" ht="12.75" customHeight="1" outlineLevel="1" x14ac:dyDescent="0.2">
      <c r="A78" s="227"/>
      <c r="B78" s="855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70">
        <v>0</v>
      </c>
      <c r="CM78" s="469">
        <v>0</v>
      </c>
      <c r="CN78" s="812">
        <v>0</v>
      </c>
      <c r="CO78" s="469">
        <v>0</v>
      </c>
      <c r="CP78" s="469">
        <v>0</v>
      </c>
      <c r="CQ78" s="847">
        <v>0</v>
      </c>
      <c r="CR78" s="498">
        <v>0</v>
      </c>
      <c r="CS78" s="380"/>
      <c r="CT78" s="528">
        <v>0</v>
      </c>
      <c r="CU78" s="527" t="s">
        <v>223</v>
      </c>
    </row>
    <row r="79" spans="1:99" x14ac:dyDescent="0.2">
      <c r="A79" s="227"/>
      <c r="B79" s="855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16490.254496063491</v>
      </c>
      <c r="CK79" s="455">
        <v>16854.305026459384</v>
      </c>
      <c r="CL79" s="455">
        <v>16745.564406569316</v>
      </c>
      <c r="CM79" s="464">
        <v>16693.629983123246</v>
      </c>
      <c r="CN79" s="781">
        <v>16702.987263983305</v>
      </c>
      <c r="CO79" s="464">
        <v>16702.486000981851</v>
      </c>
      <c r="CP79" s="464">
        <v>16712.892907024128</v>
      </c>
      <c r="CQ79" s="843">
        <v>16724.943026304009</v>
      </c>
      <c r="CR79" s="497">
        <v>16645.802038933743</v>
      </c>
      <c r="CS79" s="380">
        <v>31.313043180762179</v>
      </c>
      <c r="CT79" s="528">
        <v>0.18757480076183608</v>
      </c>
      <c r="CU79" s="527"/>
    </row>
    <row r="80" spans="1:99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4"/>
      <c r="CM80" s="465"/>
      <c r="CN80" s="848"/>
      <c r="CO80" s="525"/>
      <c r="CP80" s="525">
        <v>14355.068793996428</v>
      </c>
      <c r="CQ80" s="849">
        <v>14355.068793996428</v>
      </c>
      <c r="CR80" s="778"/>
      <c r="CS80" s="380">
        <v>1435506.8793996428</v>
      </c>
      <c r="CT80" s="528" t="s">
        <v>3</v>
      </c>
      <c r="CU80" s="527" t="s">
        <v>223</v>
      </c>
    </row>
    <row r="81" spans="1:99" x14ac:dyDescent="0.2">
      <c r="A81" s="227"/>
      <c r="B81" s="855"/>
      <c r="C81" s="19"/>
      <c r="D81" s="490" t="s">
        <v>189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95.242489315264237</v>
      </c>
      <c r="CL81" s="607">
        <v>95.239981691481873</v>
      </c>
      <c r="CM81" s="608">
        <v>95.265909088256095</v>
      </c>
      <c r="CN81" s="800">
        <v>95.272210881309505</v>
      </c>
      <c r="CO81" s="608">
        <v>95.277576632231387</v>
      </c>
      <c r="CP81" s="608">
        <v>95.289736112680373</v>
      </c>
      <c r="CQ81" s="850">
        <v>95.304391522581184</v>
      </c>
      <c r="CR81" s="608">
        <v>95.275860861614404</v>
      </c>
      <c r="CS81" s="380">
        <v>3.8482434325089798E-2</v>
      </c>
      <c r="CT81" s="528"/>
      <c r="CU81" s="527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207"/>
      <c r="CM82" s="834"/>
      <c r="CN82" s="392"/>
      <c r="CO82" s="354"/>
      <c r="CP82" s="354"/>
      <c r="CQ82" s="354"/>
      <c r="CR82" s="408"/>
      <c r="CS82" s="622"/>
      <c r="CT82" s="534"/>
      <c r="CU82" s="527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461">
        <v>6.96</v>
      </c>
      <c r="CN83" s="799">
        <v>6.96</v>
      </c>
      <c r="CO83" s="798">
        <v>6.96</v>
      </c>
      <c r="CP83" s="798">
        <v>6.96</v>
      </c>
      <c r="CQ83" s="798">
        <v>6.96</v>
      </c>
      <c r="CR83" s="797">
        <v>6.96</v>
      </c>
      <c r="CS83" s="380">
        <v>0</v>
      </c>
      <c r="CT83" s="528">
        <v>0</v>
      </c>
      <c r="CU83" s="527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461">
        <v>6.86</v>
      </c>
      <c r="CN84" s="799">
        <v>6.86</v>
      </c>
      <c r="CO84" s="798">
        <v>6.86</v>
      </c>
      <c r="CP84" s="798">
        <v>6.86</v>
      </c>
      <c r="CQ84" s="798">
        <v>6.86</v>
      </c>
      <c r="CR84" s="797">
        <v>6.86</v>
      </c>
      <c r="CS84" s="380">
        <v>0</v>
      </c>
      <c r="CT84" s="528">
        <v>0</v>
      </c>
      <c r="CU84" s="527"/>
    </row>
    <row r="85" spans="1:99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561">
        <v>6.9455657694494857</v>
      </c>
      <c r="CM85" s="689">
        <v>6.9559943682901579</v>
      </c>
      <c r="CN85" s="691">
        <v>6.9516162345415164</v>
      </c>
      <c r="CO85" s="689">
        <v>6.9428154037001075</v>
      </c>
      <c r="CP85" s="689">
        <v>6.9673839550105621</v>
      </c>
      <c r="CQ85" s="689">
        <v>6.956825213833949</v>
      </c>
      <c r="CR85" s="690">
        <v>6.9559943682901579</v>
      </c>
      <c r="CS85" s="380">
        <v>8.3084554379109221E-4</v>
      </c>
      <c r="CT85" s="528">
        <v>1.1944310184874851E-2</v>
      </c>
      <c r="CU85" s="527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1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1">
        <v>72.719876005997165</v>
      </c>
      <c r="BY86" s="561">
        <v>69.861477871946221</v>
      </c>
      <c r="BZ86" s="561">
        <v>68.730794048221696</v>
      </c>
      <c r="CA86" s="561">
        <v>67.368721068008909</v>
      </c>
      <c r="CB86" s="561">
        <v>66.734295239977158</v>
      </c>
      <c r="CC86" s="561">
        <v>68.708755127107437</v>
      </c>
      <c r="CD86" s="561">
        <v>67.478300328029576</v>
      </c>
      <c r="CE86" s="561">
        <v>67.488035200906111</v>
      </c>
      <c r="CF86" s="561">
        <v>65.367079472120679</v>
      </c>
      <c r="CG86" s="561">
        <v>64.34919211832468</v>
      </c>
      <c r="CH86" s="561">
        <v>63.466096656159124</v>
      </c>
      <c r="CI86" s="561">
        <v>63.810093857033259</v>
      </c>
      <c r="CJ86" s="561">
        <v>62.52249511034249</v>
      </c>
      <c r="CK86" s="561"/>
      <c r="CL86" s="752"/>
      <c r="CM86" s="835"/>
      <c r="CN86" s="727"/>
      <c r="CO86" s="357"/>
      <c r="CP86" s="357"/>
      <c r="CQ86" s="357"/>
      <c r="CR86" s="409"/>
      <c r="CS86" s="380"/>
      <c r="CT86" s="528"/>
      <c r="CU86" s="527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461">
        <v>2.10168</v>
      </c>
      <c r="CN87" s="845">
        <v>2.10216</v>
      </c>
      <c r="CO87" s="846">
        <v>2.1023200000000002</v>
      </c>
      <c r="CP87" s="846">
        <v>2.1024799999999999</v>
      </c>
      <c r="CQ87" s="846">
        <v>2.1026400000000001</v>
      </c>
      <c r="CR87" s="811">
        <v>2.10168</v>
      </c>
      <c r="CS87" s="380">
        <v>9.6000000000007191E-4</v>
      </c>
      <c r="CT87" s="528">
        <v>4.5677743519467739E-2</v>
      </c>
      <c r="CU87" s="527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2"/>
      <c r="CM88" s="835"/>
      <c r="CN88" s="727"/>
      <c r="CO88" s="357"/>
      <c r="CP88" s="357"/>
      <c r="CQ88" s="357"/>
      <c r="CR88" s="409"/>
      <c r="CS88" s="380"/>
      <c r="CT88" s="528"/>
      <c r="CU88" s="527"/>
    </row>
    <row r="89" spans="1:99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9"/>
      <c r="CJ89" s="769"/>
      <c r="CK89" s="769"/>
      <c r="CL89" s="718"/>
      <c r="CM89" s="836"/>
      <c r="CN89" s="728"/>
      <c r="CO89" s="716"/>
      <c r="CP89" s="716"/>
      <c r="CQ89" s="716"/>
      <c r="CR89" s="718"/>
      <c r="CS89" s="624"/>
      <c r="CT89" s="533"/>
      <c r="CU89" s="527"/>
    </row>
    <row r="90" spans="1:99" ht="12.75" customHeight="1" thickBot="1" x14ac:dyDescent="0.25">
      <c r="A90" s="227"/>
      <c r="B90" s="854"/>
      <c r="C90" s="503" t="s">
        <v>200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696">
        <v>2088.8024371895044</v>
      </c>
      <c r="CM90" s="697">
        <v>1944.8598843804664</v>
      </c>
      <c r="CN90" s="697">
        <v>1944.8598843804664</v>
      </c>
      <c r="CO90" s="697">
        <v>1944.8598843804664</v>
      </c>
      <c r="CP90" s="697">
        <v>1944.8598843804664</v>
      </c>
      <c r="CQ90" s="810">
        <v>1923.5863402527914</v>
      </c>
      <c r="CR90" s="810">
        <v>1944.8598843804664</v>
      </c>
      <c r="CS90" s="380">
        <v>-21.273544127674995</v>
      </c>
      <c r="CT90" s="528">
        <v>-1.0938342807380041</v>
      </c>
      <c r="CU90" s="527"/>
    </row>
    <row r="91" spans="1:99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3"/>
      <c r="CJ91" s="768"/>
      <c r="CK91" s="768"/>
      <c r="CL91" s="440"/>
      <c r="CM91" s="410"/>
      <c r="CN91" s="729"/>
      <c r="CO91" s="410"/>
      <c r="CP91" s="410"/>
      <c r="CQ91" s="410"/>
      <c r="CR91" s="413"/>
      <c r="CS91" s="625"/>
      <c r="CT91" s="413"/>
      <c r="CU91" s="527"/>
    </row>
    <row r="92" spans="1:99" ht="12.75" customHeight="1" x14ac:dyDescent="0.2">
      <c r="A92" s="227"/>
      <c r="B92" s="85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55"/>
      <c r="CM92" s="411"/>
      <c r="CN92" s="730"/>
      <c r="CO92" s="411"/>
      <c r="CP92" s="411"/>
      <c r="CQ92" s="411"/>
      <c r="CR92" s="414"/>
      <c r="CS92" s="626"/>
      <c r="CT92" s="414"/>
      <c r="CU92" s="527"/>
    </row>
    <row r="93" spans="1:99" x14ac:dyDescent="0.2">
      <c r="A93" s="227"/>
      <c r="B93" s="85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755"/>
      <c r="CM93" s="411"/>
      <c r="CN93" s="730"/>
      <c r="CO93" s="411"/>
      <c r="CP93" s="411"/>
      <c r="CQ93" s="411"/>
      <c r="CR93" s="414"/>
      <c r="CS93" s="626"/>
      <c r="CT93" s="414"/>
      <c r="CU93" s="527"/>
    </row>
    <row r="94" spans="1:99" x14ac:dyDescent="0.2">
      <c r="A94" s="227"/>
      <c r="B94" s="85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755"/>
      <c r="CM94" s="411"/>
      <c r="CN94" s="730"/>
      <c r="CO94" s="411"/>
      <c r="CP94" s="411"/>
      <c r="CQ94" s="411"/>
      <c r="CR94" s="414"/>
      <c r="CS94" s="626"/>
      <c r="CT94" s="414"/>
      <c r="CU94" s="527"/>
    </row>
    <row r="95" spans="1:99" x14ac:dyDescent="0.2">
      <c r="A95" s="227"/>
      <c r="B95" s="85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755"/>
      <c r="CM95" s="411"/>
      <c r="CN95" s="730"/>
      <c r="CO95" s="411"/>
      <c r="CP95" s="411"/>
      <c r="CQ95" s="411"/>
      <c r="CR95" s="414"/>
      <c r="CS95" s="626"/>
      <c r="CT95" s="414"/>
      <c r="CU95" s="527"/>
    </row>
    <row r="96" spans="1:99" x14ac:dyDescent="0.2">
      <c r="A96" s="227"/>
      <c r="B96" s="854"/>
      <c r="C96" s="17" t="s">
        <v>3</v>
      </c>
      <c r="D96" s="710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55"/>
      <c r="CM96" s="411"/>
      <c r="CN96" s="730"/>
      <c r="CO96" s="411"/>
      <c r="CP96" s="411"/>
      <c r="CQ96" s="411"/>
      <c r="CR96" s="414"/>
      <c r="CS96" s="626"/>
      <c r="CT96" s="414"/>
      <c r="CU96" s="527"/>
    </row>
    <row r="97" spans="1:99" x14ac:dyDescent="0.2">
      <c r="A97" s="227"/>
      <c r="B97" s="85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755"/>
      <c r="CM97" s="411"/>
      <c r="CN97" s="730"/>
      <c r="CO97" s="411"/>
      <c r="CP97" s="411"/>
      <c r="CQ97" s="411"/>
      <c r="CR97" s="414"/>
      <c r="CS97" s="626"/>
      <c r="CT97" s="414"/>
      <c r="CU97" s="527"/>
    </row>
    <row r="98" spans="1:99" x14ac:dyDescent="0.2">
      <c r="A98" s="227"/>
      <c r="B98" s="85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755"/>
      <c r="CM98" s="411"/>
      <c r="CN98" s="730"/>
      <c r="CO98" s="411"/>
      <c r="CP98" s="411"/>
      <c r="CQ98" s="411"/>
      <c r="CR98" s="414"/>
      <c r="CS98" s="626"/>
      <c r="CT98" s="414"/>
      <c r="CU98" s="527"/>
    </row>
    <row r="99" spans="1:99" x14ac:dyDescent="0.2">
      <c r="A99" s="227"/>
      <c r="B99" s="85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755"/>
      <c r="CM99" s="411"/>
      <c r="CN99" s="730"/>
      <c r="CO99" s="411"/>
      <c r="CP99" s="411"/>
      <c r="CQ99" s="411"/>
      <c r="CR99" s="414"/>
      <c r="CS99" s="626"/>
      <c r="CT99" s="414"/>
      <c r="CU99" s="527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0">
        <v>4.0000000000000003E-5</v>
      </c>
      <c r="CL100" s="755"/>
      <c r="CM100" s="411"/>
      <c r="CN100" s="730"/>
      <c r="CO100" s="411"/>
      <c r="CP100" s="411"/>
      <c r="CQ100" s="411"/>
      <c r="CR100" s="414"/>
      <c r="CS100" s="626"/>
      <c r="CT100" s="414"/>
      <c r="CU100" s="527"/>
    </row>
    <row r="101" spans="1:99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0">
        <v>-1.4328390804597579E-2</v>
      </c>
      <c r="CL101" s="755"/>
      <c r="CM101" s="411"/>
      <c r="CN101" s="730"/>
      <c r="CO101" s="411"/>
      <c r="CP101" s="411"/>
      <c r="CQ101" s="411"/>
      <c r="CR101" s="414"/>
      <c r="CS101" s="626"/>
      <c r="CT101" s="414"/>
      <c r="CU101" s="527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0">
        <v>4.0000000000000003E-5</v>
      </c>
      <c r="CL102" s="755"/>
      <c r="CM102" s="411"/>
      <c r="CN102" s="730"/>
      <c r="CO102" s="411"/>
      <c r="CP102" s="411"/>
      <c r="CQ102" s="411"/>
      <c r="CR102" s="414"/>
      <c r="CS102" s="626"/>
      <c r="CT102" s="414"/>
      <c r="CU102" s="527"/>
    </row>
    <row r="103" spans="1:99" ht="13.5" customHeight="1" thickBot="1" x14ac:dyDescent="0.25">
      <c r="A103" s="227"/>
      <c r="B103" s="44"/>
      <c r="C103" s="17"/>
      <c r="D103" s="103" t="s">
        <v>203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1">
        <v>-1.4328390804597579E-2</v>
      </c>
      <c r="CL103" s="756"/>
      <c r="CM103" s="412"/>
      <c r="CN103" s="731"/>
      <c r="CO103" s="412"/>
      <c r="CP103" s="412"/>
      <c r="CQ103" s="412"/>
      <c r="CR103" s="415"/>
      <c r="CS103" s="626"/>
      <c r="CT103" s="414"/>
      <c r="CU103" s="527"/>
    </row>
    <row r="104" spans="1:99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40"/>
      <c r="CM104" s="410"/>
      <c r="CN104" s="729"/>
      <c r="CO104" s="410"/>
      <c r="CP104" s="410"/>
      <c r="CQ104" s="410"/>
      <c r="CR104" s="413"/>
      <c r="CS104" s="627"/>
      <c r="CT104" s="535"/>
      <c r="CU104" s="527"/>
    </row>
    <row r="105" spans="1:99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577">
        <v>2.5</v>
      </c>
      <c r="CM105" s="760">
        <v>2.5</v>
      </c>
      <c r="CN105" s="766">
        <v>2.5</v>
      </c>
      <c r="CO105" s="760">
        <v>2.5</v>
      </c>
      <c r="CP105" s="760">
        <v>2.5</v>
      </c>
      <c r="CQ105" s="760">
        <v>2.5</v>
      </c>
      <c r="CR105" s="761">
        <v>2.5</v>
      </c>
      <c r="CS105" s="380" t="s">
        <v>3</v>
      </c>
      <c r="CT105" s="528"/>
      <c r="CU105" s="527"/>
    </row>
    <row r="106" spans="1:99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586">
        <v>4</v>
      </c>
      <c r="CM106" s="762">
        <v>4</v>
      </c>
      <c r="CN106" s="767">
        <v>4</v>
      </c>
      <c r="CO106" s="762">
        <v>4</v>
      </c>
      <c r="CP106" s="762">
        <v>4</v>
      </c>
      <c r="CQ106" s="762">
        <v>4</v>
      </c>
      <c r="CR106" s="763">
        <v>4</v>
      </c>
      <c r="CS106" s="628" t="s">
        <v>3</v>
      </c>
      <c r="CT106" s="536"/>
      <c r="CU106" s="527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37"/>
      <c r="CN107" s="239"/>
      <c r="CO107" s="239"/>
      <c r="CP107" s="239"/>
      <c r="CQ107" s="239"/>
      <c r="CR107" s="239"/>
      <c r="CS107" s="309"/>
      <c r="CT107" s="309"/>
      <c r="CU107" s="395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38"/>
      <c r="CN108" s="318"/>
      <c r="CO108" s="318"/>
      <c r="CP108" s="318"/>
      <c r="CQ108" s="241"/>
      <c r="CR108" s="318"/>
      <c r="CS108" s="863"/>
      <c r="CT108" s="863"/>
      <c r="CU108" s="39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38"/>
      <c r="CN109" s="318"/>
      <c r="CO109" s="318"/>
      <c r="CP109" s="318"/>
      <c r="CQ109" s="241"/>
      <c r="CR109" s="318"/>
      <c r="CS109" s="310"/>
      <c r="CT109" s="311"/>
      <c r="CU109" s="395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38"/>
      <c r="CN110" s="318"/>
      <c r="CO110" s="318"/>
      <c r="CP110" s="318"/>
      <c r="CQ110" s="241"/>
      <c r="CR110" s="318"/>
      <c r="CS110" s="310"/>
      <c r="CT110" s="311"/>
      <c r="CU110" s="395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38"/>
      <c r="CN111" s="318"/>
      <c r="CO111" s="318"/>
      <c r="CP111" s="318"/>
      <c r="CQ111" s="241"/>
      <c r="CR111" s="318"/>
      <c r="CS111" s="310"/>
      <c r="CT111" s="311"/>
      <c r="CU111" s="395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319"/>
      <c r="CO112" s="319"/>
      <c r="CP112" s="319"/>
      <c r="CQ112" s="242"/>
      <c r="CR112" s="319"/>
      <c r="CS112" s="310"/>
      <c r="CT112" s="309"/>
      <c r="CU112" s="395"/>
    </row>
    <row r="113" spans="3:99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L113" s="148"/>
      <c r="CS113" s="309"/>
      <c r="CT113" s="309"/>
      <c r="CU113" s="395"/>
    </row>
    <row r="114" spans="3:99" ht="13.5" customHeight="1" x14ac:dyDescent="0.25">
      <c r="C114" s="6">
        <v>2</v>
      </c>
      <c r="D114" s="1" t="s">
        <v>42</v>
      </c>
      <c r="CN114" s="309"/>
      <c r="CO114" s="309"/>
      <c r="CP114" s="309"/>
      <c r="CQ114" s="244"/>
      <c r="CR114" s="309"/>
      <c r="CS114" s="309"/>
      <c r="CT114" s="309"/>
      <c r="CU114" s="395"/>
    </row>
    <row r="115" spans="3:99" ht="14.2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64"/>
      <c r="CN115" s="309"/>
      <c r="CO115" s="309"/>
      <c r="CP115" s="309"/>
      <c r="CQ115" s="244"/>
      <c r="CR115" s="309"/>
      <c r="CS115" s="309"/>
      <c r="CT115" s="309"/>
      <c r="CU115" s="395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64"/>
      <c r="CN116" s="309"/>
      <c r="CO116" s="309"/>
      <c r="CP116" s="309"/>
      <c r="CQ116" s="244"/>
      <c r="CR116" s="309"/>
      <c r="CS116" s="309"/>
      <c r="CT116" s="309"/>
      <c r="CU116" s="395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64"/>
      <c r="CN117" s="309"/>
      <c r="CO117" s="309"/>
      <c r="CP117" s="309"/>
      <c r="CQ117" s="244"/>
      <c r="CR117" s="309"/>
      <c r="CS117" s="309"/>
      <c r="CT117" s="309"/>
      <c r="CU117" s="395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64"/>
      <c r="CN118" s="312"/>
      <c r="CO118" s="312"/>
      <c r="CP118" s="312"/>
      <c r="CQ118" s="245"/>
      <c r="CR118" s="312"/>
      <c r="CS118" s="312"/>
      <c r="CT118" s="312"/>
      <c r="CU118" s="395"/>
    </row>
    <row r="119" spans="3:99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312"/>
      <c r="CO119" s="312"/>
      <c r="CP119" s="312"/>
      <c r="CQ119" s="245"/>
      <c r="CR119" s="312"/>
      <c r="CS119" s="312"/>
      <c r="CT119" s="312"/>
      <c r="CU119" s="395"/>
    </row>
    <row r="120" spans="3:99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312"/>
      <c r="CO120" s="312"/>
      <c r="CP120" s="312"/>
      <c r="CQ120" s="245"/>
      <c r="CR120" s="312"/>
      <c r="CS120" s="312"/>
      <c r="CT120" s="312"/>
      <c r="CU120" s="395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312"/>
      <c r="CO121" s="312"/>
      <c r="CP121" s="312"/>
      <c r="CQ121" s="245"/>
      <c r="CR121" s="312"/>
      <c r="CS121" s="312"/>
      <c r="CT121" s="312"/>
      <c r="CU121" s="395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312"/>
      <c r="CO122" s="312"/>
      <c r="CP122" s="312"/>
      <c r="CQ122" s="245"/>
      <c r="CR122" s="312"/>
      <c r="CS122" s="312"/>
      <c r="CT122" s="312"/>
      <c r="CU122" s="395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312"/>
      <c r="CO123" s="312"/>
      <c r="CP123" s="312"/>
      <c r="CQ123" s="245"/>
      <c r="CR123" s="312"/>
      <c r="CS123" s="312"/>
      <c r="CT123" s="312"/>
      <c r="CU123" s="395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312"/>
      <c r="CO124" s="312"/>
      <c r="CP124" s="312"/>
      <c r="CQ124" s="245"/>
      <c r="CR124" s="312"/>
      <c r="CS124" s="312"/>
      <c r="CT124" s="312"/>
      <c r="CU124" s="395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312"/>
      <c r="CO125" s="312"/>
      <c r="CP125" s="312"/>
      <c r="CQ125" s="245"/>
      <c r="CR125" s="312"/>
      <c r="CS125" s="312"/>
      <c r="CT125" s="312"/>
      <c r="CU125" s="395"/>
    </row>
    <row r="126" spans="3:99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312"/>
      <c r="CO126" s="312"/>
      <c r="CP126" s="312"/>
      <c r="CQ126" s="245"/>
      <c r="CR126" s="312"/>
      <c r="CS126" s="312"/>
      <c r="CT126" s="312"/>
      <c r="CU126" s="395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313"/>
      <c r="CO127" s="313"/>
      <c r="CP127" s="313"/>
      <c r="CQ127" s="246"/>
      <c r="CR127" s="313"/>
      <c r="CS127" s="313"/>
      <c r="CT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313"/>
      <c r="CO128" s="313"/>
      <c r="CP128" s="313"/>
      <c r="CQ128" s="246"/>
      <c r="CR128" s="313"/>
      <c r="CS128" s="313"/>
      <c r="CT128" s="313"/>
    </row>
    <row r="129" spans="3:9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313"/>
      <c r="CO129" s="313"/>
      <c r="CP129" s="313"/>
      <c r="CQ129" s="246"/>
      <c r="CR129" s="313"/>
      <c r="CS129" s="313"/>
      <c r="CT129" s="313"/>
    </row>
    <row r="130" spans="3:9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313"/>
      <c r="CO130" s="313"/>
      <c r="CP130" s="313"/>
      <c r="CQ130" s="246"/>
      <c r="CR130" s="313"/>
      <c r="CS130" s="313"/>
      <c r="CT130" s="313"/>
    </row>
    <row r="131" spans="3:9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313"/>
      <c r="CO131" s="313"/>
      <c r="CP131" s="313"/>
      <c r="CQ131" s="246"/>
      <c r="CR131" s="313"/>
      <c r="CS131" s="313"/>
      <c r="CT131" s="313"/>
    </row>
    <row r="132" spans="3:9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313"/>
      <c r="CO132" s="313"/>
      <c r="CP132" s="313"/>
      <c r="CQ132" s="246"/>
      <c r="CR132" s="313"/>
      <c r="CS132" s="313"/>
      <c r="CT132" s="313"/>
    </row>
    <row r="133" spans="3:9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313"/>
      <c r="CO133" s="313"/>
      <c r="CP133" s="313"/>
      <c r="CQ133" s="246"/>
      <c r="CR133" s="313"/>
      <c r="CS133" s="313"/>
      <c r="CT133" s="313"/>
    </row>
    <row r="134" spans="3:9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313"/>
      <c r="CO134" s="313"/>
      <c r="CP134" s="313"/>
      <c r="CQ134" s="246"/>
      <c r="CR134" s="313"/>
      <c r="CS134" s="313"/>
      <c r="CT134" s="313"/>
    </row>
    <row r="135" spans="3:9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313"/>
      <c r="CO135" s="313"/>
      <c r="CP135" s="313"/>
      <c r="CQ135" s="246"/>
      <c r="CR135" s="313"/>
      <c r="CS135" s="313"/>
      <c r="CT135" s="313"/>
    </row>
    <row r="136" spans="3:9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313"/>
      <c r="CO136" s="313"/>
      <c r="CP136" s="313"/>
      <c r="CQ136" s="246"/>
      <c r="CR136" s="313"/>
      <c r="CS136" s="313"/>
      <c r="CT136" s="313"/>
    </row>
    <row r="137" spans="3:9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313"/>
      <c r="CO137" s="313"/>
      <c r="CP137" s="313"/>
      <c r="CQ137" s="246"/>
      <c r="CR137" s="313"/>
      <c r="CS137" s="313"/>
      <c r="CT137" s="313"/>
    </row>
    <row r="138" spans="3:9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313"/>
      <c r="CO138" s="313"/>
      <c r="CP138" s="313"/>
      <c r="CQ138" s="246"/>
      <c r="CR138" s="313"/>
      <c r="CS138" s="313"/>
      <c r="CT138" s="313"/>
    </row>
    <row r="139" spans="3:9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313"/>
      <c r="CO139" s="313"/>
      <c r="CP139" s="313"/>
      <c r="CQ139" s="246"/>
      <c r="CR139" s="313"/>
      <c r="CS139" s="313"/>
      <c r="CT139" s="313"/>
    </row>
    <row r="140" spans="3:98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313"/>
      <c r="CO140" s="313"/>
      <c r="CP140" s="313"/>
      <c r="CQ140" s="246"/>
      <c r="CR140" s="313"/>
      <c r="CS140" s="313"/>
      <c r="CT140" s="313"/>
    </row>
    <row r="141" spans="3:9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313"/>
      <c r="CO141" s="313"/>
      <c r="CP141" s="313"/>
      <c r="CQ141" s="246"/>
      <c r="CR141" s="313"/>
      <c r="CS141" s="313"/>
      <c r="CT141" s="313"/>
    </row>
    <row r="142" spans="3:9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313"/>
      <c r="CO142" s="313"/>
      <c r="CP142" s="313"/>
      <c r="CQ142" s="246"/>
      <c r="CR142" s="313"/>
      <c r="CS142" s="313"/>
      <c r="CT142" s="313"/>
    </row>
    <row r="143" spans="3:9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313"/>
      <c r="CO143" s="313"/>
      <c r="CP143" s="313"/>
      <c r="CQ143" s="246"/>
      <c r="CR143" s="313"/>
      <c r="CS143" s="313"/>
      <c r="CT143" s="313"/>
    </row>
    <row r="144" spans="3:9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313"/>
      <c r="CO144" s="313"/>
      <c r="CP144" s="313"/>
      <c r="CQ144" s="246"/>
      <c r="CR144" s="313"/>
      <c r="CS144" s="313"/>
      <c r="CT144" s="313"/>
    </row>
    <row r="145" spans="3:9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313"/>
      <c r="CO145" s="313"/>
      <c r="CP145" s="313"/>
      <c r="CQ145" s="246"/>
      <c r="CR145" s="313"/>
      <c r="CS145" s="313"/>
      <c r="CT145" s="313"/>
    </row>
    <row r="146" spans="3:9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313"/>
      <c r="CO146" s="313"/>
      <c r="CP146" s="313"/>
      <c r="CQ146" s="246"/>
      <c r="CR146" s="313"/>
      <c r="CS146" s="313"/>
      <c r="CT146" s="313"/>
    </row>
    <row r="147" spans="3:9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313"/>
      <c r="CO147" s="313"/>
      <c r="CP147" s="313"/>
      <c r="CQ147" s="246"/>
      <c r="CR147" s="313"/>
      <c r="CS147" s="313"/>
      <c r="CT147" s="313"/>
    </row>
    <row r="148" spans="3:9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313"/>
      <c r="CO148" s="313"/>
      <c r="CP148" s="313"/>
      <c r="CQ148" s="246"/>
      <c r="CR148" s="313"/>
      <c r="CS148" s="313"/>
      <c r="CT148" s="313"/>
    </row>
    <row r="149" spans="3:9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313"/>
      <c r="CO149" s="313"/>
      <c r="CP149" s="313"/>
      <c r="CQ149" s="246"/>
      <c r="CR149" s="313"/>
      <c r="CS149" s="313"/>
      <c r="CT149" s="313"/>
    </row>
    <row r="150" spans="3:9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313"/>
      <c r="CO150" s="313"/>
      <c r="CP150" s="313"/>
      <c r="CQ150" s="246"/>
      <c r="CR150" s="313"/>
      <c r="CS150" s="313"/>
      <c r="CT150" s="313"/>
    </row>
    <row r="151" spans="3:9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313"/>
      <c r="CO151" s="313"/>
      <c r="CP151" s="313"/>
      <c r="CQ151" s="246"/>
      <c r="CR151" s="313"/>
      <c r="CS151" s="313"/>
      <c r="CT151" s="313"/>
    </row>
    <row r="152" spans="3:9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313"/>
      <c r="CO152" s="313"/>
      <c r="CP152" s="313"/>
      <c r="CQ152" s="246"/>
      <c r="CR152" s="313"/>
      <c r="CS152" s="313"/>
      <c r="CT152" s="313"/>
    </row>
    <row r="153" spans="3:9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313"/>
      <c r="CO153" s="313"/>
      <c r="CP153" s="313"/>
      <c r="CQ153" s="246"/>
      <c r="CR153" s="313"/>
      <c r="CS153" s="313"/>
      <c r="CT153" s="313"/>
    </row>
    <row r="154" spans="3:9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313"/>
      <c r="CO154" s="313"/>
      <c r="CP154" s="313"/>
      <c r="CQ154" s="246"/>
      <c r="CR154" s="313"/>
      <c r="CS154" s="313"/>
      <c r="CT154" s="313"/>
    </row>
    <row r="155" spans="3:9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313"/>
      <c r="CO155" s="313"/>
      <c r="CP155" s="313"/>
      <c r="CQ155" s="246"/>
      <c r="CR155" s="313"/>
      <c r="CS155" s="313"/>
      <c r="CT155" s="313"/>
    </row>
    <row r="156" spans="3:9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313"/>
      <c r="CO156" s="313"/>
      <c r="CP156" s="313"/>
      <c r="CQ156" s="246"/>
      <c r="CR156" s="313"/>
      <c r="CS156" s="313"/>
      <c r="CT156" s="313"/>
    </row>
    <row r="157" spans="3:9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313"/>
      <c r="CO157" s="313"/>
      <c r="CP157" s="313"/>
      <c r="CQ157" s="246"/>
      <c r="CR157" s="313"/>
      <c r="CS157" s="313"/>
      <c r="CT157" s="313"/>
    </row>
    <row r="158" spans="3:9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313"/>
      <c r="CO158" s="313"/>
      <c r="CP158" s="313"/>
      <c r="CQ158" s="246"/>
      <c r="CR158" s="313"/>
      <c r="CS158" s="313"/>
      <c r="CT158" s="313"/>
    </row>
    <row r="159" spans="3:9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313"/>
      <c r="CO159" s="313"/>
      <c r="CP159" s="313"/>
      <c r="CQ159" s="246"/>
      <c r="CR159" s="313"/>
      <c r="CS159" s="313"/>
      <c r="CT159" s="313"/>
    </row>
    <row r="160" spans="3:9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313"/>
      <c r="CO160" s="313"/>
      <c r="CP160" s="313"/>
      <c r="CQ160" s="246"/>
      <c r="CR160" s="313"/>
      <c r="CS160" s="313"/>
      <c r="CT160" s="313"/>
    </row>
    <row r="161" spans="3:9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313"/>
      <c r="CO161" s="313"/>
      <c r="CP161" s="313"/>
      <c r="CQ161" s="246"/>
      <c r="CR161" s="313"/>
      <c r="CS161" s="313"/>
      <c r="CT161" s="313"/>
    </row>
    <row r="162" spans="3:9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313"/>
      <c r="CO162" s="313"/>
      <c r="CP162" s="313"/>
      <c r="CQ162" s="246"/>
      <c r="CR162" s="313"/>
      <c r="CS162" s="313"/>
      <c r="CT162" s="313"/>
    </row>
    <row r="163" spans="3:9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313"/>
      <c r="CO163" s="313"/>
      <c r="CP163" s="313"/>
      <c r="CQ163" s="246"/>
      <c r="CR163" s="313"/>
      <c r="CS163" s="313"/>
      <c r="CT163" s="313"/>
    </row>
    <row r="164" spans="3:9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313"/>
      <c r="CO164" s="313"/>
      <c r="CP164" s="313"/>
      <c r="CQ164" s="246"/>
      <c r="CR164" s="313"/>
      <c r="CS164" s="313"/>
      <c r="CT164" s="313"/>
    </row>
    <row r="165" spans="3:9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313"/>
      <c r="CO165" s="313"/>
      <c r="CP165" s="313"/>
      <c r="CQ165" s="246"/>
      <c r="CR165" s="313"/>
      <c r="CS165" s="313"/>
      <c r="CT165" s="313"/>
    </row>
    <row r="166" spans="3:9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313"/>
      <c r="CO166" s="313"/>
      <c r="CP166" s="313"/>
      <c r="CQ166" s="246"/>
      <c r="CR166" s="313"/>
      <c r="CS166" s="313"/>
      <c r="CT166" s="313"/>
    </row>
    <row r="167" spans="3:9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313"/>
      <c r="CO167" s="313"/>
      <c r="CP167" s="313"/>
      <c r="CQ167" s="246"/>
      <c r="CR167" s="313"/>
      <c r="CS167" s="313"/>
      <c r="CT167" s="313"/>
    </row>
    <row r="168" spans="3:9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313"/>
      <c r="CO168" s="313"/>
      <c r="CP168" s="313"/>
      <c r="CQ168" s="246"/>
      <c r="CR168" s="313"/>
      <c r="CS168" s="313"/>
      <c r="CT168" s="313"/>
    </row>
    <row r="169" spans="3:9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313"/>
      <c r="CO169" s="313"/>
      <c r="CP169" s="313"/>
      <c r="CQ169" s="246"/>
      <c r="CR169" s="313"/>
      <c r="CS169" s="313"/>
      <c r="CT169" s="313"/>
    </row>
    <row r="170" spans="3:9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313"/>
      <c r="CO170" s="313"/>
      <c r="CP170" s="313"/>
      <c r="CQ170" s="246"/>
      <c r="CR170" s="313"/>
      <c r="CS170" s="313"/>
      <c r="CT170" s="313"/>
    </row>
    <row r="171" spans="3:9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313"/>
      <c r="CO171" s="313"/>
      <c r="CP171" s="313"/>
      <c r="CQ171" s="246"/>
      <c r="CR171" s="313"/>
      <c r="CS171" s="313"/>
      <c r="CT171" s="313"/>
    </row>
    <row r="172" spans="3:9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313"/>
      <c r="CO172" s="313"/>
      <c r="CP172" s="313"/>
      <c r="CQ172" s="246"/>
      <c r="CR172" s="313"/>
      <c r="CS172" s="313"/>
      <c r="CT172" s="313"/>
    </row>
    <row r="173" spans="3:9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313"/>
      <c r="CO173" s="313"/>
      <c r="CP173" s="313"/>
      <c r="CQ173" s="246"/>
      <c r="CR173" s="313"/>
      <c r="CS173" s="313"/>
      <c r="CT173" s="313"/>
    </row>
    <row r="174" spans="3:9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313"/>
      <c r="CO174" s="313"/>
      <c r="CP174" s="313"/>
      <c r="CQ174" s="246"/>
      <c r="CR174" s="313"/>
      <c r="CS174" s="313"/>
      <c r="CT174" s="313"/>
    </row>
    <row r="175" spans="3:9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313"/>
      <c r="CO175" s="313"/>
      <c r="CP175" s="313"/>
      <c r="CQ175" s="246"/>
      <c r="CR175" s="313"/>
      <c r="CS175" s="313"/>
      <c r="CT175" s="313"/>
    </row>
    <row r="176" spans="3:9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313"/>
      <c r="CO176" s="313"/>
      <c r="CP176" s="313"/>
      <c r="CQ176" s="246"/>
      <c r="CR176" s="313"/>
      <c r="CS176" s="313"/>
      <c r="CT176" s="313"/>
    </row>
    <row r="177" spans="3:9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313"/>
      <c r="CO177" s="313"/>
      <c r="CP177" s="313"/>
      <c r="CQ177" s="246"/>
      <c r="CR177" s="313"/>
      <c r="CS177" s="313"/>
      <c r="CT177" s="313"/>
    </row>
    <row r="178" spans="3:9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313"/>
      <c r="CO178" s="313"/>
      <c r="CP178" s="313"/>
      <c r="CQ178" s="246"/>
      <c r="CR178" s="313"/>
      <c r="CS178" s="313"/>
      <c r="CT178" s="313"/>
    </row>
    <row r="179" spans="3:9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313"/>
      <c r="CO179" s="313"/>
      <c r="CP179" s="313"/>
      <c r="CQ179" s="246"/>
      <c r="CR179" s="313"/>
      <c r="CS179" s="313"/>
      <c r="CT179" s="313"/>
    </row>
    <row r="180" spans="3:9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313"/>
      <c r="CO180" s="313"/>
      <c r="CP180" s="313"/>
      <c r="CQ180" s="246"/>
      <c r="CR180" s="313"/>
      <c r="CS180" s="313"/>
      <c r="CT180" s="313"/>
    </row>
    <row r="181" spans="3:9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313"/>
      <c r="CO181" s="313"/>
      <c r="CP181" s="313"/>
      <c r="CQ181" s="246"/>
      <c r="CR181" s="313"/>
      <c r="CS181" s="313"/>
      <c r="CT181" s="313"/>
    </row>
    <row r="182" spans="3:9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313"/>
      <c r="CO182" s="313"/>
      <c r="CP182" s="313"/>
      <c r="CQ182" s="246"/>
      <c r="CR182" s="313"/>
      <c r="CS182" s="313"/>
      <c r="CT182" s="313"/>
    </row>
    <row r="183" spans="3:9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313"/>
      <c r="CO183" s="313"/>
      <c r="CP183" s="313"/>
      <c r="CQ183" s="246"/>
      <c r="CR183" s="313"/>
      <c r="CS183" s="313"/>
      <c r="CT183" s="313"/>
    </row>
    <row r="184" spans="3:9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313"/>
      <c r="CO184" s="313"/>
      <c r="CP184" s="313"/>
      <c r="CQ184" s="246"/>
      <c r="CR184" s="313"/>
      <c r="CS184" s="313"/>
      <c r="CT184" s="313"/>
    </row>
    <row r="185" spans="3:9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313"/>
      <c r="CO185" s="313"/>
      <c r="CP185" s="313"/>
      <c r="CQ185" s="246"/>
      <c r="CR185" s="313"/>
      <c r="CS185" s="313"/>
      <c r="CT185" s="313"/>
    </row>
    <row r="186" spans="3:9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313"/>
      <c r="CO186" s="313"/>
      <c r="CP186" s="313"/>
      <c r="CQ186" s="246"/>
      <c r="CR186" s="313"/>
      <c r="CS186" s="313"/>
      <c r="CT186" s="313"/>
    </row>
    <row r="187" spans="3:9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313"/>
      <c r="CO187" s="313"/>
      <c r="CP187" s="313"/>
      <c r="CQ187" s="246"/>
      <c r="CR187" s="313"/>
      <c r="CS187" s="313"/>
      <c r="CT187" s="313"/>
    </row>
    <row r="188" spans="3:9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313"/>
      <c r="CO188" s="313"/>
      <c r="CP188" s="313"/>
      <c r="CQ188" s="246"/>
      <c r="CR188" s="313"/>
      <c r="CS188" s="313"/>
      <c r="CT188" s="313"/>
    </row>
    <row r="189" spans="3:9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313"/>
      <c r="CO189" s="313"/>
      <c r="CP189" s="313"/>
      <c r="CQ189" s="246"/>
      <c r="CR189" s="313"/>
      <c r="CS189" s="313"/>
      <c r="CT189" s="313"/>
    </row>
    <row r="190" spans="3:9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313"/>
      <c r="CO190" s="313"/>
      <c r="CP190" s="313"/>
      <c r="CQ190" s="246"/>
      <c r="CR190" s="313"/>
      <c r="CS190" s="313"/>
      <c r="CT190" s="313"/>
    </row>
    <row r="191" spans="3:9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313"/>
      <c r="CO191" s="313"/>
      <c r="CP191" s="313"/>
      <c r="CQ191" s="246"/>
      <c r="CR191" s="313"/>
      <c r="CS191" s="313"/>
      <c r="CT191" s="313"/>
    </row>
    <row r="192" spans="3:9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313"/>
      <c r="CO192" s="313"/>
      <c r="CP192" s="313"/>
      <c r="CQ192" s="246"/>
      <c r="CR192" s="313"/>
      <c r="CS192" s="313"/>
      <c r="CT192" s="313"/>
    </row>
    <row r="193" spans="3:9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313"/>
      <c r="CO193" s="313"/>
      <c r="CP193" s="313"/>
      <c r="CQ193" s="246"/>
      <c r="CR193" s="313"/>
      <c r="CS193" s="313"/>
      <c r="CT193" s="313"/>
    </row>
    <row r="194" spans="3:9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313"/>
      <c r="CO194" s="313"/>
      <c r="CP194" s="313"/>
      <c r="CQ194" s="246"/>
      <c r="CR194" s="313"/>
      <c r="CS194" s="313"/>
      <c r="CT194" s="313"/>
    </row>
    <row r="195" spans="3:9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313"/>
      <c r="CO195" s="313"/>
      <c r="CP195" s="313"/>
      <c r="CQ195" s="246"/>
      <c r="CR195" s="313"/>
      <c r="CS195" s="313"/>
      <c r="CT195" s="313"/>
    </row>
    <row r="196" spans="3:9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313"/>
      <c r="CO196" s="313"/>
      <c r="CP196" s="313"/>
      <c r="CQ196" s="246"/>
      <c r="CR196" s="313"/>
      <c r="CS196" s="313"/>
      <c r="CT196" s="313"/>
    </row>
    <row r="197" spans="3:9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313"/>
      <c r="CO197" s="313"/>
      <c r="CP197" s="313"/>
      <c r="CQ197" s="246"/>
      <c r="CR197" s="313"/>
      <c r="CS197" s="313"/>
      <c r="CT197" s="313"/>
    </row>
    <row r="198" spans="3:9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313"/>
      <c r="CO198" s="313"/>
      <c r="CP198" s="313"/>
      <c r="CQ198" s="246"/>
      <c r="CR198" s="313"/>
      <c r="CS198" s="313"/>
      <c r="CT198" s="313"/>
    </row>
    <row r="199" spans="3:9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313"/>
      <c r="CO199" s="313"/>
      <c r="CP199" s="313"/>
      <c r="CQ199" s="246"/>
      <c r="CR199" s="313"/>
      <c r="CS199" s="313"/>
      <c r="CT199" s="313"/>
    </row>
    <row r="200" spans="3:9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313"/>
      <c r="CO200" s="313"/>
      <c r="CP200" s="313"/>
      <c r="CQ200" s="246"/>
      <c r="CR200" s="313"/>
      <c r="CS200" s="313"/>
      <c r="CT200" s="313"/>
    </row>
    <row r="201" spans="3:98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8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8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8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8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8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8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8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S108:CT108"/>
    <mergeCell ref="CS3:CT3"/>
    <mergeCell ref="CN3:C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M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3" sqref="C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6" width="9.28515625" customWidth="1"/>
    <col min="97" max="97" width="8.85546875" customWidth="1"/>
    <col min="98" max="98" width="9.5703125" customWidth="1"/>
    <col min="99" max="117" width="11.42578125" style="223"/>
  </cols>
  <sheetData>
    <row r="1" spans="2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809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2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240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2:109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4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2:109" ht="23.25" customHeight="1" thickBot="1" x14ac:dyDescent="0.25">
      <c r="C4" s="20"/>
      <c r="D4" s="876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5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2:10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50"/>
      <c r="CH5" s="751"/>
      <c r="CI5" s="754"/>
      <c r="CJ5" s="757"/>
      <c r="CK5" s="773"/>
      <c r="CL5" s="397"/>
      <c r="CM5" s="808"/>
      <c r="CN5" s="71"/>
      <c r="CO5" s="71"/>
      <c r="CP5" s="71"/>
      <c r="CQ5" s="71"/>
      <c r="CR5" s="71"/>
      <c r="CS5" s="85"/>
      <c r="CT5" s="86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2:109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13050.381805190003</v>
      </c>
      <c r="CM6" s="807">
        <f>+entero!CM7</f>
        <v>12950.223491390001</v>
      </c>
      <c r="CN6" s="619">
        <f>+entero!CN7</f>
        <v>12953.19745182</v>
      </c>
      <c r="CO6" s="619">
        <f>+entero!CO7</f>
        <v>12936.39263445</v>
      </c>
      <c r="CP6" s="619">
        <f>+entero!CP7</f>
        <v>12924.452662639998</v>
      </c>
      <c r="CQ6" s="619">
        <f>+entero!CQ7</f>
        <v>12943.72668405</v>
      </c>
      <c r="CR6" s="619">
        <f>+entero!CR7</f>
        <v>12950.223491390001</v>
      </c>
      <c r="CS6" s="621">
        <f>+entero!CS7</f>
        <v>-6.4968073400013964</v>
      </c>
      <c r="CT6" s="537">
        <f>+entero!CT7</f>
        <v>-5.0167530655520487E-2</v>
      </c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2:109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11285.428748100001</v>
      </c>
      <c r="CM7" s="807">
        <f>+entero!CM8</f>
        <v>11232.221597210002</v>
      </c>
      <c r="CN7" s="619">
        <f>+entero!CN8</f>
        <v>11217.07030886</v>
      </c>
      <c r="CO7" s="619">
        <f>+entero!CO8</f>
        <v>11199.16376632</v>
      </c>
      <c r="CP7" s="619">
        <f>+entero!CP8</f>
        <v>11189.760928169999</v>
      </c>
      <c r="CQ7" s="619">
        <f>+entero!CQ8</f>
        <v>11186.840075689999</v>
      </c>
      <c r="CR7" s="619">
        <f>+entero!CR8</f>
        <v>11232.221597210002</v>
      </c>
      <c r="CS7" s="621">
        <f>+entero!CS8</f>
        <v>-45.381521520002934</v>
      </c>
      <c r="CT7" s="537">
        <f>+entero!CT8</f>
        <v>-0.40402979167786235</v>
      </c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2:109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230.7897734</v>
      </c>
      <c r="CM8" s="807">
        <f>+entero!CM9</f>
        <v>230.88980290999999</v>
      </c>
      <c r="CN8" s="619">
        <f>+entero!CN9</f>
        <v>230.65973502</v>
      </c>
      <c r="CO8" s="619">
        <f>+entero!CO9</f>
        <v>230.65973502</v>
      </c>
      <c r="CP8" s="619">
        <f>+entero!CP9</f>
        <v>230.18959627999999</v>
      </c>
      <c r="CQ8" s="619">
        <f>+entero!CQ9</f>
        <v>230.47801472999998</v>
      </c>
      <c r="CR8" s="619">
        <f>+entero!CR9</f>
        <v>230.88980290999999</v>
      </c>
      <c r="CS8" s="621">
        <f>+entero!CS9</f>
        <v>-0.41178818000000206</v>
      </c>
      <c r="CT8" s="537">
        <f>+entero!CT9</f>
        <v>-0.17834836134383858</v>
      </c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2:109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1521.87735494</v>
      </c>
      <c r="CM9" s="807">
        <f>+entero!CM10</f>
        <v>1474.8208375200002</v>
      </c>
      <c r="CN9" s="619">
        <f>+entero!CN10</f>
        <v>1493.1884016899999</v>
      </c>
      <c r="CO9" s="619">
        <f>+entero!CO10</f>
        <v>1494.2901268599999</v>
      </c>
      <c r="CP9" s="619">
        <f>+entero!CP10</f>
        <v>1492.2481594400001</v>
      </c>
      <c r="CQ9" s="619">
        <f>+entero!CQ10</f>
        <v>1514.13926113</v>
      </c>
      <c r="CR9" s="619">
        <f>+entero!CR10</f>
        <v>1474.8208375200002</v>
      </c>
      <c r="CS9" s="621">
        <f>+entero!CS10</f>
        <v>39.318423609999854</v>
      </c>
      <c r="CT9" s="537">
        <f>+entero!CT10</f>
        <v>2.6659796640869482</v>
      </c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2:109" x14ac:dyDescent="0.2">
      <c r="C10" s="24"/>
      <c r="D10" s="113" t="s">
        <v>177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12.285928749999998</v>
      </c>
      <c r="CM10" s="807">
        <f>+entero!CM11</f>
        <v>12.291253749999999</v>
      </c>
      <c r="CN10" s="619">
        <f>+entero!CN11</f>
        <v>12.27900625</v>
      </c>
      <c r="CO10" s="619">
        <f>+entero!CO11</f>
        <v>12.27900625</v>
      </c>
      <c r="CP10" s="619">
        <f>+entero!CP11</f>
        <v>12.25397875</v>
      </c>
      <c r="CQ10" s="619">
        <f>+entero!CQ11</f>
        <v>12.269332500000001</v>
      </c>
      <c r="CR10" s="619">
        <f>+entero!CR11</f>
        <v>12.291253749999999</v>
      </c>
      <c r="CS10" s="621">
        <f>+entero!CS11</f>
        <v>-2.1921249999998338E-2</v>
      </c>
      <c r="CT10" s="537">
        <f>+entero!CT11</f>
        <v>-0.17834836417723876</v>
      </c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2:109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0">
        <f>+entero!CL12</f>
        <v>17104.301830929984</v>
      </c>
      <c r="CM11" s="806">
        <f>+entero!CM12</f>
        <v>16999.322283865811</v>
      </c>
      <c r="CN11" s="621">
        <f>+entero!CN12</f>
        <v>16960.852311851952</v>
      </c>
      <c r="CO11" s="621">
        <f>+entero!CO12</f>
        <v>16955.604996653085</v>
      </c>
      <c r="CP11" s="621">
        <f>+entero!CP12</f>
        <v>16967.288542442944</v>
      </c>
      <c r="CQ11" s="621">
        <f>+entero!CQ12</f>
        <v>16955.248549403987</v>
      </c>
      <c r="CR11" s="621">
        <f>+entero!CR12</f>
        <v>16999.322283865811</v>
      </c>
      <c r="CS11" s="621">
        <f>+entero!CS12</f>
        <v>-44.073734461824642</v>
      </c>
      <c r="CT11" s="537">
        <f>+entero!CT12</f>
        <v>-0.25926759741272676</v>
      </c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2:109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13050.380439330002</v>
      </c>
      <c r="CM12" s="807">
        <f>+entero!CM13</f>
        <v>12950.353971510001</v>
      </c>
      <c r="CN12" s="621">
        <f>+entero!CN13</f>
        <v>12953.2876486</v>
      </c>
      <c r="CO12" s="621">
        <f>+entero!CO13</f>
        <v>12936.4720538</v>
      </c>
      <c r="CP12" s="621">
        <f>+entero!CP13</f>
        <v>12924.531742399999</v>
      </c>
      <c r="CQ12" s="621">
        <f>+entero!CQ13</f>
        <v>12943.80576381</v>
      </c>
      <c r="CR12" s="621">
        <f>+entero!CR13</f>
        <v>12950.353971510001</v>
      </c>
      <c r="CS12" s="621">
        <f>+entero!CS13</f>
        <v>-6.5482077000015124</v>
      </c>
      <c r="CT12" s="537">
        <f>+entero!CT13</f>
        <v>-5.056392832509804E-2</v>
      </c>
      <c r="CU12" s="225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2:109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2670.9671258177837</v>
      </c>
      <c r="CM13" s="806">
        <f>+entero!CM14</f>
        <v>2640.8930739431494</v>
      </c>
      <c r="CN13" s="620">
        <f>+entero!CN14</f>
        <v>2599.427144223032</v>
      </c>
      <c r="CO13" s="620">
        <f>+entero!CO14</f>
        <v>2610.9767464271131</v>
      </c>
      <c r="CP13" s="620">
        <f>+entero!CP14</f>
        <v>2634.5473927011658</v>
      </c>
      <c r="CQ13" s="620">
        <f>+entero!CQ14</f>
        <v>2603.1977591574341</v>
      </c>
      <c r="CR13" s="620">
        <f>+entero!CR14</f>
        <v>2640.8930739431494</v>
      </c>
      <c r="CS13" s="621">
        <f>+entero!CS14</f>
        <v>-37.695314785715254</v>
      </c>
      <c r="CT13" s="537">
        <f>+entero!CT14</f>
        <v>-1.4273699741062185</v>
      </c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2:109" ht="13.5" x14ac:dyDescent="0.2">
      <c r="C14" s="25"/>
      <c r="D14" s="519" t="s">
        <v>208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0">
        <f>+entero!CL15</f>
        <v>531.56297965399995</v>
      </c>
      <c r="CM14" s="806">
        <f>+entero!CM15</f>
        <v>556.56045793999999</v>
      </c>
      <c r="CN14" s="621">
        <f>+entero!CN15</f>
        <v>556.58189240369995</v>
      </c>
      <c r="CO14" s="621">
        <f>+entero!CO15</f>
        <v>556.587705520751</v>
      </c>
      <c r="CP14" s="621">
        <f>+entero!CP15</f>
        <v>556.60889478590002</v>
      </c>
      <c r="CQ14" s="621">
        <f>+entero!CQ15</f>
        <v>556.623468536112</v>
      </c>
      <c r="CR14" s="621">
        <f>+entero!CR15</f>
        <v>556.56045793999999</v>
      </c>
      <c r="CS14" s="621">
        <f>+entero!CS15</f>
        <v>6.3010596112007988E-2</v>
      </c>
      <c r="CT14" s="537">
        <f>+entero!CT15</f>
        <v>1.1321428824673241E-2</v>
      </c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2:109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0">
        <f>+entero!CL16</f>
        <v>851.39128612820002</v>
      </c>
      <c r="CM15" s="806">
        <f>+entero!CM16</f>
        <v>851.51478047266005</v>
      </c>
      <c r="CN15" s="621">
        <f>+entero!CN16</f>
        <v>851.55562662522004</v>
      </c>
      <c r="CO15" s="621">
        <f>+entero!CO16</f>
        <v>851.56849090521996</v>
      </c>
      <c r="CP15" s="621">
        <f>+entero!CP16</f>
        <v>851.60051255587996</v>
      </c>
      <c r="CQ15" s="621">
        <f>+entero!CQ16</f>
        <v>851.62155790044005</v>
      </c>
      <c r="CR15" s="621">
        <f>+entero!CR16</f>
        <v>851.51478047266005</v>
      </c>
      <c r="CS15" s="621">
        <f>+entero!CS16</f>
        <v>0.10677742778000265</v>
      </c>
      <c r="CT15" s="537">
        <f>+entero!CT16</f>
        <v>1.2539703388436685E-2</v>
      </c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2:10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5">
        <f>+entero!CM17</f>
        <v>3.5</v>
      </c>
      <c r="CN16" s="74">
        <f>+entero!CN17</f>
        <v>4.2</v>
      </c>
      <c r="CO16" s="74">
        <f>+entero!CO17</f>
        <v>0.2</v>
      </c>
      <c r="CP16" s="74">
        <f>+entero!CP17</f>
        <v>1.5</v>
      </c>
      <c r="CQ16" s="74">
        <f>+entero!CQ17</f>
        <v>0</v>
      </c>
      <c r="CR16" s="74">
        <f>+entero!CR17</f>
        <v>3.5</v>
      </c>
      <c r="CS16" s="747">
        <f>+entero!CS17</f>
        <v>2.4000000000000004</v>
      </c>
      <c r="CT16" s="538">
        <f>+entero!CT17</f>
        <v>68.571428571428569</v>
      </c>
      <c r="CV16" s="226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5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0.1</v>
      </c>
      <c r="CQ17" s="74">
        <f>+entero!CQ18</f>
        <v>0</v>
      </c>
      <c r="CR17" s="74">
        <f>+entero!CR18</f>
        <v>0</v>
      </c>
      <c r="CS17" s="747">
        <f>+entero!CS18</f>
        <v>0.1</v>
      </c>
      <c r="CT17" s="538" t="e">
        <f>+entero!CT18</f>
        <v>#DIV/0!</v>
      </c>
      <c r="CV17" s="226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5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7">
        <f>+entero!CS19</f>
        <v>0</v>
      </c>
      <c r="CT18" s="538" t="e">
        <f>+entero!CT19</f>
        <v>#DIV/0!</v>
      </c>
      <c r="CV18" s="226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5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7">
        <f>+entero!CS20</f>
        <v>0</v>
      </c>
      <c r="CT19" s="538" t="e">
        <f>+entero!CT20</f>
        <v>#DIV/0!</v>
      </c>
      <c r="CV19" s="226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4">
        <f>+entero!CM21</f>
        <v>1.5</v>
      </c>
      <c r="CN20" s="83">
        <f>+entero!CN21</f>
        <v>0</v>
      </c>
      <c r="CO20" s="83">
        <f>+entero!CO21</f>
        <v>22</v>
      </c>
      <c r="CP20" s="83">
        <f>+entero!CP21</f>
        <v>27</v>
      </c>
      <c r="CQ20" s="83">
        <f>+entero!CQ21</f>
        <v>3.5</v>
      </c>
      <c r="CR20" s="83">
        <f>+entero!CR21</f>
        <v>1.5</v>
      </c>
      <c r="CS20" s="748">
        <f>+entero!CS21</f>
        <v>51</v>
      </c>
      <c r="CT20" s="749">
        <f>+entero!CT21</f>
        <v>3400</v>
      </c>
      <c r="CV20" s="226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4"/>
      <c r="CO21" s="4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2"/>
      <c r="CT22" s="48">
        <f ca="1">NOW()</f>
        <v>42396.734072106483</v>
      </c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2"/>
      <c r="CT24" s="45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2"/>
      <c r="CT25" s="4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2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" customHeight="1" x14ac:dyDescent="0.25">
      <c r="C29" s="6">
        <v>4</v>
      </c>
      <c r="D29" s="418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ht="11.25" customHeight="1" x14ac:dyDescent="0.25">
      <c r="A30" s="220"/>
      <c r="B30" s="220"/>
      <c r="C30" s="6"/>
      <c r="D30" s="418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3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3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3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3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3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3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3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3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3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3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3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3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3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3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3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3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3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3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3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3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3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3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3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3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3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3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3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3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3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3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3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3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3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3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3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3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3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3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3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3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3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3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3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3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3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3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3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2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2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2"/>
      <c r="CN79" s="221"/>
      <c r="CO79" s="221"/>
      <c r="CP79" s="221">
        <v>0</v>
      </c>
      <c r="CQ79" s="221">
        <v>0</v>
      </c>
      <c r="CR79" s="221">
        <v>0</v>
      </c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2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2"/>
      <c r="CN81" s="221"/>
      <c r="CO81" s="221"/>
      <c r="CP81" s="221">
        <v>8605.6139999994666</v>
      </c>
      <c r="CQ81" s="221">
        <v>8605.6139999994666</v>
      </c>
      <c r="CR81" s="221">
        <v>8605.6139999994666</v>
      </c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2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2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2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2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2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1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1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1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1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1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1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1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1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1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1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1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1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1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1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1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1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1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1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1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1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1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1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1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1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1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1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1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1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1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1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1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1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1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1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1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1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1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1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1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1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1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1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1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1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1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1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1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1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1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1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1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1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1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1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1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1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1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1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1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1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1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1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1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1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1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1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1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1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1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1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1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1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1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1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1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1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1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1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1"/>
      <c r="CN165" s="224"/>
      <c r="CO165" s="224"/>
      <c r="CP165" s="224"/>
      <c r="CQ165" s="224"/>
      <c r="CR165" s="224"/>
      <c r="CS165" s="224"/>
      <c r="CT165" s="224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</row>
  </sheetData>
  <mergeCells count="90">
    <mergeCell ref="AH3:AH4"/>
    <mergeCell ref="AI3:AI4"/>
    <mergeCell ref="AJ3:AJ4"/>
    <mergeCell ref="AO3:AO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S3:CT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N3:CR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T12 I12:AT12 CN12:CS12 CN16:CS16 CN18:CS20 CN14:CS15 CL18:CL20 CN17:CS17 CL16 CL12 CS13 CL6:CL10 CN6:CS10 I6:AT10 CT6:CT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G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3" sqref="C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6" width="9.42578125" customWidth="1"/>
    <col min="97" max="97" width="9.28515625" customWidth="1"/>
    <col min="98" max="98" width="9.85546875" customWidth="1"/>
    <col min="99" max="111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6.2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48"/>
      <c r="CO5" s="37"/>
      <c r="CP5" s="37"/>
      <c r="CQ5" s="37"/>
      <c r="CR5" s="349"/>
      <c r="CS5" s="73"/>
      <c r="CT5" s="38"/>
      <c r="CU5" s="227"/>
      <c r="CV5" s="228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85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71849.054698427353</v>
      </c>
      <c r="CM6" s="629">
        <f>+entero!CM23</f>
        <v>70686.982049194543</v>
      </c>
      <c r="CN6" s="630">
        <f>+entero!CN23</f>
        <v>70265.387811327149</v>
      </c>
      <c r="CO6" s="631">
        <f>+entero!CO23</f>
        <v>69451.206209956406</v>
      </c>
      <c r="CP6" s="631">
        <f>+entero!CP23</f>
        <v>69037.077401595874</v>
      </c>
      <c r="CQ6" s="631">
        <f>+entero!CQ23</f>
        <v>68617.559397263336</v>
      </c>
      <c r="CR6" s="632">
        <f>+entero!CR23</f>
        <v>70686.982049194543</v>
      </c>
      <c r="CS6" s="630">
        <f>+entero!CS23</f>
        <v>-2069.4226519312069</v>
      </c>
      <c r="CT6" s="539">
        <f>+entero!CT23</f>
        <v>-2.9275866530714123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85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42977.977411089996</v>
      </c>
      <c r="CM7" s="629">
        <f>+entero!CM24</f>
        <v>42617.270940790004</v>
      </c>
      <c r="CN7" s="630">
        <f>+entero!CN24</f>
        <v>42421.940981989996</v>
      </c>
      <c r="CO7" s="631">
        <f>+entero!CO24</f>
        <v>42319.778284089996</v>
      </c>
      <c r="CP7" s="631">
        <f>+entero!CP24</f>
        <v>42210.083128190003</v>
      </c>
      <c r="CQ7" s="631">
        <f>+entero!CQ24</f>
        <v>42053.61380549</v>
      </c>
      <c r="CR7" s="632">
        <f>+entero!CR24</f>
        <v>42617.270940790004</v>
      </c>
      <c r="CS7" s="630">
        <f>+entero!CS24</f>
        <v>-563.65713530000357</v>
      </c>
      <c r="CT7" s="539">
        <f>+entero!CT24</f>
        <v>-1.322602604195644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x14ac:dyDescent="0.2">
      <c r="A8" s="3"/>
      <c r="B8" s="85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-46547.632402527408</v>
      </c>
      <c r="CM8" s="629">
        <f>+entero!CM25</f>
        <v>-46222.157303587759</v>
      </c>
      <c r="CN8" s="630">
        <f>+entero!CN25</f>
        <v>-46437.612287163036</v>
      </c>
      <c r="CO8" s="631">
        <f>+entero!CO25</f>
        <v>-46424.420004810469</v>
      </c>
      <c r="CP8" s="631">
        <f>+entero!CP25</f>
        <v>-46452.20462450268</v>
      </c>
      <c r="CQ8" s="631">
        <f>+entero!CQ25</f>
        <v>-46740.893734045698</v>
      </c>
      <c r="CR8" s="632">
        <f>+entero!CR25</f>
        <v>-46222.157303587759</v>
      </c>
      <c r="CS8" s="630">
        <f>+entero!CS25</f>
        <v>-518.7364304579387</v>
      </c>
      <c r="CT8" s="539">
        <f>+entero!CT25</f>
        <v>1.122267892108253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x14ac:dyDescent="0.2">
      <c r="A9" s="3"/>
      <c r="B9" s="85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-15963.404551164456</v>
      </c>
      <c r="CM9" s="629">
        <f>+entero!CM26</f>
        <v>-17217.362423189086</v>
      </c>
      <c r="CN9" s="630">
        <f>+entero!CN26</f>
        <v>-17510.759439379333</v>
      </c>
      <c r="CO9" s="631">
        <f>+entero!CO26</f>
        <v>-18342.788462143293</v>
      </c>
      <c r="CP9" s="631">
        <f>+entero!CP26</f>
        <v>-18658.247117415034</v>
      </c>
      <c r="CQ9" s="631">
        <f>+entero!CQ26</f>
        <v>-19028.943610334583</v>
      </c>
      <c r="CR9" s="632">
        <f>+entero!CR26</f>
        <v>-17217.362423189086</v>
      </c>
      <c r="CS9" s="630">
        <f>+entero!CS26</f>
        <v>-1811.5811871454971</v>
      </c>
      <c r="CT9" s="539">
        <f>+entero!CT26</f>
        <v>10.521827575085375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85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5516.9562616076</v>
      </c>
      <c r="CM10" s="629">
        <f>+entero!CM27</f>
        <v>5515.8956802924004</v>
      </c>
      <c r="CN10" s="630">
        <f>+entero!CN27</f>
        <v>5515.9411394722001</v>
      </c>
      <c r="CO10" s="631">
        <f>+entero!CO27</f>
        <v>5515.9241059832002</v>
      </c>
      <c r="CP10" s="631">
        <f>+entero!CP27</f>
        <v>5515.6119056112002</v>
      </c>
      <c r="CQ10" s="631">
        <f>+entero!CQ27</f>
        <v>5515.5947500470002</v>
      </c>
      <c r="CR10" s="632">
        <f>+entero!CR27</f>
        <v>5515.8956802924004</v>
      </c>
      <c r="CS10" s="630">
        <f>+entero!CS27</f>
        <v>-0.30093024540019542</v>
      </c>
      <c r="CT10" s="539">
        <f>+entero!CT27</f>
        <v>-5.4556913843595289E-3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854"/>
      <c r="C11" s="17"/>
      <c r="D11" s="92" t="s">
        <v>159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4"/>
      <c r="CO11" s="635"/>
      <c r="CP11" s="635"/>
      <c r="CQ11" s="635"/>
      <c r="CR11" s="636"/>
      <c r="CS11" s="630"/>
      <c r="CT11" s="539"/>
      <c r="CU11" s="227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85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70425.197992059984</v>
      </c>
      <c r="CL12" s="629">
        <f>+entero!CL29</f>
        <v>70780.783315364097</v>
      </c>
      <c r="CM12" s="629">
        <f>+entero!CM29</f>
        <v>68523.849579514106</v>
      </c>
      <c r="CN12" s="637">
        <f>+entero!CN29</f>
        <v>68150.431355894107</v>
      </c>
      <c r="CO12" s="638">
        <f>+entero!CO29</f>
        <v>67916.656427394104</v>
      </c>
      <c r="CP12" s="638">
        <f>+entero!CP29</f>
        <v>67757.314669334126</v>
      </c>
      <c r="CQ12" s="638">
        <f>+entero!CQ29</f>
        <v>67186.797260454114</v>
      </c>
      <c r="CR12" s="639">
        <f>+entero!CR29</f>
        <v>68523.849579514106</v>
      </c>
      <c r="CS12" s="630">
        <f>+entero!CS29</f>
        <v>-1337.0523190599924</v>
      </c>
      <c r="CT12" s="539">
        <f>+entero!CT29</f>
        <v>-1.9512218406651183</v>
      </c>
      <c r="CU12" s="227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85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126573.46462756998</v>
      </c>
      <c r="CL13" s="629">
        <f>+entero!CL30</f>
        <v>125971.97729390537</v>
      </c>
      <c r="CM13" s="629">
        <f>+entero!CM30</f>
        <v>123397.84837453539</v>
      </c>
      <c r="CN13" s="637">
        <f>+entero!CN30</f>
        <v>122427.90647085538</v>
      </c>
      <c r="CO13" s="638">
        <f>+entero!CO30</f>
        <v>122036.35876206537</v>
      </c>
      <c r="CP13" s="638">
        <f>+entero!CP30</f>
        <v>121755.27614408541</v>
      </c>
      <c r="CQ13" s="638">
        <f>+entero!CQ30</f>
        <v>121162.05015298539</v>
      </c>
      <c r="CR13" s="639">
        <f>+entero!CR30</f>
        <v>123397.84837453539</v>
      </c>
      <c r="CS13" s="630">
        <f>+entero!CS30</f>
        <v>-2235.7982215499942</v>
      </c>
      <c r="CT13" s="539">
        <f>+entero!CT30</f>
        <v>-1.8118615932134707</v>
      </c>
      <c r="CU13" s="227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85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186305.19061036999</v>
      </c>
      <c r="CL14" s="629">
        <f>+entero!CL31</f>
        <v>184700.92896539293</v>
      </c>
      <c r="CM14" s="629">
        <f>+entero!CM31</f>
        <v>182181.07337225295</v>
      </c>
      <c r="CN14" s="637">
        <f>+entero!CN31</f>
        <v>181992.20209284293</v>
      </c>
      <c r="CO14" s="638">
        <f>+entero!CO31</f>
        <v>181720.63157863292</v>
      </c>
      <c r="CP14" s="638">
        <f>+entero!CP31</f>
        <v>181360.25501198295</v>
      </c>
      <c r="CQ14" s="638">
        <f>+entero!CQ31</f>
        <v>180743.88475354295</v>
      </c>
      <c r="CR14" s="639">
        <f>+entero!CR31</f>
        <v>182181.07337225295</v>
      </c>
      <c r="CS14" s="630">
        <f>+entero!CS31</f>
        <v>-1437.1886187100026</v>
      </c>
      <c r="CT14" s="539">
        <f>+entero!CT31</f>
        <v>-0.788879213469873</v>
      </c>
      <c r="CU14" s="227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50"/>
      <c r="CO15" s="115"/>
      <c r="CP15" s="115"/>
      <c r="CQ15" s="115"/>
      <c r="CR15" s="351"/>
      <c r="CS15" s="12"/>
      <c r="CT15" s="539"/>
      <c r="CU15" s="227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85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87.60292091746939</v>
      </c>
      <c r="CM16" s="640">
        <f>+entero!CM33</f>
        <v>87.356856951392871</v>
      </c>
      <c r="CN16" s="82">
        <f>+entero!CN33</f>
        <v>87.50993334255071</v>
      </c>
      <c r="CO16" s="595">
        <f>+entero!CO33</f>
        <v>87.353807532203504</v>
      </c>
      <c r="CP16" s="595">
        <f>+entero!CP33</f>
        <v>87.252490693260199</v>
      </c>
      <c r="CQ16" s="595">
        <f>+entero!CQ33</f>
        <v>87.468741352929499</v>
      </c>
      <c r="CR16" s="641">
        <f>+entero!CR33</f>
        <v>87.356856951392871</v>
      </c>
      <c r="CS16" s="95"/>
      <c r="CT16" s="539"/>
      <c r="CU16" s="227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85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83.9965647664649</v>
      </c>
      <c r="CM17" s="640">
        <f>+entero!CM34</f>
        <v>83.742056213725874</v>
      </c>
      <c r="CN17" s="82">
        <f>+entero!CN34</f>
        <v>83.748972170752495</v>
      </c>
      <c r="CO17" s="595">
        <f>+entero!CO34</f>
        <v>83.636969928915192</v>
      </c>
      <c r="CP17" s="595">
        <f>+entero!CP34</f>
        <v>83.570789037814095</v>
      </c>
      <c r="CQ17" s="595">
        <f>+entero!CQ34</f>
        <v>83.659915891439795</v>
      </c>
      <c r="CR17" s="641">
        <f>+entero!CR34</f>
        <v>83.742056213725874</v>
      </c>
      <c r="CS17" s="95"/>
      <c r="CT17" s="539"/>
      <c r="CU17" s="227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thickBot="1" x14ac:dyDescent="0.25">
      <c r="A18" s="3"/>
      <c r="B18" s="85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86.305230850061804</v>
      </c>
      <c r="CM18" s="642">
        <f>+entero!CM35</f>
        <v>86.177142536477433</v>
      </c>
      <c r="CN18" s="90">
        <f>+entero!CN35</f>
        <v>86.257424183442197</v>
      </c>
      <c r="CO18" s="643">
        <f>+entero!CO35</f>
        <v>86.201476680339496</v>
      </c>
      <c r="CP18" s="643">
        <f>+entero!CP35</f>
        <v>86.166484054356701</v>
      </c>
      <c r="CQ18" s="643">
        <f>+entero!CQ35</f>
        <v>86.233674593190202</v>
      </c>
      <c r="CR18" s="644">
        <f>+entero!CR35</f>
        <v>86.177142536477433</v>
      </c>
      <c r="CS18" s="97"/>
      <c r="CT18" s="540"/>
      <c r="CU18" s="227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4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45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T29" s="4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4"/>
      <c r="CO30" s="4"/>
      <c r="CP30" s="4"/>
      <c r="CQ30" s="4"/>
      <c r="CR30" s="4"/>
      <c r="CS30" s="4"/>
      <c r="CT30" s="4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4"/>
      <c r="CO31" s="4"/>
      <c r="CP31" s="4"/>
      <c r="CQ31" s="4"/>
      <c r="CR31" s="4"/>
      <c r="CS31" s="5"/>
      <c r="CT31" s="5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"/>
      <c r="CO32" s="5"/>
      <c r="CP32" s="5"/>
      <c r="CQ32" s="5"/>
      <c r="CR32" s="5"/>
      <c r="CS32" s="5"/>
      <c r="CT32" s="5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</row>
    <row r="166" spans="3:9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</row>
    <row r="167" spans="3:9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</row>
    <row r="168" spans="3:9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</row>
    <row r="169" spans="3:9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V3:AV4"/>
    <mergeCell ref="BH3:BH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D3:CD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Y3:AY4"/>
    <mergeCell ref="BC3:BC4"/>
    <mergeCell ref="BA3:BA4"/>
    <mergeCell ref="BD3:BD4"/>
    <mergeCell ref="BE3:BE4"/>
    <mergeCell ref="CI3:CI4"/>
    <mergeCell ref="CJ3:CJ4"/>
    <mergeCell ref="CK3:CK4"/>
    <mergeCell ref="CS3:CT3"/>
    <mergeCell ref="BB3:BB4"/>
    <mergeCell ref="BK3:BK4"/>
    <mergeCell ref="BL3:BL4"/>
    <mergeCell ref="BM3:BM4"/>
    <mergeCell ref="BN3:BN4"/>
    <mergeCell ref="BO3:BO4"/>
    <mergeCell ref="BR3:BR4"/>
    <mergeCell ref="BQ3:BQ4"/>
    <mergeCell ref="CN3:CR3"/>
    <mergeCell ref="CM3:CM4"/>
    <mergeCell ref="BP3:BP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T9 AI6:AR9 CN11:CT18 AI11:AR18 CN10:CR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E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24" sqref="CI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7109375" customWidth="1"/>
    <col min="92" max="96" width="9.42578125" customWidth="1"/>
    <col min="97" max="97" width="8.28515625" customWidth="1"/>
    <col min="98" max="98" width="10.140625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8.7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18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335"/>
      <c r="CO5" s="33"/>
      <c r="CP5" s="33"/>
      <c r="CQ5" s="33"/>
      <c r="CR5" s="336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5">
        <f>+entero!CL37</f>
        <v>2840.4618017492703</v>
      </c>
      <c r="CM6" s="645">
        <f>+entero!CM37</f>
        <v>2775.6026763848395</v>
      </c>
      <c r="CN6" s="646">
        <f>+entero!CN37</f>
        <v>2775.6026763848395</v>
      </c>
      <c r="CO6" s="647">
        <f>+entero!CO37</f>
        <v>2775.6026763848395</v>
      </c>
      <c r="CP6" s="647">
        <f>+entero!CP37</f>
        <v>2775.6026763848395</v>
      </c>
      <c r="CQ6" s="647">
        <f>+entero!CQ37</f>
        <v>2721.7543731778419</v>
      </c>
      <c r="CR6" s="648">
        <f>+entero!CR37</f>
        <v>2775.6026763848395</v>
      </c>
      <c r="CS6" s="646">
        <f>+entero!CS37</f>
        <v>-53.848303206997571</v>
      </c>
      <c r="CT6" s="676">
        <f>+entero!CT37</f>
        <v>-1.9400580517213606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1508.5676326530618</v>
      </c>
      <c r="CM7" s="619">
        <f>+entero!CM38</f>
        <v>1505.6787696793008</v>
      </c>
      <c r="CN7" s="630">
        <f>+entero!CN38</f>
        <v>1505.6787696793008</v>
      </c>
      <c r="CO7" s="631">
        <f>+entero!CO38</f>
        <v>1505.6787696793008</v>
      </c>
      <c r="CP7" s="631">
        <f>+entero!CP38</f>
        <v>1505.6787696793008</v>
      </c>
      <c r="CQ7" s="631">
        <f>+entero!CQ38</f>
        <v>1456.4578717201168</v>
      </c>
      <c r="CR7" s="632">
        <f>+entero!CR38</f>
        <v>1505.6787696793008</v>
      </c>
      <c r="CS7" s="630">
        <f>+entero!CS38</f>
        <v>-49.220897959183958</v>
      </c>
      <c r="CT7" s="677">
        <f>+entero!CT38</f>
        <v>-3.2690172001075379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46"/>
      <c r="C8" s="17"/>
      <c r="D8" s="21" t="s">
        <v>160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10348.773960000004</v>
      </c>
      <c r="CM8" s="619">
        <f>+entero!CM39</f>
        <v>10328.956360000004</v>
      </c>
      <c r="CN8" s="630">
        <f>+entero!CN39</f>
        <v>10328.956360000004</v>
      </c>
      <c r="CO8" s="631">
        <f>+entero!CO39</f>
        <v>10328.956360000004</v>
      </c>
      <c r="CP8" s="631">
        <f>+entero!CP39</f>
        <v>10328.956360000004</v>
      </c>
      <c r="CQ8" s="631">
        <f>+entero!CQ39</f>
        <v>9991.3010000000013</v>
      </c>
      <c r="CR8" s="632">
        <f>+entero!CR39</f>
        <v>10328.956360000004</v>
      </c>
      <c r="CS8" s="630">
        <f>+entero!CS39</f>
        <v>-337.65536000000247</v>
      </c>
      <c r="CT8" s="677">
        <f>+entero!CT39</f>
        <v>-3.269017200107549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x14ac:dyDescent="0.2">
      <c r="A9" s="3"/>
      <c r="B9" s="46"/>
      <c r="C9" s="17"/>
      <c r="D9" s="21" t="s">
        <v>161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30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32">
        <f>+entero!CR40</f>
        <v>0</v>
      </c>
      <c r="CS9" s="630">
        <f>+entero!CS40</f>
        <v>0</v>
      </c>
      <c r="CT9" s="677">
        <f>+entero!CT40</f>
        <v>0</v>
      </c>
      <c r="CU9" s="3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19">
        <f>+entero!CL41</f>
        <v>1331.8941690962088</v>
      </c>
      <c r="CM10" s="619">
        <f>+entero!CM41</f>
        <v>1269.9239067055385</v>
      </c>
      <c r="CN10" s="630">
        <f>+entero!CN41</f>
        <v>1269.9239067055385</v>
      </c>
      <c r="CO10" s="631">
        <f>+entero!CO41</f>
        <v>1269.9239067055385</v>
      </c>
      <c r="CP10" s="631">
        <f>+entero!CP41</f>
        <v>1269.9239067055385</v>
      </c>
      <c r="CQ10" s="631">
        <f>+entero!CQ41</f>
        <v>1265.2965014577251</v>
      </c>
      <c r="CR10" s="632">
        <f>+entero!CR41</f>
        <v>1269.9239067055385</v>
      </c>
      <c r="CS10" s="630">
        <f>+entero!CS41</f>
        <v>-4.6274052478133854</v>
      </c>
      <c r="CT10" s="677">
        <f>+entero!CT41</f>
        <v>-0.36438445038946554</v>
      </c>
      <c r="CU10" s="3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46"/>
      <c r="C11" s="17"/>
      <c r="D11" s="21" t="s">
        <v>168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19">
        <f>+entero!CL42</f>
        <v>9136.7939999999926</v>
      </c>
      <c r="CM11" s="619">
        <f>+entero!CM42</f>
        <v>8711.6779999999944</v>
      </c>
      <c r="CN11" s="630">
        <f>+entero!CN42</f>
        <v>8711.6779999999944</v>
      </c>
      <c r="CO11" s="631">
        <f>+entero!CO42</f>
        <v>8711.6779999999944</v>
      </c>
      <c r="CP11" s="631">
        <f>+entero!CP42</f>
        <v>8711.6779999999944</v>
      </c>
      <c r="CQ11" s="631">
        <f>+entero!CQ42</f>
        <v>8679.9339999999938</v>
      </c>
      <c r="CR11" s="632">
        <f>+entero!CR42</f>
        <v>8711.6779999999944</v>
      </c>
      <c r="CS11" s="630">
        <f>+entero!CS42</f>
        <v>-31.744000000000597</v>
      </c>
      <c r="CT11" s="677">
        <f>+entero!CT42</f>
        <v>-0.36438445038947664</v>
      </c>
      <c r="CU11" s="3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30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32">
        <f>+entero!CR44</f>
        <v>0</v>
      </c>
      <c r="CS12" s="630">
        <f>+entero!CS44</f>
        <v>0</v>
      </c>
      <c r="CT12" s="677">
        <f>+entero!CT44</f>
        <v>0</v>
      </c>
      <c r="CU12" s="3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12">
        <f>+entero!CN45</f>
        <v>0.5</v>
      </c>
      <c r="CO13" s="9">
        <f>+entero!CO45</f>
        <v>0.5</v>
      </c>
      <c r="CP13" s="9">
        <f>+entero!CP45</f>
        <v>0.45</v>
      </c>
      <c r="CQ13" s="9">
        <f>+entero!CQ45</f>
        <v>0.45</v>
      </c>
      <c r="CR13" s="346">
        <f>+entero!CR45</f>
        <v>0.5</v>
      </c>
      <c r="CS13" s="674">
        <f>+entero!CS45</f>
        <v>-4.9999999999999989E-2</v>
      </c>
      <c r="CT13" s="677">
        <f>+entero!CT45</f>
        <v>-9.9999999999999982</v>
      </c>
      <c r="CU13" s="3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12">
        <f>+entero!CN46</f>
        <v>0.5</v>
      </c>
      <c r="CO14" s="9">
        <f>+entero!CO46</f>
        <v>0.5</v>
      </c>
      <c r="CP14" s="9">
        <f>+entero!CP46</f>
        <v>0.45</v>
      </c>
      <c r="CQ14" s="9">
        <f>+entero!CQ46</f>
        <v>0.45</v>
      </c>
      <c r="CR14" s="346">
        <f>+entero!CR46</f>
        <v>0.5</v>
      </c>
      <c r="CS14" s="674">
        <f>+entero!CS46</f>
        <v>-4.9999999999999989E-2</v>
      </c>
      <c r="CT14" s="677">
        <f>+entero!CT46</f>
        <v>-9.9999999999999982</v>
      </c>
      <c r="CU14" s="3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346">
        <f>+entero!CR47</f>
        <v>0</v>
      </c>
      <c r="CS15" s="674">
        <f>+entero!CS47</f>
        <v>0</v>
      </c>
      <c r="CT15" s="719">
        <f>+entero!CT47</f>
        <v>0</v>
      </c>
      <c r="CU15" s="3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12">
        <f>+entero!CN48</f>
        <v>0.5</v>
      </c>
      <c r="CO16" s="9">
        <f>+entero!CO48</f>
        <v>0.5</v>
      </c>
      <c r="CP16" s="9">
        <f>+entero!CP48</f>
        <v>0.45</v>
      </c>
      <c r="CQ16" s="9">
        <f>+entero!CQ48</f>
        <v>0.45</v>
      </c>
      <c r="CR16" s="346">
        <f>+entero!CR48</f>
        <v>0.5</v>
      </c>
      <c r="CS16" s="674">
        <f>+entero!CS48</f>
        <v>-4.9999999999999989E-2</v>
      </c>
      <c r="CT16" s="677">
        <f>+entero!CT48</f>
        <v>-9.9999999999999982</v>
      </c>
      <c r="CU16" s="3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346">
        <f>+entero!CR49</f>
        <v>0</v>
      </c>
      <c r="CS17" s="674">
        <f>+entero!CS49</f>
        <v>0</v>
      </c>
      <c r="CT17" s="719" t="e">
        <f>+entero!CT49</f>
        <v>#DIV/0!</v>
      </c>
      <c r="CU17" s="3" t="s">
        <v>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346">
        <f>+entero!CR50</f>
        <v>0</v>
      </c>
      <c r="CS18" s="674">
        <f>+entero!CS50</f>
        <v>0</v>
      </c>
      <c r="CT18" s="719" t="e">
        <f>+entero!CT50</f>
        <v>#DIV/0!</v>
      </c>
      <c r="CU18" s="3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347">
        <f>+entero!CR51</f>
        <v>0</v>
      </c>
      <c r="CS19" s="675">
        <f>+entero!CS51</f>
        <v>0</v>
      </c>
      <c r="CT19" s="720" t="e">
        <f>+entero!CT51</f>
        <v>#DIV/0!</v>
      </c>
      <c r="CU19" s="3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67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678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1:10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</sheetData>
  <mergeCells count="90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S3:CT3"/>
    <mergeCell ref="CN3:CR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N6:CT14 Z6:AR19 AS7:AT19 CN19:CR19 CN16:CT16 CN15:CS15 CN17:CS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F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41" sqref="CP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6" width="9.5703125" customWidth="1"/>
    <col min="97" max="97" width="9" customWidth="1"/>
    <col min="98" max="98" width="10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342"/>
      <c r="CO5" s="52"/>
      <c r="CP5" s="52"/>
      <c r="CQ5" s="52"/>
      <c r="CR5" s="343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4.25" x14ac:dyDescent="0.2">
      <c r="A6" s="3"/>
      <c r="B6" s="11"/>
      <c r="C6" s="26"/>
      <c r="D6" s="494" t="s">
        <v>209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22850.934055837162</v>
      </c>
      <c r="CM6" s="491">
        <f>+entero!CM53</f>
        <v>22579.668498894014</v>
      </c>
      <c r="CN6" s="649">
        <f>+entero!CN53</f>
        <v>22616.853675440656</v>
      </c>
      <c r="CO6" s="650">
        <f>+entero!CO53</f>
        <v>22605.439473672439</v>
      </c>
      <c r="CP6" s="650">
        <f>+entero!CP53</f>
        <v>22579.044318463988</v>
      </c>
      <c r="CQ6" s="650">
        <f>+entero!CQ53</f>
        <v>22507.911930889644</v>
      </c>
      <c r="CR6" s="651">
        <f>+entero!CR53</f>
        <v>22579.668498894014</v>
      </c>
      <c r="CS6" s="649">
        <f>+entero!CS53</f>
        <v>-71.75656800436991</v>
      </c>
      <c r="CT6" s="541">
        <f>+entero!CT53</f>
        <v>-0.31779283211303966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t="13.5" x14ac:dyDescent="0.2">
      <c r="A7" s="3"/>
      <c r="B7" s="11"/>
      <c r="C7" s="26"/>
      <c r="D7" s="489" t="s">
        <v>213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83.858941898857694</v>
      </c>
      <c r="CL7" s="680">
        <f>+entero!CL54</f>
        <v>83.404016957250207</v>
      </c>
      <c r="CM7" s="680">
        <f>+entero!CM54</f>
        <v>83.300568393958386</v>
      </c>
      <c r="CN7" s="681">
        <f>+entero!CN54</f>
        <v>83.358903529600397</v>
      </c>
      <c r="CO7" s="682">
        <f>+entero!CO54</f>
        <v>83.334784091073203</v>
      </c>
      <c r="CP7" s="682">
        <f>+entero!CP54</f>
        <v>83.319947188911598</v>
      </c>
      <c r="CQ7" s="682">
        <f>+entero!CQ54</f>
        <v>83.30260753729371</v>
      </c>
      <c r="CR7" s="683">
        <f>+entero!CR54</f>
        <v>83.300568393958386</v>
      </c>
      <c r="CS7" s="649"/>
      <c r="CT7" s="541"/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10" t="s">
        <v>3</v>
      </c>
      <c r="C8" s="18"/>
      <c r="D8" s="22" t="s">
        <v>195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20201.65215836911</v>
      </c>
      <c r="CK8" s="491">
        <f>+entero!CK55</f>
        <v>21738.282578360057</v>
      </c>
      <c r="CL8" s="491">
        <f>+entero!CL55</f>
        <v>21497.04714074824</v>
      </c>
      <c r="CM8" s="491">
        <f>+entero!CM55</f>
        <v>21216.886763111215</v>
      </c>
      <c r="CN8" s="649">
        <f>+entero!CN55</f>
        <v>21197.61216931092</v>
      </c>
      <c r="CO8" s="650">
        <f>+entero!CO55</f>
        <v>21184.828508361941</v>
      </c>
      <c r="CP8" s="650">
        <f>+entero!CP55</f>
        <v>21157.224393669527</v>
      </c>
      <c r="CQ8" s="650">
        <f>+entero!CQ55</f>
        <v>21084.826077105383</v>
      </c>
      <c r="CR8" s="651">
        <f>+entero!CR55</f>
        <v>21216.886763111215</v>
      </c>
      <c r="CS8" s="649">
        <f>+entero!CS55</f>
        <v>-132.06068600583239</v>
      </c>
      <c r="CT8" s="541">
        <f>+entero!CT55</f>
        <v>-0.62243196883833285</v>
      </c>
      <c r="CU8" s="3"/>
      <c r="CV8" s="492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2.75" customHeight="1" x14ac:dyDescent="0.2">
      <c r="A9" s="3"/>
      <c r="B9" s="10"/>
      <c r="C9" s="19"/>
      <c r="D9" s="679" t="s">
        <v>189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83.761321182553601</v>
      </c>
      <c r="CL9" s="680">
        <f>+entero!CL56</f>
        <v>83.444642739944399</v>
      </c>
      <c r="CM9" s="680">
        <f>+entero!CM56</f>
        <v>83.341954544080394</v>
      </c>
      <c r="CN9" s="681">
        <f>+entero!CN56</f>
        <v>83.358903529600397</v>
      </c>
      <c r="CO9" s="682">
        <f>+entero!CO56</f>
        <v>83.334784091073189</v>
      </c>
      <c r="CP9" s="682">
        <f>+entero!CP56</f>
        <v>83.319947188911598</v>
      </c>
      <c r="CQ9" s="682">
        <f>+entero!CQ56</f>
        <v>83.302607537293738</v>
      </c>
      <c r="CR9" s="683">
        <f>+entero!CR56</f>
        <v>82.186737418356103</v>
      </c>
      <c r="CS9" s="649"/>
      <c r="CT9" s="542"/>
      <c r="CU9" s="3"/>
      <c r="CV9" s="492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44"/>
      <c r="CO10" s="100"/>
      <c r="CP10" s="100"/>
      <c r="CQ10" s="100"/>
      <c r="CR10" s="345"/>
      <c r="CS10" s="649"/>
      <c r="CT10" s="541"/>
      <c r="CU10" s="3"/>
      <c r="CV10" s="492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customHeight="1" x14ac:dyDescent="0.2">
      <c r="A11" s="3"/>
      <c r="B11" s="10"/>
      <c r="C11" s="17"/>
      <c r="D11" s="22" t="s">
        <v>190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4890.6119147965173</v>
      </c>
      <c r="CM11" s="491">
        <f>+entero!CM58</f>
        <v>4648.7783385137182</v>
      </c>
      <c r="CN11" s="649">
        <f>+entero!CN58</f>
        <v>4602.6018578023477</v>
      </c>
      <c r="CO11" s="650">
        <f>+entero!CO58</f>
        <v>4595.3277574524927</v>
      </c>
      <c r="CP11" s="650">
        <f>+entero!CP58</f>
        <v>4597.0290084437484</v>
      </c>
      <c r="CQ11" s="650">
        <f>+entero!CQ58</f>
        <v>4531.3147807367513</v>
      </c>
      <c r="CR11" s="651">
        <f>+entero!CR58</f>
        <v>4648.7783385137182</v>
      </c>
      <c r="CS11" s="649">
        <f>+entero!CS58</f>
        <v>-117.46355777696681</v>
      </c>
      <c r="CT11" s="541">
        <f>+entero!CT58</f>
        <v>-2.5267618549117965</v>
      </c>
      <c r="CU11" s="3"/>
      <c r="CV11" s="492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3.5" customHeight="1" x14ac:dyDescent="0.2">
      <c r="A12" s="3"/>
      <c r="B12" s="10"/>
      <c r="C12" s="17"/>
      <c r="D12" s="685" t="s">
        <v>189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73.8454399602103</v>
      </c>
      <c r="CM12" s="680">
        <f>+entero!CM59</f>
        <v>72.833489950491298</v>
      </c>
      <c r="CN12" s="681">
        <f>+entero!CN59</f>
        <v>73.040871980592499</v>
      </c>
      <c r="CO12" s="682">
        <f>+entero!CO59</f>
        <v>72.754456465525593</v>
      </c>
      <c r="CP12" s="682">
        <f>+entero!CP59</f>
        <v>72.610748518876605</v>
      </c>
      <c r="CQ12" s="682">
        <f>+entero!CQ59</f>
        <v>72.914909898066611</v>
      </c>
      <c r="CR12" s="683">
        <f>+entero!CR59</f>
        <v>72.833489950491298</v>
      </c>
      <c r="CS12" s="649"/>
      <c r="CT12" s="541"/>
      <c r="CU12" s="3"/>
      <c r="CV12" s="492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44"/>
      <c r="CO13" s="100"/>
      <c r="CP13" s="100"/>
      <c r="CQ13" s="100"/>
      <c r="CR13" s="345"/>
      <c r="CS13" s="649"/>
      <c r="CT13" s="541"/>
      <c r="CU13" s="3"/>
      <c r="CV13" s="492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3.5" customHeight="1" x14ac:dyDescent="0.2">
      <c r="A14" s="3"/>
      <c r="B14" s="10"/>
      <c r="C14" s="17"/>
      <c r="D14" s="22" t="s">
        <v>191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8045.3635537232167</v>
      </c>
      <c r="CM14" s="491">
        <f>+entero!CM61</f>
        <v>7999.1251887786111</v>
      </c>
      <c r="CN14" s="649">
        <f>+entero!CN61</f>
        <v>7912.168384105139</v>
      </c>
      <c r="CO14" s="650">
        <f>+entero!CO61</f>
        <v>7889.1694365410003</v>
      </c>
      <c r="CP14" s="650">
        <f>+entero!CP61</f>
        <v>7871.4229555031006</v>
      </c>
      <c r="CQ14" s="650">
        <f>+entero!CQ61</f>
        <v>7868.1126665497486</v>
      </c>
      <c r="CR14" s="651">
        <f>+entero!CR61</f>
        <v>7999.1251887786111</v>
      </c>
      <c r="CS14" s="649">
        <f>+entero!CS61</f>
        <v>-131.01252222886251</v>
      </c>
      <c r="CT14" s="541">
        <f>+entero!CT61</f>
        <v>-1.6378356274839967</v>
      </c>
      <c r="CU14" s="3"/>
      <c r="CV14" s="492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">
      <c r="A15" s="3"/>
      <c r="B15" s="10"/>
      <c r="C15" s="17"/>
      <c r="D15" s="685" t="s">
        <v>189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79.371538654844102</v>
      </c>
      <c r="CM15" s="680">
        <f>+entero!CM62</f>
        <v>79.228077508928394</v>
      </c>
      <c r="CN15" s="681">
        <f>+entero!CN62</f>
        <v>79.026734711697202</v>
      </c>
      <c r="CO15" s="682">
        <f>+entero!CO62</f>
        <v>78.97258391773731</v>
      </c>
      <c r="CP15" s="682">
        <f>+entero!CP62</f>
        <v>78.950943940452305</v>
      </c>
      <c r="CQ15" s="682">
        <f>+entero!CQ62</f>
        <v>78.918802689226695</v>
      </c>
      <c r="CR15" s="683">
        <f>+entero!CR62</f>
        <v>79.228077508928394</v>
      </c>
      <c r="CS15" s="649"/>
      <c r="CT15" s="541"/>
      <c r="CU15" s="3"/>
      <c r="CV15" s="492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44"/>
      <c r="CO16" s="100"/>
      <c r="CP16" s="100"/>
      <c r="CQ16" s="100"/>
      <c r="CR16" s="345"/>
      <c r="CS16" s="649"/>
      <c r="CT16" s="541"/>
      <c r="CU16" s="3"/>
      <c r="CV16" s="492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customHeight="1" x14ac:dyDescent="0.2">
      <c r="A17" s="3"/>
      <c r="B17" s="10"/>
      <c r="C17" s="17"/>
      <c r="D17" s="22" t="s">
        <v>192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7993.1147763279832</v>
      </c>
      <c r="CM17" s="491">
        <f>+entero!CM64</f>
        <v>7997.2613724795892</v>
      </c>
      <c r="CN17" s="649">
        <f>+entero!CN64</f>
        <v>8027.7167344956233</v>
      </c>
      <c r="CO17" s="650">
        <f>+entero!CO64</f>
        <v>8048.2303791151562</v>
      </c>
      <c r="CP17" s="650">
        <f>+entero!CP64</f>
        <v>8035.9147810728828</v>
      </c>
      <c r="CQ17" s="650">
        <f>+entero!CQ64</f>
        <v>8034.7324138600525</v>
      </c>
      <c r="CR17" s="651">
        <f>+entero!CR64</f>
        <v>7997.2613724795892</v>
      </c>
      <c r="CS17" s="649">
        <f>+entero!CS64</f>
        <v>37.471041380463248</v>
      </c>
      <c r="CT17" s="541">
        <f>+entero!CT64</f>
        <v>0.46854841470369557</v>
      </c>
      <c r="CU17" s="3"/>
      <c r="CV17" s="492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customHeight="1" x14ac:dyDescent="0.2">
      <c r="A18" s="3"/>
      <c r="B18" s="10"/>
      <c r="C18" s="17"/>
      <c r="D18" s="685" t="s">
        <v>189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92.351023328068507</v>
      </c>
      <c r="CM18" s="680">
        <f>+entero!CM65</f>
        <v>92.418710127887906</v>
      </c>
      <c r="CN18" s="681">
        <f>+entero!CN65</f>
        <v>92.428805619213705</v>
      </c>
      <c r="CO18" s="682">
        <f>+entero!CO65</f>
        <v>92.4614131356755</v>
      </c>
      <c r="CP18" s="682">
        <f>+entero!CP65</f>
        <v>92.479952140099698</v>
      </c>
      <c r="CQ18" s="682">
        <f>+entero!CQ65</f>
        <v>92.486004527249406</v>
      </c>
      <c r="CR18" s="683">
        <f>+entero!CR65</f>
        <v>92.418710127887906</v>
      </c>
      <c r="CS18" s="649"/>
      <c r="CT18" s="541"/>
      <c r="CU18" s="3"/>
      <c r="CV18" s="492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44"/>
      <c r="CO19" s="100"/>
      <c r="CP19" s="100"/>
      <c r="CQ19" s="100"/>
      <c r="CR19" s="345"/>
      <c r="CS19" s="649"/>
      <c r="CT19" s="541"/>
      <c r="CU19" s="3"/>
      <c r="CV19" s="492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customHeight="1" x14ac:dyDescent="0.2">
      <c r="A20" s="3"/>
      <c r="B20" s="10"/>
      <c r="C20" s="17"/>
      <c r="D20" s="22" t="s">
        <v>193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567.95689590052257</v>
      </c>
      <c r="CM20" s="491">
        <f>+entero!CM67</f>
        <v>571.72186333929835</v>
      </c>
      <c r="CN20" s="649">
        <f>+entero!CN67</f>
        <v>655.12519290781142</v>
      </c>
      <c r="CO20" s="650">
        <f>+entero!CO67</f>
        <v>652.10093525329228</v>
      </c>
      <c r="CP20" s="650">
        <f>+entero!CP67</f>
        <v>652.85764864979399</v>
      </c>
      <c r="CQ20" s="650">
        <f>+entero!CQ67</f>
        <v>650.6662159588318</v>
      </c>
      <c r="CR20" s="651">
        <f>+entero!CR67</f>
        <v>571.72186333929835</v>
      </c>
      <c r="CS20" s="649">
        <f>+entero!CS67</f>
        <v>78.944352619533447</v>
      </c>
      <c r="CT20" s="541">
        <f>+entero!CT67</f>
        <v>13.8081745131168</v>
      </c>
      <c r="CU20" s="3"/>
      <c r="CV20" s="492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3.5" customHeight="1" x14ac:dyDescent="0.2">
      <c r="A21" s="3"/>
      <c r="B21" s="10"/>
      <c r="C21" s="17"/>
      <c r="D21" s="685" t="s">
        <v>189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75.864169074863995</v>
      </c>
      <c r="CM21" s="680">
        <f>+entero!CM68</f>
        <v>75.484784498196305</v>
      </c>
      <c r="CN21" s="681">
        <f>+entero!CN68</f>
        <v>78.9692323780788</v>
      </c>
      <c r="CO21" s="682">
        <f>+entero!CO68</f>
        <v>78.902035280116607</v>
      </c>
      <c r="CP21" s="682">
        <f>+entero!CP68</f>
        <v>79.021612120455302</v>
      </c>
      <c r="CQ21" s="682">
        <f>+entero!CQ68</f>
        <v>78.890742480701107</v>
      </c>
      <c r="CR21" s="683">
        <f>+entero!CR68</f>
        <v>75.484784498196305</v>
      </c>
      <c r="CS21" s="649"/>
      <c r="CT21" s="541"/>
      <c r="CU21" s="3"/>
      <c r="CV21" s="492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44"/>
      <c r="CO22" s="100"/>
      <c r="CP22" s="100"/>
      <c r="CQ22" s="100"/>
      <c r="CR22" s="345"/>
      <c r="CS22" s="649"/>
      <c r="CT22" s="541"/>
      <c r="CU22" s="3"/>
      <c r="CV22" s="492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337"/>
      <c r="CS23" s="649"/>
      <c r="CT23" s="541"/>
      <c r="CU23" s="3"/>
      <c r="CV23" s="492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2.75" customHeight="1" x14ac:dyDescent="0.2">
      <c r="A24" s="3"/>
      <c r="B24" s="10"/>
      <c r="C24" s="17"/>
      <c r="D24" s="687" t="s">
        <v>169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6576.1847335644597</v>
      </c>
      <c r="CM24" s="491">
        <f>+entero!CM70</f>
        <v>6490.0983583099187</v>
      </c>
      <c r="CN24" s="649">
        <f>+entero!CN70</f>
        <v>6449.6113147313445</v>
      </c>
      <c r="CO24" s="650">
        <f>+entero!CO70</f>
        <v>6327.7897482136732</v>
      </c>
      <c r="CP24" s="650">
        <f>+entero!CP70</f>
        <v>6276.5142322396614</v>
      </c>
      <c r="CQ24" s="650">
        <f>+entero!CQ70</f>
        <v>6240.8773684449425</v>
      </c>
      <c r="CR24" s="651">
        <f>+entero!CR70</f>
        <v>6490.0983583099187</v>
      </c>
      <c r="CS24" s="649">
        <f>+entero!CS70</f>
        <v>-249.22098986497622</v>
      </c>
      <c r="CT24" s="541">
        <f>+entero!CT70</f>
        <v>-3.8400186885592213</v>
      </c>
      <c r="CU24" s="3"/>
      <c r="CV24" s="492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3300.4772640182209</v>
      </c>
      <c r="CM25" s="491">
        <f>+entero!CM71</f>
        <v>3176.054713793731</v>
      </c>
      <c r="CN25" s="649">
        <f>+entero!CN71</f>
        <v>3143.8530515583075</v>
      </c>
      <c r="CO25" s="650">
        <f>+entero!CO71</f>
        <v>3033.4844009540811</v>
      </c>
      <c r="CP25" s="650">
        <f>+entero!CP71</f>
        <v>3000.6247060670544</v>
      </c>
      <c r="CQ25" s="650">
        <f>+entero!CQ71</f>
        <v>2942.2066732660351</v>
      </c>
      <c r="CR25" s="651">
        <f>+entero!CR71</f>
        <v>3176.054713793731</v>
      </c>
      <c r="CS25" s="649">
        <f>+entero!CS71</f>
        <v>-233.84804052769596</v>
      </c>
      <c r="CT25" s="541">
        <f>+entero!CT71</f>
        <v>-7.3628467265404733</v>
      </c>
      <c r="CU25" s="3"/>
      <c r="CV25" s="492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658.69498801166162</v>
      </c>
      <c r="CM26" s="491">
        <f>+entero!CM72</f>
        <v>674.93597767492724</v>
      </c>
      <c r="CN26" s="649">
        <f>+entero!CN72</f>
        <v>674.94757531924188</v>
      </c>
      <c r="CO26" s="650">
        <f>+entero!CO72</f>
        <v>658.28313863994163</v>
      </c>
      <c r="CP26" s="650">
        <f>+entero!CP72</f>
        <v>658.28353531924188</v>
      </c>
      <c r="CQ26" s="650">
        <f>+entero!CQ72</f>
        <v>658.28983879506563</v>
      </c>
      <c r="CR26" s="651">
        <f>+entero!CR72</f>
        <v>674.93597767492724</v>
      </c>
      <c r="CS26" s="649">
        <f>+entero!CS72</f>
        <v>-16.64613887986161</v>
      </c>
      <c r="CT26" s="541">
        <f>+entero!CT72</f>
        <v>-2.4663285749272901</v>
      </c>
      <c r="CU26" s="3"/>
      <c r="CV26" s="492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859.72019957457735</v>
      </c>
      <c r="CM27" s="491">
        <f>+entero!CM73</f>
        <v>860.53153560125929</v>
      </c>
      <c r="CN27" s="649">
        <f>+entero!CN73</f>
        <v>852.12308819379587</v>
      </c>
      <c r="CO27" s="650">
        <f>+entero!CO73</f>
        <v>859.03786007965027</v>
      </c>
      <c r="CP27" s="650">
        <f>+entero!CP73</f>
        <v>840.57738441336448</v>
      </c>
      <c r="CQ27" s="650">
        <f>+entero!CQ73</f>
        <v>863.2808662338424</v>
      </c>
      <c r="CR27" s="651">
        <f>+entero!CR73</f>
        <v>860.53153560125929</v>
      </c>
      <c r="CS27" s="649">
        <f>+entero!CS73</f>
        <v>2.7493306325831099</v>
      </c>
      <c r="CT27" s="541">
        <f>+entero!CT73</f>
        <v>0.319492141640354</v>
      </c>
      <c r="CU27" s="3"/>
      <c r="CV27" s="492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1757.2922819600001</v>
      </c>
      <c r="CM28" s="491">
        <f>+entero!CM74</f>
        <v>1778.5761312400004</v>
      </c>
      <c r="CN28" s="649">
        <f>+entero!CN74</f>
        <v>1778.6875996599997</v>
      </c>
      <c r="CO28" s="650">
        <f>+entero!CO74</f>
        <v>1776.9843485399999</v>
      </c>
      <c r="CP28" s="650">
        <f>+entero!CP74</f>
        <v>1777.0286064400002</v>
      </c>
      <c r="CQ28" s="650">
        <f>+entero!CQ74</f>
        <v>1777.0999901499993</v>
      </c>
      <c r="CR28" s="651">
        <f>+entero!CR74</f>
        <v>1778.5761312400004</v>
      </c>
      <c r="CS28" s="649">
        <f>+entero!CS74</f>
        <v>-1.4761410900011924</v>
      </c>
      <c r="CT28" s="541">
        <f>+entero!CT74</f>
        <v>-8.2995665131979646E-2</v>
      </c>
      <c r="CU28" s="3"/>
      <c r="CV28" s="492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.75" customHeight="1" x14ac:dyDescent="0.2">
      <c r="A29" s="3"/>
      <c r="B29" s="10"/>
      <c r="C29" s="17"/>
      <c r="D29" s="687" t="s">
        <v>219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2759.7354101411343</v>
      </c>
      <c r="CM29" s="491">
        <f>+entero!CM75</f>
        <v>2618.73986526915</v>
      </c>
      <c r="CN29" s="649">
        <f>+entero!CN75</f>
        <v>2581.0123050870302</v>
      </c>
      <c r="CO29" s="650">
        <f>+entero!CO75</f>
        <v>2484.9401033264603</v>
      </c>
      <c r="CP29" s="650">
        <f>+entero!CP75</f>
        <v>2434.3213021711508</v>
      </c>
      <c r="CQ29" s="650">
        <f>+entero!CQ75</f>
        <v>2404.2022386672725</v>
      </c>
      <c r="CR29" s="651">
        <f>+entero!CR75</f>
        <v>2618.73986526915</v>
      </c>
      <c r="CS29" s="649">
        <f>+entero!CS75</f>
        <v>-214.53762660187749</v>
      </c>
      <c r="CT29" s="541">
        <f>+entero!CT75</f>
        <v>-8.1923993080476372</v>
      </c>
      <c r="CU29" s="3"/>
      <c r="CV29" s="492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2416.3339021065567</v>
      </c>
      <c r="CM30" s="491">
        <f>+entero!CM76</f>
        <v>2282.6256952378908</v>
      </c>
      <c r="CN30" s="649">
        <f>+entero!CN76</f>
        <v>2251.2025021832337</v>
      </c>
      <c r="CO30" s="650">
        <f>+entero!CO76</f>
        <v>2146.3325969668099</v>
      </c>
      <c r="CP30" s="650">
        <f>+entero!CP76</f>
        <v>2115.8962144277862</v>
      </c>
      <c r="CQ30" s="650">
        <f>+entero!CQ76</f>
        <v>2062.9540981534306</v>
      </c>
      <c r="CR30" s="651">
        <f>+entero!CR76</f>
        <v>2282.6256952378908</v>
      </c>
      <c r="CS30" s="649">
        <f>+entero!CS76</f>
        <v>-219.67159708446025</v>
      </c>
      <c r="CT30" s="541">
        <f>+entero!CT76</f>
        <v>-9.6236363913167366</v>
      </c>
      <c r="CU30" s="3"/>
      <c r="CV30" s="492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343.40150803457732</v>
      </c>
      <c r="CM31" s="491">
        <f>+entero!CM77</f>
        <v>336.11417003125939</v>
      </c>
      <c r="CN31" s="649">
        <f>+entero!CN77</f>
        <v>329.80980290379603</v>
      </c>
      <c r="CO31" s="650">
        <f>+entero!CO77</f>
        <v>338.60750635965036</v>
      </c>
      <c r="CP31" s="650">
        <f>+entero!CP77</f>
        <v>318.42508774336454</v>
      </c>
      <c r="CQ31" s="650">
        <f>+entero!CQ77</f>
        <v>341.24814051384232</v>
      </c>
      <c r="CR31" s="651">
        <f>+entero!CR77</f>
        <v>336.11417003125939</v>
      </c>
      <c r="CS31" s="649">
        <f>+entero!CS77</f>
        <v>5.1339704825829244</v>
      </c>
      <c r="CT31" s="541">
        <f>+entero!CT77</f>
        <v>1.5274483911539516</v>
      </c>
      <c r="CU31" s="3"/>
      <c r="CV31" s="492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649">
        <f>+entero!CN78</f>
        <v>0</v>
      </c>
      <c r="CO32" s="650">
        <f>+entero!CO78</f>
        <v>0</v>
      </c>
      <c r="CP32" s="650">
        <f>+entero!CP78</f>
        <v>0</v>
      </c>
      <c r="CQ32" s="650">
        <f>+entero!CQ78</f>
        <v>0</v>
      </c>
      <c r="CR32" s="651">
        <f>+entero!CR78</f>
        <v>0</v>
      </c>
      <c r="CS32" s="649"/>
      <c r="CT32" s="541"/>
      <c r="CU32" s="3"/>
      <c r="CV32" s="492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x14ac:dyDescent="0.2">
      <c r="A33" s="3"/>
      <c r="B33" s="10"/>
      <c r="C33" s="19"/>
      <c r="D33" s="687" t="s">
        <v>194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16490.254496063491</v>
      </c>
      <c r="CK33" s="491">
        <f>+entero!CK79</f>
        <v>16854.305026459384</v>
      </c>
      <c r="CL33" s="491">
        <f>+entero!CL79</f>
        <v>16745.564406569316</v>
      </c>
      <c r="CM33" s="491">
        <f>+entero!CM79</f>
        <v>16693.629983123246</v>
      </c>
      <c r="CN33" s="649">
        <f>+entero!CN79</f>
        <v>16702.987263983305</v>
      </c>
      <c r="CO33" s="650">
        <f>+entero!CO79</f>
        <v>16702.486000981851</v>
      </c>
      <c r="CP33" s="650">
        <f>+entero!CP79</f>
        <v>16712.892907024128</v>
      </c>
      <c r="CQ33" s="650">
        <f>+entero!CQ79</f>
        <v>16724.943026304009</v>
      </c>
      <c r="CR33" s="651">
        <f>+entero!CR79</f>
        <v>16645.802038933743</v>
      </c>
      <c r="CS33" s="649">
        <f>+entero!CS79</f>
        <v>31.313043180762179</v>
      </c>
      <c r="CT33" s="541">
        <f>+entero!CT79</f>
        <v>0.18757480076183608</v>
      </c>
      <c r="CU33" s="3"/>
      <c r="CV33" s="492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344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345">
        <f>+entero!CR80</f>
        <v>0</v>
      </c>
      <c r="CS34" s="649"/>
      <c r="CT34" s="541"/>
      <c r="CU34" s="3"/>
      <c r="CV34" s="492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x14ac:dyDescent="0.2">
      <c r="A35" s="3"/>
      <c r="B35" s="247"/>
      <c r="C35" s="19"/>
      <c r="D35" s="688" t="s">
        <v>189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95.242489315264237</v>
      </c>
      <c r="CL35" s="615">
        <f>+entero!CL81</f>
        <v>95.239981691481873</v>
      </c>
      <c r="CM35" s="615">
        <f>+entero!CM81</f>
        <v>95.265909088256095</v>
      </c>
      <c r="CN35" s="616">
        <f>+entero!CN81</f>
        <v>95.272210881309505</v>
      </c>
      <c r="CO35" s="617">
        <f>+entero!CO81</f>
        <v>95.277576632231387</v>
      </c>
      <c r="CP35" s="617">
        <f>+entero!CP81</f>
        <v>95.289736112680373</v>
      </c>
      <c r="CQ35" s="617">
        <f>+entero!CQ81</f>
        <v>95.304391522581184</v>
      </c>
      <c r="CR35" s="618">
        <f>+entero!CR81</f>
        <v>95.275860861614404</v>
      </c>
      <c r="CS35" s="649"/>
      <c r="CT35" s="541"/>
      <c r="CU35" s="3"/>
      <c r="CV35" s="492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338"/>
      <c r="CS36" s="101"/>
      <c r="CT36" s="686"/>
      <c r="CU36" s="3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T37" s="4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48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45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45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4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4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</row>
    <row r="94" spans="1:10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</row>
    <row r="95" spans="1:10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</row>
    <row r="96" spans="1:10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</row>
    <row r="97" spans="1:10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</row>
    <row r="98" spans="1:10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</row>
    <row r="99" spans="1:10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</row>
    <row r="100" spans="1:10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</row>
    <row r="101" spans="1:10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</row>
    <row r="102" spans="1:10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</row>
    <row r="103" spans="1:10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1:10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1:10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1:10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1:10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1:10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1:10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1:10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1:10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1:10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3:9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3:9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3:9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3:9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3:9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3:9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3:9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3:9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3:9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3:9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</sheetData>
  <mergeCells count="90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S3:CT3"/>
    <mergeCell ref="CN3:CR3"/>
    <mergeCell ref="AM3:AM4"/>
    <mergeCell ref="AN3:AN4"/>
    <mergeCell ref="AO3:AO4"/>
    <mergeCell ref="AP3:AP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E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6" sqref="C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1" width="8.42578125" customWidth="1"/>
    <col min="92" max="96" width="8" customWidth="1"/>
    <col min="97" max="97" width="8.42578125" bestFit="1" customWidth="1"/>
    <col min="98" max="98" width="10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90" t="str">
        <f>+entero!CN3</f>
        <v xml:space="preserve">   Semana 3*</v>
      </c>
      <c r="CO3" s="891"/>
      <c r="CP3" s="891"/>
      <c r="CQ3" s="891"/>
      <c r="CR3" s="892"/>
      <c r="CS3" s="888" t="s">
        <v>34</v>
      </c>
      <c r="CT3" s="889"/>
      <c r="CV3" s="229"/>
      <c r="CW3" s="229"/>
      <c r="CX3" s="229"/>
      <c r="CY3" s="229"/>
      <c r="CZ3" s="229"/>
      <c r="DA3" s="229"/>
      <c r="DB3" s="229"/>
      <c r="DC3" s="229"/>
      <c r="DD3" s="229"/>
      <c r="DE3" s="229"/>
    </row>
    <row r="4" spans="1:109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73"/>
      <c r="CM4" s="873"/>
      <c r="CN4" s="202">
        <f>+entero!CN4</f>
        <v>42387</v>
      </c>
      <c r="CO4" s="340">
        <f>+entero!CO4</f>
        <v>42388</v>
      </c>
      <c r="CP4" s="340">
        <f>+entero!CP4</f>
        <v>42389</v>
      </c>
      <c r="CQ4" s="340">
        <f>+entero!CQ4</f>
        <v>42390</v>
      </c>
      <c r="CR4" s="341">
        <f>+entero!CR4</f>
        <v>42391</v>
      </c>
      <c r="CS4" s="204" t="s">
        <v>20</v>
      </c>
      <c r="CT4" s="205" t="s">
        <v>210</v>
      </c>
      <c r="CV4" s="229"/>
      <c r="CW4" s="229"/>
      <c r="CX4" s="229"/>
      <c r="CY4" s="229"/>
      <c r="CZ4" s="229"/>
      <c r="DA4" s="229"/>
      <c r="DB4" s="229"/>
      <c r="DC4" s="229"/>
      <c r="DD4" s="229"/>
      <c r="DE4" s="229"/>
    </row>
    <row r="5" spans="1:10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35">
        <v>7.5</v>
      </c>
      <c r="CO5" s="35">
        <v>7.5</v>
      </c>
      <c r="CP5" s="35">
        <v>7.5</v>
      </c>
      <c r="CQ5" s="35">
        <v>7.5</v>
      </c>
      <c r="CR5" s="35">
        <v>7.5</v>
      </c>
      <c r="CS5" s="87"/>
      <c r="CT5" s="36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702">
        <f>+entero!CS83</f>
        <v>0</v>
      </c>
      <c r="CT6" s="543">
        <f>+entero!CT83</f>
        <v>0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702">
        <f>+entero!CS84</f>
        <v>0</v>
      </c>
      <c r="CT7" s="543">
        <f>+entero!CT84</f>
        <v>0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4.25" thickBot="1" x14ac:dyDescent="0.25">
      <c r="A8" s="3"/>
      <c r="B8" s="10"/>
      <c r="C8" s="19"/>
      <c r="D8" s="698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595">
        <f>+entero!CN85</f>
        <v>6.9516162345415164</v>
      </c>
      <c r="CO8" s="595">
        <f>+entero!CO85</f>
        <v>6.9428154037001075</v>
      </c>
      <c r="CP8" s="595">
        <f>+entero!CP85</f>
        <v>6.9673839550105621</v>
      </c>
      <c r="CQ8" s="595">
        <f>+entero!CQ85</f>
        <v>6.956825213833949</v>
      </c>
      <c r="CR8" s="595">
        <f>+entero!CR85</f>
        <v>6.9559943682901579</v>
      </c>
      <c r="CS8" s="702">
        <f>+entero!CS85</f>
        <v>8.3084554379109221E-4</v>
      </c>
      <c r="CT8" s="543">
        <f>+entero!CT85</f>
        <v>1.1944310184874851E-2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699"/>
      <c r="CR9" s="699"/>
      <c r="CS9" s="702" t="s">
        <v>3</v>
      </c>
      <c r="CT9" s="543" t="s">
        <v>3</v>
      </c>
      <c r="CU9" s="3"/>
      <c r="CV9" s="23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14">
        <f>+entero!CN87</f>
        <v>2.10216</v>
      </c>
      <c r="CO10" s="14">
        <f>+entero!CO87</f>
        <v>2.1023200000000002</v>
      </c>
      <c r="CP10" s="14">
        <f>+entero!CP87</f>
        <v>2.1024799999999999</v>
      </c>
      <c r="CQ10" s="14">
        <f>+entero!CQ87</f>
        <v>2.1026400000000001</v>
      </c>
      <c r="CR10" s="14">
        <f>+entero!CR87</f>
        <v>2.10168</v>
      </c>
      <c r="CS10" s="702">
        <f>+entero!CS87</f>
        <v>9.6000000000007191E-4</v>
      </c>
      <c r="CT10" s="543">
        <f>+entero!CT87</f>
        <v>4.5677743519467739E-2</v>
      </c>
      <c r="CU10" s="3"/>
      <c r="CV10" s="231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699"/>
      <c r="CM11" s="699"/>
      <c r="CN11" s="699"/>
      <c r="CO11" s="699"/>
      <c r="CP11" s="699"/>
      <c r="CQ11" s="699"/>
      <c r="CR11" s="699"/>
      <c r="CS11" s="703"/>
      <c r="CT11" s="544"/>
      <c r="CU11" s="3"/>
      <c r="CV11" s="231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T12" s="4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T13" s="4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T14" s="4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T15" s="4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T16" s="4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48">
        <f ca="1">NOW()</f>
        <v>42396.734072106483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4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3:9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3:9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</sheetData>
  <mergeCells count="90">
    <mergeCell ref="CK3:CK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AF3:AF4"/>
    <mergeCell ref="AS3:AS4"/>
    <mergeCell ref="AU3:AU4"/>
    <mergeCell ref="BB3:BB4"/>
    <mergeCell ref="BX3:BX4"/>
    <mergeCell ref="BV3:BV4"/>
    <mergeCell ref="BU3:BU4"/>
    <mergeCell ref="BT3:BT4"/>
    <mergeCell ref="BE3:BE4"/>
    <mergeCell ref="BN3:BN4"/>
    <mergeCell ref="BO3:BO4"/>
    <mergeCell ref="BP3:BP4"/>
    <mergeCell ref="BQ3:BQ4"/>
    <mergeCell ref="BS3:BS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S3:CT3"/>
    <mergeCell ref="AH3:AH4"/>
    <mergeCell ref="AI3:AI4"/>
    <mergeCell ref="AJ3:AJ4"/>
    <mergeCell ref="AL3:AL4"/>
    <mergeCell ref="CN3:CR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R11 CS6:CS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J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L21" sqref="C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6" width="7.7109375" customWidth="1"/>
    <col min="97" max="97" width="8.140625" customWidth="1"/>
    <col min="98" max="98" width="9.5703125" customWidth="1"/>
    <col min="99" max="114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473"/>
      <c r="CM3" s="473"/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7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4" t="str">
        <f>+entero!CL3</f>
        <v>Semana 1*</v>
      </c>
      <c r="CM4" s="84" t="str">
        <f>+entero!CM3</f>
        <v>Semana 2*</v>
      </c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"/>
      <c r="CP5" s="33"/>
      <c r="CQ5" s="33"/>
      <c r="CR5" s="336"/>
      <c r="CS5" s="89"/>
      <c r="CT5" s="34"/>
      <c r="CU5" s="227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337" t="e">
        <f>+entero!#REF!</f>
        <v>#REF!</v>
      </c>
      <c r="CS6" s="13" t="e">
        <f>+entero!#REF!</f>
        <v>#REF!</v>
      </c>
      <c r="CT6" s="91" t="e">
        <f>+entero!#REF!</f>
        <v>#REF!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337" t="e">
        <f>+entero!#REF!</f>
        <v>#REF!</v>
      </c>
      <c r="CS7" s="13" t="e">
        <f>+entero!#REF!</f>
        <v>#REF!</v>
      </c>
      <c r="CT7" s="91" t="e">
        <f>+entero!#REF!</f>
        <v>#REF!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337" t="e">
        <f>+entero!#REF!</f>
        <v>#REF!</v>
      </c>
      <c r="CS8" s="13" t="e">
        <f>+entero!#REF!</f>
        <v>#REF!</v>
      </c>
      <c r="CT8" s="91" t="e">
        <f>+entero!#REF!</f>
        <v>#REF!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337" t="e">
        <f>+entero!#REF!</f>
        <v>#REF!</v>
      </c>
      <c r="CS9" s="13" t="e">
        <f>+entero!#REF!</f>
        <v>#REF!</v>
      </c>
      <c r="CT9" s="91" t="e">
        <f>+entero!#REF!</f>
        <v>#REF!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44"/>
      <c r="C10" s="20"/>
      <c r="D10" s="704" t="s">
        <v>200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2088.8024371895044</v>
      </c>
      <c r="CM10" s="705">
        <f>+entero!CM90</f>
        <v>1944.8598843804664</v>
      </c>
      <c r="CN10" s="706">
        <f>+entero!CN90</f>
        <v>1944.8598843804664</v>
      </c>
      <c r="CO10" s="707">
        <f>+entero!CO90</f>
        <v>1944.8598843804664</v>
      </c>
      <c r="CP10" s="707">
        <f>+entero!CP90</f>
        <v>1944.8598843804664</v>
      </c>
      <c r="CQ10" s="707">
        <f>+entero!CQ90</f>
        <v>1923.5863402527914</v>
      </c>
      <c r="CR10" s="708">
        <f>+entero!CR90</f>
        <v>1944.8598843804664</v>
      </c>
      <c r="CS10" s="709">
        <f>+entero!CS90</f>
        <v>-21.273544127674995</v>
      </c>
      <c r="CT10" s="544">
        <f>+entero!CT90</f>
        <v>-1.0938342807380041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T11" s="4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2"/>
      <c r="CT12" s="48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2"/>
      <c r="CT13" s="45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2"/>
      <c r="CT14" s="45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</row>
    <row r="75" spans="1:10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R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S3:C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S6:CS9 CS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D174"/>
  <sheetViews>
    <sheetView tabSelected="1"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R18" sqref="CR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7.7109375" customWidth="1"/>
    <col min="92" max="92" width="8" customWidth="1"/>
    <col min="93" max="95" width="7.7109375" customWidth="1"/>
    <col min="96" max="96" width="7.85546875" customWidth="1"/>
    <col min="97" max="97" width="1.5703125" customWidth="1"/>
    <col min="98" max="108" width="11.42578125" style="223"/>
  </cols>
  <sheetData>
    <row r="1" spans="1:107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8"/>
      <c r="CO2" s="8"/>
      <c r="CP2" s="8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8" t="str">
        <f>+entero!CN3</f>
        <v xml:space="preserve">   Semana 3*</v>
      </c>
      <c r="CO3" s="878"/>
      <c r="CP3" s="878"/>
      <c r="CQ3" s="878"/>
      <c r="CR3" s="879"/>
      <c r="CS3" s="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428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23"/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153"/>
      <c r="CO5" s="153"/>
      <c r="CP5" s="153"/>
      <c r="CQ5" s="153"/>
      <c r="CR5" s="332"/>
      <c r="CS5" s="8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2.75" customHeight="1" x14ac:dyDescent="0.2">
      <c r="A6" s="3"/>
      <c r="B6" s="85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9"/>
      <c r="CM6" s="429"/>
      <c r="CN6" s="42"/>
      <c r="CO6" s="42"/>
      <c r="CP6" s="42"/>
      <c r="CQ6" s="42"/>
      <c r="CR6" s="333"/>
      <c r="CS6" s="81"/>
      <c r="CT6" s="233"/>
      <c r="CU6" s="233"/>
      <c r="CV6" s="233"/>
      <c r="CW6" s="233"/>
      <c r="CX6" s="233"/>
      <c r="CY6" s="233"/>
      <c r="CZ6" s="233"/>
      <c r="DA6" s="220"/>
      <c r="DB6" s="220"/>
      <c r="DC6" s="220"/>
    </row>
    <row r="7" spans="1:107" x14ac:dyDescent="0.2">
      <c r="A7" s="3"/>
      <c r="B7" s="85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9"/>
      <c r="CM7" s="429"/>
      <c r="CN7" s="42"/>
      <c r="CO7" s="42"/>
      <c r="CP7" s="42"/>
      <c r="CQ7" s="42"/>
      <c r="CR7" s="333"/>
      <c r="CS7" s="81"/>
      <c r="CT7" s="233"/>
      <c r="CU7" s="233"/>
      <c r="CV7" s="233"/>
      <c r="CW7" s="233"/>
      <c r="CX7" s="233"/>
      <c r="CY7" s="233"/>
      <c r="CZ7" s="233"/>
      <c r="DA7" s="220"/>
      <c r="DB7" s="220"/>
      <c r="DC7" s="220"/>
    </row>
    <row r="8" spans="1:107" x14ac:dyDescent="0.2">
      <c r="A8" s="3"/>
      <c r="B8" s="85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9"/>
      <c r="CM8" s="429"/>
      <c r="CN8" s="42"/>
      <c r="CO8" s="42"/>
      <c r="CP8" s="42"/>
      <c r="CQ8" s="42"/>
      <c r="CR8" s="333"/>
      <c r="CS8" s="81"/>
      <c r="CT8" s="233"/>
      <c r="CU8" s="233"/>
      <c r="CV8" s="233"/>
      <c r="CW8" s="233"/>
      <c r="CX8" s="233"/>
      <c r="CY8" s="233"/>
      <c r="CZ8" s="233"/>
      <c r="DA8" s="220"/>
      <c r="DB8" s="220"/>
      <c r="DC8" s="220"/>
    </row>
    <row r="9" spans="1:107" x14ac:dyDescent="0.2">
      <c r="A9" s="3"/>
      <c r="B9" s="85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9"/>
      <c r="CM9" s="429"/>
      <c r="CN9" s="42"/>
      <c r="CO9" s="42"/>
      <c r="CP9" s="42"/>
      <c r="CQ9" s="42"/>
      <c r="CR9" s="333"/>
      <c r="CS9" s="81"/>
      <c r="CT9" s="233"/>
      <c r="CU9" s="233"/>
      <c r="CV9" s="233"/>
      <c r="CW9" s="233"/>
      <c r="CX9" s="233"/>
      <c r="CY9" s="233"/>
      <c r="CZ9" s="233"/>
      <c r="DA9" s="220"/>
      <c r="DB9" s="220"/>
      <c r="DC9" s="220"/>
    </row>
    <row r="10" spans="1:107" x14ac:dyDescent="0.2">
      <c r="A10" s="3"/>
      <c r="B10" s="854"/>
      <c r="C10" s="17" t="s">
        <v>3</v>
      </c>
      <c r="D10" s="710" t="s">
        <v>201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9"/>
      <c r="CM10" s="429"/>
      <c r="CN10" s="42"/>
      <c r="CO10" s="42"/>
      <c r="CP10" s="42"/>
      <c r="CQ10" s="42"/>
      <c r="CR10" s="333"/>
      <c r="CS10" s="81"/>
      <c r="CT10" s="233"/>
      <c r="CU10" s="233"/>
      <c r="CV10" s="233"/>
      <c r="CW10" s="233"/>
      <c r="CX10" s="233"/>
      <c r="CY10" s="233"/>
      <c r="CZ10" s="233"/>
      <c r="DA10" s="220"/>
      <c r="DB10" s="220"/>
      <c r="DC10" s="220"/>
    </row>
    <row r="11" spans="1:107" x14ac:dyDescent="0.2">
      <c r="A11" s="3"/>
      <c r="B11" s="85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9"/>
      <c r="CM11" s="429"/>
      <c r="CN11" s="42"/>
      <c r="CO11" s="42"/>
      <c r="CP11" s="42"/>
      <c r="CQ11" s="42"/>
      <c r="CR11" s="333"/>
      <c r="CS11" s="81"/>
      <c r="CT11" s="233"/>
      <c r="CU11" s="233"/>
      <c r="CV11" s="233"/>
      <c r="CW11" s="233"/>
      <c r="CX11" s="233"/>
      <c r="CY11" s="233"/>
      <c r="CZ11" s="233"/>
      <c r="DA11" s="220"/>
      <c r="DB11" s="220"/>
      <c r="DC11" s="220"/>
    </row>
    <row r="12" spans="1:107" x14ac:dyDescent="0.2">
      <c r="A12" s="3"/>
      <c r="B12" s="85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9"/>
      <c r="CM12" s="429"/>
      <c r="CN12" s="42"/>
      <c r="CO12" s="42"/>
      <c r="CP12" s="42"/>
      <c r="CQ12" s="42"/>
      <c r="CR12" s="333"/>
      <c r="CS12" s="81"/>
      <c r="CT12" s="233"/>
      <c r="CU12" s="233"/>
      <c r="CV12" s="233"/>
      <c r="CW12" s="233"/>
      <c r="CX12" s="233"/>
      <c r="CY12" s="233"/>
      <c r="CZ12" s="233"/>
      <c r="DA12" s="220"/>
      <c r="DB12" s="220"/>
      <c r="DC12" s="220"/>
    </row>
    <row r="13" spans="1:107" x14ac:dyDescent="0.2">
      <c r="A13" s="3"/>
      <c r="B13" s="85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9"/>
      <c r="CM13" s="429"/>
      <c r="CN13" s="42"/>
      <c r="CO13" s="42"/>
      <c r="CP13" s="42"/>
      <c r="CQ13" s="42"/>
      <c r="CR13" s="333"/>
      <c r="CS13" s="81"/>
      <c r="CT13" s="233"/>
      <c r="CU13" s="233"/>
      <c r="CV13" s="233"/>
      <c r="CW13" s="233"/>
      <c r="CX13" s="233"/>
      <c r="CY13" s="233"/>
      <c r="CZ13" s="233"/>
      <c r="DA13" s="220"/>
      <c r="DB13" s="220"/>
      <c r="DC13" s="220"/>
    </row>
    <row r="14" spans="1:10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9"/>
      <c r="CM14" s="429"/>
      <c r="CN14" s="42"/>
      <c r="CO14" s="42"/>
      <c r="CP14" s="42"/>
      <c r="CQ14" s="42"/>
      <c r="CR14" s="333"/>
      <c r="CS14" s="81"/>
      <c r="CT14" s="233"/>
      <c r="CU14" s="233"/>
      <c r="CV14" s="233"/>
      <c r="CW14" s="233"/>
      <c r="CX14" s="233"/>
      <c r="CY14" s="233"/>
      <c r="CZ14" s="233"/>
      <c r="DA14" s="220"/>
      <c r="DB14" s="220"/>
      <c r="DC14" s="220"/>
    </row>
    <row r="15" spans="1:10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9"/>
      <c r="CM15" s="429"/>
      <c r="CN15" s="42"/>
      <c r="CO15" s="42"/>
      <c r="CP15" s="42"/>
      <c r="CQ15" s="42"/>
      <c r="CR15" s="333"/>
      <c r="CS15" s="81"/>
      <c r="CT15" s="233"/>
      <c r="CU15" s="233"/>
      <c r="CV15" s="233"/>
      <c r="CW15" s="233"/>
      <c r="CX15" s="233"/>
      <c r="CY15" s="233"/>
      <c r="CZ15" s="233"/>
      <c r="DA15" s="220"/>
      <c r="DB15" s="220"/>
      <c r="DC15" s="220"/>
    </row>
    <row r="16" spans="1:10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9"/>
      <c r="CM16" s="429"/>
      <c r="CN16" s="42"/>
      <c r="CO16" s="42"/>
      <c r="CP16" s="42"/>
      <c r="CQ16" s="42"/>
      <c r="CR16" s="333"/>
      <c r="CS16" s="81"/>
      <c r="CT16" s="233"/>
      <c r="CU16" s="233"/>
      <c r="CV16" s="233"/>
      <c r="CW16" s="233"/>
      <c r="CX16" s="233"/>
      <c r="CY16" s="233"/>
      <c r="CZ16" s="233"/>
      <c r="DA16" s="220"/>
      <c r="DB16" s="220"/>
      <c r="DC16" s="220"/>
    </row>
    <row r="17" spans="1:10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9"/>
      <c r="CM17" s="429"/>
      <c r="CN17" s="42"/>
      <c r="CO17" s="42"/>
      <c r="CP17" s="42"/>
      <c r="CQ17" s="42"/>
      <c r="CR17" s="333"/>
      <c r="CS17" s="81"/>
      <c r="CT17" s="233"/>
      <c r="CU17" s="233"/>
      <c r="CV17" s="233"/>
      <c r="CW17" s="233"/>
      <c r="CX17" s="233"/>
      <c r="CY17" s="233"/>
      <c r="CZ17" s="233"/>
      <c r="DA17" s="220"/>
      <c r="DB17" s="220"/>
      <c r="DC17" s="220"/>
    </row>
    <row r="18" spans="1:107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5"/>
      <c r="CO18" s="105"/>
      <c r="CP18" s="105"/>
      <c r="CQ18" s="105"/>
      <c r="CR18" s="334"/>
      <c r="CS18" s="81"/>
      <c r="CT18" s="233"/>
      <c r="CU18" s="233"/>
      <c r="CV18" s="233"/>
      <c r="CW18" s="233"/>
      <c r="CX18" s="233"/>
      <c r="CY18" s="233"/>
      <c r="CZ18" s="233"/>
      <c r="DA18" s="220"/>
      <c r="DB18" s="220"/>
      <c r="DC18" s="220"/>
    </row>
    <row r="19" spans="1:107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539">
        <f>+entero!CR105</f>
        <v>2.5</v>
      </c>
      <c r="CS19" s="81"/>
      <c r="CT19" s="233"/>
      <c r="CU19" s="233"/>
      <c r="CV19" s="233"/>
      <c r="CW19" s="233"/>
      <c r="CX19" s="233"/>
      <c r="CY19" s="233"/>
      <c r="CZ19" s="233"/>
      <c r="DA19" s="220"/>
      <c r="DB19" s="220"/>
      <c r="DC19" s="220"/>
    </row>
    <row r="20" spans="1:107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40">
        <f>+entero!CR106</f>
        <v>4</v>
      </c>
      <c r="CS20" s="81"/>
      <c r="CT20" s="233"/>
      <c r="CU20" s="233"/>
      <c r="CV20" s="233"/>
      <c r="CW20" s="233"/>
      <c r="CX20" s="233"/>
      <c r="CY20" s="233"/>
      <c r="CZ20" s="233"/>
      <c r="DA20" s="220"/>
      <c r="DB20" s="220"/>
      <c r="DC20" s="220"/>
    </row>
    <row r="21" spans="1:10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R22" s="4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R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AW3:AW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CM3:CM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N6:C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2016-01-27T21:46:03Z</cp:lastPrinted>
  <dcterms:created xsi:type="dcterms:W3CDTF">2002-08-27T17:11:09Z</dcterms:created>
  <dcterms:modified xsi:type="dcterms:W3CDTF">2016-01-27T21:46:38Z</dcterms:modified>
</cp:coreProperties>
</file>